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DataPrivilege Secured Datasets\Decision Making Project\NEW FOLDER STRUCTURE\Data Analysis\Quarterly data tables\"/>
    </mc:Choice>
  </mc:AlternateContent>
  <xr:revisionPtr revIDLastSave="0" documentId="8_{EB427A7D-0BBB-414F-8493-76F5B735AF84}" xr6:coauthVersionLast="47" xr6:coauthVersionMax="47" xr10:uidLastSave="{00000000-0000-0000-0000-000000000000}"/>
  <bookViews>
    <workbookView xWindow="-110" yWindow="-110" windowWidth="19420" windowHeight="11500" tabRatio="795" firstSheet="9" activeTab="3" xr2:uid="{00000000-000D-0000-FFFF-FFFF00000000}"/>
  </bookViews>
  <sheets>
    <sheet name="Contents" sheetId="1" r:id="rId1"/>
    <sheet name="All Questions" sheetId="22" r:id="rId2"/>
    <sheet name="Sales and Prices" sheetId="29" r:id="rId3"/>
    <sheet name="Employment Wages and Costs" sheetId="30" r:id="rId4"/>
    <sheet name="Investment" sheetId="31" r:id="rId5"/>
    <sheet name="Main Uncertainty Qs" sheetId="17" r:id="rId6"/>
    <sheet name="Special Qs - CPI Inflation" sheetId="32" r:id="rId7"/>
    <sheet name="Special Qs - Borrowing Rates" sheetId="6" r:id="rId8"/>
    <sheet name="Special Qs - Climate Change" sheetId="12" r:id="rId9"/>
    <sheet name="Special Qs - Energy" sheetId="27" r:id="rId10"/>
    <sheet name="Special Qs - AI" sheetId="24" r:id="rId11"/>
    <sheet name="Special Qs - US Tariffs" sheetId="25" r:id="rId12"/>
    <sheet name="Other Special Questions" sheetId="19" r:id="rId13"/>
    <sheet name="Special Qs - Brexit" sheetId="8" r:id="rId14"/>
    <sheet name="Special Qs - COVID-19 &amp; Work" sheetId="10" r:id="rId1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7EF82753_02B8_45F0_B902_289ED738BA44_.wvu.Rows" localSheetId="4" hidden="1">Investment!$15:$33,Investment!$46:$62</definedName>
    <definedName name="Z_9DB946FE_DA9D_405D_B499_76643A0ECD4F_.wvu.Rows" localSheetId="4" hidden="1">Investment!$15:$33,Investment!$46:$62</definedName>
    <definedName name="Z_9DB946FE_DA9D_405D_B499_76643A0ECD4F_.wvu.Rows" localSheetId="5" hidden="1">'Main Uncertainty Qs'!#REF!,'Main Uncertainty Qs'!#REF!</definedName>
    <definedName name="Z_9DB946FE_DA9D_405D_B499_76643A0ECD4F_.wvu.Rows" localSheetId="12" hidden="1">'Other Special Questions'!#REF!,'Other Special Questions'!#REF!</definedName>
    <definedName name="Z_9DB946FE_DA9D_405D_B499_76643A0ECD4F_.wvu.Rows" localSheetId="10" hidden="1">'Special Qs - AI'!#REF!,'Special Qs - AI'!#REF!</definedName>
    <definedName name="Z_9DB946FE_DA9D_405D_B499_76643A0ECD4F_.wvu.Rows" localSheetId="7" hidden="1">'Special Qs - Borrowing Rates'!#REF!,'Special Qs - Borrowing Rates'!#REF!</definedName>
    <definedName name="Z_9DB946FE_DA9D_405D_B499_76643A0ECD4F_.wvu.Rows" localSheetId="13" hidden="1">'Special Qs - Brexit'!#REF!,'Special Qs - Brexit'!#REF!</definedName>
    <definedName name="Z_9DB946FE_DA9D_405D_B499_76643A0ECD4F_.wvu.Rows" localSheetId="8" hidden="1">'Special Qs - Climate Change'!#REF!,'Special Qs - Climate Change'!#REF!</definedName>
    <definedName name="Z_9DB946FE_DA9D_405D_B499_76643A0ECD4F_.wvu.Rows" localSheetId="14" hidden="1">'Special Qs - COVID-19 &amp; Work'!#REF!,'Special Qs - COVID-19 &amp; Work'!#REF!</definedName>
    <definedName name="Z_9DB946FE_DA9D_405D_B499_76643A0ECD4F_.wvu.Rows" localSheetId="6" hidden="1">'Special Qs - CPI Inflation'!#REF!,'Special Qs - CPI Inflation'!#REF!</definedName>
    <definedName name="Z_9DB946FE_DA9D_405D_B499_76643A0ECD4F_.wvu.Rows" localSheetId="9" hidden="1">'Special Qs - Energy'!#REF!,'Special Qs - Energy'!#REF!</definedName>
    <definedName name="Z_9DB946FE_DA9D_405D_B499_76643A0ECD4F_.wvu.Rows" localSheetId="11" hidden="1">'Special Qs - US Tariffs'!#REF!,'Special Qs - US Tariffs'!#REF!</definedName>
  </definedNames>
  <calcPr calcId="191029"/>
  <customWorkbookViews>
    <customWorkbookView name="Smietanka, Pawel - Personal View" guid="{7EF82753-02B8-45F0-B902-289ED738BA44}" mergeInterval="0" personalView="1" maximized="1" windowWidth="1916" windowHeight="735" tabRatio="819" activeSheetId="5"/>
    <customWorkbookView name="Spiga, Stefania - Personal View" guid="{9DB946FE-DA9D-405D-B499-76643A0ECD4F}" mergeInterval="0" personalView="1" xWindow="58" yWindow="70" windowWidth="1817" windowHeight="1030" tabRatio="819"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19" l="1"/>
  <c r="B86" i="19"/>
  <c r="B11" i="31"/>
  <c r="B10" i="31"/>
  <c r="B9" i="31"/>
  <c r="B11" i="30"/>
  <c r="B10" i="30"/>
  <c r="B9" i="30"/>
  <c r="B8" i="30"/>
  <c r="B78" i="29"/>
  <c r="B77" i="29"/>
  <c r="B76" i="29"/>
  <c r="B11" i="29"/>
  <c r="B10" i="29"/>
  <c r="B9" i="29"/>
</calcChain>
</file>

<file path=xl/sharedStrings.xml><?xml version="1.0" encoding="utf-8"?>
<sst xmlns="http://schemas.openxmlformats.org/spreadsheetml/2006/main" count="53873" uniqueCount="1356">
  <si>
    <t>&lt;-5%</t>
  </si>
  <si>
    <t>≥20%</t>
  </si>
  <si>
    <t>&lt;-10%</t>
  </si>
  <si>
    <t>≥10%</t>
  </si>
  <si>
    <t>&lt;-50%</t>
  </si>
  <si>
    <t>≥100%</t>
  </si>
  <si>
    <t>Nov-16
to 
Jan-17</t>
  </si>
  <si>
    <t>Feb-17
to
Apr-17</t>
  </si>
  <si>
    <t>May-17
to
Jul-17</t>
  </si>
  <si>
    <t>Total</t>
  </si>
  <si>
    <t>n/a</t>
  </si>
  <si>
    <t>No material impact</t>
  </si>
  <si>
    <t>Adding 5% or more</t>
  </si>
  <si>
    <t>Adding less than 5%</t>
  </si>
  <si>
    <t>Subtracting less than 5%</t>
  </si>
  <si>
    <t>Subtracting 5% or more</t>
  </si>
  <si>
    <t>Name</t>
  </si>
  <si>
    <t>Description</t>
  </si>
  <si>
    <t>General Information:</t>
  </si>
  <si>
    <t>Increase by 10% or more</t>
  </si>
  <si>
    <t>Increase by less than 10%</t>
  </si>
  <si>
    <t>Reduce by less than 10%</t>
  </si>
  <si>
    <t>Reduce by 10% or more</t>
  </si>
  <si>
    <t>Very positive</t>
  </si>
  <si>
    <t>Somewhat positive</t>
  </si>
  <si>
    <t>Neither positive nor negative</t>
  </si>
  <si>
    <t>Somewhat negative</t>
  </si>
  <si>
    <t>Very negative</t>
  </si>
  <si>
    <t>Make little difference</t>
  </si>
  <si>
    <t>Adding 10% or more</t>
  </si>
  <si>
    <t>Adding less than 10%</t>
  </si>
  <si>
    <t>Subtracting less than 10%</t>
  </si>
  <si>
    <t>Subtracting more than 10%</t>
  </si>
  <si>
    <t>3% or higher</t>
  </si>
  <si>
    <t>A.1a</t>
  </si>
  <si>
    <t>A.1b</t>
  </si>
  <si>
    <t>A.2a</t>
  </si>
  <si>
    <t>A.2b</t>
  </si>
  <si>
    <t>B.1a</t>
  </si>
  <si>
    <t>B.1b</t>
  </si>
  <si>
    <t>Not important</t>
  </si>
  <si>
    <t>One of many sources</t>
  </si>
  <si>
    <t>Main source currently</t>
  </si>
  <si>
    <t>A.3a</t>
  </si>
  <si>
    <t>A.4b</t>
  </si>
  <si>
    <t>A.3b</t>
  </si>
  <si>
    <t>A.4a</t>
  </si>
  <si>
    <t>B.2a</t>
  </si>
  <si>
    <t>B.2b</t>
  </si>
  <si>
    <t>Annual growth in SALES REVENUE over the past year by industry, %</t>
  </si>
  <si>
    <t>2017 Q3</t>
  </si>
  <si>
    <t>2017 Q2</t>
  </si>
  <si>
    <t>2017 Q1</t>
  </si>
  <si>
    <t>2016 Q4</t>
  </si>
  <si>
    <t>Survey dates:</t>
  </si>
  <si>
    <t>Period data refer to:</t>
  </si>
  <si>
    <t>Average probability assigned to annual % growth in SALES REVENUE over the next year, %</t>
  </si>
  <si>
    <t>Average expected annual growth in SALES REVENUE over the next year by industry, %</t>
  </si>
  <si>
    <t>Annual growth in AVERAGE PRICES over the past year by industry, %</t>
  </si>
  <si>
    <t>Average probability assigned to annual % growth in AVERAGE PRICES over the next year, %</t>
  </si>
  <si>
    <t>Average expected annual growth in AVERAGE PRICES over the next year by industry, %</t>
  </si>
  <si>
    <t>Annual growth in EMPLOYMENT over the past year by industry, %</t>
  </si>
  <si>
    <t>Average probability assigned to annual % growth in EMPLOYMENT over the next year, %</t>
  </si>
  <si>
    <t>Average expected annual growth in EMPLOYMENT over the next year by industry, %</t>
  </si>
  <si>
    <t>Average probability assigned to annual % growth in CAPITAL EXPENDITURE over the next year, %</t>
  </si>
  <si>
    <r>
      <rPr>
        <b/>
        <sz val="7"/>
        <rFont val="Arial"/>
        <family val="2"/>
      </rPr>
      <t>Note</t>
    </r>
    <r>
      <rPr>
        <sz val="7"/>
        <rFont val="Arial"/>
        <family val="2"/>
      </rPr>
      <t>: Results in this table are calculated from responses to three questions about employment; "How many people does your business currently EMPLOY (including part-time)?", "Looking ahead, 12 months from now, how many EMPLOYEES would your business have in each of the following scenarios?" (with five scenarios provided: i) lowest, ii) low, iii) middle, iv) high, v) highest) and "Please assign a percentage likelihood (probability) to the NUMBER OF EMPLOYEES you entered." Quarterly averages are provided. Growth rates in this table refer to the difference between future and current level of employment as a percentage of their average value.</t>
    </r>
  </si>
  <si>
    <r>
      <rPr>
        <b/>
        <sz val="7"/>
        <rFont val="Arial"/>
        <family val="2"/>
      </rPr>
      <t>Note</t>
    </r>
    <r>
      <rPr>
        <sz val="7"/>
        <rFont val="Arial"/>
        <family val="2"/>
      </rPr>
      <t>: Results in this table are calculated from responses to three questions about employment; "How many people does your business currently EMPLOY (including part-time)?", "Looking ahead, 12 months from now, how many EMPLOYEES would your business have in each of the following scenarios?" (with five scenarios provided: i) lowest, ii) low, iii) middle, iv) high, v) highest) and "Please assign a percentage likelihood (probability) to the NUMBER OF EMPLOYEES you entered." Quarterly averages are provided. Growth rates in this table refer to the difference between future and current level of employment as a percentage of their average value. Due to insufficient number of observations some values were supressed.</t>
    </r>
  </si>
  <si>
    <t>Brexit as a source of uncertainty, % of respondents</t>
  </si>
  <si>
    <t>Expected impact of Brexit on unit costs by 2020, average probability (%)</t>
  </si>
  <si>
    <t>Expected impact of Brexit on financing costs by 2020, average probability (%)</t>
  </si>
  <si>
    <t>Add over 1pp to spreads</t>
  </si>
  <si>
    <t>Add up to 1pp to spreads</t>
  </si>
  <si>
    <t>Subtract up to 1pp to spreads</t>
  </si>
  <si>
    <t>Subtract over 1pp to spreads</t>
  </si>
  <si>
    <t>Expected impact of eventual Brexit deal on sales, average probability (%)</t>
  </si>
  <si>
    <t>Expected impact of eventual Brexit deal on labour costs, average probability (%)</t>
  </si>
  <si>
    <t xml:space="preserve">Probability of moving some of UK operations abroad, % of respondents </t>
  </si>
  <si>
    <t>Probability of moving some of foreign business operations back to UK, % of respondents</t>
  </si>
  <si>
    <t>Probability of moving: 0%</t>
  </si>
  <si>
    <t>Probability of moving: &gt;0% to 10%</t>
  </si>
  <si>
    <t>Probability of moving: ≥10% to 25%</t>
  </si>
  <si>
    <t>Probability of moving: ≥25% to 50%</t>
  </si>
  <si>
    <t>Probability of moving: ≥50% to 75%</t>
  </si>
  <si>
    <t>Probability of moving: ≥75%</t>
  </si>
  <si>
    <t>Probability of moving: ≥10%</t>
  </si>
  <si>
    <t>No overseas operations</t>
  </si>
  <si>
    <t>Investment</t>
  </si>
  <si>
    <t>Exporter</t>
  </si>
  <si>
    <t>Not exporter</t>
  </si>
  <si>
    <t>Expectations for year ahead annual UK GDP growth, average probability (%)</t>
  </si>
  <si>
    <t>Employment growth</t>
  </si>
  <si>
    <t>Sales growth</t>
  </si>
  <si>
    <t>Price growth</t>
  </si>
  <si>
    <t>Measure of uncertainty: standard deviation of expected values across companies</t>
  </si>
  <si>
    <t>Measure of uncertainty: average expected standard deviation within companies</t>
  </si>
  <si>
    <t>Average share of exports to EU as a % of total exports</t>
  </si>
  <si>
    <t>Percentage of companies that are exporters</t>
  </si>
  <si>
    <t>Percentage of companies who would move some operations abroad within 2 years, by probability of moving abroad</t>
  </si>
  <si>
    <t>Percentage of companies who would move some foreign business operations back to the UK within two years, by probability of moving abroad</t>
  </si>
  <si>
    <t>One of top 2 or 3 sources</t>
  </si>
  <si>
    <t>Oct-16</t>
  </si>
  <si>
    <t>&lt;0%</t>
  </si>
  <si>
    <t>Annual % growth in SALES REVENUE over the past year, % of respondents</t>
  </si>
  <si>
    <t>Annual % growth in AVERAGE PRICES over the past year, % of respondents</t>
  </si>
  <si>
    <t>Annual % growth in EMPLOYMENT over the past year, % of respondents</t>
  </si>
  <si>
    <t>Annual % growth in CAPITAL EXPENDITURE over the past year, % of respondents</t>
  </si>
  <si>
    <t>Average share of exports as a % of sales for exporters</t>
  </si>
  <si>
    <t>≥5% to 10%</t>
  </si>
  <si>
    <t>≥10% to 15%</t>
  </si>
  <si>
    <t>≥15% to 20%</t>
  </si>
  <si>
    <t>≥-5% to 0%</t>
  </si>
  <si>
    <t>≥0% to 2.5%</t>
  </si>
  <si>
    <t>≥2.5% to 5%</t>
  </si>
  <si>
    <t>≥6% to 8%</t>
  </si>
  <si>
    <t>≥8% to 10%</t>
  </si>
  <si>
    <t>≥0% to 2%</t>
  </si>
  <si>
    <t>≥2% to 4%</t>
  </si>
  <si>
    <t>≥4% to 6%</t>
  </si>
  <si>
    <t>≥-10% to -5%</t>
  </si>
  <si>
    <t>≥0% to 5%</t>
  </si>
  <si>
    <t>≥-50% to 0%</t>
  </si>
  <si>
    <t>≥0% to 50%</t>
  </si>
  <si>
    <t>≥50% to 100%</t>
  </si>
  <si>
    <t>Aug-17
to
Oct-17</t>
  </si>
  <si>
    <t>2017 Q4</t>
  </si>
  <si>
    <t>Having no material impact</t>
  </si>
  <si>
    <t>Adding 1% or more</t>
  </si>
  <si>
    <t>Adding less than 1%</t>
  </si>
  <si>
    <t>Subtracting less than 1%</t>
  </si>
  <si>
    <t>Subtracting more than 1%</t>
  </si>
  <si>
    <t>Expected impact of Brexit on average wage growth per employee, average probability (%)</t>
  </si>
  <si>
    <t>B.3a</t>
  </si>
  <si>
    <t>Average probability assigned to annual % growth in WAGES over the next year, %</t>
  </si>
  <si>
    <t>B.3b</t>
  </si>
  <si>
    <t>Average expected annual growth in WAGES over the next year by industry, %</t>
  </si>
  <si>
    <t>B.4a</t>
  </si>
  <si>
    <t>B.4b</t>
  </si>
  <si>
    <t>≥0% to 1%</t>
  </si>
  <si>
    <t>≥1% to 2%</t>
  </si>
  <si>
    <t>≥2% to 3%</t>
  </si>
  <si>
    <t>≥3% to 4%</t>
  </si>
  <si>
    <t>≥5%</t>
  </si>
  <si>
    <t>Annual % growth in WAGES over the past year, % of respondents</t>
  </si>
  <si>
    <t>Annual % growth in WAGES over the past year by industry, %</t>
  </si>
  <si>
    <t>≥4% to 5%</t>
  </si>
  <si>
    <r>
      <rPr>
        <b/>
        <sz val="7"/>
        <rFont val="Arial"/>
        <family val="2"/>
      </rPr>
      <t>Note</t>
    </r>
    <r>
      <rPr>
        <sz val="7"/>
        <rFont val="Arial"/>
        <family val="2"/>
      </rPr>
      <t>: Results in this table are calculated from responses to one question about average wages: "Looking back, from 12 months ago to now, what was the approximate % change in your AVERAGE WAGE per employee?".  Quarterly averages are provided.</t>
    </r>
  </si>
  <si>
    <r>
      <t>Note</t>
    </r>
    <r>
      <rPr>
        <sz val="7"/>
        <rFont val="Arial"/>
        <family val="2"/>
      </rPr>
      <t>: Results in this table are based on responses to the following question; "Does your business export goods and services from the United Kingdom?" and "If yes, within that, roughly what proportion of exports is to the EU?".</t>
    </r>
  </si>
  <si>
    <r>
      <t>Note</t>
    </r>
    <r>
      <rPr>
        <sz val="7"/>
        <rFont val="Arial"/>
        <family val="2"/>
      </rPr>
      <t>: Results in this table are based on responses to the following question; "What is the probability (as a %) that your business will move some of its UK operations abroad as a consequence of the UK’s decision to leave the EU?".</t>
    </r>
  </si>
  <si>
    <r>
      <t>Note</t>
    </r>
    <r>
      <rPr>
        <sz val="7"/>
        <rFont val="Arial"/>
        <family val="2"/>
      </rPr>
      <t>: Results in this table are based on responses to the following question; "What is the probability (as a %) that your business will move some of its UK operations abroad as a consequence of the UK’s decision to leave the EU?". The question was asked only if the probability of moving abroad was higher or equal to 10%.</t>
    </r>
  </si>
  <si>
    <r>
      <t>Note</t>
    </r>
    <r>
      <rPr>
        <sz val="7"/>
        <rFont val="Arial"/>
        <family val="2"/>
      </rPr>
      <t>: Results in this table are based on responses to the following question; "What is the probability (as a %) that your business will move some of its foreign operations back to the United Kingdom as a consequence of the UK’s decision to leave the EU?".</t>
    </r>
  </si>
  <si>
    <r>
      <t>Note</t>
    </r>
    <r>
      <rPr>
        <sz val="7"/>
        <rFont val="Arial"/>
        <family val="2"/>
      </rPr>
      <t>: Results in this table are based on two questions about the location of business operations; "What is the probability (as a %) that your business will move some of its foreign operations back to the United Kingdom as a consequence of the UK’s decision to leave the EU?" and "If you were to move some of your foreign operations back to the United Kingdom, when would this be most likely to take place?" (with two options provided; i) within the next two years, or ii) not until after the United Kingdom has left the EU).</t>
    </r>
  </si>
  <si>
    <r>
      <rPr>
        <b/>
        <sz val="7"/>
        <rFont val="Arial"/>
        <family val="2"/>
      </rPr>
      <t>Note</t>
    </r>
    <r>
      <rPr>
        <sz val="7"/>
        <rFont val="Arial"/>
        <family val="2"/>
      </rPr>
      <t>: Results in this table are calculated from responses to two questions about expected change in average wages: "Looking ahead, from now to 12 months from now, what approximate % change in your AVERAGE WAGE per employee would you assign to each of the following scenarios?" (with five scenarios provided: i) lowest, ii) low, iii) middle, iv) high, v) highest) and "Please assign a percentage likelihood (probability) to the % changes in your AVERAGE WAGE per employee you entered". Quarterly averages are provided.</t>
    </r>
  </si>
  <si>
    <r>
      <rPr>
        <b/>
        <sz val="7"/>
        <rFont val="Arial"/>
        <family val="2"/>
      </rPr>
      <t>Note</t>
    </r>
    <r>
      <rPr>
        <sz val="7"/>
        <rFont val="Arial"/>
        <family val="2"/>
      </rPr>
      <t>: Results in this table are calculated from responses to two questions about employment; "Looking back 12 months ago how many EMPLOYEES did your business have then?" and "How many people does your business currently EMPLOY (including part-time)?" Quarterly averages are provided. Growth rates in this table refer to the difference between current and past level of employment as a percentage of their average value.</t>
    </r>
  </si>
  <si>
    <r>
      <rPr>
        <b/>
        <sz val="7"/>
        <rFont val="Arial"/>
        <family val="2"/>
      </rPr>
      <t>Note</t>
    </r>
    <r>
      <rPr>
        <sz val="7"/>
        <rFont val="Arial"/>
        <family val="2"/>
      </rPr>
      <t>: Results in the last column of this table are calculated from responses to two questions about employment; "Looking back 12 months ago how many EMPLOYEES did your business have then?" and "How many people does your business currently EMPLOY (including part-time)?" Quarterly averages are provided. Growth rates in this table refer to the difference between current and past level of employment as a percentage of their average value. Due to insufficient number of observations some values were supressed.</t>
    </r>
  </si>
  <si>
    <r>
      <t xml:space="preserve">Note: </t>
    </r>
    <r>
      <rPr>
        <sz val="7"/>
        <rFont val="Arial"/>
        <family val="2"/>
      </rPr>
      <t>Results in the first column of this table are based on responses to the following question about sales revenues; "Looking back over the past year from the third quarter of 2016 (July - September), by what % amount has your SALES REVENUE changed since the same quarter a year ago (July - September 2015)?" Values in other columns refer to later periods.</t>
    </r>
  </si>
  <si>
    <r>
      <t>Note:</t>
    </r>
    <r>
      <rPr>
        <sz val="7"/>
        <rFont val="Arial"/>
        <family val="2"/>
      </rPr>
      <t xml:space="preserve"> Results in the first column of this table are based on responses to the following question about sales revenues; "Looking back over the past year from the third quarter of 2016 (July - September), by what % amount has your SALES REVENUE changed since the same quarter a year ago (July - September 2015)?" Values in other columns refer to later periods. Due to insufficient number of observations some values were suppressed.</t>
    </r>
  </si>
  <si>
    <r>
      <t>Note</t>
    </r>
    <r>
      <rPr>
        <sz val="7"/>
        <rFont val="Arial"/>
        <family val="2"/>
      </rPr>
      <t>: Results in the first column of this table are calculated from responses to two questions about sales revenues; "Looking a year ahead from the last quarter (July - September 2016), by what % amount do you expect your SALES REVENUE to have changed in each of the following scenarios?" (with five scenarios provided; i) lowest, ii) low, iii) middle, iv) high, v) highest) and "Please assign a percentage likelihood (probability) to the % changes in SALES REVENUE you entered (values should sum to 100%)." Values in other columns refer to later periods.</t>
    </r>
  </si>
  <si>
    <r>
      <t xml:space="preserve">Note: </t>
    </r>
    <r>
      <rPr>
        <sz val="7"/>
        <rFont val="Arial"/>
        <family val="2"/>
      </rPr>
      <t>Results in the first column of this table are calculated from responses to two questions about sales revenues; "Looking a year ahead from the last quarter (July - September 2016), by what % amount do you expect your SALES REVENUE to have changed in each of the following scenarios?" (with five scenarios provided; i) lowest, ii) low, iii) middle, iv) high, v) highest) and "Please assign a percentage likelihood (probability) to the % changes in SALES REVENUE you entered (values should sum to 100%)." Values in other columns refer to later periods.</t>
    </r>
  </si>
  <si>
    <r>
      <t>Note</t>
    </r>
    <r>
      <rPr>
        <sz val="7"/>
        <rFont val="Arial"/>
        <family val="2"/>
      </rPr>
      <t>: Average expected growth of employment, sales and prices is calculated for each firm using five scenarios, where the scenarios are weighted according to the probabilities attached to them by respondents. This table reports the standard deviation of those expected growth rates.  Employment growth rates were calculated as the difference between future and current level of employment in terms of a percentage of their average value. Results in the first column of this table are based on three questions about expected sales revenue growth, expected employment growth and expected price growth. Sales revenue growth are based on two questions "Looking a year ahead from the last quarter (July – September 2016), by what % amount do you expect your SALES REVENUE to have changed in each of the following scenarios?" (with five scenarios provided; i) highest, ii) high, iii) middle, iv) low, v) lowest) and "Please assign a percentage likelihood (probability) to the % changes in SALES REVENUE you entered (values should sum to 100%)?". Employment growth is based on two questions, "Looking ahead, 12 months from now, how many EMPLOYEES would your business have in each of the following scenarios?" (with five scenarios provided; i) highest, ii) high, iii) middle, iv) low, v) lowest) and "Please assign a percentage likelihood (probability) to the NUMBER OF EMPLOYEES you entered." Price growth are based on two questions "Looking ahead, from now to 12 months from now, what approximate % change in your AVERAGE PRICE would you assign to each of the following scenarios?" (with five scenarios provided; i) highest, ii) high, iii) middle, iv) low, v) lowest) and "Please assign a percentage likelihood (probability) to the % changes in your AVERAGE PRICES you entered". Values in other columns refer to later periods.</t>
    </r>
  </si>
  <si>
    <r>
      <t>Note:</t>
    </r>
    <r>
      <rPr>
        <sz val="7"/>
        <rFont val="Arial"/>
        <family val="2"/>
      </rPr>
      <t xml:space="preserve"> Standard deviation of expected growth of employment, sales and prices for each firm is calculated across five scenarios, where the scenarios are weighted according to the probabilities attached to them by respondents. Standard deviations at the firm level are then averaged and these averages are reported in the table above. Employment growth rates refer to the difference between future and current level of employment in terms of a percentage of their average value. Results in the first column of this table are based on three questions about expected sales revenue growth, expected employment growth and expected price growth. Sales revenue growth are based on two questions "Looking a year ahead from the last quarter (July – September 2016), by what % amount do you expect your SALES REVENUE to have changed in each of the following scenarios?" (with five scenarios provided; i) highest, ii) high, iii) middle, iv) low, v) lowest) and "Please assign a percentage likelihood (probability) to the % changes in SALES REVENUE you entered (values should sum to 100%)?" Employment growth is based on two questions, "Looking ahead, 12 months from now, how many EMPLOYEES would your business have in each of the following scenarios?" (with five scenarios provided; i) highest, ii) high, iii) middle, iv) low, v) lowest) and "Please assign a percentage likelihood (probability) to the NUMBER OF EMPLOYEES you entered." Price growth are based on two questions "Looking ahead, from now to 12 months from now, what approximate % change in your AVERAGE PRICE would you assign to each of the following scenarios?" (with five scenarios provided; i) highest, ii) high, iii) middle, iv) low, v) lowest) and "Please assign a percentage likelihood (probability) to the % changes in your AVERAGE PRICES you entered". Values in other columns refer to later periods.</t>
    </r>
  </si>
  <si>
    <t>Nov-17
to
Jan-18</t>
  </si>
  <si>
    <t>Nov-17
and
Jan-18</t>
  </si>
  <si>
    <t>2018 Q1</t>
  </si>
  <si>
    <t>2023 or later</t>
  </si>
  <si>
    <t>Never</t>
  </si>
  <si>
    <t>None</t>
  </si>
  <si>
    <t>Less than 1%</t>
  </si>
  <si>
    <t>1% to 5%</t>
  </si>
  <si>
    <t>6% to 10%</t>
  </si>
  <si>
    <t>11% to 20%</t>
  </si>
  <si>
    <t>21% to 50%</t>
  </si>
  <si>
    <t>More than 50%</t>
  </si>
  <si>
    <t>Don’t know</t>
  </si>
  <si>
    <t>Up to 1 hour</t>
  </si>
  <si>
    <t>1 to 5 hours</t>
  </si>
  <si>
    <t>6 to 10 hours</t>
  </si>
  <si>
    <t>More than 10 hours</t>
  </si>
  <si>
    <t>Reduce investment</t>
  </si>
  <si>
    <t>No effect on investment</t>
  </si>
  <si>
    <t>Increase investment</t>
  </si>
  <si>
    <t>Don't know</t>
  </si>
  <si>
    <t>Average hours spent by CFOs planning for Brexit, % respondents</t>
  </si>
  <si>
    <t>Expected impact of Brexit on capital expenditure over the next 3 years, average probability (%)</t>
  </si>
  <si>
    <r>
      <t>Note</t>
    </r>
    <r>
      <rPr>
        <sz val="7"/>
        <rFont val="Arial"/>
        <family val="2"/>
      </rPr>
      <t xml:space="preserve">: Results in this table are based on one question about when the UK is to withdraw from the European Union; "What do you think is the percentage likelihood (probability) of the UK leaving the EU (after the end of any transitional arrangements) in each of the following years?: i) 2019, ii) 2020, iii) 2021, iv) 2022, v) 2023 or later, vi) Never." </t>
    </r>
  </si>
  <si>
    <t>Sales and Prices</t>
  </si>
  <si>
    <r>
      <t>Note:</t>
    </r>
    <r>
      <rPr>
        <sz val="7"/>
        <rFont val="Arial"/>
        <family val="2"/>
      </rPr>
      <t xml:space="preserve"> Results in this table are based on one question about expected employment growth over the next year; "Could you say how the UK's decision to vote 'leave' in the EU referendum is likely to influence the NUMBER OF EMPLOYEES in your business over the next year? What is the percentage likelihood (probability) that it will have: i) a large positive influence, adding 5% or more, ii) minor positive influence adding less than 5%, iii) no material impact on employment, iv) minor negative impact, subtracting less than 5%, v) a large negative influence, subtracting 5% or more." Quarterly averages are provided.</t>
    </r>
  </si>
  <si>
    <t>UK's expected withdrawal date from the EU, after any transition period, average probability (%)</t>
  </si>
  <si>
    <t>Average hours spent by CEOs planning for Brexit, % of respondents</t>
  </si>
  <si>
    <t>Expected impact of Brexit on investment due to potential changes in customs and tariffs, % of respondents</t>
  </si>
  <si>
    <t>Expected impact of Brexit on investment due to potential changes in regulations, % of respondents</t>
  </si>
  <si>
    <t>Expected impact of Brexit on investment due potential changes in EU funding, % of respondents</t>
  </si>
  <si>
    <t>Expected impact of Brexit on investment due to potential changes in free movement of people, % of respondents</t>
  </si>
  <si>
    <t>Expected impact of Brexit on employment over the next year, average probability (%)</t>
  </si>
  <si>
    <t>Proportion of employees from the EU, % of respondents</t>
  </si>
  <si>
    <t>Feb-18
to
Apr-18</t>
  </si>
  <si>
    <t>2018 Q2</t>
  </si>
  <si>
    <t>Zero</t>
  </si>
  <si>
    <t>Personal views on Brexit: before the referendum, % of respondents</t>
  </si>
  <si>
    <t>≥1</t>
  </si>
  <si>
    <t>Employees preparing for Brexit: headcount</t>
  </si>
  <si>
    <t>Employees preparing for Brexit: hours</t>
  </si>
  <si>
    <t>Likelihood of a disorderly Brexit whereby no deal is reached by 2019, % of respondents</t>
  </si>
  <si>
    <t>May-18
to
July-18</t>
  </si>
  <si>
    <t>Personal views on Brexit: current, % of respondents</t>
  </si>
  <si>
    <t>0% to 5%</t>
  </si>
  <si>
    <t>5% to 10%</t>
  </si>
  <si>
    <t>10% to 15%</t>
  </si>
  <si>
    <t>15% to 20%</t>
  </si>
  <si>
    <t>20% or more</t>
  </si>
  <si>
    <t>Increased</t>
  </si>
  <si>
    <t>No change</t>
  </si>
  <si>
    <t>Decreased</t>
  </si>
  <si>
    <t>Don't know/not applicable</t>
  </si>
  <si>
    <t>Average profit margin over the past quarter, % of respondents</t>
  </si>
  <si>
    <t>Required rate of returns on new investment projects, % of respondents</t>
  </si>
  <si>
    <t>Impact of Brexit on required returns on new investment, % of respondents</t>
  </si>
  <si>
    <t>≥40%</t>
  </si>
  <si>
    <t>≥-10% to 0%</t>
  </si>
  <si>
    <t>≥0% to 10%</t>
  </si>
  <si>
    <t>≥10% to 20%</t>
  </si>
  <si>
    <t>≥20% to 30%</t>
  </si>
  <si>
    <t>≥30% to 40%</t>
  </si>
  <si>
    <t>≥20% to 40%</t>
  </si>
  <si>
    <t>≥40% to 60%</t>
  </si>
  <si>
    <t>≥60% to 80%</t>
  </si>
  <si>
    <t>≥80%</t>
  </si>
  <si>
    <t>&lt;20%</t>
  </si>
  <si>
    <t>B.5a</t>
  </si>
  <si>
    <t>B.5b</t>
  </si>
  <si>
    <t>Average expected annual growth in UNIT COSTS over the next year by industry, %</t>
  </si>
  <si>
    <t>Average growth in UNIT COSTS over the past year by industry, %</t>
  </si>
  <si>
    <t>Average % growth in UNIT COSTS over the past year, % of respondents</t>
  </si>
  <si>
    <r>
      <rPr>
        <b/>
        <sz val="7"/>
        <rFont val="Arial"/>
        <family val="2"/>
      </rPr>
      <t>Note</t>
    </r>
    <r>
      <rPr>
        <sz val="7"/>
        <rFont val="Arial"/>
        <family val="2"/>
      </rPr>
      <t>: Results in this table are calculated from responses to one question about change in average unit costs: "Looking back, from 12 months ago to now, what has been the approximate % change in the AVERAGE UNIT COSTS of your business?". Quarterly averages are provided.</t>
    </r>
  </si>
  <si>
    <r>
      <rPr>
        <b/>
        <sz val="7"/>
        <rFont val="Arial"/>
        <family val="2"/>
      </rPr>
      <t>Note</t>
    </r>
    <r>
      <rPr>
        <sz val="7"/>
        <rFont val="Arial"/>
        <family val="2"/>
      </rPr>
      <t>: Results in this table are calculated from responses to one question about change in average unit costs by varying industries: "Looking back, from 12 months ago to now, what has been the approximate % change in the AVERAGE UNIT COSTS of your business?". Quarterly averages are provided.</t>
    </r>
  </si>
  <si>
    <t>Average probability assigned to annual % growth in UNIT COSTS over the next year, % of respondents</t>
  </si>
  <si>
    <r>
      <rPr>
        <b/>
        <sz val="7"/>
        <rFont val="Arial"/>
        <family val="2"/>
      </rPr>
      <t>Note:</t>
    </r>
    <r>
      <rPr>
        <sz val="7"/>
        <rFont val="Arial"/>
        <family val="2"/>
      </rPr>
      <t xml:space="preserve"> Results in this table are calculated from responses to two questions about expected change in average unit costs: "Looking ahead, from now to 12 months from now, what approximate % change in your AVERAGE UNIT COSTS would you expect in each of the following scenarios?”  (with five scenarios provided: i) lowest % change, ii) low % change, iii) middle % change , iv) high % change, v) high % change" and “Please assign a percentage likelihood (probability) to the % changes in your AVERAGE UNIT COSTS you entered (values should sum to 100%)”. Quarterly averages are provided.</t>
    </r>
  </si>
  <si>
    <t>Employment, Wages and Costs</t>
  </si>
  <si>
    <t xml:space="preserve"> Expected eventual impact of Brexit on foreign sales, average probability (%)</t>
  </si>
  <si>
    <t>Expected impact of Brexit on foreign sales by 2020, average probability (%)</t>
  </si>
  <si>
    <t>Expected impact of Brexit on capital expenditure over the next year, average probability (%)</t>
  </si>
  <si>
    <r>
      <t>Note</t>
    </r>
    <r>
      <rPr>
        <sz val="7"/>
        <rFont val="Arial"/>
        <family val="2"/>
      </rPr>
      <t xml:space="preserve">: Results in this table are based on responses to the following question; "The Prime Minister has said that the UK Government will ensure that it gets 'control of the number of people coming to Britain from the EU'. How likely do you think it is that the eventual agreement will have the following effects, compared to what would have been the case had the UK remained a member of the EU:" (with five scenarios about the effect on labour costs provided; i) large increase in labour costs, adding 10% or more, ii) modest increase adding less than 10%, iii) make little difference to labour costs, iv) modest decrease subtracting less than 10%, v) large decrease subtracting more than 10%). </t>
    </r>
  </si>
  <si>
    <t>Aug-18
to
Oct-18</t>
  </si>
  <si>
    <t>2018 Q3</t>
  </si>
  <si>
    <t>C.1a</t>
  </si>
  <si>
    <t>C.1b</t>
  </si>
  <si>
    <t>C.2a</t>
  </si>
  <si>
    <t>C.2b</t>
  </si>
  <si>
    <t>Subtracting 10% or more</t>
  </si>
  <si>
    <t>May-17
to
Jul-18</t>
  </si>
  <si>
    <t>Annual % growth in CAPITAL EXPENDITURE over the past year by industry, %</t>
  </si>
  <si>
    <r>
      <rPr>
        <b/>
        <sz val="7"/>
        <rFont val="Arial"/>
        <family val="2"/>
      </rPr>
      <t>Note</t>
    </r>
    <r>
      <rPr>
        <sz val="7"/>
        <rFont val="Arial"/>
        <family val="2"/>
      </rPr>
      <t>: Results in the first column of this table are calculated from responses to two questions about capital expenditure; "In the last quarter (July - September 2016), what was the approximate sterling value of your CAPITAL EXPENDITURE (in £, THOUSANDS)?" and "Looking back over the past year, what was the approximate sterling value of your CAPITAL EXPENDITURE in the same quarter a year ago (July - September 2015) (in £, THOUSANDS)?" Values in other columns refer to later periods. Growth rates in this table refer to the difference between current and past level of capital expenditure as a percentage of their average value. Due to insufficient number of observations some values were supressed.</t>
    </r>
  </si>
  <si>
    <r>
      <rPr>
        <b/>
        <sz val="7"/>
        <rFont val="Arial"/>
        <family val="2"/>
      </rPr>
      <t>Note:</t>
    </r>
    <r>
      <rPr>
        <sz val="7"/>
        <rFont val="Arial"/>
        <family val="2"/>
      </rPr>
      <t xml:space="preserve"> Results in this table are based on one question regarding the impact of the eventual Brexit agreement on employment, "How do you expect the eventual Brexit agreement to affect the NUMBER OF EMPLOYEES in your business once the UK has left the EU, compared to what would have been the case had the UK remained a member of the EU? What is the percentage likelihood (probability) that it will have: (i) A large positive influence on employment, adding 10% or more; (ii) A modest positive influence on employment, adding less than 10%; (ii) No material impact on employment; (iv) A modest negative influence on employment, subtracting less than 10%; (v) A large negative influence on employment, subtracting 10% or more. Quarterly averages are provided.</t>
    </r>
  </si>
  <si>
    <r>
      <rPr>
        <b/>
        <sz val="7"/>
        <rFont val="Arial"/>
        <family val="2"/>
      </rPr>
      <t>Note</t>
    </r>
    <r>
      <rPr>
        <sz val="7"/>
        <rFont val="Arial"/>
        <family val="2"/>
      </rPr>
      <t>: Results in this table are based on responses to the following question; “How do you expect the eventual Brexit agreement to affect your SALES once the UK has left the EU, compared to what would have been the case had the UK remained a member of the EU? What is the percentage likelihood (probability) that it will:” with five scenarios provided about the effect on sales at home and abroad; i) a large positive effect adding 10% or more, ii) modest positive effect adding less than 10%, iii) make little difference, iv) modest negative effect subtracting less than 10%, v) large negative effect subtracting 10% or more.</t>
    </r>
  </si>
  <si>
    <r>
      <t>Note</t>
    </r>
    <r>
      <rPr>
        <sz val="7"/>
        <rFont val="Arial"/>
        <family val="2"/>
      </rPr>
      <t>: Results in this table are based on responses to the following question; "Does your business export goods and services from the United Kingdom?".</t>
    </r>
  </si>
  <si>
    <r>
      <t>Note</t>
    </r>
    <r>
      <rPr>
        <sz val="7"/>
        <rFont val="Arial"/>
        <family val="2"/>
      </rPr>
      <t>: Results in this table are based on responses to the following question about average prices; "Looking back, from 12 months ago to now, what was the approximate % change in the AVERAGE PRICE you charge, considering all products and services?" Quarterly averages are provided.</t>
    </r>
  </si>
  <si>
    <r>
      <t>Note</t>
    </r>
    <r>
      <rPr>
        <sz val="7"/>
        <rFont val="Arial"/>
        <family val="2"/>
      </rPr>
      <t>: Results in this table are based on responses to the following question about average prices; "Looking back, from 12 months ago to now, what was the approximate % change in the AVERAGE PRICE you charge, considering all products and services?" Quarterly averages are provided. Due to insufficient number of observations some values were supressed.</t>
    </r>
  </si>
  <si>
    <r>
      <t>Note</t>
    </r>
    <r>
      <rPr>
        <sz val="7"/>
        <rFont val="Arial"/>
        <family val="2"/>
      </rPr>
      <t>: Results in this table are calculated from responses to two questions about  average prices; "Looking ahead, from now to 12 months from now, what approximate % change in your AVERAGE PRICE would you assign to each of the following scenarios?" (with five scenarios: lowest, low, middle, high, highest provided) and " Please assign a percentage likelihood (probability) to the % changes in your AVERAGE PRICES you entered." Quarertly averages are provided.</t>
    </r>
  </si>
  <si>
    <r>
      <t>Note</t>
    </r>
    <r>
      <rPr>
        <sz val="7"/>
        <rFont val="Arial"/>
        <family val="2"/>
      </rPr>
      <t>: Results in this table are calculated from responses to two questions about  average prices; "Looking ahead, from now to 12 months from now, what approximate % change in your AVERAGE PRICE would you assign to each of the following scenarios?" (with five scenarios: lowest, low, middle, high, highest provided) and " Please assign a percentage likelihood (probability) to the % changes in your AVERAGE PRICES you entered." Quarertly averages are provided. Due to insufficient number of observations some values were supressed.</t>
    </r>
  </si>
  <si>
    <t>Average expected annual growth in CAPITAL EXPENDITURE over the next year by industry, %</t>
  </si>
  <si>
    <r>
      <rPr>
        <b/>
        <sz val="7"/>
        <rFont val="Arial"/>
        <family val="2"/>
      </rPr>
      <t>Note</t>
    </r>
    <r>
      <rPr>
        <sz val="7"/>
        <rFont val="Arial"/>
        <family val="2"/>
      </rPr>
      <t>: Results in the first column of this table are calculated from responses to three questions about capital expenditure; "In the last quarter (July - September 2016), what was the approximate sterling value of your CAPITAL EXPENDITURE (in £, THOUSANDS)?", "Looking a year ahead from the last quarter (July - September 2016), what would be the approximate sterling value of CAPITAL EXPENDITURE you expect for the same quarter (July – September 2017) in each of the following scenarios?" (with five scenarios provided; i) lowest, ii) low, iii) middle, iv) high, v) highest) and "Please assign a percentage likelihood (probability) to the amounts of CAPITAL EXPENDITURE you entered." Values in other columns refer to later periods. Growth rates in this table refer to the difference between future and current level of capital expenditure as a percentage of their average value. Due to insufficient number of observations some values were supressed.</t>
    </r>
  </si>
  <si>
    <t>Manufacturing</t>
  </si>
  <si>
    <t>Other Production</t>
  </si>
  <si>
    <t>Construction</t>
  </si>
  <si>
    <t>Wholesale &amp; Retail</t>
  </si>
  <si>
    <t>Transport &amp; Storage</t>
  </si>
  <si>
    <t>Accommodation &amp; Food</t>
  </si>
  <si>
    <t>Info &amp; Comms</t>
  </si>
  <si>
    <t>Finance &amp; Insurance</t>
  </si>
  <si>
    <t>Real Estate</t>
  </si>
  <si>
    <t>Prof &amp; Scientific</t>
  </si>
  <si>
    <t>Admin &amp; Support</t>
  </si>
  <si>
    <t>Human Health</t>
  </si>
  <si>
    <t>Other services</t>
  </si>
  <si>
    <t>Nov-18
to
Jan-19</t>
  </si>
  <si>
    <t>2018 Q4</t>
  </si>
  <si>
    <t>Brexit as a source of uncertainty for other companies, % of respondents</t>
  </si>
  <si>
    <r>
      <t>Note:</t>
    </r>
    <r>
      <rPr>
        <sz val="7"/>
        <rFont val="Arial"/>
        <family val="2"/>
      </rPr>
      <t xml:space="preserve"> Results in this table are based on responses to the following question; "How much do you think the result of the EU referendum is likely to have influenced the level of uncertainty affecting businesses in the UK economy other than yours? On average, it is:" (with four options provided; i) not important, ii) one of many drivers of uncertainty, iii) one of the top two or three drivers of uncertainty for our business, iv) the largest current source of uncertainty for our business).</t>
    </r>
  </si>
  <si>
    <t>1-10%</t>
  </si>
  <si>
    <t>11-50%</t>
  </si>
  <si>
    <t>Percentage of sales covered by EU regulations in 2018Q3, % of respondents</t>
  </si>
  <si>
    <t>Percentage of sales covered by EU regulations in 2016Q1, % of respondents</t>
  </si>
  <si>
    <r>
      <t>Note:</t>
    </r>
    <r>
      <rPr>
        <sz val="7"/>
        <rFont val="Arial"/>
        <family val="2"/>
      </rPr>
      <t xml:space="preserve"> Results in this table are based on responses to the following question; "Approximately what percentage of your sales was affected by EU regulations in the latest quarter" (with four options provided; i) none, ii) 1-10%, iii) 11-50%, iv) more than 50%).</t>
    </r>
  </si>
  <si>
    <r>
      <t>Note:</t>
    </r>
    <r>
      <rPr>
        <sz val="7"/>
        <rFont val="Arial"/>
        <family val="2"/>
      </rPr>
      <t xml:space="preserve"> Results in this table are based on responses to the following question; "Approximately what percentage of your sales was affected by EU regulations immediately prior to the EU referendum" (with four options provided; i) none, ii) 1-10%, iii) 11-50%, iv) more than 50%).</t>
    </r>
  </si>
  <si>
    <t>2019 Q1</t>
  </si>
  <si>
    <t>Feb-19
to
Apr-19</t>
  </si>
  <si>
    <t>l52</t>
  </si>
  <si>
    <t>Brexit impact on stocks of intermediate goods, % of respondents</t>
  </si>
  <si>
    <t>Brexit impact on stocks of raw materials, % of respondents</t>
  </si>
  <si>
    <t>Brexit impact on stocks of finished goods, % of respondents</t>
  </si>
  <si>
    <t>Decrease by less than 10%</t>
  </si>
  <si>
    <t>Decrease by 10% or more</t>
  </si>
  <si>
    <t>Expected date when Brexit-related uncertainty will be resolved, % of respondents</t>
  </si>
  <si>
    <t>By June 2019</t>
  </si>
  <si>
    <t>By December 2019</t>
  </si>
  <si>
    <t>During 2020</t>
  </si>
  <si>
    <t>2021 onwards</t>
  </si>
  <si>
    <t>Not affected by Brexit-related uncertainty</t>
  </si>
  <si>
    <t>No material change</t>
  </si>
  <si>
    <t>Large positive influence</t>
  </si>
  <si>
    <t>Minor positive influence</t>
  </si>
  <si>
    <t>Minor negative influence</t>
  </si>
  <si>
    <t>Large negative influence</t>
  </si>
  <si>
    <t>Not applicable</t>
  </si>
  <si>
    <t>Sources of Brexit-related uncertainty: customs, % of respondents</t>
  </si>
  <si>
    <t>Sources of Brexit-related uncertainty: regulations, % of respondents</t>
  </si>
  <si>
    <t>Source of Brexit-related uncertainty: supply chains, % of respondents</t>
  </si>
  <si>
    <t>Sources of Brexit-related uncertainty: labour availability , % of respondents</t>
  </si>
  <si>
    <t>Sources of Brexit-related uncertainty: demand, % of respondents</t>
  </si>
  <si>
    <r>
      <rPr>
        <b/>
        <sz val="7"/>
        <rFont val="Arial"/>
        <family val="2"/>
      </rPr>
      <t>Note:</t>
    </r>
    <r>
      <rPr>
        <sz val="7"/>
        <rFont val="Arial"/>
        <family val="2"/>
      </rPr>
      <t xml:space="preserve"> Results in this table are based on one question regarding the impact of the EU referendum on employment, "Looking back, could you say how the UK’s decision to vote ‘leave’ in the EU referendum has affected your [overall employment] since the referendum? Please select one option: (i) A large decrease in employment of 10% or more; (ii) A minor decrease in employment of less than 10%; (ii) No material impact on employment; (iv) A minor increase in employment of less than 10%; (v) A large increase in employment of 10% or more”.</t>
    </r>
  </si>
  <si>
    <r>
      <rPr>
        <b/>
        <sz val="7"/>
        <rFont val="Arial"/>
        <family val="2"/>
      </rPr>
      <t>Note:</t>
    </r>
    <r>
      <rPr>
        <sz val="7"/>
        <rFont val="Arial"/>
        <family val="2"/>
      </rPr>
      <t xml:space="preserve"> Results in this table are based on one question regarding the impact of the EU referendum on employment, "Looking back, could you say how the UK’s decision to vote ‘leave’ in the EU referendum has affected your [recruitment of new employees] since the referendum? Please select one option: (i) A large decrease in employment of 10% or more; (ii) A minor decrease in employment of less than 10%; (ii) No material impact on employment; (iv) A minor increase in employment of less than 10%; (v) A large increase in employment of 10% or more”.</t>
    </r>
  </si>
  <si>
    <r>
      <rPr>
        <b/>
        <sz val="7"/>
        <rFont val="Arial"/>
        <family val="2"/>
      </rPr>
      <t xml:space="preserve">Note: </t>
    </r>
    <r>
      <rPr>
        <sz val="7"/>
        <rFont val="Arial"/>
        <family val="2"/>
      </rPr>
      <t>Results in this table are based on one question regarding the impact of the EU referendum on employment, "Looking back, could you say how the UK’s decision to vote ‘leave’ in the EU referendum has affected your [layoffs of existing employees] since the referendum? Please select one option: (i) A large decrease in employment of 10% or more; (ii) A minor decrease in employment of less than 10%; (ii) No material impact on employment; (iv) A minor increase in employment of less than 10%; (v) A large increase in employment of 10% or more".</t>
    </r>
  </si>
  <si>
    <r>
      <rPr>
        <b/>
        <sz val="7"/>
        <rFont val="Arial"/>
        <family val="2"/>
      </rPr>
      <t>Note:</t>
    </r>
    <r>
      <rPr>
        <sz val="7"/>
        <rFont val="Arial"/>
        <family val="2"/>
      </rPr>
      <t xml:space="preserve"> Results in this table are based on responses to the following question. "The Prime Minister has said that Brexit negotiations will be tough and ‘no deal is better than a bad deal’. If the UK leaves the EU without a deal then there could be an increase in non-tariff barriers to trade with the EU (for example from a higher cost of meeting required standard and regulation in EU markets, or an inability to acquire the necessary permissions). How likely do you think it is that this outcome will have the following effects on the sales of your business, compared to what would have been the case had the UK remained a member of the EU: i) Have a large POSITIVE effect on sales at home and abroad, adding 10% or more to sales; ii) Have a modest POSITIVE effect on sales at home and abroad, adding less than 10% to sales; iii) Make little difference; iv) Have a modest NEGATIVE effect on sales at home and abroad, subtracting less than 10% from sales; v) Have a large NEGATIVE effect on sales at home and abroad, subtracting more than 10% from sales". Quarterly averages are provided.</t>
    </r>
  </si>
  <si>
    <t>Impact of Brexit so far on investment in: training, % of respondents</t>
  </si>
  <si>
    <t>Impact of Brexit so far on investment in: software, data, IT or website, % of respondents</t>
  </si>
  <si>
    <t>Impact of Brexit so far on investment in: research and development, % of respondents</t>
  </si>
  <si>
    <t>Impact of Brexit so far on investment in: machinery, equipment and buildings, % of respondents</t>
  </si>
  <si>
    <t>Expected impact of eventual Brexit deal on employment, average probability (%)</t>
  </si>
  <si>
    <t>Impact of Brexit so far on overall employment, % of respondents</t>
  </si>
  <si>
    <t>Impact of Brexit so far on recruitment of new employees, % of respondents</t>
  </si>
  <si>
    <t>Impact of Brexit so far on layoffs of exisitng employees, % of respondents</t>
  </si>
  <si>
    <t>Impact of Brexit so far on overall investment, % of respondents</t>
  </si>
  <si>
    <t>Eventual impact of no-deal-Brexit on sales, average probability (%)</t>
  </si>
  <si>
    <t>May-19
to
Jul-19</t>
  </si>
  <si>
    <t>2019 Q2</t>
  </si>
  <si>
    <t>Brexit impact on stock building decision of raw materials, % of respondents</t>
  </si>
  <si>
    <t>Brexit impact on stock building decision of intermediate goods, % of respondents</t>
  </si>
  <si>
    <t>Brexit impact on stock building decision of finished goods, % of respondents</t>
  </si>
  <si>
    <t>Increased but already reduced back to normal levels</t>
  </si>
  <si>
    <t xml:space="preserve">Increased and expect to increase further </t>
  </si>
  <si>
    <t>Increased and plan to run down soon</t>
  </si>
  <si>
    <t>Reduced</t>
  </si>
  <si>
    <t>Brexit uncertainty over the last 6 months</t>
  </si>
  <si>
    <t>Brexit uncertainty over the next 6 months</t>
  </si>
  <si>
    <t>More uncertain</t>
  </si>
  <si>
    <t>Less uncertain</t>
  </si>
  <si>
    <t>Increased and plan to run down after October 2019</t>
  </si>
  <si>
    <t>Increased and expect to maintain higher level over medium term</t>
  </si>
  <si>
    <r>
      <rPr>
        <b/>
        <sz val="7"/>
        <rFont val="Arial"/>
        <family val="2"/>
      </rPr>
      <t xml:space="preserve">Note: </t>
    </r>
    <r>
      <rPr>
        <sz val="7"/>
        <rFont val="Arial"/>
        <family val="2"/>
      </rPr>
      <t xml:space="preserve">Results in this table are based on responses to the following question. "Which of the following statements best describes how the UK’s decision to leave the EU has affected your stockbuilding decisions for raw materials? i) Stock levels have been increased, and expect to increase further; ii) Stock levels have increased, expect to maintain higher level over medium term; iii) Stock levels have been increased, expect to run down after 31 October 2019; iv) Stock levels have been increased, expect to run down over next few months; v) Stock levels had been increased, but have already been reduced to normal levels; vi) Stock levels have been unchanged; vii) Stock levels have been reduced; viii) Not applicable, do not hold stocks ". </t>
    </r>
  </si>
  <si>
    <r>
      <rPr>
        <b/>
        <sz val="7"/>
        <rFont val="Arial"/>
        <family val="2"/>
      </rPr>
      <t>Note:</t>
    </r>
    <r>
      <rPr>
        <sz val="7"/>
        <rFont val="Arial"/>
        <family val="2"/>
      </rPr>
      <t xml:space="preserve"> Results in this table are based on responses to the following question. "Which of the following statements best describes how the UK’s decision to leave the EU has affected your stockbuilding decisions for intermediate goods? i) Stock levels have been increased, and expect to increase further; ii) Stock levels have increased, expect to maintain higher level over medium term; iii) Stock levels have been increased, expect to run down after 31 October 2019; iv) Stock levels have been increased, expect to run down over next few months; v) Stock levels had been increased, but have already been reduced to normal levels; vi) Stock levels have been unchanged; vii) Stock levels have been reduced; viii) Not applicable, do not hold stocks ". </t>
    </r>
  </si>
  <si>
    <r>
      <rPr>
        <b/>
        <sz val="7"/>
        <rFont val="Arial"/>
        <family val="2"/>
      </rPr>
      <t>Note:</t>
    </r>
    <r>
      <rPr>
        <sz val="7"/>
        <rFont val="Arial"/>
        <family val="2"/>
      </rPr>
      <t xml:space="preserve"> Results in this table are based on responses to the following question. "Which of the following statements best describes how the UK’s decision to leave the EU has affected your stockbuilding decisions own finsihed goods? i) Stock levels have been increased, and expect to increase further; ii) Stock levels have increased, expect to maintain higher level over medium term; iii) Stock levels have been increased, expect to run down after 31 October 2019; iv) Stock levels have been increased, expect to run down over next few months; v) Stock levels had been increased, but have already been reduced to normal levels; vi) Stock levels have been unchanged; vii) Stock levels have been reduced; viii) Not applicable, do not hold stocks ". </t>
    </r>
  </si>
  <si>
    <r>
      <rPr>
        <b/>
        <sz val="7"/>
        <rFont val="Arial"/>
        <family val="2"/>
      </rPr>
      <t>Note:</t>
    </r>
    <r>
      <rPr>
        <sz val="7"/>
        <rFont val="Arial"/>
        <family val="2"/>
      </rPr>
      <t xml:space="preserve"> Results in this table are based on responses to the following question "Over the next 6 months, do you expect to become more or less uncertain about the impact of Brexit on your business? i) More uncertain; ii) No change; iii) Less uncertain.”</t>
    </r>
  </si>
  <si>
    <r>
      <rPr>
        <b/>
        <sz val="7"/>
        <rFont val="Arial"/>
        <family val="2"/>
      </rPr>
      <t>Note:</t>
    </r>
    <r>
      <rPr>
        <sz val="7"/>
        <rFont val="Arial"/>
        <family val="2"/>
      </rPr>
      <t xml:space="preserve"> Results in this table are based on responses to the following question "Over the last 6 months, have you become more or less uncertain about the impact of Brexit on your business? i) More uncertain; ii) No change; iii) Less uncertain.”</t>
    </r>
  </si>
  <si>
    <t>Aug-19
to
Oct-19</t>
  </si>
  <si>
    <t>2019 Q3</t>
  </si>
  <si>
    <t>Stock levels higher in October and higher than in March</t>
  </si>
  <si>
    <t>Stock levels higher in October and similar in March</t>
  </si>
  <si>
    <t>Stock levels higher in October and lower than in March</t>
  </si>
  <si>
    <t>Stock levels similar in October and higher than in March</t>
  </si>
  <si>
    <t>Stock levels similar throughout</t>
  </si>
  <si>
    <t xml:space="preserve">Stock levels lower in October </t>
  </si>
  <si>
    <t>Not applicable, do not hold stocks</t>
  </si>
  <si>
    <t>UK's expected withdrawal date from the EU, average probability (%)</t>
  </si>
  <si>
    <t>2019 without a deal</t>
  </si>
  <si>
    <t>2019 with a deal</t>
  </si>
  <si>
    <r>
      <rPr>
        <b/>
        <sz val="7"/>
        <rFont val="Arial"/>
        <family val="2"/>
      </rPr>
      <t>Note:</t>
    </r>
    <r>
      <rPr>
        <sz val="7"/>
        <rFont val="Arial"/>
        <family val="2"/>
      </rPr>
      <t xml:space="preserve"> Results in this table are based on responses to the following question " What are your stockbuilding plans ahead of the end of October 2019 EU withdrawal deadline and how do they relate to any increase ahead of the original end March deadline ?: i) Stock levels expected to be higher than usual levels in October – higher levels than in March, ii) Stock levels expected to be higher than usual levels in October – similar levels to March, iii) Stock levels expected to be higher than usual levels in October – lower level than in March, iv) Stock levels expected to be similar to usual levels in October – but were higher in March, v) Stocks levels have been similar to usual levels throughout, vi) Stock levels expected to be lower than usual levels in October, vii) Not applicable, do not hold stocks </t>
    </r>
  </si>
  <si>
    <t>Stockbuilding decisions ahead of October 2019</t>
  </si>
  <si>
    <t>Nov-19
to
Jan-20</t>
  </si>
  <si>
    <t>2019 Q4</t>
  </si>
  <si>
    <t>2020 with no trade deal agreed</t>
  </si>
  <si>
    <t>2020 with a trade deal agreed</t>
  </si>
  <si>
    <t>By 2017</t>
  </si>
  <si>
    <t>2022 onwards</t>
  </si>
  <si>
    <t>At least once a month</t>
  </si>
  <si>
    <t>Once a quarter</t>
  </si>
  <si>
    <t>Once every six months</t>
  </si>
  <si>
    <t>Once a year</t>
  </si>
  <si>
    <t>Less than once a year</t>
  </si>
  <si>
    <t>A month or less</t>
  </si>
  <si>
    <t>&gt; 1 to 3 months</t>
  </si>
  <si>
    <t>&gt; 3 to 6 months</t>
  </si>
  <si>
    <t>&gt; 6 months to 1 year</t>
  </si>
  <si>
    <t>&gt; 1 year to 2 years</t>
  </si>
  <si>
    <t>&gt; 2 years</t>
  </si>
  <si>
    <t>Nov-19
to
Dec-19</t>
  </si>
  <si>
    <t>2021 with no trade deal agreed</t>
  </si>
  <si>
    <t>2021 with a trade deal agreed</t>
  </si>
  <si>
    <r>
      <t>Note</t>
    </r>
    <r>
      <rPr>
        <sz val="7"/>
        <rFont val="Arial"/>
        <family val="2"/>
      </rPr>
      <t xml:space="preserve">: Results in this table are based on the following question; "Thinking back to shortly after the Brexit referendum in June 2016, at that point when did you expect it was most likely that the Brexit-related unceratinty facing your business would have been resolved?: i) By 2017, ii) 2018, iii) 2019, iv) 2020, v) 2021, vi) 2022 onward, vii) Not affected by Brexit-related uncertainty, viii) Don't know." </t>
    </r>
  </si>
  <si>
    <r>
      <t>Note</t>
    </r>
    <r>
      <rPr>
        <sz val="7"/>
        <rFont val="Arial"/>
        <family val="2"/>
      </rPr>
      <t>: Results in this table are based on one question about when the UK is to withdraw from the European Union; "What do you think is the percentage likelihood (probability) of the UK leaving the EU, after the end of any transitional arrangementsin each of the following years?: i) 2020 with no trade deal agreed, ii) 2020 with a trade deal agreed, iii) 2021 with no trade deal agreed, iv) 2021 with a trade deal agreed, v) 2022, vi) 2023 or later, vii) Never". This question was only asked in January 2020.</t>
    </r>
  </si>
  <si>
    <t>UK's expected withdrawal date from the EU, after the end of any transitional arrangements, average probability (%)</t>
  </si>
  <si>
    <t>Jan-20</t>
  </si>
  <si>
    <r>
      <t>Note</t>
    </r>
    <r>
      <rPr>
        <sz val="7"/>
        <rFont val="Arial"/>
        <family val="2"/>
      </rPr>
      <t xml:space="preserve">: Results in this table are based on the following question; "What do you think is the percentage likelihood (probability) of the UK leaving the EU in each of the following years?: i) 2019 without a deal, ii) 2019 without a deal, iii) 2020, iv) 2021, v) 2022, vi) 2023 or later, vii) Never." </t>
    </r>
  </si>
  <si>
    <t>Date Brexit-related uncertainty expected to be resolved at time of Brexit referendum in June 2016, % of respondents</t>
  </si>
  <si>
    <t>Frequency of reviewing investment decisions, % of respondents</t>
  </si>
  <si>
    <t>Time required to implement investment decisions, % of respondents</t>
  </si>
  <si>
    <t>Feb-20
to
Apr-20</t>
  </si>
  <si>
    <t>2020 Q1</t>
  </si>
  <si>
    <t>Overall level of uncertainty, % of respondents</t>
  </si>
  <si>
    <t>Very high - very hard to forecast future sales</t>
  </si>
  <si>
    <t>High - hard to forecast future sales</t>
  </si>
  <si>
    <t>Medium - future sales can be approximately forcasted</t>
  </si>
  <si>
    <t>Low - future sales can be accurately forecasted</t>
  </si>
  <si>
    <t>Very low - future sales can be very accurately forecasted</t>
  </si>
  <si>
    <t xml:space="preserve">Types of uncertainy influencing UK investment decisions - uncertainty around the Brexit process, % of respondents </t>
  </si>
  <si>
    <r>
      <t>Note</t>
    </r>
    <r>
      <rPr>
        <sz val="7"/>
        <rFont val="Arial"/>
        <family val="2"/>
      </rPr>
      <t xml:space="preserve">: Results in this table are based on the following question; "How important are the following types of uncertainty in influencing the current UK investment decisions of your business?" </t>
    </r>
  </si>
  <si>
    <t xml:space="preserve">Types of uncertainy influencing UK investment decisions - all other political uncertainty, % of respondents </t>
  </si>
  <si>
    <t xml:space="preserve">Types of uncertainy influencing UK investment decisions - domestic economic uncertainty (domestic demand in your sector), % of respondents </t>
  </si>
  <si>
    <t xml:space="preserve">Types of uncertainy influencing UK investment decisions - global economic uncertainty (global demand in your sector), % of respondents </t>
  </si>
  <si>
    <t xml:space="preserve">Types of uncertainy influencing UK investment decisions - firm specific sources of uncertainty, % of respondents </t>
  </si>
  <si>
    <t>Average hours CEOs expect to spend on planning for Brexit a year ahead, % of respondents</t>
  </si>
  <si>
    <t>Average hours CFOs expect to spend on planning for Brexit a year ahead, % of respondents</t>
  </si>
  <si>
    <t>Yes - Fully prepared</t>
  </si>
  <si>
    <t>Yes - As ready as can be</t>
  </si>
  <si>
    <t>Partially prepared</t>
  </si>
  <si>
    <t>Not at all prepared</t>
  </si>
  <si>
    <t>Not relevant - my business does not trade with the EU</t>
  </si>
  <si>
    <t>Preparedness for potential extra requirements for trading with the EU at the end of the transition period, % of respondents</t>
  </si>
  <si>
    <t>No obstacle</t>
  </si>
  <si>
    <t>Small obstacle</t>
  </si>
  <si>
    <t>Significant obstacle</t>
  </si>
  <si>
    <t>Obstacles for trading with the EU under a new trade deal agreement - increased tariffs, % of respondents</t>
  </si>
  <si>
    <t>Obstacles for trading with the EU under a new trade deal agreement - customs declarations and checks, % of respondents</t>
  </si>
  <si>
    <t>Obstacles for trading with the EU under a new trade deal agreement - rules of origin requirements, % of respondents</t>
  </si>
  <si>
    <t>Obstacles for trading with the EU under a new trade deal agreement - the loss of mutual recognition of professional qualifications, % of respondents</t>
  </si>
  <si>
    <t>Obstacles for trading with the EU under a new trade deal agreement - restrictions on the movement of people, % of respondents</t>
  </si>
  <si>
    <t>Obstacles for trading with the EU under a new trade deal agreement - data sharing, % of respondents</t>
  </si>
  <si>
    <t>Obstacles for trading with the EU under a new trade deal agreement - restrictions to market access, % of respondents</t>
  </si>
  <si>
    <t>Mar-20</t>
  </si>
  <si>
    <r>
      <t>Note</t>
    </r>
    <r>
      <rPr>
        <sz val="7"/>
        <rFont val="Arial"/>
        <family val="2"/>
      </rPr>
      <t>: Results in this table are based on responses to the following question "How do you expect the spread of coronavirus (Covid-19) to affect your sales over the next year? What is the percentage likelihood (probability) that it will:” with five scenarios provided about the effect on sales at home and abroad; i) a large positive effect adding 10% or more, ii) modest positive effect adding less than 10%, iii) make little difference, iv) modest negative effect subtracting less than 10%, v) large negative effect subtracting 10% or more.</t>
    </r>
  </si>
  <si>
    <t>Covid-19 as a source of uncertainty, % of respondents</t>
  </si>
  <si>
    <r>
      <t>Note:</t>
    </r>
    <r>
      <rPr>
        <sz val="7"/>
        <rFont val="Arial"/>
        <family val="2"/>
      </rPr>
      <t xml:space="preserve"> Results in this table are based on responses to the following question; "How important is the spread of coronavirus (Covid19) as a source of uncertainty for your business? Is it:" (with four options provided; i) not important, ii) one of many drivers of uncertainty, iii) one of the top two or three drivers of uncertainty for our business, iv) the largest current source of uncertainty for our business).</t>
    </r>
  </si>
  <si>
    <t>Still employed but not required to work (e.g. 'on furlough')</t>
  </si>
  <si>
    <t>Unable to work (e.g. due to sickness, self-isolation, childcare etc.)</t>
  </si>
  <si>
    <t>Continuing to work on business premises</t>
  </si>
  <si>
    <t>Continuing to work from home</t>
  </si>
  <si>
    <t>Expected date when coronavirus-related uncertainty will be resolved, % of respondents</t>
  </si>
  <si>
    <t>By June 2020</t>
  </si>
  <si>
    <t>By September 2020</t>
  </si>
  <si>
    <t>By December 2020</t>
  </si>
  <si>
    <t>By March 2021</t>
  </si>
  <si>
    <t>April 2021 onwards</t>
  </si>
  <si>
    <r>
      <t>Note:</t>
    </r>
    <r>
      <rPr>
        <sz val="7"/>
        <rFont val="Arial"/>
        <family val="2"/>
      </rPr>
      <t xml:space="preserve"> Results in this table are based on responses to the following question; "When do you think it is most likely that the coronavirus-related uncertainty facing your business will be resolved?".</t>
    </r>
  </si>
  <si>
    <t>Covid-19 impact on demand for credit</t>
  </si>
  <si>
    <t>Require less credit</t>
  </si>
  <si>
    <t>Require more credit and expect it to be available</t>
  </si>
  <si>
    <r>
      <t>Note:</t>
    </r>
    <r>
      <rPr>
        <sz val="7"/>
        <rFont val="Arial"/>
        <family val="2"/>
      </rPr>
      <t xml:space="preserve"> Results in this table are based on responses to the following question; "Relative to what would have otherwise happened, how do you expect the spread of coronavirus (Covid-19) to affect your demand for credit in 2020 Q2 (April to June)?".</t>
    </r>
  </si>
  <si>
    <t>Percentage of sales involving face-to-face contact with customers in 2019</t>
  </si>
  <si>
    <t>&gt;0% to 25% of sales</t>
  </si>
  <si>
    <t>≥25% to 50% of sales</t>
  </si>
  <si>
    <t>≥50% to 75% of sales</t>
  </si>
  <si>
    <t>≥75% to 99% of sales</t>
  </si>
  <si>
    <r>
      <t>Note</t>
    </r>
    <r>
      <rPr>
        <sz val="7"/>
        <rFont val="Arial"/>
        <family val="2"/>
      </rPr>
      <t>: Results in this table are based on responses to the following question; "What percentage of your sales in 2019 involved face to face contact with customers?".</t>
    </r>
  </si>
  <si>
    <t>No impact</t>
  </si>
  <si>
    <t>More than 75% of non-labour costs affected</t>
  </si>
  <si>
    <r>
      <t>Note</t>
    </r>
    <r>
      <rPr>
        <sz val="7"/>
        <rFont val="Arial"/>
        <family val="2"/>
      </rPr>
      <t>: Results in this table are based on responses to the following question; "How has the spread of coronavirus (Covid-19) affected the availability of the non-labour inputs your business uses as of April 2020?".</t>
    </r>
  </si>
  <si>
    <t>Apr-20</t>
  </si>
  <si>
    <t>&gt;0% to &lt;25% of non-labour costs affected</t>
  </si>
  <si>
    <t>&gt;50% to 25% of non-labour costs affected</t>
  </si>
  <si>
    <t>&gt;50% to 75% of non-labour costs affected</t>
  </si>
  <si>
    <t>No face-to-face sales</t>
  </si>
  <si>
    <t>Feb-20
to
Mar-20</t>
  </si>
  <si>
    <t>Mar-20
to
Apr-20</t>
  </si>
  <si>
    <t>100% of sales</t>
  </si>
  <si>
    <t>Require more credit and expect it to be unavailable</t>
  </si>
  <si>
    <t>Expected impact of Covid-19 on sales over the next year, average probability (%)</t>
  </si>
  <si>
    <r>
      <t xml:space="preserve">Note: </t>
    </r>
    <r>
      <rPr>
        <sz val="7"/>
        <rFont val="Arial"/>
        <family val="2"/>
      </rPr>
      <t>Results in this table are based on the question: "Assuming that a trade deal is agreed between the UK and the EU, do you expect that any of the following would pose an obstacle to your business trading with the EU under those new arrangements?". Only firms who trade with the EU were asked this question.</t>
    </r>
  </si>
  <si>
    <t>Note: Results in this table are based on the question: "Looking a year ahead from now, how many hours a week do you expect the CEO and CFO of your business to be spending on preparing for Brexit? Please select one option: i) None, ii) Up to 1 hour, iii) 1 to 5 hours, iv) 6 to 10 hours, v) More than 10 hours, vi) Don’t know.".</t>
  </si>
  <si>
    <t>Note: Results in this table are based on the question: "Do you think your business is prepared for the potential extra requirements for trading with the EU once the current transition period comes to an endeparing for Brexit? Please select one option: i) Yes - Fully prepared, ii) Yes - As ready as can be, iii) Partially prepared, iv) Not at all prepared, v) Not relevant - my business does not trade with the EU".</t>
  </si>
  <si>
    <t>Obstacles for trading with the EU under a new trade deal agreement - divergence in UK-EU regulations/certification requirements, % of respondents</t>
  </si>
  <si>
    <t>Note: Results in this table are based on responses to the following question; "How much has the result of the EU referendum affected the level of uncertainty affecting your business? Is it:" (with four options provided; i) not important, ii) one of many drivers of uncertainty, iii) one of the top two or three drivers of uncertainty for our business, iv) the largest current source of uncertainty for our business).</t>
  </si>
  <si>
    <t>Note: Results in this table are based on responses to the following two questions. two questions. "Does your business export goods and services from the United Kingdom?". And, "Looking ahead to 2020, how do you think the UK's decision to leave the EU will affect the revenue your business generates by selling UK-sourced goods and services in international markets, compared to what would have been the case had the UK remained a member of the EU. What is the percentage likelihood (probability) that it will:" (with five scenarios about the influence on revenue from foreign sales provided; i) a large positive influence adding 10% or more, ii) modest positive influence adding less than 10%, iii) no material impact, iv) modest negative influence subtracting less than 10%, v) large negative influence subtracting 10% or more).</t>
  </si>
  <si>
    <t>Note: Results in this table are based on responses to the following question; "Looking ahead to 2020, how would you expect the UK's decision to leave the EU to affect the average unit costs of your business, compared to what would have been the case had the UK remained a member of the EU. What is the percentage likelihood (probability) that it will:" (with five scenarios for firms' average costs provided; i) a large increase adding 10% or more, ii) modest increase adding less than 10%, iii) no material impact on average costs, iv) modest decrease subtracting less than 10%, v) large decrease subtracting 10% or more).</t>
  </si>
  <si>
    <t>Note: Results in this table are based on responses to the following question; "Looking ahead to 2020, how do you think the UK's decision to leave the EU will affect the cost of finance to your business, compared to what would have been the case had the UK remained a member of the EU. What is the percentage likelihood (probability) that it will:" (with five scenarios about the change to spreads over base rate provided; i) a large increase adding over 1 percentage point to spreads over base, ii) modest increase adding up to 1 percentage point, iii) no material impact on the cost of financing my business, iv) modest decrease subtracting up to 1 percentage point, v) large decrease subtracting over 1 percentage point).</t>
  </si>
  <si>
    <t>Note: Results in this table are based on responses to the following question; "Could you say how the UK's decision to vote 'leave' in the EU referendum is likely to influence your CAPITAL EXPENDITURE over the next year? Assign a percentage likelihood" (with 5 scenarios provided; i) large positive, adding 5% or more, ii) minor positive, adding less than 5%, iii) no material impact, iv) minor negative, subtracting less than 5%, v) large negative, subtracting 5% or more).</t>
  </si>
  <si>
    <t>Note: Results in this table are based on two questions about business exports; "Does your business export goods and services from the United Kingdom?" and "If yes, roughly what proportion of your business’ sales revenue is accounted for by exports?".</t>
  </si>
  <si>
    <t>Note: Results in this table are based on one question about expected wage growth; "Could you say how the UK's decision to vote 'leave' in the EU referendum is likely to influence your AVERAGE WAGE GROWTH per employee over the next year? What is the percentage likelihood (probability) that it will have: i) a large positive influence, adding 1% or more, ii) minor positive influence adding less than 1%, iii) no material impact, iv) minor negative impact, subtracting less than 1%, v) a large negative influence, subtracting 1% or more." Quarterly averages are provided.</t>
  </si>
  <si>
    <t>Note: Results in this table are based on one question about the proportion of EU (non-UK) immigrants employed by firms; "What percentage of your current employees are immigrants from the rest of the EU? Please select one of the following options: i) Less than 1%, ii) 1% to 5%, iii) 6% to 10%, iv) 11% to 20%, v) 21% to 50%, vi) More than 50." Quarterly averages are provided.</t>
  </si>
  <si>
    <t>Note: Results in this table are based on one question about the UK leaving the European Union, specifically in regard to leaving the current custom and tariff arrangement, and how this could affect firm’s future investment decisions; "How is each of these aspects of the UK leaving the EU likely to affect your investment decisions over the next 3 years: customs and tariffs, regulation, EU funding, movement of people? Please select one option: i) Reduce investment, ii) No effect on investment, iii) Increase investment." Quarterly averages are provided.</t>
  </si>
  <si>
    <t>Note: Results in this table are based on one question about the average number of hours spent by firm’s CEOs and CFOs planning for the UK’s eventual withdrawal from the European Union; "On average, how many hours a week are the CEO and CFO of your business spending on preparing for Brexit at the moment? Please select one option: i) None, ii) Up to 1 hour, iii) 1 to 5 hours, iv) 6 to 10 hours, v) More than 10 hours, vi) Don’t know." Quarterly averages are provided.</t>
  </si>
  <si>
    <t>Note: Results in this table are based on one question about the UK leaving the European Union, specifically with regard to potential regulatory changes, and how this could affect firm’s future investment decisions; "How is each of these aspects of the UK leaving the EU likely to affect your investment decisions over the next 3 years: customs and tariffs, regulation, EU funding, movement of people? Please select one option: i) Reduce investment, ii) No effect on investment, iii) Increase investment." Quarterly averages are provided.</t>
  </si>
  <si>
    <t>Note: Results in this table are based on one question about the UK leaving the European Union, specifically in regard to potential changes around the free movement of labour within the EU, and how this could affect firm’s future investment decisions; "How is each of these aspects of the UK leaving the EU likely to affect your investment decisions over the next 3 years: customs and tariffs, regulation, EU funding, movement of people? Please select one option: i) Reduce investment, ii) No effect on investment, iii) Increase investment." Quarterly averages are provided.</t>
  </si>
  <si>
    <t>Note: Results in this table are based on responses to the following question; "Could you say how the UK's decision to vote 'leave' in the EU referendum is likely to influence your CAPITAL EXPENDITURE over the next year and then over the two years following that? In each case, what is the percentage likelihood" (with 5 scenarios provided; i) large positive influence, adding 5% or more, ii) minor positive, adding less than 5%, iii) no material impact on capital expenditure, iv) minor negative, subtracting less than 5%, v) large negative, subtracting 5% or more).</t>
  </si>
  <si>
    <t>Note: Results in this table are based on one question about the number of employees in a firm spending time on Brexit preparations; "Approximately how many employees spend some of their time on Brexit preparations each week at the moment?" Quarterly averages are provided.</t>
  </si>
  <si>
    <t>Note: Results in this table are based on one question about the average time spent on Brexit preparations by employees in a firm; "Approximately how many employees spend some of their time on Brexit preparations each week at the moment? And on average, approximately how many hours a week do those employees spend on this task?" Quarterly averages are provided.</t>
  </si>
  <si>
    <t>Note: Results in this table are based on one question about the likelihood that a deal is finalised between the UK and EU by March 2019; "What probability, in percent, do you attach to a disorderly Brexit, whereby no deal is reached by the end of March 2019?" Quarterly averages are provided</t>
  </si>
  <si>
    <t>Note: Results in this table are based on one question regarding personal views at the time of the referendum vote (23rd June 2016) about the UK leaving the EU; "Taking everything into account, how do you personally view the UK voting to leave the European Union, both now and at the time of referendum?" At the time of the referendum: (i) Very positive; (ii) Somewhat positive; (ii) Neither positive nor negative; (iv) Somewhat negative; (v) Very negative; (vi) Prefer not to state; (vii) Don’t know. Quarterly averages are provided.</t>
  </si>
  <si>
    <t>Note: Results in this table are based on one question as to whether firm’s investment hurdle rates have been affected by the UK’s decision to leave the European Union. “How the UK’s decision to vote ‘leave’ in the EU referendum affected your investment hurdle rate i.e. target rate for the total rate of return required on investment expenditure?” Please select one option: i) Increased it by a LARGE amount, adding more than 5 percentage points, ii) Increased it by a SMALL amount, adding less than 5 percentage points, iii) No change, iv) Reduced it by a SMALL amount, subtracting less than 5 percentage points, v) Reduced it by a LARGE amount, subtracting more than 5 percentage points, vi) Don’t know/not applicable.</t>
  </si>
  <si>
    <t xml:space="preserve">Note: Results in this table are based on one question regarding the impact of the UK leaving the EU on capital expenditure on staff training; In May to July 2018 the question was "Could you say how the UK’s decision to vote ‘leave’ in the EU referendum has affected your CAPITAL EXPENDITURE on training of employees since the referendum? Please select one option.” (i) a large positive influence, adding 5% or more; (ii) a minor positive influence, adding less than 5%; (ii) no material impact; (iv) a minor negative influence, subtracting less than 5%; (v) a large negative influence, subtracting 5% or more. In Febraury to April 2019, the options were the same but with 10% changes as opposed to 5%. Quarterly averages are provided. </t>
  </si>
  <si>
    <t xml:space="preserve">Note: Results in this table are based on one question regarding the impact of the UK leaving the EU on capital expenditure on technology; In May to July 2018, the question was: "Could you say how the UK’s decision to vote ‘leave’ in the EU referendum has affected your CAPITAL EXPENDITURE on software, data, IT or website since the referendum? Please select one option.” (i) a large positive influence, adding 5% or more; (ii) a minor positive influence, adding less than 5%; (ii) no material impact; (iv) a minor negative influence, subtracting less than 5%; (v) a large negative influence, subtracting 5% or more. In Febraury to April 2019, the options were the same but with 10% changes as opposed to 5%. Quarterly averages are provided. </t>
  </si>
  <si>
    <t>Note: Results in this table are based on one question regarding the impact of the UK leaving the EU on capital expenditure on research and development; In May to July 2018, the question was: "Could you say how the UK’s decision to vote ‘leave’ in the EU referendum has affected your CAPITAL EXPENDITURE on research and development since the referendum? Please select one option.” (i) a large positive influence, adding 5% or more; (ii) a minor positive influence, adding less than 5%; (ii) no material impact; (iv) a minor negative influence, subtracting less than 5%; (v) a large negative influence, subtracting 5% or more. In Febraury to April 2019, the options were the same but with 10% changes as opposed to 5%. Quarterly averages are provided.</t>
  </si>
  <si>
    <t>Note: Results in this table are based on one question regarding the impact of the UK leaving the EU on capital expenditure on buildings and equipment; In May to July 2018, the equestion was: "Could you say how the UK’s decision to vote ‘leave’ in the EU referendum has affected your CAPITAL EXPENDITURE on machinery, equipment and buildings since the referendum? Please select one option.” (i) a large positive influence, adding 5% or more; (ii) a minor positive influence, adding less than 5%; (ii) no material impact; (iv) a minor negative influence, subtracting less than 5%; (v) a large negative influence, subtracting 5% or more. In Febraury to April 2019, the options were the same but with 10% changes as opposed to 5%. Quarterly averages are provided.</t>
  </si>
  <si>
    <t xml:space="preserve">Note: Results in this table are based on responses to the following two questions. "Does your business export goods and services from the United Kingdom?". And, “How do you think the eventual Brexit agreement will affect the revenue your business generates by selling UK-sourced goods and services in international markets, compared to what would have been the case had the UK remained a member of the EU? What is the percentage likelihood (probability) that it will:" (with five scenarios about the influence on revenue from foreign sales provided; i) a large positive influence adding 10% or more, ii) modest positive influence adding less than 10%, iii) no material impact, iv) modest negative influence subtracting less than 10%, v) large negative influence subtracting 10% or more). </t>
  </si>
  <si>
    <t>Note: Results in this table are based on responses to the following question. "How have you changed your stocks of [raw materials] ahead of the UK leaving the EU? Please select one of the following options: i) a large increase of 10% or more, ii) a minor increase of less than 10%, iii) no material change, iv) a minor reduction of less than 10%, v) a large reduction of 10% or more."</t>
  </si>
  <si>
    <t>Note: Results in this table are based on responses to the following question. "How have you changed your stocks of [intermediate goods] ahead of the UK leaving the EU? Please select one of the following options: i) a large increase of 10% or more, ii) a minor increase of less than 10%, iii) no material change, iv) a minor reduction of less than 10%, v) a large reduction of 10% or more”.</t>
  </si>
  <si>
    <t>Note: Results in this table are based on one question regarding when respondents expect Brexit-related uncertainty to be resolved, "When do you think it is most likely that the Brexit-related uncertainty facing your business will be resolved? Please select one option: (i) By June 2019; (ii) By December 2019; (ii) during 2020; (iv) 2021 onwards; (v) Not affected by Brexit-related uncertainty.”</t>
  </si>
  <si>
    <t>Note: Results in this table are based on responses to the following question; "How important is [availability of labour] as a source of Brexit-related uncertainty for your business at present? (with four options provided; i) not important, ii) one of many drivers of uncertainty, iii) one of the top two or three drivers of uncertainty for our business, iv) the largest current source of uncertainty for our business)." Question was only asked to respondents who reported that Brexit was a source of uncertainty for their business in answering the question shown in S.36.</t>
  </si>
  <si>
    <t>Note: Results in this table are based on responses to the following question; "How important are [supply chains/availability of inputs other than labour] as a source of Brexit-related uncertainty for your business at present? (with four options provided; i) not important, ii) one of many drivers of uncertainty, iii) one of the top two or three drivers of uncertainty for our business, iv) the largest current source of uncertainty for our business)." Question was only asked to respondents who reported that Brexit was a source of uncertainty for their business in answering the question shown in S.36.</t>
  </si>
  <si>
    <t>Note: Results in this table are based on responses to the following question; "How important are [regulations] as a source of Brexit-related uncertainty for your business at present? (with four options provided; i) not important, ii) one of many drivers of uncertainty, iii) one of the top two or three drivers of uncertainty for our business, iv) the largest current source of uncertainty for our business)." Question was only asked to respondents who reported that Brexit was a source of uncertainty for their business in answering the question shown in S.36.</t>
  </si>
  <si>
    <t>Note: Results in this table are based on responses to the following question; "How important are [customs arrangements/tariffs] as a source of Brexit-related uncertainty for your business at present? (with four options provided; i) not important, ii) one of many drivers of uncertainty, iii) one of the top two or three drivers of uncertainty for our business, iv) the largest current source of uncertainty for our business)." Question was only asked to respondents who reported that Brexit was a source of uncertainty for their business in answering the question shown in S.36.</t>
  </si>
  <si>
    <t>Note: Results in this table are based on one question regarding the impact of the UK leaving the EU on overall capital expenditure; "Could you say how the UK’s decision to vote ‘leave’ in the EU referendum has affected your overall CAPITAL EXPENDITURE since the referendum? Please select one option: (i) a large positive influence, adding 10% or more; (ii) a minor positive influence, adding less than 10%; (ii) no material impact; (iv) a minor negative influence, subtracting less than 10%; (v) a large negative influence, subtracting 10% or more. “ Quarterly averages are provided.</t>
  </si>
  <si>
    <t>Note: Results in this table are based on one question about the UK leaving the European Union, specifically in regard to the UK no longer receiving EU funding, and how this could affect firm’s future investment decisions; "How is each of these aspects of the UK leaving the EU likely to affect your investment decisions over the next 3 years: customs and tariffs, regulation, EU funding, movement of people? Please select one option: i) Reduce investment, ii) No effect on investment, iii) Increase investment." Quarterly averages are provided.</t>
  </si>
  <si>
    <t>Note: Results in this table are based on responses to the following question; "Taking everything into account, how do you personally view the UK voting to leave the European Union in the June referendum?" (with five options provided; i) very positive, ii) somewhat positive, iii) neither positive nor negative, iv) somewhat negative, v) very negative).</t>
  </si>
  <si>
    <t>Data have been weighted by industry and firm size to be representative of the population of UK businesses with at least 10 employees.  For more details on the methodology used, please see</t>
  </si>
  <si>
    <t>These data can be used freely provided that they are appropriately sourced.</t>
  </si>
  <si>
    <t>May-20
to
Jul-20</t>
  </si>
  <si>
    <t>2020 Q2</t>
  </si>
  <si>
    <t>Expected impact of Covid-19 on sales (average percentage impact)</t>
  </si>
  <si>
    <t>2020 Q3</t>
  </si>
  <si>
    <t>2020 Q4</t>
  </si>
  <si>
    <t>2021 Q1</t>
  </si>
  <si>
    <t>Expected impact of Covid-19 on investment (average percentage impact)</t>
  </si>
  <si>
    <t>Expected impact of Covid-19 on employment (average percentage impact)</t>
  </si>
  <si>
    <t>Covid-19 impact on the workforce, % of respondents</t>
  </si>
  <si>
    <t>Covid-19 impact on the workforce in 2020 Q3, % of respondents</t>
  </si>
  <si>
    <t>Covid-19 impact on the workforce in 2020 Q4, % of respondents</t>
  </si>
  <si>
    <t>By June 2021</t>
  </si>
  <si>
    <t>By December 2021</t>
  </si>
  <si>
    <t>May-20
to
Jun-20</t>
  </si>
  <si>
    <t>Jun-20
to
Jul-20</t>
  </si>
  <si>
    <t>Expected impact of Covid-19 on average unit costs (average percentage impact)</t>
  </si>
  <si>
    <t>Currently using</t>
  </si>
  <si>
    <t>Plan to apply</t>
  </si>
  <si>
    <t>Applied but not successful</t>
  </si>
  <si>
    <t>Not using</t>
  </si>
  <si>
    <t>Expected impact of Covid-19 on non-labour inputs</t>
  </si>
  <si>
    <t>Usage of Government or Bank of England support schemes - Coronavirus Job Retention Scheme, % of respondents</t>
  </si>
  <si>
    <t>Usage of Government or Bank of England support schemes - Statutory Sick Pay refund, % of respondents</t>
  </si>
  <si>
    <t>Usage of Government or Bank of England support schemes - Business rates relief/holiday, % of respondents</t>
  </si>
  <si>
    <t>Usage of Government or Bank of England support schemes - Deferral of VAT payments, % of respondents</t>
  </si>
  <si>
    <t>Usage of Government or Bank of England support schemes - The HMRC Time to Pay Scheme, % of respondents</t>
  </si>
  <si>
    <t>Usage of Government or Bank of England support schemes - Coronavirus Bounce Back Loan, % of respondents</t>
  </si>
  <si>
    <t>Usage of Government or Bank of England support schemes - Bank of England COVID-19 Corporate Financing Facility, % of respondents</t>
  </si>
  <si>
    <t>Note: Results in this table are based on responses to the following question; "Has your business used or applied for any of the following Government/Bank of England support schemes?".</t>
  </si>
  <si>
    <t>Usage of Government or Bank of England support schemes - Government Coronavirus Business Interruption Loan Schemes (CBILS/CLBILS), % of respondents</t>
  </si>
  <si>
    <t>Note: Results in this table are based on responses to the following question; "Relative to what would have otherwise happened, what is your best estimate for the impact of the spread of coronavirus (Covid-19) on the sales in the following periods?".</t>
  </si>
  <si>
    <t>Note: Results in this table are based on responses to the following question; "Relative to what would have otherwise happened, what is your best estimate for the impact of the spread of coronavirus (Covid-19) on the number of employees your business has in each of the following periods?".</t>
  </si>
  <si>
    <t>Note: Results in this table are based on responses to the following question; "Relative to what would have otherwise happened, what is your best estimate for the impact of the spread of coronavirus (Covid-19) on the capital expenditure of your business in each of the following periods?".</t>
  </si>
  <si>
    <t>Note: Results in this table are based on responses to the following question; "Relative to what would otherwise have happened, what is your best estimate for the impact of measures to contain coronavirus (social distancing, hand washing, masks and other measures) on the average unit costs of your business in each of the following periods?".</t>
  </si>
  <si>
    <t>Note: Results in this table are based on responses to the following question; "Approximately what percentage of your employees do you expect to fall into the following categories in 2020 Q3 (July to September)?".</t>
  </si>
  <si>
    <t>Note: Results in this table are based on responses to the following question; "Approximately what percentage of your employees do you expect to fall into the following categories in 2020 Q4 (October to December)?".</t>
  </si>
  <si>
    <t>Expected impact of Covid-19 on spending on research and development in 2020</t>
  </si>
  <si>
    <t>Note: Results in this table are based on responses to the following question; "Relative to what would otherwise have happened, what is your best estimate for the impact of the spread of coronavirus (Covid-19) on spending on research and development of your business in 2020?".</t>
  </si>
  <si>
    <t>Note: Results in this table are based on responses to the following question; "Do you expect the measures to contain the coronavirus such as social distancing, hand washing, masks, and other measures to reduce the amount of goods or services that your business will be able to produce or offer in 2020 Q3 (July to September)?".</t>
  </si>
  <si>
    <t>During 2021</t>
  </si>
  <si>
    <t>During 2022</t>
  </si>
  <si>
    <t>2023 onwards</t>
  </si>
  <si>
    <t>Aug-20
to
Oct-20</t>
  </si>
  <si>
    <t>2021 Q2</t>
  </si>
  <si>
    <t>Expected impact of Covid-19 on average hours worked (average percentage impact)</t>
  </si>
  <si>
    <t>Note: Results in this table are based on responses to the following question; "Relative to what would have otherwise happenewhat is your best estimate for the impact of the spread of coronavirus (Covid-19) on average hours worked per active employee in each of the following periods?".</t>
  </si>
  <si>
    <t>Aug-20
to
Sep-20</t>
  </si>
  <si>
    <r>
      <t>Note:</t>
    </r>
    <r>
      <rPr>
        <sz val="7"/>
        <rFont val="Arial"/>
        <family val="2"/>
      </rPr>
      <t xml:space="preserve"> Results in this table are based on responses to the following question; "Approximately what percentage of your employees fall into the following categories?".</t>
    </r>
  </si>
  <si>
    <t>Nov-20
to
Jan-21</t>
  </si>
  <si>
    <t>2021 Q3</t>
  </si>
  <si>
    <t>2022+</t>
  </si>
  <si>
    <t>2020Q4</t>
  </si>
  <si>
    <t>Feb-21
to
Apr-21</t>
  </si>
  <si>
    <t>2021Q1</t>
  </si>
  <si>
    <t>Nov-20
to
Dec-20</t>
  </si>
  <si>
    <t>Expected impact of Covid-19 on capacity of goods and services</t>
  </si>
  <si>
    <t>Expected proportion of full-time workers working from home in 2019</t>
  </si>
  <si>
    <t>Rarely or never</t>
  </si>
  <si>
    <t>1 day per week</t>
  </si>
  <si>
    <t>2 days per week</t>
  </si>
  <si>
    <t>3 days per week</t>
  </si>
  <si>
    <t>4 days per week</t>
  </si>
  <si>
    <t>5 or more days per week</t>
  </si>
  <si>
    <t>Note: Results in this table are based on responses to the following question; "How often did your full-time employees work from home/how often do you expect them to work from home in the following periods?"</t>
  </si>
  <si>
    <t>Expected proportion of full-time workers working from home in 2021 Q1</t>
  </si>
  <si>
    <t>Expected proportion of full-time workers working from home in 2022+</t>
  </si>
  <si>
    <t>Expected proportion of sales and services being delivered online and in person in 2019</t>
  </si>
  <si>
    <t>Expected proportion of sales and services being delivered online and in person in 2021 Q1</t>
  </si>
  <si>
    <t>Expected proportion of sales and services being delivered online and in person in 2022+</t>
  </si>
  <si>
    <t>In person</t>
  </si>
  <si>
    <t>Online/phone</t>
  </si>
  <si>
    <t>Click and collect</t>
  </si>
  <si>
    <t>Note: Results in this table are based on responses to the following question; "In each of the following periods, approximately what percentage of your sales were made/do you expect to be made in the following ways?"</t>
  </si>
  <si>
    <t>Jul-20</t>
  </si>
  <si>
    <t>Average hours spent by CEOs managing the effects of Covid-19 over the last 6 months, % of respondents</t>
  </si>
  <si>
    <t>11 to 20 hours</t>
  </si>
  <si>
    <t>More than 20 hours</t>
  </si>
  <si>
    <t>Note: Results in this table are based on a question about the average number of hours spent by firm’s CEOs managing the impact of Covid-19 on their business; "Approximately how many hours a week has the CEO of your business spent managing the effects of Covid-19 on your business over the past six months? i) None, ii) Up to 1 hour, iii) 1 to 5 hours, iv) 6 to 10 hours, v) 11 to 20 hours, vi) More than 20 hours, vii) Don’t know." Quarterly averages are provided.</t>
  </si>
  <si>
    <t>Average hours spent by CEOs expected to be spent managing the effects of Covid-19 over the next 6 months, % of respondents</t>
  </si>
  <si>
    <t>Note: Results in this table are based on a question about the average number of hours spent by firm’s CEOs managing the impact of Covid-19 on their business; "Approximately how many hours a week has the CEO of your business spent managing the effects of Covid-19 on your business over the past six months? And how many hours a week do you expect them to spend on this over the next six months?  i) None, ii) Up to 1 hour, iii) 1 to 5 hours, iv) 6 to 10 hours, v) 11 to 20 hours, vi) More than 20 hours, vii) Don’t know." Quarterly averages are provided.</t>
  </si>
  <si>
    <t>2016 Q3</t>
  </si>
  <si>
    <t xml:space="preserve">Note: Results in this table are based on responses to the following question; "Do you expect the corporate tax changes announced in the March 2021 Budget to affect your capital expenditure for the period between April 2021 and March 2023? Please provide an estimate in percentage terms of how much higher/lower you expect the level of your total capital expenditure (including plant, machinery, structures, software etc) to be between April 2021 and March 2023."
</t>
  </si>
  <si>
    <t xml:space="preserve">Note: Results in this table are based on responses to the following question; "How much of this higher capital expenditure between April 2021 and March 2023 do you expect will be brought forward from future years after March 2023, as opposed to an increase in the long-run total?" </t>
  </si>
  <si>
    <t>Expected overall increase in level of total capital expenditure (including plant, machinery, structures, software etc) between April 2021 and March 2023, %</t>
  </si>
  <si>
    <t>Expected increase in level of total capital expenditure (including plant, machinery, structures, software etc) between April 2021 and March 2023 that will be brought forward from years after March 2023, %</t>
  </si>
  <si>
    <t>May-21
to
Jul-21</t>
  </si>
  <si>
    <t>2021Q2</t>
  </si>
  <si>
    <t>By June 2022</t>
  </si>
  <si>
    <t>By December 2022</t>
  </si>
  <si>
    <t>Expected impact of Brexit on average unit costs, % change</t>
  </si>
  <si>
    <t>Note: Results in this table are based on responses to the following question; "Relative to what would otherwise have happened if the UK had remained a member of the EU, what is your best estimate for the impact of UK’s decision to leave the EU on the AVERAGE UNIT COSTS of your business in each of the following periods?"</t>
  </si>
  <si>
    <t>Expected impact of Brexit on capital expenditure, % change</t>
  </si>
  <si>
    <t>Note: Results in this table are based on responses to the following question; "Relative to what would otherwise have happened if the UK had remained a member of the EU, what is your best estimate for the impact of UK’s decision to leave the EU on the CAPITAL EXPENDITURE of your business in each of the following periods?"</t>
  </si>
  <si>
    <t>Aug-21
to
Oct-21</t>
  </si>
  <si>
    <t>2021Q3</t>
  </si>
  <si>
    <t>2021 Q4</t>
  </si>
  <si>
    <t>Note: Results in this table are based on responses to the following question; "In 2019, approximately what percentage of the physical space that your business used fell into the following categories?"</t>
  </si>
  <si>
    <t>Factory/production facility space</t>
  </si>
  <si>
    <t>Retail space</t>
  </si>
  <si>
    <t>Warehousing/storage space</t>
  </si>
  <si>
    <t>Office space</t>
  </si>
  <si>
    <t>Other types of space</t>
  </si>
  <si>
    <t>Percentage breakdown of physical space usage, %</t>
  </si>
  <si>
    <t xml:space="preserve">Note: Results in this table are based on responses to the following question; "In 2022+, how do you expect the Covid-19 pandemic to affect your use of the following types of physical space, relative to what have otherwise happened?"   </t>
  </si>
  <si>
    <t>Expected impact of Covid-19 on the use of physical space in 2022+, % change</t>
  </si>
  <si>
    <t>Jul-21</t>
  </si>
  <si>
    <t>Training of employees</t>
  </si>
  <si>
    <t>Research and development</t>
  </si>
  <si>
    <t>Software and IT</t>
  </si>
  <si>
    <t>Machinery and equipment</t>
  </si>
  <si>
    <t>Land and buildings</t>
  </si>
  <si>
    <t>Note: Results in this table are based on responses to the following question; "In 2022+, how do you expect the Covid-19 pandemic to affect the following types of expenditure made by your business, relative to what have otherwise happened?"</t>
  </si>
  <si>
    <t>Expected impact of Covid-19 on types of expenditure in 2022+, % change</t>
  </si>
  <si>
    <t>Sep-21
to
Oct-21</t>
  </si>
  <si>
    <t>Climate change as a source of uncertainty, % of respondents</t>
  </si>
  <si>
    <t>One of many drivers of uncertainty</t>
  </si>
  <si>
    <t>One of the top two or three drivers of uncertainty</t>
  </si>
  <si>
    <t>The largest current source of uncertainty</t>
  </si>
  <si>
    <t>Note: Results in this table are based on responses to the following question; "How important is climate change – both the effects of physical risks and climate related polices – as a source of uncertainty for your business?"</t>
  </si>
  <si>
    <t>Note: Results in this table are based on responses to the following question; "How do you expect factors related to climate change to affect the CAPITAL EXPENDITURE of your business over the next 3 years?"</t>
  </si>
  <si>
    <t>A large negative influence, subtracting 10% or more</t>
  </si>
  <si>
    <t>A minor negative influence, subtracting less than 10%</t>
  </si>
  <si>
    <t>A minor positive influence, adding less than 10%</t>
  </si>
  <si>
    <t>A large positive influence, adding 10% or more</t>
  </si>
  <si>
    <t>Expected impact of climate change on capital expenditure over the next three years, % impact</t>
  </si>
  <si>
    <t>Oct-21</t>
  </si>
  <si>
    <t>Much easier</t>
  </si>
  <si>
    <t>A little easier</t>
  </si>
  <si>
    <t>About normal</t>
  </si>
  <si>
    <t>A little harder</t>
  </si>
  <si>
    <t>Much harder</t>
  </si>
  <si>
    <t>Not recruiting</t>
  </si>
  <si>
    <t>Note: Results in this table are based on responses to the following question; "Are you finding it easier or harder than normal to recruit new employees at the moment?"</t>
  </si>
  <si>
    <t xml:space="preserve">Ease of hiring new employees compared to normal, % of respondents </t>
  </si>
  <si>
    <t xml:space="preserve"> 1-10% of non-labour inputs disrupted</t>
  </si>
  <si>
    <t>11-25% of non-labour inputs disrupted</t>
  </si>
  <si>
    <t>26-50% of non-labour inputs disrupted</t>
  </si>
  <si>
    <t>&gt;50% of non-labour inputs disrupted</t>
  </si>
  <si>
    <t>Note: Results in this table are based on responses to the following question; "Over the past month, has the availability of the non-labour inputs that your business uses been disrupted?"</t>
  </si>
  <si>
    <t xml:space="preserve">Expected proportion of non-labour inputs disrupted over the past month, % of respondents </t>
  </si>
  <si>
    <t>Nov-21
to
Jan-22</t>
  </si>
  <si>
    <t>2021Q4</t>
  </si>
  <si>
    <t>2022 Q1</t>
  </si>
  <si>
    <t>2022 Q2</t>
  </si>
  <si>
    <t>2023+</t>
  </si>
  <si>
    <t>Expected impact of Covid on the quality of goods produced, % of respondents</t>
  </si>
  <si>
    <t>Major improvement (&gt;10%)</t>
  </si>
  <si>
    <t>Minor improvement (&lt;10%)</t>
  </si>
  <si>
    <t>Minor reduction (&lt;10%)</t>
  </si>
  <si>
    <t>Major reduction (&gt;10%)</t>
  </si>
  <si>
    <t>Not applicable (do not produce)</t>
  </si>
  <si>
    <t>Note: Results in this table are based on responses to the following question; "Has the Covid pandemic affected the quality of the goods and/or services that your business produces?"</t>
  </si>
  <si>
    <t>Expected impact of Covid on the quality of services produced, % of respondents</t>
  </si>
  <si>
    <t>Feb-22
to
Apr-22</t>
  </si>
  <si>
    <t>May-22
to
Jul-22</t>
  </si>
  <si>
    <t>2022Q1</t>
  </si>
  <si>
    <t>2022Q2</t>
  </si>
  <si>
    <t>Russian invasion of Ukraine as a source of uncertainty for own business, % of respondents</t>
  </si>
  <si>
    <t>Expected impact of Russian invasion of Ukraine on sales, % of respondents</t>
  </si>
  <si>
    <t>Level of sales lower</t>
  </si>
  <si>
    <t>Level of sales higher</t>
  </si>
  <si>
    <t>Expected impact of Russian invasion of Ukraine on sales, average percentage impacts</t>
  </si>
  <si>
    <t>Average expected impact</t>
  </si>
  <si>
    <t>One of many</t>
  </si>
  <si>
    <t>Top two or three</t>
  </si>
  <si>
    <t>Largest source of uncertainty</t>
  </si>
  <si>
    <t>CPI inflation perceptions and expectations (%)</t>
  </si>
  <si>
    <t>Current CPI inflation</t>
  </si>
  <si>
    <t>1-year ahead expectations</t>
  </si>
  <si>
    <t>3-year ahead expectations</t>
  </si>
  <si>
    <t>Mar-22
to
Apr-22</t>
  </si>
  <si>
    <t>Note: Results in this table are based on responses to the following question; "How important is the situation in Russia and Ukraine as a source of uncertainty for your business?"</t>
  </si>
  <si>
    <t>Note: Results in this table are based on responses to the following question; "Relative to what would otherwise have happened, what is your best estimate for the impact of situation in Russia and Ukraine on the sales of your business over the next year?"</t>
  </si>
  <si>
    <t>Note: Results in this table are based on responses to the following questions; "As a percentage, what do you think is the current annual CPI inflation rate in the UK?" and "What do you think the annual CPI inflation rate will be in the UK, one year from now and three years from now?"</t>
  </si>
  <si>
    <t>May-22
to
Jun-22</t>
  </si>
  <si>
    <t>Aug-22
to
Oct-22</t>
  </si>
  <si>
    <t>2022Q3</t>
  </si>
  <si>
    <t>2022Q4</t>
  </si>
  <si>
    <t>Nov-22
to
Jan-23</t>
  </si>
  <si>
    <t>Borrowing in 2021</t>
  </si>
  <si>
    <t>Expected borrowing in 12 months' time</t>
  </si>
  <si>
    <t>Borrowing this month</t>
  </si>
  <si>
    <t>Average (expected) annualised interest rate on borrowing (%)</t>
  </si>
  <si>
    <t>Level of capital expenditure expected to be higher</t>
  </si>
  <si>
    <t>No expected impact on level of capital expenditure</t>
  </si>
  <si>
    <t>Level of capital expenditure expected to be lower</t>
  </si>
  <si>
    <t>Impact of higher interest rates on capital expenditure over next year, % of respondents</t>
  </si>
  <si>
    <t>Impact of higher interest rates on capital expenditure over next year, average percentage impacts</t>
  </si>
  <si>
    <t>Impact of higher interest rates on employment over next year, % of respondents</t>
  </si>
  <si>
    <t>Impact of higher interest rates on employment over next year, average percentage impacts</t>
  </si>
  <si>
    <t>Note: Results in this table are based on responses to the following questions; "What is the approximate average annualised interest rate on the interest-bearing borrowing that your business currently has? And what do expect the average interest rate to be a year from now?"</t>
  </si>
  <si>
    <t>Note: Results in this table are based on responses to the following questions; "Holding other factors constant, how do you expect changes in interest rates to affect the capital expenditure of your business over the next year?"</t>
  </si>
  <si>
    <t>Note: Results in this table are based on responses to the following questions; "Holding other factors constant, how do you expect changes in interest rates to affect the capital expenditure of your business over the next year? Please provide an estimate in percentage terms of how much higher/lower you expect the level of your total capital expenditure to be over the next year."</t>
  </si>
  <si>
    <t>Note: Results in this table are based on responses to the following questions; "Holding other factors constant, how do you expect changes in interest rates to affect the number of employees that your business has over the next year?"</t>
  </si>
  <si>
    <t>Note: Results in this table are based on responses to the following questions; "Holding other factors constant, how do you expect changes in interest rates to affect the number of employees that your business has over the next year? Please provide an estimate in percentage terms of how much higher/lower you expect your number of employees to be over the next year."</t>
  </si>
  <si>
    <t>Feb-23
to
Apr-23</t>
  </si>
  <si>
    <t>May-23
to
Jul-23</t>
  </si>
  <si>
    <t>2023Q1</t>
  </si>
  <si>
    <t>Feb-23
to
Apr-22</t>
  </si>
  <si>
    <t>May-23
to
July-23</t>
  </si>
  <si>
    <t>In response to specific events</t>
  </si>
  <si>
    <t>Annually</t>
  </si>
  <si>
    <t>Monthly</t>
  </si>
  <si>
    <t>Weekly</t>
  </si>
  <si>
    <t>Daily</t>
  </si>
  <si>
    <t>One of many factors</t>
  </si>
  <si>
    <t>Most important</t>
  </si>
  <si>
    <t>Expected profit margin over the next year, % of respondents</t>
  </si>
  <si>
    <t>Yes</t>
  </si>
  <si>
    <t>No</t>
  </si>
  <si>
    <t>Half year</t>
  </si>
  <si>
    <t>Quaterly</t>
  </si>
  <si>
    <t>Note: Results in this table are based on responses to the following question; "Approximately, how often did your prices change in each of the following years?"</t>
  </si>
  <si>
    <t>In top 3 factors</t>
  </si>
  <si>
    <t>Note: Results in this table are based on responses to the following question; "How important are aggregate CPI inflation and your competitors’ prices as influences on your current pricing decisions?"</t>
  </si>
  <si>
    <t xml:space="preserve">Expected impact of changes in capital allowance on capital expenditure over next three years, as a % of respondents </t>
  </si>
  <si>
    <t xml:space="preserve">No change </t>
  </si>
  <si>
    <t>Level of expenditure lower</t>
  </si>
  <si>
    <t>Level of expenditure higher</t>
  </si>
  <si>
    <t>Note: Results in this table are based on the question; "Do you expect the changes to capital allowances announced in the March 2023 Budget to affect your capital expenditure for the three years between April 2023 to March 2026?"</t>
  </si>
  <si>
    <t>Average expected percentage change in capital expenditure due to the change in the capital allowance</t>
  </si>
  <si>
    <t>Average expected change</t>
  </si>
  <si>
    <t>Note: Results in this table are based on responses to the following questions; "Please provide an estimate in percentage terms of how much higher/lower you expect the level of your total capital expenditure (including plant, machinery, structures, software etc) to be, on average, between April 2023 to March 2026"</t>
  </si>
  <si>
    <t>Note: Results in this table are based on responses to the following question;  "Are any of the following factors are likely to (wholly or partly) constrain the capital expenditure of your business over the next year? Internal finance, external finance and cost of finance"</t>
  </si>
  <si>
    <t xml:space="preserve">Note: Results in this table are based on responses to the following question;"Which of the following best describes how your business usually sets prices? Mostly change prices in response to specific events (eg changes in costs or demand) or mostly change prices at fixed intervals (eg once a year or once a quarter, etc)?"
</t>
  </si>
  <si>
    <t>At fixed intervals</t>
  </si>
  <si>
    <t>How firms set their prices, % of respondents</t>
  </si>
  <si>
    <t>Frequency of price changes in 2019, % of respondents</t>
  </si>
  <si>
    <t>Frequency of price changes in 2022, % of respondents</t>
  </si>
  <si>
    <t>Importance of CPI inflation for own pricing decisions, % of respondents</t>
  </si>
  <si>
    <t>Importance of competitors' prices for own pricing decisions, % of respondents</t>
  </si>
  <si>
    <t>Large decrease (more than 3 percentage points)</t>
  </si>
  <si>
    <t>Small decrease (3 percentage points or less)</t>
  </si>
  <si>
    <t>Small increase(3 percentage points or less)</t>
  </si>
  <si>
    <t>Large increase (more than 3 percentage points)</t>
  </si>
  <si>
    <t xml:space="preserve">Impact of availability of internal finance on capital expenditure, % of respondents </t>
  </si>
  <si>
    <t xml:space="preserve">Impact of availability of external finance on capital expenditure, % of respondents </t>
  </si>
  <si>
    <t xml:space="preserve">Impact of cost of finance on capital expenditure, % of respondents </t>
  </si>
  <si>
    <t>Note: Results in this table are based on one question regarding the approximate profit margin of firms in the previous quarter; "What was your approximate OPERATING PROFIT MARGIN (in percentage terms)? (With profit margin defined as profit/sales).</t>
  </si>
  <si>
    <t>Average profit margin in the first quarter of 2022, % of respondents</t>
  </si>
  <si>
    <t>Note: Results in this table are based on one question: "In the first quarter of 2023 (January to March), what was your approximate OPERATING PROFIT MARGIN (in percentage terms)?  And what was it one year ago, in the first quarter of 2022?"  (With profit margin defined as profit/sales).</t>
  </si>
  <si>
    <t>Survey date/             reference period:</t>
  </si>
  <si>
    <t>Aug-23
to
Oct-23</t>
  </si>
  <si>
    <t>2023Q2</t>
  </si>
  <si>
    <t>Note: Results in this table are based on responses to the following question;  "How have factors related to climate change affected the capital expenditure of your business over the past three years?  And how do you expect them to affect your capital expenditure over the next three years?"</t>
  </si>
  <si>
    <t>A large positive impact (&gt;10%)</t>
  </si>
  <si>
    <t>A minor positive impact  (&lt;10%)</t>
  </si>
  <si>
    <t>A minor negative impact (&lt;10%)</t>
  </si>
  <si>
    <t>A large negative impact (&gt;10%)</t>
  </si>
  <si>
    <t>Unable to raise finance/finance is too expensive</t>
  </si>
  <si>
    <t>The business does not make capital investments</t>
  </si>
  <si>
    <t>Note: Results in this table are based on responses to the following question;  "Please estimate how much of your climate change-related capital expenditure over the next three years will be offset by lower capital spending less elsewhere in your business?"</t>
  </si>
  <si>
    <t>Energy efficiency improvements</t>
  </si>
  <si>
    <t>Switching to greener energy sources</t>
  </si>
  <si>
    <t>Other</t>
  </si>
  <si>
    <t>Carbon capture and associated technologies</t>
  </si>
  <si>
    <t>Adaptation to physical impacts of climate change</t>
  </si>
  <si>
    <t>Important sources of climate-related capital expenditure over the next three years, % of respondents</t>
  </si>
  <si>
    <t>Climate-related investment is unlikely to be necessary</t>
  </si>
  <si>
    <t>The returns on climate-related investment are too low</t>
  </si>
  <si>
    <t xml:space="preserve">Reasons for not making any climate-related capital expenditure over the next three years, % of respondents </t>
  </si>
  <si>
    <t>Expected amount of additional climate-related capital expenditure over the next three years, % of respondents</t>
  </si>
  <si>
    <t>Internal cashflow/cash reserves</t>
  </si>
  <si>
    <t>Bank borrowing</t>
  </si>
  <si>
    <t>Bond/equity finance</t>
  </si>
  <si>
    <t>Sources of finance for climate-related capital expenditure over the next three years, % of respondents</t>
  </si>
  <si>
    <t>Impact of climate change on capital expenditure over the past three years, % of respondents</t>
  </si>
  <si>
    <t>All of climate-related capital expenditure (100%) will be additional</t>
  </si>
  <si>
    <t>Majority of climate-related capital expenditure (60-99%) will be additional</t>
  </si>
  <si>
    <t>Around half of climate-related capital expenditure (40-60%) will be additional</t>
  </si>
  <si>
    <t>None of climate-related capital expenditure (0%) will be additional</t>
  </si>
  <si>
    <t>Minority of climate-related capital expenditure (1-40%) will be additional</t>
  </si>
  <si>
    <t>Note: Results in this table are based on responses to the following question; "Which of the following do you expect to be important sources of climate-related capital expenditure for your business over the next three years?" These are the percentage of firms who expect on their investment due to climate change, and firms are able to select more than one option, so results may not sum to 100.</t>
  </si>
  <si>
    <t>Fully on-site</t>
  </si>
  <si>
    <t>Hybrid</t>
  </si>
  <si>
    <t>Fully remote</t>
  </si>
  <si>
    <t xml:space="preserve">Working arrangements in 2018, % of respondents </t>
  </si>
  <si>
    <t xml:space="preserve">Note: Results in this table are based on the question; "Approximately what percentage of your full-time employees fall into the following categories, both now and five years ago, back in 2018? And looking forward to five years from now, what proportion do you expect to be in each category in 2028?"
</t>
  </si>
  <si>
    <t xml:space="preserve">Working arrangements in 2023, % of respondents </t>
  </si>
  <si>
    <t xml:space="preserve">Expected working arrangements in 2028, % of respondents </t>
  </si>
  <si>
    <t>Note: Results in this table are based on responses to the following question; "Which of the following best explains why you do not expect to make any additional capital expenditure related to climate change over the next three years?". These are the percentage of firms who do not expect to invest due to climate change.</t>
  </si>
  <si>
    <t>Note: Results in this table are based on responses to the following question; "How do you expect to finance your climate change-related capital expenditure over the next three years?" These are the percentage of firms who expect to invest due to climate change, and firms are able to select more than one option, so results may not sum to 100.</t>
  </si>
  <si>
    <t>2023Q3</t>
  </si>
  <si>
    <t>Nov-23
to
Jan-24</t>
  </si>
  <si>
    <t>Number of employees expected to be higher</t>
  </si>
  <si>
    <t>No expected impact on number of employees</t>
  </si>
  <si>
    <t>Number of employees expected to be lower</t>
  </si>
  <si>
    <t xml:space="preserve">Bank borrowing </t>
  </si>
  <si>
    <t xml:space="preserve">Bond finance </t>
  </si>
  <si>
    <t>Equity finance</t>
  </si>
  <si>
    <t xml:space="preserve">Note: Results in this table are based on the question; "How does your business typically finance its capital expenditure?" Firms are able to select more than one option, so results may not sum to 100.
</t>
  </si>
  <si>
    <t>Sources of finance for capital expenditure, % of respondents</t>
  </si>
  <si>
    <t>Number of employees higher</t>
  </si>
  <si>
    <t>Number of employees lower</t>
  </si>
  <si>
    <t xml:space="preserve">Impact of changing interest rates since 2021 on employment in 2023 Q3, % of respondents </t>
  </si>
  <si>
    <t xml:space="preserve">Note: Results in this table are based on the question; "Holding other factors constant, what is your best estimate of the impact of changes in interest rates since the end of 2021 on the number of employees that your business has in each of the following periods?" Respondents chose from 3 options: "Number of employees higher", "Number of employees lower" and "No impact"
</t>
  </si>
  <si>
    <t xml:space="preserve">Impact of changing interest rates since 2021 on employment in 2023 Q3, average percentage change </t>
  </si>
  <si>
    <t>Impact on employment</t>
  </si>
  <si>
    <t xml:space="preserve">Note: Results in this table are based on the questions; "Holding other factors constant, what is your best estimate of the impact of changes in interest rates since the end of 2021 on the number of employees that your business has in each of the following periods?" Respondents chose from 3 options: "Number of employees higher", "Number of employees lower" and "No impact", and "Please provide an estimate in percentage terms of how much higher/lower you expect your number of employees to be in each period."
</t>
  </si>
  <si>
    <t xml:space="preserve">Expected impact of changing interest rates since 2021 on employment in 2024 Q3, % of respondents </t>
  </si>
  <si>
    <t xml:space="preserve">Expected impact of changing interest rates since 2021 on employment in 2024 Q3, average percentage change </t>
  </si>
  <si>
    <t xml:space="preserve">Note: Results in this table are based on the question; "Holding other factors constant, what is your best estimate of the impact of changes in interest rates since the end of 2021 on the SALES of your business in each of the following periods?" Respondents chose from 3 options: "Level of sales higher", "Level of sales lower" and "No impact"
</t>
  </si>
  <si>
    <t xml:space="preserve">Note: Results in this table are based on the questions; "Holding other factors constant, what is your best estimate of the impact of changes in interest rates since the end of 2021 on the SALES of your business in each of the following periods?" Respondents chose from 3 options: "Level of sales higher", "Level of sales lower" and "No impact", and "Please provide an estimate in percentage terms of how much higher/lower you expect your level of sales to be in each period."
</t>
  </si>
  <si>
    <t xml:space="preserve">Impact on sales </t>
  </si>
  <si>
    <t xml:space="preserve">Note: Results in this table are based on the question; "Holding other factors constant, what is your best estimate of the impact of changes in interest rates since the end of 2021 on the CAPITAL EXPENDITURE of your business in each of the following periods?" Respondents chose from 3 options: "Level of capital expenditure higher", "Level of capital expenditure lower", and "No impact"
</t>
  </si>
  <si>
    <t>Note: Results in this table are based on the questions "Holding other factors constant, what is your best estimate of the impact of changes in interest rates since the end of 2021 on the SALES of your business in each of the following periods?" Respondents chose from 3 options: "Level of sales higher", "Level of sales lower" and "No impact", and "Please provide an estimate in percentage terms of how much higher/lower you expect your level of sales to be in each period."</t>
  </si>
  <si>
    <t xml:space="preserve">Note: Results in this table are based on the questions; "Holding other factors constant, what is your best estimate of the impact of changes in interest rates since the end of 2021 on the CAPITAL EXPENDITURE of your business in each of the following periods?" Respondents chose from 3 options: "Level of capital expenditure higher", "Level of capital expenditure lower" and "No impact", and "Please provide an estimate in percentage terms of how much higher/lower you expect your level of capital expenditure to be in each period."
</t>
  </si>
  <si>
    <t xml:space="preserve">Impact of changing interest rates since 2021 on capital expenditure in 2023 Q3, % of respondents </t>
  </si>
  <si>
    <t xml:space="preserve">Impact of changing interest rates since 2021 on capital expenditure in 2023 Q3, average percentage change </t>
  </si>
  <si>
    <t xml:space="preserve">Expected impact of changing interest rates since 2021 on sales in 2024 Q3, average percentage change </t>
  </si>
  <si>
    <t xml:space="preserve">Expected impact of changing interest rates since 2021 on sales in 2024 Q3, % of respondents </t>
  </si>
  <si>
    <t xml:space="preserve">Impact of changing interest rates since 2021 on sales in 2023 Q3, average percentage change </t>
  </si>
  <si>
    <t xml:space="preserve">Impact of changing interest rates since 2021 on sales in 2023 Q3, % of respondents </t>
  </si>
  <si>
    <t>Level of capital expenditure higher</t>
  </si>
  <si>
    <t>Level of capital expenditure lower</t>
  </si>
  <si>
    <t>Impact on capital expenditure</t>
  </si>
  <si>
    <t xml:space="preserve">Expected impact of changing interest rates since 2021 on capital expenditure in 2024 Q3, % of respondents </t>
  </si>
  <si>
    <t xml:space="preserve">Expected impact of changing interest rates since 2021 on capital expenditure in 2024 Q3, average percentage change </t>
  </si>
  <si>
    <t>Feb-24
to
Apr-24</t>
  </si>
  <si>
    <t>g</t>
  </si>
  <si>
    <t>2023Q4</t>
  </si>
  <si>
    <t>Frequency of price changes in 2023, % of respondents</t>
  </si>
  <si>
    <t>Frequency of price changes in 2024, % of respondents</t>
  </si>
  <si>
    <t>Frequency of wage changes in 2019, % of respondents</t>
  </si>
  <si>
    <t>Twice a year</t>
  </si>
  <si>
    <t>More than twice a year</t>
  </si>
  <si>
    <t>Frequency of wage changes in 2023, % of respondents</t>
  </si>
  <si>
    <t>Frequency of wage changes in 2024, % of respondents</t>
  </si>
  <si>
    <t>January</t>
  </si>
  <si>
    <t>February</t>
  </si>
  <si>
    <t>March</t>
  </si>
  <si>
    <t>April</t>
  </si>
  <si>
    <t>May</t>
  </si>
  <si>
    <t>June</t>
  </si>
  <si>
    <t>July</t>
  </si>
  <si>
    <t>August</t>
  </si>
  <si>
    <t>September</t>
  </si>
  <si>
    <t>October</t>
  </si>
  <si>
    <t>November</t>
  </si>
  <si>
    <t>December</t>
  </si>
  <si>
    <t>Months when wages are changed, % of respondents</t>
  </si>
  <si>
    <t>0 to 7.5%</t>
  </si>
  <si>
    <t>&gt;7.5% to 12.5%</t>
  </si>
  <si>
    <t>&gt;12.5% to 17.5%</t>
  </si>
  <si>
    <t>&gt;17.5% to 22.5%</t>
  </si>
  <si>
    <t>&gt;22.5%</t>
  </si>
  <si>
    <t>Within the last 6 months</t>
  </si>
  <si>
    <t>&gt; 6 months to 12 months</t>
  </si>
  <si>
    <t>&gt;1 year to 2 years</t>
  </si>
  <si>
    <t>&gt;2 years to 3 years</t>
  </si>
  <si>
    <t>&gt;3 years to 5 years</t>
  </si>
  <si>
    <t>&gt;5 years to 10 years</t>
  </si>
  <si>
    <t>More than 10 years ago</t>
  </si>
  <si>
    <t>Note: Results in this table are based on responses to the following question; "Approximately, when did your business last change the investment hurdle rate that it sets?"</t>
  </si>
  <si>
    <t>Note: Results in this table are based on responses to the following question; "What is the percentage investment hurdle rate that your business has set in each of the following periods"</t>
  </si>
  <si>
    <t>Note: Results in this table are based on responses to the following question; "Approximately, how often did you change/do you expect the wages of a typical employee in your business in each of the following years?"</t>
  </si>
  <si>
    <t>Note: Results in this table are based on responses to the following question; "Approximately, how often did you change/do you expect your prices to change in each of the following years?"</t>
  </si>
  <si>
    <t>Note: Results in this table are based on responses to the following question; "Do you expect the changes to capital allowance announced in the November 2023 Autumn Statement to affect your capital expenditure, both over the two years to March 2026 and over the following two years after that"</t>
  </si>
  <si>
    <t>Impact of capital allowance changes in November 2023 Autumn Statement on capital expenditure from April 2024 to March 2026, % of respondents</t>
  </si>
  <si>
    <t>Impact of capital allowance changes in November 2023 Autumn Statement on capital expenditure from April 2026 to March 2028, % of respondents</t>
  </si>
  <si>
    <t>Hurdle rates 2018, % of respondents</t>
  </si>
  <si>
    <t>Hurdle rates 2021, % of respondents</t>
  </si>
  <si>
    <t>Last time hurdle rate was changed, % of respondents</t>
  </si>
  <si>
    <t>Current hurdle rates, % of respondents</t>
  </si>
  <si>
    <t>Special Questions - Borrowing Rates</t>
  </si>
  <si>
    <t>Special Questions - Climate Change</t>
  </si>
  <si>
    <t>Special Questions - Brexit</t>
  </si>
  <si>
    <t>Special Questions - COVID-19</t>
  </si>
  <si>
    <t>Special Questions - CPI inflation</t>
  </si>
  <si>
    <t>Other Special Questions</t>
  </si>
  <si>
    <t>A.6a</t>
  </si>
  <si>
    <t>A.6b</t>
  </si>
  <si>
    <t>A.6c</t>
  </si>
  <si>
    <t>A.6d</t>
  </si>
  <si>
    <t>A.7</t>
  </si>
  <si>
    <t>B.5c</t>
  </si>
  <si>
    <t>B.6</t>
  </si>
  <si>
    <t>C.3</t>
  </si>
  <si>
    <t>C.4</t>
  </si>
  <si>
    <t>C.5a</t>
  </si>
  <si>
    <t>C.5b</t>
  </si>
  <si>
    <t>C.5c</t>
  </si>
  <si>
    <t>C.6</t>
  </si>
  <si>
    <t>C.7a</t>
  </si>
  <si>
    <t>C.7b</t>
  </si>
  <si>
    <t>C.7c</t>
  </si>
  <si>
    <t>C.8</t>
  </si>
  <si>
    <t>C.9</t>
  </si>
  <si>
    <t>C.10a</t>
  </si>
  <si>
    <t>C.10b</t>
  </si>
  <si>
    <t>C.10c</t>
  </si>
  <si>
    <t>C.10d</t>
  </si>
  <si>
    <t>D.1</t>
  </si>
  <si>
    <t>D.2</t>
  </si>
  <si>
    <t>D.3</t>
  </si>
  <si>
    <t>E.1</t>
  </si>
  <si>
    <t>E.2</t>
  </si>
  <si>
    <t>F.1</t>
  </si>
  <si>
    <t>F.2a</t>
  </si>
  <si>
    <t>F.2b</t>
  </si>
  <si>
    <t>F.3a</t>
  </si>
  <si>
    <t>F.3b</t>
  </si>
  <si>
    <t>F.4a</t>
  </si>
  <si>
    <t>F.4b</t>
  </si>
  <si>
    <t>F.5a</t>
  </si>
  <si>
    <t>F.5b</t>
  </si>
  <si>
    <t>F.6a</t>
  </si>
  <si>
    <t>F.6b</t>
  </si>
  <si>
    <t>F.7a</t>
  </si>
  <si>
    <t>F.7b</t>
  </si>
  <si>
    <t>F.8a</t>
  </si>
  <si>
    <t>F.8b</t>
  </si>
  <si>
    <t>F.9a</t>
  </si>
  <si>
    <t>F.9b</t>
  </si>
  <si>
    <t>G.1</t>
  </si>
  <si>
    <t>G.2</t>
  </si>
  <si>
    <t>G.3</t>
  </si>
  <si>
    <t>G.4</t>
  </si>
  <si>
    <t>G.5</t>
  </si>
  <si>
    <t>G.6</t>
  </si>
  <si>
    <t>G.7</t>
  </si>
  <si>
    <t>G.8</t>
  </si>
  <si>
    <t>G.9</t>
  </si>
  <si>
    <t>G.10</t>
  </si>
  <si>
    <t>G.11</t>
  </si>
  <si>
    <t>G.12</t>
  </si>
  <si>
    <t>G.13</t>
  </si>
  <si>
    <t>G.14</t>
  </si>
  <si>
    <t>G.15</t>
  </si>
  <si>
    <t>G.16</t>
  </si>
  <si>
    <t>G.17</t>
  </si>
  <si>
    <t>G.18</t>
  </si>
  <si>
    <t>G.20a</t>
  </si>
  <si>
    <t>G.20b</t>
  </si>
  <si>
    <t>G.22</t>
  </si>
  <si>
    <t>G.25</t>
  </si>
  <si>
    <t>G.26</t>
  </si>
  <si>
    <t>G.30</t>
  </si>
  <si>
    <t>G.33a</t>
  </si>
  <si>
    <t>G.33b</t>
  </si>
  <si>
    <t>G.41</t>
  </si>
  <si>
    <t>G.42</t>
  </si>
  <si>
    <t>G.43</t>
  </si>
  <si>
    <t>G.44</t>
  </si>
  <si>
    <t>G.45</t>
  </si>
  <si>
    <t>I.1</t>
  </si>
  <si>
    <t>I.2</t>
  </si>
  <si>
    <t>I.3</t>
  </si>
  <si>
    <t>I.4</t>
  </si>
  <si>
    <t>I.5</t>
  </si>
  <si>
    <t>I.6</t>
  </si>
  <si>
    <t>I.7</t>
  </si>
  <si>
    <t>J.1a</t>
  </si>
  <si>
    <t>J.1b</t>
  </si>
  <si>
    <t>J.3</t>
  </si>
  <si>
    <t>J.4a</t>
  </si>
  <si>
    <t>J.4b</t>
  </si>
  <si>
    <t>H.1</t>
  </si>
  <si>
    <t>H.2</t>
  </si>
  <si>
    <t>H.3</t>
  </si>
  <si>
    <t>H.4</t>
  </si>
  <si>
    <t>H.5</t>
  </si>
  <si>
    <t>H.6</t>
  </si>
  <si>
    <t>H.7</t>
  </si>
  <si>
    <t>H.8</t>
  </si>
  <si>
    <t>H.9</t>
  </si>
  <si>
    <t>H.10</t>
  </si>
  <si>
    <t>H.11</t>
  </si>
  <si>
    <t>H.12</t>
  </si>
  <si>
    <t>H.13</t>
  </si>
  <si>
    <t>H.14a</t>
  </si>
  <si>
    <t>H.14b</t>
  </si>
  <si>
    <t>H.14c</t>
  </si>
  <si>
    <t>H.14d</t>
  </si>
  <si>
    <t>H.14e</t>
  </si>
  <si>
    <t>H.14f</t>
  </si>
  <si>
    <t>H.14g</t>
  </si>
  <si>
    <t>H.14h</t>
  </si>
  <si>
    <t>H.15</t>
  </si>
  <si>
    <t>H.16</t>
  </si>
  <si>
    <t>H.17</t>
  </si>
  <si>
    <t>H.18a</t>
  </si>
  <si>
    <t>H.18b</t>
  </si>
  <si>
    <t>H.19a</t>
  </si>
  <si>
    <t>H.19b</t>
  </si>
  <si>
    <t>H.19c</t>
  </si>
  <si>
    <t>H.20a</t>
  </si>
  <si>
    <t>H.20b</t>
  </si>
  <si>
    <t>H.20c</t>
  </si>
  <si>
    <t>H.21</t>
  </si>
  <si>
    <t>H.22</t>
  </si>
  <si>
    <t>H.23</t>
  </si>
  <si>
    <t>H.24</t>
  </si>
  <si>
    <t>H.25</t>
  </si>
  <si>
    <t>H.26</t>
  </si>
  <si>
    <t>Sales and prices: results on annual growth over the past year and expected growth over the next year for nominal sales and average prices. Includes special question on price-setting.</t>
  </si>
  <si>
    <t>Employment, wages and costs: results on annual growth over the past year and expected growth over the next year for employment, wages and costs. Includes special questions on wage-setting.</t>
  </si>
  <si>
    <t>Main Uncertainty Questions</t>
  </si>
  <si>
    <t>Measures of average borrowing rates. Includes results on the impact of higher interest rates on firm sales, employment, and investment.</t>
  </si>
  <si>
    <t>Special questions: results on the impact of COVID-19. Includes results on changing working patterns and work from home.</t>
  </si>
  <si>
    <t>Special Questions - CPI Inflation</t>
  </si>
  <si>
    <t>Special Questions - Covid-19 &amp; Work</t>
  </si>
  <si>
    <t>G.29</t>
  </si>
  <si>
    <t>G.32a</t>
  </si>
  <si>
    <t>G.32b</t>
  </si>
  <si>
    <t>G.33c</t>
  </si>
  <si>
    <t>G.37</t>
  </si>
  <si>
    <t>G.40</t>
  </si>
  <si>
    <t>G.50</t>
  </si>
  <si>
    <t>J.5</t>
  </si>
  <si>
    <t>C.11a</t>
  </si>
  <si>
    <t>C.11b</t>
  </si>
  <si>
    <t>C.12a</t>
  </si>
  <si>
    <t>C.12b</t>
  </si>
  <si>
    <t>C.13</t>
  </si>
  <si>
    <t>C.14</t>
  </si>
  <si>
    <t>J5</t>
  </si>
  <si>
    <t>G.19a</t>
  </si>
  <si>
    <t>G.19b</t>
  </si>
  <si>
    <t>G.20c</t>
  </si>
  <si>
    <t>G.20d</t>
  </si>
  <si>
    <t>G.21</t>
  </si>
  <si>
    <t>G.23a</t>
  </si>
  <si>
    <t>G.23b</t>
  </si>
  <si>
    <t>G.24</t>
  </si>
  <si>
    <t>G.27a</t>
  </si>
  <si>
    <t>G.27b</t>
  </si>
  <si>
    <t>G.27c</t>
  </si>
  <si>
    <t>G.27d</t>
  </si>
  <si>
    <t>G.28</t>
  </si>
  <si>
    <t>G.31a</t>
  </si>
  <si>
    <t>G.31b</t>
  </si>
  <si>
    <t>G.32c</t>
  </si>
  <si>
    <t>G.34</t>
  </si>
  <si>
    <t>G.35a</t>
  </si>
  <si>
    <t>G.35b</t>
  </si>
  <si>
    <t>G.35c</t>
  </si>
  <si>
    <t>G.35d</t>
  </si>
  <si>
    <t>G.35e</t>
  </si>
  <si>
    <t>G.36</t>
  </si>
  <si>
    <t>G.38a</t>
  </si>
  <si>
    <t>G.38b</t>
  </si>
  <si>
    <t>G.38c</t>
  </si>
  <si>
    <t>G.39</t>
  </si>
  <si>
    <t>G.46a</t>
  </si>
  <si>
    <t>G.46b</t>
  </si>
  <si>
    <t>G.47</t>
  </si>
  <si>
    <t>G.48a</t>
  </si>
  <si>
    <t>G.48b</t>
  </si>
  <si>
    <t>G.48c</t>
  </si>
  <si>
    <t>G.48d</t>
  </si>
  <si>
    <t>G.48e</t>
  </si>
  <si>
    <t>G.48f</t>
  </si>
  <si>
    <t>G.48g</t>
  </si>
  <si>
    <t>G.48h</t>
  </si>
  <si>
    <t>G.49</t>
  </si>
  <si>
    <t>H.27a</t>
  </si>
  <si>
    <t>H.27b</t>
  </si>
  <si>
    <t>H.27c</t>
  </si>
  <si>
    <t>Special questions: results on the impact of Brexit.</t>
  </si>
  <si>
    <t>Special questions: results on the impact of climate change.</t>
  </si>
  <si>
    <t>2024Q1</t>
  </si>
  <si>
    <t>May-24
to
Jul-24</t>
  </si>
  <si>
    <t>J.1c</t>
  </si>
  <si>
    <t>Average profit margin in the first quarter of 2023, % of respondents</t>
  </si>
  <si>
    <t>Note: Results in this table are based on one question: "In the first quarter of 2024 (January to March), what was your approximate OPERATING PROFIT MARGIN (in percentage terms)?  And what was it one year ago, in the first quarter of 2023?"  (With profit margin defined as profit/sales).</t>
  </si>
  <si>
    <t>Note: Results in this table are based on responses to the following question; "Approximately, what percentage of your employees were paid at or within £2 an hour of the compulsory National Living Wage/National Minimum Wage in each of the following periods?"</t>
  </si>
  <si>
    <t>Employees paid at/within £2 per hour of the National Living Wage/National Minimum Wage, % of employees</t>
  </si>
  <si>
    <t>B.7</t>
  </si>
  <si>
    <t>B.9a</t>
  </si>
  <si>
    <t>B.9b</t>
  </si>
  <si>
    <t>Importance of wages for pricing decisions, % of respondents</t>
  </si>
  <si>
    <t>B.8</t>
  </si>
  <si>
    <t>B.10a</t>
  </si>
  <si>
    <t>B.10b</t>
  </si>
  <si>
    <t>B.11</t>
  </si>
  <si>
    <t>Note: Results in this table are based on responses to the following question; "How important is wage growth in your business an influence on your current pricing decisions?"</t>
  </si>
  <si>
    <t>Note: Results in this May 2023 to July 2023 column are based on the question; "Looking a year ahead from the first quarter of 2023 to the first quarter of 2024, how do you expect your OPERATING PROFIT MARGIN to change?" Values in other columns refer to later periods.</t>
  </si>
  <si>
    <t>2024Q2</t>
  </si>
  <si>
    <t>Aug-24
to
Oct-24</t>
  </si>
  <si>
    <t>Frequency of price changes in 2025, % of respondents</t>
  </si>
  <si>
    <t>A.6e</t>
  </si>
  <si>
    <t>Nov-24
to
Jan-25</t>
  </si>
  <si>
    <t>2024Q3</t>
  </si>
  <si>
    <t>Capacity Constraints</t>
  </si>
  <si>
    <t>Profit Margins</t>
  </si>
  <si>
    <t>Staff time to decide on what price to set/implement price changes</t>
  </si>
  <si>
    <t>Concerns that you will lose customers if you increase your own prices</t>
  </si>
  <si>
    <t>Costs of informing customers of price changes</t>
  </si>
  <si>
    <t>Covering other costs</t>
  </si>
  <si>
    <t>None of the above</t>
  </si>
  <si>
    <t>Costs of changing how prices are displayed</t>
  </si>
  <si>
    <t>A.8</t>
  </si>
  <si>
    <t xml:space="preserve">Note: Results in this table are based on responses to the following question (firms could choose multiple options); "Which of the following factors does your business consider when setting prices?" </t>
  </si>
  <si>
    <t>Reasons for firms pricing decisions, %</t>
  </si>
  <si>
    <t>Lower employee wages</t>
  </si>
  <si>
    <t>Lower number of employees</t>
  </si>
  <si>
    <t>Higher prices</t>
  </si>
  <si>
    <t>Lower Profit Margin</t>
  </si>
  <si>
    <t>J.7</t>
  </si>
  <si>
    <t>Bank Rate perceptions and expectations, %</t>
  </si>
  <si>
    <t>Reaction to the announcement of increase in National Insuance Contribution in November 2024 Budget, % of respondents</t>
  </si>
  <si>
    <t>Current Bank Rate</t>
  </si>
  <si>
    <t>Bank Rate one year from now</t>
  </si>
  <si>
    <t>Bank Rate three years from now</t>
  </si>
  <si>
    <t>Bank Rate three months from now</t>
  </si>
  <si>
    <t>Reasons for firms pricing decisions, % of respondents</t>
  </si>
  <si>
    <t>Wage growth one year from now compared to 2017-19 average, % of respondents</t>
  </si>
  <si>
    <t>Below 2017-19 average</t>
  </si>
  <si>
    <t>Close to 2017-19 average</t>
  </si>
  <si>
    <t>Above 2017-19 average</t>
  </si>
  <si>
    <t>Note: Results in this table are based on responses to the following question; Which of the following best describes what you expect for price inflation in your business in each of the following periods?
Please select one option for each period.</t>
  </si>
  <si>
    <t>Wage growth three years from now compared to 2017-19 average, % of respondents</t>
  </si>
  <si>
    <t>Wage growth two years from now compared to 2017-19 average, % of respondents</t>
  </si>
  <si>
    <t>B.12a</t>
  </si>
  <si>
    <t>B.12b</t>
  </si>
  <si>
    <t>B.12c</t>
  </si>
  <si>
    <t>Price growth one year from now compared to 2017-19 average, % of respondents</t>
  </si>
  <si>
    <t>Price growth two years from now compared to 2017-19 average, % of respondents</t>
  </si>
  <si>
    <t>Price growth three years from now compared to 2017-19 average, % of respondents</t>
  </si>
  <si>
    <t>A.9a</t>
  </si>
  <si>
    <t>A.9b</t>
  </si>
  <si>
    <t>A.9c</t>
  </si>
  <si>
    <t>Note: Results in this table are based on responses to the following question; Which of the following best describes what you expect for wage growth in your business in each of the following periods?
Please select one option for each period.</t>
  </si>
  <si>
    <t>Feb-25
to
Apr-25</t>
  </si>
  <si>
    <t>2024Q4</t>
  </si>
  <si>
    <t>Not at all</t>
  </si>
  <si>
    <t>Up to 1 hour a week</t>
  </si>
  <si>
    <t>1 to 5 hours a week</t>
  </si>
  <si>
    <t>More than 5 hours a week</t>
  </si>
  <si>
    <t>Visual contant creation</t>
  </si>
  <si>
    <t>Data processing using machine learning</t>
  </si>
  <si>
    <t>Image processing using machine learning</t>
  </si>
  <si>
    <t>Note: Results in this table are based on responses to the following question; "How has the adoption of artificial intelligence technologies affected the volume of sales per employee in your business over the past three years?"</t>
  </si>
  <si>
    <t>Frequency of AI use by respondent, % of respondents</t>
  </si>
  <si>
    <t>Use of AI technologies within business, % of respondents</t>
  </si>
  <si>
    <t>Expected use of AI technologies within business, 3 years, % of respondents</t>
  </si>
  <si>
    <t>Impact of AI technologies on sales per employee over the next 3 years, % of respondents</t>
  </si>
  <si>
    <t>Impact of AI technologies on sales per employee over the past 3 years, % of respondents</t>
  </si>
  <si>
    <t>A large positive influence, adding 5% or more</t>
  </si>
  <si>
    <t>A minor positive influence, adding less than 5%</t>
  </si>
  <si>
    <t>A minor negative influence, subtracting less than 5%</t>
  </si>
  <si>
    <t>A large negative influence, subtracting 5% or more</t>
  </si>
  <si>
    <t>Impact of AI technologies on number of employees over the past 3 years, % of respondents</t>
  </si>
  <si>
    <t>Impact of AI technologies on number of employees over the next 3 years, % of respondents</t>
  </si>
  <si>
    <t>Impact of AI technologies on Capital expenditure over the past 3 years, % of respondents</t>
  </si>
  <si>
    <t>Impact of AI technologies on Capital expenditure over the next 3 years, % of respondents</t>
  </si>
  <si>
    <t>US tariffs as a source of uncertainty, % of respondents</t>
  </si>
  <si>
    <t> </t>
  </si>
  <si>
    <t>K.1</t>
  </si>
  <si>
    <t>K.2</t>
  </si>
  <si>
    <t>K.3</t>
  </si>
  <si>
    <t>K.4</t>
  </si>
  <si>
    <t>K.5</t>
  </si>
  <si>
    <t>K.6</t>
  </si>
  <si>
    <t>K.7</t>
  </si>
  <si>
    <t>K.9</t>
  </si>
  <si>
    <t>K.8</t>
  </si>
  <si>
    <t>Special Questions - Artificial Intelligence</t>
  </si>
  <si>
    <t>Special questions: how firms are using and expect to use AI, and it's implications</t>
  </si>
  <si>
    <t>Feb-25
to
Mar-25*</t>
  </si>
  <si>
    <t>*This questions was only asked in the first two months of the quarter</t>
  </si>
  <si>
    <t>L.1</t>
  </si>
  <si>
    <t>L.2</t>
  </si>
  <si>
    <t>Impact of US tariffs on sales, % of respondents</t>
  </si>
  <si>
    <t>Apr-25*</t>
  </si>
  <si>
    <t>Special Questions - US Tariffs</t>
  </si>
  <si>
    <t>Special questions: results on the potential impact of US Tariffs on sales, as well as the associated uncertainty faced by firms</t>
  </si>
  <si>
    <t>https://www.bankofengland.co.uk/working-paper/2024/the-decision-maker-panel-a-users-guide</t>
  </si>
  <si>
    <t>May-25
to
Jul-25</t>
  </si>
  <si>
    <t>2025Q1</t>
  </si>
  <si>
    <t>L.3</t>
  </si>
  <si>
    <t>Impact of US tariffs on prices, % of respondents</t>
  </si>
  <si>
    <t>Note: Results in this table are based on responses to the following question; "How do you expect the implementation of new tariffs on goods entering the United States to affect the prices of your business over the next year? "</t>
  </si>
  <si>
    <t>L.4</t>
  </si>
  <si>
    <t>Impact of US tariffs on capital expenditure, % of respondents</t>
  </si>
  <si>
    <t>Note: Results in this table are based on responses to the following question; "How do you expect the implementation of new tariffs on goods entering the United States to affect the capital expenditure of your business over the next year? "</t>
  </si>
  <si>
    <t>B.7a</t>
  </si>
  <si>
    <t>B.7b</t>
  </si>
  <si>
    <t>Most important factor</t>
  </si>
  <si>
    <t>In top 3 most important factors</t>
  </si>
  <si>
    <t>Importance of the National Living Wage/National Minimum Wage as an influence on current wage growth on businesses, % of respondents</t>
  </si>
  <si>
    <t>Note: Results in this table are based on responses to the following question; "How do you expect the implementation of new tariffs on goods entering the United States to affect the sales volume of your business over the next year? " This question was only asked in April of the previous quarter.</t>
  </si>
  <si>
    <t>Aug-25
to
Oct-25</t>
  </si>
  <si>
    <t>Higher employee wages</t>
  </si>
  <si>
    <t>How firms set their prices in 2023, % of respondents</t>
  </si>
  <si>
    <t>How firms set their prices in 2019, % of respondents</t>
  </si>
  <si>
    <t>A.5a</t>
  </si>
  <si>
    <t>A.5b</t>
  </si>
  <si>
    <t>A.5c</t>
  </si>
  <si>
    <t xml:space="preserve">Note: Results in this table are based on responses to the following question;"Which of the following best describes how your business usually set prices in 2019? Mostly change prices in response to specific events (eg changes in costs or demand) or mostly change prices at fixed intervals (eg once a year or once a quarter, etc)?"
</t>
  </si>
  <si>
    <t xml:space="preserve">Note: Results in this table are based on responses to the following question;"Which of the following best describes how your business usually set prices in 2023? Mostly change prices in response to specific events (eg changes in costs or demand) or mostly change prices at fixed intervals (eg once a year or once a quarter, etc)?"
</t>
  </si>
  <si>
    <t>Note: Results in this table are based on responses to the following question; "How do you expect your business to respond to the changes to employer National Insurance contributions announced in the November 2024 Budget? Data from August 2025 beyond are based on the question: 'How has your business to responded to the changes to employer National Insurance contributions that were implemented in April 2025?'</t>
  </si>
  <si>
    <t>J.6a</t>
  </si>
  <si>
    <t>J.6b</t>
  </si>
  <si>
    <t>Note: Results in this table are based on responses to the following question: "How has your business to responded to the changes to employer National Insurance contributions that were implemented in April 2025? Please provide an estimate in percentage terms of how much higher the average price that your business charges currently is."</t>
  </si>
  <si>
    <t>Impact of increase in National Insurance Contribution in April 2025 on average prices, % of respondents</t>
  </si>
  <si>
    <t>J.6c</t>
  </si>
  <si>
    <t>Impact of increase in National Insurance Contribution in April 2025 on average wage per employee, % of respondents</t>
  </si>
  <si>
    <t>Note: Results in this table are based on responses to the following question: "How has your business to responded to the changes to employer National Insurance contributions that were implemented in April 2025? Please provide an estimate in percentage terms of how much lower the average wage per employee in your business currently is."</t>
  </si>
  <si>
    <t>J.6d</t>
  </si>
  <si>
    <t>Impact of increase in National Insurance Contribution in April 2025 on number of employees, % of respondents</t>
  </si>
  <si>
    <t>Note: Results in this table are based on responses to the following question: "How has your business to responded to the changes to employer National Insurance contributions that were implemented in April 2025? Please provide an estimate in percentage terms of how much lower the number of employees in your business currently is."</t>
  </si>
  <si>
    <t>J.8a</t>
  </si>
  <si>
    <t>J.8b</t>
  </si>
  <si>
    <t>J.8c</t>
  </si>
  <si>
    <t>J.8d</t>
  </si>
  <si>
    <t>Impact of increase in National Living Wage in April 2025 on average prices, % of respondents</t>
  </si>
  <si>
    <t>Impact of increase in National Living Wage in April 2025 on average wage per employee, % of respondents</t>
  </si>
  <si>
    <t>Impact of increase in National Living Wage in April 2025 on number of employees, % of respondents</t>
  </si>
  <si>
    <t>Reaction to the announcement of increase in National Insurance Contribution in November 2024 Budget, %</t>
  </si>
  <si>
    <t>&gt;0% to 3%</t>
  </si>
  <si>
    <t>&gt;3% to 5%</t>
  </si>
  <si>
    <t>&gt;5%</t>
  </si>
  <si>
    <t>&lt;0% to -3%</t>
  </si>
  <si>
    <t>&lt;-3% to -5%</t>
  </si>
  <si>
    <t>Archived</t>
  </si>
  <si>
    <t>2025Q2</t>
  </si>
  <si>
    <t>Nov-25
to
Jan-26</t>
  </si>
  <si>
    <t>2025Q3</t>
  </si>
  <si>
    <t>Using rule based pricing, % of respondents</t>
  </si>
  <si>
    <t>J.9a</t>
  </si>
  <si>
    <t>J.9b</t>
  </si>
  <si>
    <t>J.9c</t>
  </si>
  <si>
    <t>Note: Results in this table are based on responses to the following question: "Does your business currently use any of the following strategies when setting prices? And do you expect to use any of the following strategies over the next 12 months?"</t>
  </si>
  <si>
    <t>Using market responsive pricing, % of respondents</t>
  </si>
  <si>
    <t>Not using, and don’t expect to use in the next 12 months</t>
  </si>
  <si>
    <t>Not using,but expect to use in the next 12 months</t>
  </si>
  <si>
    <t>Currently use</t>
  </si>
  <si>
    <t xml:space="preserve">Using rule based pricing, % of respondents </t>
  </si>
  <si>
    <t>Using personalised pricing, % of respondents</t>
  </si>
  <si>
    <t xml:space="preserve">Using personalised pricing, % of respondents </t>
  </si>
  <si>
    <t xml:space="preserve">Using market responsive pricing, % of respondents </t>
  </si>
  <si>
    <t xml:space="preserve">Change in profit margins over the past year, % of respondents </t>
  </si>
  <si>
    <t xml:space="preserve">Note: Results in this table are based on one question:  ‘Looking back over the year from the third quarter of 2025 (July to September), how has your operating profit margins changed since the same quarter a year ago (July to September 2024)?', and 'Looking a year ahead from the third quarter of 2025 to the third quarter of 2026, how do you expect your operating profit margin to change?'   </t>
  </si>
  <si>
    <t>Note: Results in the first column of this table are calculated from responses to two questions about capital expenditure; "In the last quarter (July - September 2016), what was the approximate sterling value of your CAPITAL EXPENDITURE (in £, THOUSANDS)?" and "Looking back over the past year, what was the approximate sterling value of your CAPITAL EXPENDITURE in the same quarter a year ago (July - September 2015) (in £, THOUSANDS)?" Values in other columns refer to later periods. Growth rates in this table refer to the difference between current and past level of capital expenditure as a percentage of their average value.</t>
  </si>
  <si>
    <t>Note: Results in the first column of this table are calculated from responses to three questions about capital expenditure; "In the last quarter (July - September 2016), what was the approximate sterling value of your CAPITAL EXPENDITURE (in £, THOUSANDS)?", "Looking a year ahead from the last quarter (July - September 2016), what would be the approximate sterling value of CAPITAL EXPENDITURE you expect for the same quarter (July – September 2017) in each of the following scenarios?" (with five scenarios provided; i) lowest, ii) low, iii) middle, iv) high, v) highest) and "Please assign a percentage likelihood (probability) to the amounts of CAPITAL EXPENDITURE you entered." Values in other columns refer to later periods. Growth rates in this table refer to the difference between future and current level of capital expenditure as a percentage of their average value.</t>
  </si>
  <si>
    <t xml:space="preserve">Note: Results in this table are based on the following question; "How frequently do you typically review investment decisions in your business?: i) At least once a month, ii) Once a quarter, iii) Once every six months, iv) Once a year, v) Less than once a year, vi) Don't know/not applicable" </t>
  </si>
  <si>
    <t xml:space="preserve">Note: Results in this table are based on the following question; "Once your business has decided to make a capital investment, how long would it typically take from the decision being made to the expenditure being incurred?: i) A month or less, ii) &gt; 1 to 3 months, iii) &gt; 3 to 6 months, iv) &gt; 6 months to 1 year, v) &gt; 1 year to 2 years, vi) &gt; 2 years, vii) Don't know/not applicable." </t>
  </si>
  <si>
    <t>Note: Results in this table are based on one question regarding the target rate of return required for investment expenditure; “If you set an investment hurdle rate, i.e. target rate for the total rate of return required on investment expenditure, what is it, at present? (With the total rate of return on investment including all costs of funds and depreciation).” Please select one option: i) 0-5%, ii) 5-10%, iii) 10-15%, iv) 15-20%, v) 20% or more, vi) Don’t know/not applicable.</t>
  </si>
  <si>
    <t xml:space="preserve">Note: Results in this table are based on the following question; "How important are the following types of uncertainty in influencing the current UK investment decisions of your business?" </t>
  </si>
  <si>
    <t>Dont make capital expenditure</t>
  </si>
  <si>
    <t xml:space="preserve">Note: Results in this table are based on the following question; "How would you rate the overall level of uncertainty facing your business at the moment?: i) Very high - very hard to forecast future sales, ii) High - hard to forecast future sales, iii) Medium - future sales can be approximately forecasted, iv) Low - future sales can be accurately forecasted, v) Very low - future sales can be very accurately forecasted" </t>
  </si>
  <si>
    <t>Special questions: includes results on changes in profit margins, the Russian invasion of Ukraine, expectations of GDP growth, and pricing strategies</t>
  </si>
  <si>
    <t>Note: Results in this table are based on responses to the following question; "How important is aggregate CPI inflation as an influence on your current pricing decisions?"</t>
  </si>
  <si>
    <t>Don't make capital expenditure</t>
  </si>
  <si>
    <t>J.2a</t>
  </si>
  <si>
    <t>J.2b</t>
  </si>
  <si>
    <t>Change in profit margin over past year, % of respondents</t>
  </si>
  <si>
    <t>Note: Results in this table are based on responses to the following question; "What do you think is the current Bank Rate in the UK, which is sometimes also referred to as the Bank of England base rate? 
And what do you think Bank Rate will be, three months from now, one year from now, and three years from now?"The three‑month‑ahead expectation was introduced in December 2024, while the one‑year‑ and three‑year‑ahead expectations were introduced in November 2024.</t>
  </si>
  <si>
    <t>Note: Results in this table are based on responses to the following question; "In which months of the year do you expect the wages for a typical employee to change?"</t>
  </si>
  <si>
    <t>Note: Results in this table are based on responses to the following question; "How do you expect the adoption of artificial intelligence technologies to affect the volume of sales per employee in your business over the next three years?"</t>
  </si>
  <si>
    <t>Note: Results in this table are based on responses to the following question; "How important is [demand for your goods/services] as a source of Brexit-related uncertainty for your business at present? (with four options provided; i) not important, ii) one of many drivers of uncertainty, iii) one of the top two or three drivers of uncertainty for our business, iv) the largest current source of uncertainty for our business)." Question was only asked to respondents who reported that Brexit was a source of uncertainty for their business.</t>
  </si>
  <si>
    <t>Aug-25
to
Sep-25</t>
  </si>
  <si>
    <t>Nov-25
to
Dec-25*</t>
  </si>
  <si>
    <t xml:space="preserve">Note: Results in this table are based on responses to the following question; "How do you expect the adoption of artificial intelligence technologies to affect the volume of number of employees in your business over the next three years?" </t>
  </si>
  <si>
    <r>
      <rPr>
        <b/>
        <sz val="7"/>
        <rFont val="Arial"/>
        <family val="2"/>
      </rPr>
      <t>Note</t>
    </r>
    <r>
      <rPr>
        <sz val="7"/>
        <rFont val="Arial"/>
        <family val="2"/>
      </rPr>
      <t>: Results in this table are calculated from responses two questions about expected change in average wages: "Looking ahead, from now to 12 months from now, what approximate % change in your AVERAGE WAGE per employee would you assign to each of the following scenarios?" (with five scenarios provided: i) lowest, ii) low, iii) middle, iv) high, v) highest) and "Please assign a percentage likelihood (probability) to the % changes in your AVERAGE WAGE per employee you entered". Quarterly averages are provided.</t>
    </r>
  </si>
  <si>
    <t>Note: Results in this table are based on responses to the following question; "How important is National Living Wage/National Minimum Wage as an influence on current wage growth ?"</t>
  </si>
  <si>
    <t>Note: Results in this table are based on responses to the following question; "How has the adoption of artificial intelligence technologies affected the Capital Expenditure of your business over the past three years?" This question was only asked the first 2 months of this quarter*</t>
  </si>
  <si>
    <t>Note: Results in this table are based on responses to the following question; "How do you expect the adoption of artificial intelligence technologies to affect the Capital Expenditure of your business over the next three years?"  This question was only asked the first 2 months of this quarter*</t>
  </si>
  <si>
    <t>Measuring the degree of uncertainty around employment, prices and sales. Includes additional measures of overall uncertainty.</t>
  </si>
  <si>
    <t>25%+</t>
  </si>
  <si>
    <t>Not currently fixed/hedged — do not expect within 6 months</t>
  </si>
  <si>
    <t>Not currently fixed/hedged — expect to be within 6 months</t>
  </si>
  <si>
    <t>Currently fixed/hedged — expect to expire or be reduced</t>
  </si>
  <si>
    <t>Currently fixed/hedged — expect to continue</t>
  </si>
  <si>
    <t>Energy price hedging arrangements for oil (or related fuel) prices, % of respondents</t>
  </si>
  <si>
    <t>Energy price hedging arrangements for gas prices, % of respondents</t>
  </si>
  <si>
    <t>Energy price hedging arrangements for electricity prices, % of respondents</t>
  </si>
  <si>
    <t>Higher</t>
  </si>
  <si>
    <t xml:space="preserve">No impact </t>
  </si>
  <si>
    <t>Lower</t>
  </si>
  <si>
    <t>Expected impact of higher energy prices on average prices over the next year,  % of respondents</t>
  </si>
  <si>
    <t>Expected impact of higher energy prices on average profit margins over the next year,  % of respondents</t>
  </si>
  <si>
    <t>Expected impact of higher energy prices on sales volume over the next year,  % of respondents</t>
  </si>
  <si>
    <t>Expected impact of higher energy prices on average wage per employee over the next year,  % of respondents</t>
  </si>
  <si>
    <t>Expected impact of higher energy prices on number of employees over the next year,  % of respondents</t>
  </si>
  <si>
    <t>25% +</t>
  </si>
  <si>
    <t>&gt;10% to 25%</t>
  </si>
  <si>
    <t>&gt;5% to 10%</t>
  </si>
  <si>
    <t>&gt;1% to 3%</t>
  </si>
  <si>
    <t>Up to 1%</t>
  </si>
  <si>
    <t>Energy-related expenditure as a percentage of total costs in 2025, % of respondents</t>
  </si>
  <si>
    <t>Energy-related expenditure as a percentage of total costs in 2019, % of respondents</t>
  </si>
  <si>
    <t>Current rate of UK annual GDP growth</t>
  </si>
  <si>
    <t>UK annual GDP growth one year from now</t>
  </si>
  <si>
    <t>Current and expected year ahead annual UK GDP growth, (%)</t>
  </si>
  <si>
    <t>J.10</t>
  </si>
  <si>
    <t>Apr-26*</t>
  </si>
  <si>
    <t>M.1a</t>
  </si>
  <si>
    <t>M.1b</t>
  </si>
  <si>
    <t>M.2a</t>
  </si>
  <si>
    <t>M.2b</t>
  </si>
  <si>
    <t>M.2c</t>
  </si>
  <si>
    <t>M.2d</t>
  </si>
  <si>
    <t>M.2e</t>
  </si>
  <si>
    <t>M.3a</t>
  </si>
  <si>
    <t>M.3b</t>
  </si>
  <si>
    <t>M.3c</t>
  </si>
  <si>
    <t>Special Questions - Energy</t>
  </si>
  <si>
    <t>Feb-25
to 
Apr-25</t>
  </si>
  <si>
    <t>Frequency of price changes in 2026, % of respondents</t>
  </si>
  <si>
    <t>Importance of CPI inflation as an influence on expected year-ahead wage growth in 2023, % of respondents</t>
  </si>
  <si>
    <t>Importance of CPI inflation as an influence on expected year-ahead wage growth in 2026, % of respondents</t>
  </si>
  <si>
    <t>Feb-26
to
Apr-26</t>
  </si>
  <si>
    <t>2025Q4</t>
  </si>
  <si>
    <t>Feb-26
to
Mar-26*</t>
  </si>
  <si>
    <t>Special questions: results on the impact of energy prices</t>
  </si>
  <si>
    <t xml:space="preserve">Note: Results in this table are based on responses to the following question; "How important is aggregate CPI inflation (current and expected) as an influence on expected year-ahead wage growth in your business? And how important was it back in 2023?" </t>
  </si>
  <si>
    <t>Note: Results in this table are based on responses to the following question; "How important is aggregate CPI inflation (current and expected) as an influence on expected year-ahead wage growth in your business? And how important was it back in 2023?"</t>
  </si>
  <si>
    <r>
      <rPr>
        <sz val="11"/>
        <rFont val="Calibri"/>
        <family val="2"/>
      </rPr>
      <t xml:space="preserve">Further information on the Decision Maker Panel is also available at </t>
    </r>
    <r>
      <rPr>
        <sz val="11"/>
        <color indexed="63"/>
        <rFont val="Calibri"/>
        <family val="2"/>
      </rPr>
      <t>www.decisionmakerpanel.co.uk.</t>
    </r>
  </si>
  <si>
    <t>Note: Results in this table are based on responses to the following question; "Approximately, what percentage of your total costs in 2025 were accounted for by energy-related 
expenditures? And what was the percentage in 2019?"
Notes: Energy-related expenditures may include spending on gas, electricity, oil, petrol and diesel, 
amongst other things.
*This question was added to the survey in April 2026</t>
  </si>
  <si>
    <t>Note: Results in this table are based on responses to the following question; "Does your business currently fix or hedge your electricity prices? And do you expect to continue these arrangements or to adjust them over the next 6 months?"
*This question was added to the survey in April 2026</t>
  </si>
  <si>
    <t>Note: Results in this table are based on responses to the following question; "Does your business currently fix or hedge your gas prices? And do you expect to continue these arrangements or to adjust them over the next 6 months?"
*This question was added to the survey in April 2026</t>
  </si>
  <si>
    <t>Note: Results in this table are based on responses to the following question; "Does your business currently fix or hedge your oil prices (or related fuel prices)? And do you expect to continue these arrangements or to adjust them over the next 6 months?"
*This question was added to the survey in April 2026</t>
  </si>
  <si>
    <t>E.3</t>
  </si>
  <si>
    <t>E.4</t>
  </si>
  <si>
    <t>Frequency of price changes in 2026, % of repondents</t>
  </si>
  <si>
    <t>A.6f</t>
  </si>
  <si>
    <t>*This question was only asked in the first two months of the quarter (Feb and Mar 2026).</t>
  </si>
  <si>
    <t>Aug-25
to Oct-25</t>
  </si>
  <si>
    <t>*These questions were only asked in the first two months of the quarter</t>
  </si>
  <si>
    <t>Special questions regarding CPI inflation perceptions and expectations. Includes question on the importance of CPI inflation for firm price-setting and wages.</t>
  </si>
  <si>
    <t>Set hurdle rates, % of respondents</t>
  </si>
  <si>
    <t>Note: Results in this table are based on responses to the following question; "Does your business set a hurdle rate"</t>
  </si>
  <si>
    <t>*This question was only asked in the first two months of the quarter</t>
  </si>
  <si>
    <t>Investment: results on annual growth over the past year and expected growth over the next year for capital expenditure. Includes special questions on investment behaviour.</t>
  </si>
  <si>
    <t>B.13</t>
  </si>
  <si>
    <t xml:space="preserve"> Much easier </t>
  </si>
  <si>
    <t xml:space="preserve"> Much harder </t>
  </si>
  <si>
    <t xml:space="preserve"> Not recruiting</t>
  </si>
  <si>
    <t>Level of difficulty, compared to normal, associated with recruiting new employees at the moment, % of respondents</t>
  </si>
  <si>
    <t xml:space="preserve">*The question was asked only in the first two months of the quarter </t>
  </si>
  <si>
    <r>
      <rPr>
        <b/>
        <sz val="7"/>
        <rFont val="Arial"/>
        <family val="2"/>
      </rPr>
      <t>Note</t>
    </r>
    <r>
      <rPr>
        <sz val="7"/>
        <rFont val="Arial"/>
        <family val="2"/>
      </rPr>
      <t>: Results in this table are based on responses to the question: 'Are you finding it easier or harder than normal to recruit new employees at the moment?'. Quarterly averages are provided.</t>
    </r>
  </si>
  <si>
    <t xml:space="preserve">Note: Results in this table are based on responses to the following question: “What do you think is the current rate of UK annual GDP growth?  And what do you think it will be one year from now?”
</t>
  </si>
  <si>
    <t>May-26
to
Jul-26</t>
  </si>
  <si>
    <t>Note: Results in this table are based on responses to the following question; "We would now like to ask you about your expectations for UK economy as a whole. Please indicate what probabilities you would attach to the following possible outcomes for year-ahead UK economic growth (real GDP growth, %)" (with six scenarios for annual GDP growth (%) provided; i) -2% or lower ii) -1%, iii) 0%, iv) 1%, v) 2%, vi) 3% or higher).</t>
  </si>
  <si>
    <t>2026Q1</t>
  </si>
  <si>
    <t>May-25
to
Jul-27</t>
  </si>
  <si>
    <t>May-25
to
Jul-26</t>
  </si>
  <si>
    <t>Reaction to the Change in National Living Wage following the increases, % of respondents</t>
  </si>
  <si>
    <t>Any use of AI</t>
  </si>
  <si>
    <t>Expected impact of higher energy prices on number of employees over the year to April 2027,  % of respondents</t>
  </si>
  <si>
    <t>Expected impact of higher energy prices on average wage per employee over the year to April 2027,  % of respondents</t>
  </si>
  <si>
    <t>Expected impact of higher energy prices on sales volume over the year to April 2027,  % of respondents</t>
  </si>
  <si>
    <t>Expected impact of higher energy prices on average profit margins over the year to April 2027,  % of respondents</t>
  </si>
  <si>
    <t>Expected impact of higher energy prices on average prices over the year to April 2027,  % of respondents</t>
  </si>
  <si>
    <t>Autonomous Vehicles and Robotics</t>
  </si>
  <si>
    <r>
      <rPr>
        <b/>
        <sz val="7"/>
        <rFont val="Arial"/>
        <family val="2"/>
      </rPr>
      <t>Note</t>
    </r>
    <r>
      <rPr>
        <sz val="7"/>
        <rFont val="Arial"/>
        <family val="2"/>
      </rPr>
      <t>: Results in this table are calculated from responses to two questions about expected change in average unit costs by varying industries: "Looking ahead, from now to 12 months from now, what approximate % change in your AVERAGE UNIT COSTS would you expect in each of the following scenarios?”  (with five scenarios provided: i) lowest % change, ii) low % change, iii) middle % change , iv) high % change, v) high % change" and “Please assign a percentage likelihood (probability) to the % changes in your AVERAGE UNIT COSTS you entered (values should sum to 100%)”. Quarterly averages are provided. *This questions was only asked in April 2026</t>
    </r>
  </si>
  <si>
    <t>*This questions was only asked in April 2026</t>
  </si>
  <si>
    <t>C.7d</t>
  </si>
  <si>
    <t>*This question was only asked in April 2026</t>
  </si>
  <si>
    <t>Generative AI like ChatGPT, Claude or Gemini*</t>
  </si>
  <si>
    <t>Note: Results in this table are based on responses to the following question; "Which of the following artificial intelligence technologies, if any, does your business currently use?"
*This option was previously labelled "Text generation with large language models".
*In the latest three months, “Autonomous Vehicles” and “Robotics” were merged into one option: “Autonomous Vehicles and Robotics”.</t>
  </si>
  <si>
    <t>Note: Results in this table are based on responses to the following question; "Which of the following artificial intelligence technologies, if any, does your business expect to use in the next 3 years?"
*This option was previously labelled "Text generation with large language models".
*In the latest three months, “Autonomous Vehicles” and “Robotics” were merged into one option: “Autonomous Vehicles and Robotics”.</t>
  </si>
  <si>
    <t>Note: Results in this table are based on responses to the following question; "The war in Iran has led to higher energy prices. How do you expect these increases in energy prices to affect the following aspects of your business over the year ahead" and "The war in Iran has led to higher energy prices. How do you expect these increases in energy prices to affect the following aspects of your business over the year to April 2027?"
*This question was added to the survey in April 2026</t>
  </si>
  <si>
    <t>2025Q5</t>
  </si>
  <si>
    <t>Note: Results in this table are based on responses to the following question;  'How has your business to responded to the increases in the compulsory National Living Wage/National Minimum Wage that were implemented in April 2025?' and  'How has your business to responded to the increases in the compulsory National Living Wage/National Minimum Wage that were implemented in April 2026?'
*Question from May 2026 refers to the 2026 increase in the National Living Wage.</t>
  </si>
  <si>
    <t>Note: Results in this table are based on responses to the following question: "How has your business responded to the increases in the compulsory National Living Wage/National Minimum Wage that were implemented in April 2025? Please provide an estimate in percentage terms of how much lower the number of employees in your business currently is."
*Question from May 2026 refers to the 2026 increase in the National Living Wage.</t>
  </si>
  <si>
    <t xml:space="preserve">Note: Results in this table are based on responses to the following question: "How has your business responded to the increases in the compulsory National Living Wage/National
Minimum Wage that were implemented in April 2025? Please provide an estimate in percentage terms of how much higher the average price that your business charges currently is."
</t>
  </si>
  <si>
    <t xml:space="preserve">Note: Results in this table are based on responses to the following question: "How has your business responded to the increases in the compulsory National Living Wage/National
Minimum Wage that were implemented in April 2025? Please provide an estimate in percentage terms of how much higher the average wage per employee in your business currently is."
</t>
  </si>
  <si>
    <t>Note: Results in this table are based on responses to the following question; "How important is the implementation of new tariffs on goods entering the United States as a source of uncertainty for your business? Is it:" (with four options provided; i) not important, ii) one of many drivers of uncertainty, iii) one of the top two or three drivers of uncertainty for our business, iv) the largest current source of uncertainty for our business). *This question was only asked in April of the previous quarter.</t>
  </si>
  <si>
    <t>Note: Results in this table are based on responses to the following questions; "On average, how frequently for you personally use artificial intelligence technologies in a typical working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</si>
</sst>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54" x14ac:knownFonts="1">
    <font>
      <sz val="11"/>
      <color indexed="63"/>
      <name val="Calibri"/>
      <family val="2"/>
    </font>
    <font>
      <sz val="11"/>
      <color theme="1"/>
      <name val="Calibri"/>
      <family val="2"/>
      <scheme val="minor"/>
    </font>
    <font>
      <sz val="11"/>
      <color theme="1"/>
      <name val="Calibri"/>
      <family val="2"/>
      <scheme val="minor"/>
    </font>
    <font>
      <sz val="11"/>
      <color theme="1"/>
      <name val="Calibri"/>
      <family val="2"/>
      <scheme val="minor"/>
    </font>
    <font>
      <sz val="12"/>
      <color indexed="8"/>
      <name val="Arial"/>
      <family val="2"/>
    </font>
    <font>
      <i/>
      <sz val="12"/>
      <name val="Arial"/>
      <family val="2"/>
    </font>
    <font>
      <sz val="12"/>
      <name val="Arial"/>
      <family val="2"/>
    </font>
    <font>
      <b/>
      <sz val="12"/>
      <name val="Arial"/>
      <family val="2"/>
    </font>
    <font>
      <sz val="7"/>
      <name val="Arial"/>
      <family val="2"/>
    </font>
    <font>
      <b/>
      <sz val="7"/>
      <name val="Arial"/>
      <family val="2"/>
    </font>
    <font>
      <sz val="12"/>
      <color rgb="FF000000"/>
      <name val="Arial"/>
      <family val="2"/>
    </font>
    <font>
      <i/>
      <sz val="22"/>
      <name val="Arial"/>
      <family val="2"/>
    </font>
    <font>
      <sz val="12"/>
      <color indexed="63"/>
      <name val="Arial"/>
      <family val="2"/>
    </font>
    <font>
      <sz val="8"/>
      <name val="Arial"/>
      <family val="2"/>
    </font>
    <font>
      <i/>
      <sz val="12"/>
      <color rgb="FF000000"/>
      <name val="Arial"/>
      <family val="2"/>
    </font>
    <font>
      <sz val="11"/>
      <color indexed="63"/>
      <name val="Arial"/>
      <family val="2"/>
    </font>
    <font>
      <i/>
      <sz val="11"/>
      <color indexed="63"/>
      <name val="Arial"/>
      <family val="2"/>
    </font>
    <font>
      <sz val="11"/>
      <name val="Arial"/>
      <family val="2"/>
    </font>
    <font>
      <sz val="11"/>
      <color rgb="FF333333"/>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u/>
      <sz val="11"/>
      <color theme="10"/>
      <name val="Calibri"/>
      <family val="2"/>
      <scheme val="minor"/>
    </font>
    <font>
      <u/>
      <sz val="12"/>
      <color theme="1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1"/>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sz val="12"/>
      <color rgb="FF000000"/>
      <name val="Arial"/>
      <family val="2"/>
    </font>
    <font>
      <i/>
      <sz val="12"/>
      <color rgb="FF000000"/>
      <name val="Arial"/>
      <family val="2"/>
    </font>
    <font>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sz val="12"/>
      <color rgb="FF000000"/>
      <name val="Arial"/>
      <family val="2"/>
    </font>
    <font>
      <i/>
      <sz val="12"/>
      <color rgb="FF000000"/>
      <name val="Arial"/>
      <family val="2"/>
    </font>
    <font>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i/>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FF0000"/>
      <name val="Arial"/>
      <family val="2"/>
    </font>
    <font>
      <sz val="8"/>
      <name val="Calibri"/>
      <family val="2"/>
    </font>
    <font>
      <sz val="12"/>
      <color theme="1"/>
      <name val="Arial"/>
      <family val="2"/>
    </font>
    <font>
      <i/>
      <sz val="12"/>
      <color theme="1"/>
      <name val="Arial"/>
      <family val="2"/>
    </font>
    <font>
      <sz val="11"/>
      <color indexed="63"/>
      <name val="Calibri"/>
      <family val="2"/>
    </font>
    <font>
      <b/>
      <sz val="11"/>
      <name val="Arial"/>
      <family val="2"/>
    </font>
    <font>
      <b/>
      <sz val="11"/>
      <color indexed="63"/>
      <name val="Arial"/>
      <family val="2"/>
    </font>
    <font>
      <sz val="11"/>
      <color indexed="8"/>
      <name val="Arial"/>
      <family val="2"/>
    </font>
    <font>
      <sz val="11"/>
      <color rgb="FFFF0000"/>
      <name val="Arial"/>
      <family val="2"/>
    </font>
    <font>
      <b/>
      <sz val="11"/>
      <color theme="1"/>
      <name val="Arial"/>
      <family val="2"/>
    </font>
    <font>
      <b/>
      <i/>
      <sz val="11"/>
      <name val="Arial"/>
      <family val="2"/>
    </font>
    <font>
      <sz val="11"/>
      <name val="Calibri"/>
      <family val="2"/>
    </font>
    <font>
      <sz val="12"/>
      <color theme="1"/>
      <name val="Arial"/>
      <family val="2"/>
    </font>
    <font>
      <sz val="22"/>
      <name val="Arial"/>
      <family val="2"/>
    </font>
    <font>
      <b/>
      <sz val="12"/>
      <color indexed="63"/>
      <name val="Arial"/>
      <family val="2"/>
    </font>
    <font>
      <sz val="22"/>
      <color indexed="63"/>
      <name val="Arial"/>
      <family val="2"/>
    </font>
    <font>
      <sz val="11"/>
      <color theme="1"/>
      <name val="Calibri"/>
      <family val="2"/>
    </font>
    <font>
      <b/>
      <sz val="12"/>
      <color theme="1"/>
      <name val="Arial"/>
      <family val="2"/>
    </font>
    <font>
      <sz val="22"/>
      <color theme="1"/>
      <name val="Arial"/>
      <family val="2"/>
    </font>
    <font>
      <sz val="11"/>
      <color theme="1"/>
      <name val="Arial"/>
      <family val="2"/>
    </font>
    <font>
      <sz val="7"/>
      <color theme="1"/>
      <name val="Arial"/>
      <family val="2"/>
    </font>
    <font>
      <sz val="8"/>
      <color theme="1"/>
      <name val="Arial"/>
      <family val="2"/>
    </font>
    <font>
      <i/>
      <sz val="11"/>
      <color theme="1"/>
      <name val="Arial"/>
      <family val="2"/>
    </font>
    <font>
      <u/>
      <sz val="11"/>
      <name val="Calibri"/>
      <family val="2"/>
    </font>
    <font>
      <u/>
      <sz val="12"/>
      <name val="Arial"/>
      <family val="2"/>
    </font>
    <font>
      <sz val="9"/>
      <color indexed="63"/>
      <name val="Arial"/>
      <family val="2"/>
    </font>
    <font>
      <sz val="9"/>
      <color theme="1"/>
      <name val="Arial"/>
      <family val="2"/>
    </font>
  </fonts>
  <fills count="9">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theme="0"/>
        <bgColor indexed="64"/>
      </patternFill>
    </fill>
    <fill>
      <patternFill patternType="solid">
        <fgColor rgb="FFFFFFFF"/>
        <bgColor indexed="64"/>
      </patternFill>
    </fill>
    <fill>
      <patternFill patternType="solid">
        <fgColor theme="0"/>
        <bgColor indexed="64"/>
      </patternFill>
    </fill>
    <fill>
      <patternFill patternType="solid">
        <fgColor rgb="FFFFFFE0"/>
        <bgColor indexed="64"/>
      </patternFill>
    </fill>
    <fill>
      <patternFill patternType="solid">
        <fgColor rgb="FFFFFF00"/>
        <bgColor indexed="64"/>
      </patternFill>
    </fill>
  </fills>
  <borders count="1805">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indexed="64"/>
      </right>
      <top style="thin">
        <color theme="0"/>
      </top>
      <bottom style="thin">
        <color theme="0"/>
      </bottom>
      <diagonal/>
    </border>
    <border>
      <left style="thin">
        <color theme="0"/>
      </left>
      <right/>
      <top style="thin">
        <color theme="0"/>
      </top>
      <bottom/>
      <diagonal/>
    </border>
    <border>
      <left/>
      <right style="thin">
        <color indexed="9"/>
      </right>
      <top style="thin">
        <color indexed="64"/>
      </top>
      <bottom style="thin">
        <color indexed="64"/>
      </bottom>
      <diagonal/>
    </border>
    <border>
      <left style="thin">
        <color indexed="64"/>
      </left>
      <right/>
      <top style="thin">
        <color auto="1"/>
      </top>
      <bottom style="thin">
        <color indexed="64"/>
      </bottom>
      <diagonal/>
    </border>
    <border>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right style="thin">
        <color indexed="64"/>
      </right>
      <top/>
      <bottom/>
      <diagonal/>
    </border>
    <border>
      <left/>
      <right/>
      <top/>
      <bottom/>
      <diagonal/>
    </border>
    <border>
      <left/>
      <right/>
      <top/>
      <bottom style="thin">
        <color auto="1"/>
      </bottom>
      <diagonal/>
    </border>
    <border>
      <left style="thin">
        <color indexed="64"/>
      </left>
      <right/>
      <top/>
      <bottom style="thin">
        <color indexed="64"/>
      </bottom>
      <diagonal/>
    </border>
    <border>
      <left/>
      <right/>
      <top style="thin">
        <color theme="0"/>
      </top>
      <bottom style="thin">
        <color theme="0"/>
      </bottom>
      <diagonal/>
    </border>
    <border>
      <left style="thin">
        <color indexed="64"/>
      </left>
      <right/>
      <top style="thin">
        <color theme="0"/>
      </top>
      <bottom style="thin">
        <color indexed="64"/>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style="thin">
        <color indexed="9"/>
      </right>
      <top style="thin">
        <color indexed="64"/>
      </top>
      <bottom/>
      <diagonal/>
    </border>
    <border>
      <left style="thin">
        <color indexed="64"/>
      </left>
      <right/>
      <top style="thin">
        <color indexed="64"/>
      </top>
      <bottom style="thin">
        <color theme="0"/>
      </bottom>
      <diagonal/>
    </border>
    <border>
      <left style="thin">
        <color indexed="64"/>
      </left>
      <right/>
      <top style="thin">
        <color indexed="64"/>
      </top>
      <bottom/>
      <diagonal/>
    </border>
    <border>
      <left style="thin">
        <color theme="0"/>
      </left>
      <right style="thin">
        <color indexed="64"/>
      </right>
      <top/>
      <bottom style="thin">
        <color theme="0"/>
      </bottom>
      <diagonal/>
    </border>
    <border>
      <left/>
      <right/>
      <top/>
      <bottom/>
      <diagonal/>
    </border>
    <border>
      <left/>
      <right/>
      <top/>
      <bottom style="thin">
        <color auto="1"/>
      </bottom>
      <diagonal/>
    </border>
    <border>
      <left/>
      <right/>
      <top style="thin">
        <color auto="1"/>
      </top>
      <bottom/>
      <diagonal/>
    </border>
    <border>
      <left/>
      <right/>
      <top/>
      <bottom style="thin">
        <color theme="0"/>
      </bottom>
      <diagonal/>
    </border>
    <border>
      <left/>
      <right style="thin">
        <color auto="1"/>
      </right>
      <top/>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style="thin">
        <color indexed="64"/>
      </left>
      <right/>
      <top/>
      <bottom style="thin">
        <color auto="1"/>
      </bottom>
      <diagonal/>
    </border>
    <border>
      <left/>
      <right/>
      <top/>
      <bottom style="thin">
        <color auto="1"/>
      </bottom>
      <diagonal/>
    </border>
    <border>
      <left/>
      <right/>
      <top/>
      <bottom/>
      <diagonal/>
    </border>
    <border>
      <left/>
      <right style="thin">
        <color auto="1"/>
      </right>
      <top/>
      <bottom/>
      <diagonal/>
    </border>
    <border>
      <left style="thin">
        <color indexed="64"/>
      </left>
      <right/>
      <top/>
      <bottom/>
      <diagonal/>
    </border>
    <border>
      <left/>
      <right/>
      <top/>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FFFFFF"/>
      </left>
      <right/>
      <top style="thin">
        <color auto="1"/>
      </top>
      <bottom style="thin">
        <color auto="1"/>
      </bottom>
      <diagonal/>
    </border>
    <border>
      <left/>
      <right/>
      <top/>
      <bottom/>
      <diagonal/>
    </border>
    <border>
      <left/>
      <right/>
      <top/>
      <bottom style="thin">
        <color auto="1"/>
      </bottom>
      <diagonal/>
    </border>
    <border>
      <left/>
      <right/>
      <top/>
      <bottom style="thin">
        <color auto="1"/>
      </bottom>
      <diagonal/>
    </border>
    <border>
      <left/>
      <right style="thin">
        <color auto="1"/>
      </right>
      <top/>
      <bottom/>
      <diagonal/>
    </border>
    <border>
      <left/>
      <right/>
      <top/>
      <bottom/>
      <diagonal/>
    </border>
    <border>
      <left/>
      <right/>
      <top/>
      <bottom style="thin">
        <color auto="1"/>
      </bottom>
      <diagonal/>
    </border>
    <border>
      <left/>
      <right/>
      <top/>
      <bottom/>
      <diagonal/>
    </border>
    <border>
      <left style="thin">
        <color rgb="FFFFFFFF"/>
      </left>
      <right style="thin">
        <color rgb="FFFFFFFF"/>
      </right>
      <top style="thin">
        <color auto="1"/>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bottom style="thin">
        <color auto="1"/>
      </bottom>
      <diagonal/>
    </border>
    <border>
      <left style="thin">
        <color rgb="FFFFFFFF"/>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style="thin">
        <color theme="0"/>
      </right>
      <top style="thin">
        <color theme="0"/>
      </top>
      <bottom/>
      <diagonal/>
    </border>
    <border>
      <left style="thin">
        <color indexed="64"/>
      </left>
      <right/>
      <top style="thin">
        <color indexed="64"/>
      </top>
      <bottom style="thin">
        <color auto="1"/>
      </bottom>
      <diagonal/>
    </border>
    <border>
      <left/>
      <right/>
      <top/>
      <bottom/>
      <diagonal/>
    </border>
    <border>
      <left/>
      <right/>
      <top/>
      <bottom style="thin">
        <color auto="1"/>
      </bottom>
      <diagonal/>
    </border>
    <border>
      <left/>
      <right style="thin">
        <color indexed="9"/>
      </right>
      <top/>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style="thin">
        <color rgb="FFFFFFFF"/>
      </left>
      <right style="thin">
        <color rgb="FFFFFFFF"/>
      </right>
      <top style="thin">
        <color auto="1"/>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style="thin">
        <color auto="1"/>
      </bottom>
      <diagonal/>
    </border>
    <border>
      <left/>
      <right/>
      <top/>
      <bottom style="thin">
        <color auto="1"/>
      </bottom>
      <diagonal/>
    </border>
    <border>
      <left style="thin">
        <color indexed="64"/>
      </left>
      <right/>
      <top style="thin">
        <color indexed="64"/>
      </top>
      <bottom/>
      <diagonal/>
    </border>
    <border>
      <left/>
      <right style="thin">
        <color indexed="64"/>
      </right>
      <top/>
      <bottom/>
      <diagonal/>
    </border>
    <border>
      <left/>
      <right/>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style="thin">
        <color auto="1"/>
      </right>
      <top/>
      <bottom/>
      <diagonal/>
    </border>
    <border>
      <left style="thin">
        <color rgb="FFFFFFFF"/>
      </left>
      <right/>
      <top style="thin">
        <color auto="1"/>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style="thin">
        <color auto="1"/>
      </right>
      <top/>
      <bottom/>
      <diagonal/>
    </border>
    <border>
      <left/>
      <right/>
      <top/>
      <bottom/>
      <diagonal/>
    </border>
    <border>
      <left/>
      <right/>
      <top/>
      <bottom style="thin">
        <color auto="1"/>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style="thin">
        <color auto="1"/>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style="thin">
        <color indexed="9"/>
      </right>
      <top style="thin">
        <color indexed="64"/>
      </top>
      <bottom/>
      <diagonal/>
    </border>
    <border>
      <left style="thin">
        <color indexed="64"/>
      </left>
      <right style="thin">
        <color theme="0"/>
      </right>
      <top style="thin">
        <color indexed="64"/>
      </top>
      <bottom style="thin">
        <color theme="0"/>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style="thin">
        <color rgb="FFFFFFFF"/>
      </left>
      <right style="thin">
        <color rgb="FFFFFFFF"/>
      </right>
      <top/>
      <bottom/>
      <diagonal/>
    </border>
    <border>
      <left style="thin">
        <color indexed="64"/>
      </left>
      <right/>
      <top style="thin">
        <color indexed="64"/>
      </top>
      <bottom style="thin">
        <color theme="0"/>
      </bottom>
      <diagonal/>
    </border>
    <border>
      <left style="thin">
        <color indexed="64"/>
      </left>
      <right/>
      <top style="thin">
        <color theme="0"/>
      </top>
      <bottom/>
      <diagonal/>
    </border>
    <border>
      <left style="thin">
        <color indexed="64"/>
      </left>
      <right/>
      <top style="thin">
        <color theme="0"/>
      </top>
      <bottom style="thin">
        <color theme="0"/>
      </bottom>
      <diagonal/>
    </border>
    <border>
      <left/>
      <right/>
      <top style="thin">
        <color auto="1"/>
      </top>
      <bottom/>
      <diagonal/>
    </border>
    <border>
      <left/>
      <right style="thin">
        <color auto="1"/>
      </right>
      <top/>
      <bottom/>
      <diagonal/>
    </border>
    <border>
      <left/>
      <right/>
      <top style="thin">
        <color auto="1"/>
      </top>
      <bottom style="thin">
        <color auto="1"/>
      </bottom>
      <diagonal/>
    </border>
    <border>
      <left/>
      <right/>
      <top/>
      <bottom style="thin">
        <color auto="1"/>
      </bottom>
      <diagonal/>
    </border>
    <border>
      <left/>
      <right/>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top/>
      <bottom/>
      <diagonal/>
    </border>
    <border>
      <left/>
      <right/>
      <top/>
      <bottom style="thin">
        <color auto="1"/>
      </bottom>
      <diagonal/>
    </border>
    <border>
      <left/>
      <right style="thin">
        <color auto="1"/>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style="thin">
        <color auto="1"/>
      </bottom>
      <diagonal/>
    </border>
    <border>
      <left/>
      <right style="thin">
        <color auto="1"/>
      </right>
      <top/>
      <bottom/>
      <diagonal/>
    </border>
    <border>
      <left/>
      <right/>
      <top style="thin">
        <color auto="1"/>
      </top>
      <bottom/>
      <diagonal/>
    </border>
    <border>
      <left/>
      <right/>
      <top/>
      <bottom/>
      <diagonal/>
    </border>
    <border>
      <left/>
      <right/>
      <top style="thin">
        <color auto="1"/>
      </top>
      <bottom style="thin">
        <color auto="1"/>
      </bottom>
      <diagonal/>
    </border>
    <border>
      <left/>
      <right/>
      <top/>
      <bottom/>
      <diagonal/>
    </border>
    <border>
      <left/>
      <right/>
      <top/>
      <bottom style="thin">
        <color auto="1"/>
      </bottom>
      <diagonal/>
    </border>
    <border>
      <left/>
      <right/>
      <top/>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style="thin">
        <color rgb="FFFFFFFF"/>
      </left>
      <right style="thin">
        <color rgb="FFFFFFFF"/>
      </right>
      <top style="thin">
        <color auto="1"/>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style="thin">
        <color auto="1"/>
      </top>
      <bottom style="thin">
        <color auto="1"/>
      </bottom>
      <diagonal/>
    </border>
    <border>
      <left style="thin">
        <color rgb="FFFFFFFF"/>
      </left>
      <right style="thin">
        <color rgb="FFFFFFFF"/>
      </right>
      <top style="thin">
        <color auto="1"/>
      </top>
      <bottom style="thin">
        <color auto="1"/>
      </bottom>
      <diagonal/>
    </border>
    <border>
      <left/>
      <right/>
      <top style="thin">
        <color auto="1"/>
      </top>
      <bottom style="thin">
        <color auto="1"/>
      </bottom>
      <diagonal/>
    </border>
    <border>
      <left style="thin">
        <color rgb="FFFFFFFF"/>
      </left>
      <right style="thin">
        <color rgb="FFFFFFFF"/>
      </right>
      <top style="thin">
        <color auto="1"/>
      </top>
      <bottom style="thin">
        <color auto="1"/>
      </bottom>
      <diagonal/>
    </border>
    <border>
      <left/>
      <right/>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style="thin">
        <color auto="1"/>
      </top>
      <bottom style="thin">
        <color auto="1"/>
      </bottom>
      <diagonal/>
    </border>
    <border>
      <left style="thin">
        <color rgb="FFFFFFFF"/>
      </left>
      <right style="thin">
        <color rgb="FFFFFFFF"/>
      </right>
      <top style="thin">
        <color auto="1"/>
      </top>
      <bottom style="thin">
        <color auto="1"/>
      </bottom>
      <diagonal/>
    </border>
    <border>
      <left/>
      <right/>
      <top style="thin">
        <color auto="1"/>
      </top>
      <bottom style="thin">
        <color auto="1"/>
      </bottom>
      <diagonal/>
    </border>
    <border>
      <left style="thin">
        <color rgb="FFFFFFFF"/>
      </left>
      <right style="thin">
        <color rgb="FFFFFFFF"/>
      </right>
      <top style="thin">
        <color auto="1"/>
      </top>
      <bottom style="thin">
        <color auto="1"/>
      </bottom>
      <diagonal/>
    </border>
    <border>
      <left/>
      <right/>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top style="thin">
        <color auto="1"/>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style="thin">
        <color indexed="9"/>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style="thin">
        <color rgb="FFFFFFFF"/>
      </left>
      <right style="thin">
        <color rgb="FFFFFFFF"/>
      </right>
      <top style="thin">
        <color auto="1"/>
      </top>
      <bottom style="thin">
        <color auto="1"/>
      </bottom>
      <diagonal/>
    </border>
    <border>
      <left style="thin">
        <color rgb="FFFFFFFF"/>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diagonal/>
    </border>
    <border>
      <left/>
      <right style="thin">
        <color auto="1"/>
      </right>
      <top/>
      <bottom/>
      <diagonal/>
    </border>
    <border>
      <left/>
      <right/>
      <top style="thin">
        <color auto="1"/>
      </top>
      <bottom style="thin">
        <color auto="1"/>
      </bottom>
      <diagonal/>
    </border>
    <border>
      <left/>
      <right/>
      <top/>
      <bottom style="thin">
        <color auto="1"/>
      </bottom>
      <diagonal/>
    </border>
    <border>
      <left style="thin">
        <color theme="0"/>
      </left>
      <right style="thin">
        <color theme="0"/>
      </right>
      <top style="thin">
        <color theme="0"/>
      </top>
      <bottom style="thin">
        <color theme="0"/>
      </bottom>
      <diagonal/>
    </border>
    <border>
      <left/>
      <right/>
      <top/>
      <bottom/>
      <diagonal/>
    </border>
    <border>
      <left/>
      <right style="thin">
        <color auto="1"/>
      </right>
      <top/>
      <bottom/>
      <diagonal/>
    </border>
    <border>
      <left/>
      <right/>
      <top style="thin">
        <color auto="1"/>
      </top>
      <bottom/>
      <diagonal/>
    </border>
    <border>
      <left/>
      <right/>
      <top/>
      <bottom style="thin">
        <color auto="1"/>
      </bottom>
      <diagonal/>
    </border>
    <border>
      <left style="thin">
        <color rgb="FFFFFFFF"/>
      </left>
      <right style="thin">
        <color rgb="FFFFFFFF"/>
      </right>
      <top style="thin">
        <color auto="1"/>
      </top>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style="thin">
        <color rgb="FFFFFFFF"/>
      </left>
      <right style="thin">
        <color rgb="FFFFFFFF"/>
      </right>
      <top style="thin">
        <color auto="1"/>
      </top>
      <bottom style="thin">
        <color auto="1"/>
      </bottom>
      <diagonal/>
    </border>
    <border>
      <left style="thin">
        <color rgb="FFFFFFFF"/>
      </left>
      <right/>
      <top style="thin">
        <color auto="1"/>
      </top>
      <bottom style="thin">
        <color auto="1"/>
      </bottom>
      <diagonal/>
    </border>
    <border>
      <left/>
      <right/>
      <top style="thin">
        <color auto="1"/>
      </top>
      <bottom/>
      <diagonal/>
    </border>
    <border>
      <left/>
      <right/>
      <top/>
      <bottom style="thin">
        <color auto="1"/>
      </bottom>
      <diagonal/>
    </border>
    <border>
      <left/>
      <right/>
      <top/>
      <bottom/>
      <diagonal/>
    </border>
    <border>
      <left/>
      <right style="thin">
        <color auto="1"/>
      </right>
      <top/>
      <bottom/>
      <diagonal/>
    </border>
    <border>
      <left/>
      <right/>
      <top style="thin">
        <color indexed="64"/>
      </top>
      <bottom style="thin">
        <color auto="1"/>
      </bottom>
      <diagonal/>
    </border>
    <border>
      <left style="thin">
        <color auto="1"/>
      </left>
      <right/>
      <top style="thin">
        <color indexed="64"/>
      </top>
      <bottom/>
      <diagonal/>
    </border>
    <border>
      <left/>
      <right/>
      <top style="thin">
        <color indexed="64"/>
      </top>
      <bottom/>
      <diagonal/>
    </border>
    <border>
      <left/>
      <right style="thin">
        <color theme="0"/>
      </right>
      <top style="thin">
        <color indexed="64"/>
      </top>
      <bottom/>
      <diagonal/>
    </border>
    <border>
      <left style="thin">
        <color theme="0"/>
      </left>
      <right style="thin">
        <color indexed="9"/>
      </right>
      <top/>
      <bottom style="thin">
        <color indexed="64"/>
      </bottom>
      <diagonal/>
    </border>
    <border>
      <left style="thin">
        <color rgb="FFFFFFFF"/>
      </left>
      <right/>
      <top/>
      <bottom style="thin">
        <color auto="1"/>
      </bottom>
      <diagonal/>
    </border>
    <border>
      <left/>
      <right style="thin">
        <color indexed="9"/>
      </right>
      <top/>
      <bottom style="thin">
        <color indexed="64"/>
      </bottom>
      <diagonal/>
    </border>
    <border>
      <left style="thin">
        <color rgb="FFFFFFFF"/>
      </left>
      <right style="thin">
        <color rgb="FFFFFFFF"/>
      </right>
      <top/>
      <bottom style="thin">
        <color auto="1"/>
      </bottom>
      <diagonal/>
    </border>
    <border>
      <left/>
      <right style="thin">
        <color indexed="64"/>
      </right>
      <top/>
      <bottom style="thin">
        <color auto="1"/>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indexed="64"/>
      </bottom>
      <diagonal/>
    </border>
    <border>
      <left/>
      <right style="thin">
        <color indexed="64"/>
      </right>
      <top style="thin">
        <color indexed="64"/>
      </top>
      <bottom/>
      <diagonal/>
    </border>
    <border>
      <left style="thin">
        <color indexed="64"/>
      </left>
      <right/>
      <top/>
      <bottom style="thin">
        <color auto="1"/>
      </bottom>
      <diagonal/>
    </border>
    <border>
      <left/>
      <right style="thin">
        <color rgb="FFFFFFFF"/>
      </right>
      <top style="thin">
        <color auto="1"/>
      </top>
      <bottom style="thin">
        <color auto="1"/>
      </bottom>
      <diagonal/>
    </border>
    <border>
      <left/>
      <right/>
      <top style="hair">
        <color indexed="64"/>
      </top>
      <bottom/>
      <diagonal/>
    </border>
    <border>
      <left/>
      <right style="thin">
        <color indexed="64"/>
      </right>
      <top style="thin">
        <color auto="1"/>
      </top>
      <bottom style="thin">
        <color auto="1"/>
      </bottom>
      <diagonal/>
    </border>
    <border>
      <left style="thin">
        <color theme="0"/>
      </left>
      <right/>
      <top/>
      <bottom style="thin">
        <color indexed="64"/>
      </bottom>
      <diagonal/>
    </border>
    <border>
      <left style="thin">
        <color auto="1"/>
      </left>
      <right/>
      <top/>
      <bottom style="thin">
        <color indexed="64"/>
      </bottom>
      <diagonal/>
    </border>
    <border>
      <left/>
      <right style="thin">
        <color rgb="FFFFFFFF"/>
      </right>
      <top style="thin">
        <color indexed="64"/>
      </top>
      <bottom/>
      <diagonal/>
    </border>
    <border>
      <left/>
      <right/>
      <top style="thin">
        <color indexed="64"/>
      </top>
      <bottom/>
      <diagonal/>
    </border>
    <border>
      <left/>
      <right/>
      <top style="thin">
        <color auto="1"/>
      </top>
      <bottom/>
      <diagonal/>
    </border>
    <border>
      <left/>
      <right/>
      <top style="thin">
        <color auto="1"/>
      </top>
      <bottom style="thin">
        <color auto="1"/>
      </bottom>
      <diagonal/>
    </border>
    <border>
      <left/>
      <right style="thin">
        <color rgb="FF000000"/>
      </right>
      <top style="thin">
        <color rgb="FF000000"/>
      </top>
      <bottom style="thin">
        <color auto="1"/>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theme="0"/>
      </left>
      <right style="thin">
        <color theme="0"/>
      </right>
      <top style="thin">
        <color auto="1"/>
      </top>
      <bottom style="thin">
        <color auto="1"/>
      </bottom>
      <diagonal/>
    </border>
    <border>
      <left style="thin">
        <color theme="0"/>
      </left>
      <right style="thin">
        <color indexed="9"/>
      </right>
      <top style="thin">
        <color indexed="64"/>
      </top>
      <bottom style="thin">
        <color indexed="64"/>
      </bottom>
      <diagonal/>
    </border>
    <border>
      <left/>
      <right style="thin">
        <color indexed="9"/>
      </right>
      <top/>
      <bottom style="thin">
        <color indexed="9"/>
      </bottom>
      <diagonal/>
    </border>
    <border>
      <left style="thin">
        <color theme="0"/>
      </left>
      <right style="thin">
        <color theme="0"/>
      </right>
      <top style="thin">
        <color indexed="64"/>
      </top>
      <bottom/>
      <diagonal/>
    </border>
    <border>
      <left style="thin">
        <color theme="0"/>
      </left>
      <right/>
      <top style="thin">
        <color indexed="64"/>
      </top>
      <bottom style="thin">
        <color indexed="64"/>
      </bottom>
      <diagonal/>
    </border>
    <border>
      <left/>
      <right style="thin">
        <color theme="0"/>
      </right>
      <top style="thin">
        <color indexed="64"/>
      </top>
      <bottom style="thin">
        <color auto="1"/>
      </bottom>
      <diagonal/>
    </border>
    <border>
      <left style="thin">
        <color rgb="FFFFFFFF"/>
      </left>
      <right style="thin">
        <color rgb="FFFFFFFF"/>
      </right>
      <top style="thin">
        <color auto="1"/>
      </top>
      <bottom style="thin">
        <color auto="1"/>
      </bottom>
      <diagonal/>
    </border>
    <border>
      <left style="thin">
        <color rgb="FFFFFFFF"/>
      </left>
      <right/>
      <top style="thin">
        <color auto="1"/>
      </top>
      <bottom style="thin">
        <color auto="1"/>
      </bottom>
      <diagonal/>
    </border>
    <border>
      <left style="thin">
        <color indexed="9"/>
      </left>
      <right/>
      <top/>
      <bottom/>
      <diagonal/>
    </border>
    <border>
      <left style="thin">
        <color auto="1"/>
      </left>
      <right/>
      <top/>
      <bottom style="thin">
        <color auto="1"/>
      </bottom>
      <diagonal/>
    </border>
    <border>
      <left/>
      <right/>
      <top style="thin">
        <color indexed="64"/>
      </top>
      <bottom/>
      <diagonal/>
    </border>
    <border>
      <left style="thin">
        <color rgb="FFFFFFFF"/>
      </left>
      <right style="thin">
        <color rgb="FFFFFFFF"/>
      </right>
      <top/>
      <bottom style="thin">
        <color auto="1"/>
      </bottom>
      <diagonal/>
    </border>
    <border>
      <left style="thin">
        <color rgb="FFFFFFFF"/>
      </left>
      <right/>
      <top/>
      <bottom style="thin">
        <color auto="1"/>
      </bottom>
      <diagonal/>
    </border>
    <border>
      <left/>
      <right/>
      <top style="thin">
        <color indexed="64"/>
      </top>
      <bottom style="thin">
        <color auto="1"/>
      </bottom>
      <diagonal/>
    </border>
    <border>
      <left/>
      <right style="thin">
        <color indexed="64"/>
      </right>
      <top style="thin">
        <color auto="1"/>
      </top>
      <bottom style="thin">
        <color auto="1"/>
      </bottom>
      <diagonal/>
    </border>
    <border>
      <left/>
      <right/>
      <top/>
      <bottom style="thin">
        <color rgb="FF000000"/>
      </bottom>
      <diagonal/>
    </border>
    <border>
      <left/>
      <right/>
      <top style="thin">
        <color rgb="FF000000"/>
      </top>
      <bottom/>
      <diagonal/>
    </border>
    <border>
      <left/>
      <right/>
      <top style="thin">
        <color rgb="FF000000"/>
      </top>
      <bottom style="thin">
        <color auto="1"/>
      </bottom>
      <diagonal/>
    </border>
    <border>
      <left/>
      <right style="thin">
        <color rgb="FF000000"/>
      </right>
      <top style="thin">
        <color theme="0"/>
      </top>
      <bottom/>
      <diagonal/>
    </border>
    <border>
      <left/>
      <right/>
      <top style="thin">
        <color auto="1"/>
      </top>
      <bottom style="thin">
        <color rgb="FF000000"/>
      </bottom>
      <diagonal/>
    </border>
    <border>
      <left/>
      <right/>
      <top style="thin">
        <color auto="1"/>
      </top>
      <bottom style="thin">
        <color auto="1"/>
      </bottom>
      <diagonal/>
    </border>
    <border>
      <left style="thin">
        <color auto="1"/>
      </left>
      <right/>
      <top style="thin">
        <color indexed="64"/>
      </top>
      <bottom style="thin">
        <color auto="1"/>
      </bottom>
      <diagonal/>
    </border>
    <border>
      <left style="thin">
        <color rgb="FFFFFFFF"/>
      </left>
      <right/>
      <top/>
      <bottom/>
      <diagonal/>
    </border>
    <border>
      <left style="thin">
        <color rgb="FFFFFFFF"/>
      </left>
      <right/>
      <top style="hair">
        <color indexed="64"/>
      </top>
      <bottom/>
      <diagonal/>
    </border>
    <border>
      <left style="thin">
        <color indexed="64"/>
      </left>
      <right/>
      <top style="thin">
        <color indexed="64"/>
      </top>
      <bottom/>
      <diagonal/>
    </border>
    <border>
      <left/>
      <right style="thin">
        <color indexed="9"/>
      </right>
      <top style="thin">
        <color indexed="64"/>
      </top>
      <bottom/>
      <diagonal/>
    </border>
    <border>
      <left style="thin">
        <color theme="0"/>
      </left>
      <right/>
      <top/>
      <bottom style="thin">
        <color auto="1"/>
      </bottom>
      <diagonal/>
    </border>
    <border>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style="thin">
        <color indexed="9"/>
      </right>
      <top style="thin">
        <color indexed="9"/>
      </top>
      <bottom style="thin">
        <color indexed="9"/>
      </bottom>
      <diagonal/>
    </border>
    <border>
      <left/>
      <right style="thin">
        <color indexed="9"/>
      </right>
      <top style="thin">
        <color indexed="9"/>
      </top>
      <bottom style="thin">
        <color indexed="64"/>
      </bottom>
      <diagonal/>
    </border>
    <border>
      <left style="thin">
        <color theme="0"/>
      </left>
      <right style="thin">
        <color theme="0"/>
      </right>
      <top style="thin">
        <color auto="1"/>
      </top>
      <bottom style="thin">
        <color theme="0"/>
      </bottom>
      <diagonal/>
    </border>
    <border>
      <left/>
      <right/>
      <top style="thin">
        <color indexed="64"/>
      </top>
      <bottom/>
      <diagonal/>
    </border>
    <border>
      <left style="thin">
        <color indexed="64"/>
      </left>
      <right/>
      <top style="thin">
        <color indexed="64"/>
      </top>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thin">
        <color indexed="64"/>
      </top>
      <bottom style="thin">
        <color auto="1"/>
      </bottom>
      <diagonal/>
    </border>
    <border>
      <left style="thin">
        <color rgb="FFFFFFFF"/>
      </left>
      <right style="thin">
        <color rgb="FFFFFFFF"/>
      </right>
      <top style="thin">
        <color auto="1"/>
      </top>
      <bottom style="thin">
        <color auto="1"/>
      </bottom>
      <diagonal/>
    </border>
    <border>
      <left style="thin">
        <color rgb="FFFFFFFF"/>
      </left>
      <right/>
      <top style="thin">
        <color auto="1"/>
      </top>
      <bottom style="thin">
        <color auto="1"/>
      </bottom>
      <diagonal/>
    </border>
    <border>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style="thin">
        <color indexed="9"/>
      </right>
      <top style="thin">
        <color indexed="64"/>
      </top>
      <bottom style="thin">
        <color indexed="64"/>
      </bottom>
      <diagonal/>
    </border>
    <border>
      <left/>
      <right style="thin">
        <color indexed="9"/>
      </right>
      <top style="thin">
        <color indexed="64"/>
      </top>
      <bottom/>
      <diagonal/>
    </border>
    <border>
      <left style="thin">
        <color rgb="FFFFFFFF"/>
      </left>
      <right style="thin">
        <color rgb="FFFFFFFF"/>
      </right>
      <top style="thin">
        <color auto="1"/>
      </top>
      <bottom/>
      <diagonal/>
    </border>
    <border>
      <left style="thin">
        <color rgb="FFFFFFFF"/>
      </left>
      <right/>
      <top style="thin">
        <color auto="1"/>
      </top>
      <bottom/>
      <diagonal/>
    </border>
    <border>
      <left/>
      <right style="thin">
        <color indexed="9"/>
      </right>
      <top style="thin">
        <color indexed="64"/>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style="thin">
        <color indexed="64"/>
      </bottom>
      <diagonal/>
    </border>
    <border>
      <left style="thin">
        <color indexed="9"/>
      </left>
      <right style="thin">
        <color indexed="9"/>
      </right>
      <top/>
      <bottom/>
      <diagonal/>
    </border>
    <border>
      <left style="thin">
        <color indexed="64"/>
      </left>
      <right style="thin">
        <color indexed="9"/>
      </right>
      <top/>
      <bottom style="thin">
        <color indexed="64"/>
      </bottom>
      <diagonal/>
    </border>
    <border>
      <left/>
      <right style="thin">
        <color indexed="9"/>
      </right>
      <top style="thin">
        <color indexed="64"/>
      </top>
      <bottom style="thin">
        <color indexed="64"/>
      </bottom>
      <diagonal/>
    </border>
    <border>
      <left style="thin">
        <color indexed="64"/>
      </left>
      <right style="thin">
        <color indexed="9"/>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rgb="FFFFFFFF"/>
      </left>
      <right style="thin">
        <color rgb="FFFFFFFF"/>
      </right>
      <top style="thin">
        <color auto="1"/>
      </top>
      <bottom style="thin">
        <color auto="1"/>
      </bottom>
      <diagonal/>
    </border>
    <border>
      <left/>
      <right style="thin">
        <color indexed="9"/>
      </right>
      <top style="thin">
        <color indexed="64"/>
      </top>
      <bottom style="thin">
        <color indexed="64"/>
      </bottom>
      <diagonal/>
    </border>
    <border>
      <left/>
      <right style="thin">
        <color indexed="9"/>
      </right>
      <top style="thin">
        <color indexed="64"/>
      </top>
      <bottom/>
      <diagonal/>
    </border>
    <border>
      <left style="thin">
        <color rgb="FFFFFFFF"/>
      </left>
      <right/>
      <top style="thin">
        <color auto="1"/>
      </top>
      <bottom style="thin">
        <color auto="1"/>
      </bottom>
      <diagonal/>
    </border>
    <border>
      <left style="thin">
        <color indexed="64"/>
      </left>
      <right/>
      <top style="thin">
        <color indexed="64"/>
      </top>
      <bottom/>
      <diagonal/>
    </border>
    <border>
      <left/>
      <right style="thin">
        <color indexed="64"/>
      </right>
      <top/>
      <bottom/>
      <diagonal/>
    </border>
    <border>
      <left/>
      <right style="thin">
        <color rgb="FFFFFFFF"/>
      </right>
      <top style="thin">
        <color auto="1"/>
      </top>
      <bottom style="thin">
        <color auto="1"/>
      </bottom>
      <diagonal/>
    </border>
    <border>
      <left style="thin">
        <color indexed="64"/>
      </left>
      <right/>
      <top style="thin">
        <color indexed="64"/>
      </top>
      <bottom/>
      <diagonal/>
    </border>
    <border>
      <left/>
      <right style="thin">
        <color rgb="FF000000"/>
      </right>
      <top style="thin">
        <color rgb="FF000000"/>
      </top>
      <bottom style="thin">
        <color theme="0"/>
      </bottom>
      <diagonal/>
    </border>
    <border>
      <left style="thin">
        <color indexed="64"/>
      </left>
      <right/>
      <top/>
      <bottom/>
      <diagonal/>
    </border>
    <border>
      <left style="hair">
        <color rgb="FF000000"/>
      </left>
      <right style="thin">
        <color rgb="FF000000"/>
      </right>
      <top style="hair">
        <color rgb="FF000000"/>
      </top>
      <bottom style="hair">
        <color rgb="FF000000"/>
      </bottom>
      <diagonal/>
    </border>
    <border>
      <left style="thin">
        <color indexed="64"/>
      </left>
      <right/>
      <top/>
      <bottom style="thin">
        <color rgb="FF000000"/>
      </bottom>
      <diagonal/>
    </border>
    <border>
      <left/>
      <right/>
      <top style="thin">
        <color auto="1"/>
      </top>
      <bottom/>
      <diagonal/>
    </border>
    <border>
      <left/>
      <right/>
      <top style="thin">
        <color auto="1"/>
      </top>
      <bottom style="thin">
        <color auto="1"/>
      </bottom>
      <diagonal/>
    </border>
    <border>
      <left/>
      <right/>
      <top style="thin">
        <color auto="1"/>
      </top>
      <bottom style="thin">
        <color auto="1"/>
      </bottom>
      <diagonal/>
    </border>
    <border>
      <left style="thin">
        <color rgb="FF000000"/>
      </left>
      <right/>
      <top style="thin">
        <color indexed="64"/>
      </top>
      <bottom style="thin">
        <color auto="1"/>
      </bottom>
      <diagonal/>
    </border>
    <border>
      <left/>
      <right/>
      <top style="thin">
        <color auto="1"/>
      </top>
      <bottom style="thin">
        <color auto="1"/>
      </bottom>
      <diagonal/>
    </border>
    <border>
      <left style="thin">
        <color theme="0"/>
      </left>
      <right/>
      <top style="thin">
        <color auto="1"/>
      </top>
      <bottom style="thin">
        <color indexed="64"/>
      </bottom>
      <diagonal/>
    </border>
    <border>
      <left style="thin">
        <color theme="0"/>
      </left>
      <right/>
      <top style="thin">
        <color auto="1"/>
      </top>
      <bottom/>
      <diagonal/>
    </border>
    <border>
      <left/>
      <right/>
      <top style="thin">
        <color auto="1"/>
      </top>
      <bottom style="thin">
        <color auto="1"/>
      </bottom>
      <diagonal/>
    </border>
    <border>
      <left/>
      <right/>
      <top style="thin">
        <color rgb="FF000000"/>
      </top>
      <bottom style="thin">
        <color theme="0"/>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rgb="FFFFFFFF"/>
      </left>
      <right/>
      <top style="thin">
        <color auto="1"/>
      </top>
      <bottom style="thin">
        <color auto="1"/>
      </bottom>
      <diagonal/>
    </border>
    <border>
      <left style="thin">
        <color rgb="FFFFFFFF"/>
      </left>
      <right style="thin">
        <color rgb="FFFFFFFF"/>
      </right>
      <top style="thin">
        <color auto="1"/>
      </top>
      <bottom style="thin">
        <color auto="1"/>
      </bottom>
      <diagonal/>
    </border>
    <border>
      <left style="thin">
        <color rgb="FF000000"/>
      </left>
      <right/>
      <top style="thin">
        <color indexed="64"/>
      </top>
      <bottom style="thin">
        <color auto="1"/>
      </bottom>
      <diagonal/>
    </border>
    <border>
      <left/>
      <right style="thin">
        <color indexed="64"/>
      </right>
      <top style="thin">
        <color auto="1"/>
      </top>
      <bottom/>
      <diagonal/>
    </border>
    <border>
      <left/>
      <right style="thin">
        <color rgb="FF000000"/>
      </right>
      <top style="thin">
        <color auto="1"/>
      </top>
      <bottom/>
      <diagonal/>
    </border>
  </borders>
  <cellStyleXfs count="9">
    <xf numFmtId="0" fontId="0" fillId="0" borderId="0"/>
    <xf numFmtId="0" fontId="3" fillId="0" borderId="332"/>
    <xf numFmtId="0" fontId="145" fillId="0" borderId="332" applyNumberFormat="0" applyFill="0" applyBorder="0" applyAlignment="0" applyProtection="0"/>
    <xf numFmtId="0" fontId="2" fillId="0" borderId="1692"/>
    <xf numFmtId="0" fontId="1331" fillId="0" borderId="1692"/>
    <xf numFmtId="0" fontId="1331" fillId="0" borderId="1692"/>
    <xf numFmtId="0" fontId="1" fillId="0" borderId="1692"/>
    <xf numFmtId="0" fontId="145" fillId="0" borderId="1692" applyNumberFormat="0" applyFill="0" applyBorder="0" applyAlignment="0" applyProtection="0"/>
    <xf numFmtId="0" fontId="1" fillId="0" borderId="1692"/>
  </cellStyleXfs>
  <cellXfs count="3386">
    <xf numFmtId="0" fontId="0" fillId="0" borderId="0" xfId="0"/>
    <xf numFmtId="0" fontId="6" fillId="2" borderId="0" xfId="0" applyFont="1" applyFill="1"/>
    <xf numFmtId="0" fontId="12" fillId="2" borderId="0" xfId="0" applyFont="1" applyFill="1"/>
    <xf numFmtId="0" fontId="0" fillId="2" borderId="23" xfId="0" applyFill="1" applyBorder="1"/>
    <xf numFmtId="0" fontId="12" fillId="2" borderId="0" xfId="0" applyFont="1" applyFill="1" applyAlignment="1">
      <alignment horizontal="center" vertical="center"/>
    </xf>
    <xf numFmtId="0" fontId="6" fillId="0" borderId="0" xfId="0" applyFont="1"/>
    <xf numFmtId="0" fontId="0" fillId="2" borderId="119" xfId="0" applyFill="1" applyBorder="1"/>
    <xf numFmtId="0" fontId="0" fillId="2" borderId="157" xfId="0" applyFill="1" applyBorder="1"/>
    <xf numFmtId="0" fontId="0" fillId="2" borderId="176" xfId="0" applyFill="1" applyBorder="1"/>
    <xf numFmtId="0" fontId="0" fillId="2" borderId="222" xfId="0" applyFill="1" applyBorder="1"/>
    <xf numFmtId="0" fontId="0" fillId="2" borderId="227" xfId="0" applyFill="1" applyBorder="1"/>
    <xf numFmtId="0" fontId="0" fillId="3" borderId="241" xfId="0" applyFill="1" applyBorder="1"/>
    <xf numFmtId="0" fontId="0" fillId="3" borderId="255" xfId="0" applyFill="1" applyBorder="1"/>
    <xf numFmtId="0" fontId="0" fillId="3" borderId="266" xfId="0" applyFill="1" applyBorder="1"/>
    <xf numFmtId="0" fontId="0" fillId="3" borderId="332" xfId="0" applyFill="1" applyBorder="1"/>
    <xf numFmtId="0" fontId="0" fillId="3" borderId="342" xfId="0" applyFill="1" applyBorder="1"/>
    <xf numFmtId="0" fontId="0" fillId="2" borderId="361" xfId="0" applyFill="1" applyBorder="1"/>
    <xf numFmtId="0" fontId="0" fillId="4" borderId="365" xfId="0" applyFill="1" applyBorder="1"/>
    <xf numFmtId="0" fontId="0" fillId="4" borderId="157" xfId="0" applyFill="1" applyBorder="1"/>
    <xf numFmtId="0" fontId="0" fillId="4" borderId="1629" xfId="0" applyFill="1" applyBorder="1"/>
    <xf numFmtId="0" fontId="0" fillId="4" borderId="1634" xfId="0" applyFill="1" applyBorder="1"/>
    <xf numFmtId="0" fontId="0" fillId="4" borderId="1639" xfId="0" applyFill="1" applyBorder="1"/>
    <xf numFmtId="0" fontId="12" fillId="2" borderId="1692" xfId="0" applyFont="1" applyFill="1" applyBorder="1"/>
    <xf numFmtId="0" fontId="0" fillId="2" borderId="1692" xfId="0" applyFill="1" applyBorder="1"/>
    <xf numFmtId="0" fontId="0" fillId="3" borderId="1692" xfId="0" applyFill="1" applyBorder="1"/>
    <xf numFmtId="0" fontId="0" fillId="4" borderId="1692" xfId="0" applyFill="1" applyBorder="1"/>
    <xf numFmtId="0" fontId="1331" fillId="6" borderId="1692" xfId="4" applyFill="1"/>
    <xf numFmtId="0" fontId="17" fillId="0" borderId="1692" xfId="0" applyFont="1" applyBorder="1" applyAlignment="1">
      <alignment horizontal="left"/>
    </xf>
    <xf numFmtId="0" fontId="1334" fillId="0" borderId="1692" xfId="0" applyFont="1" applyBorder="1" applyAlignment="1">
      <alignment horizontal="left"/>
    </xf>
    <xf numFmtId="0" fontId="1331" fillId="0" borderId="1692" xfId="4" applyAlignment="1">
      <alignment horizontal="left"/>
    </xf>
    <xf numFmtId="0" fontId="15" fillId="0" borderId="1692" xfId="0" applyFont="1" applyBorder="1" applyAlignment="1">
      <alignment horizontal="left"/>
    </xf>
    <xf numFmtId="0" fontId="0" fillId="6" borderId="1692" xfId="0" applyFill="1" applyBorder="1"/>
    <xf numFmtId="0" fontId="1331" fillId="5" borderId="1692" xfId="4" applyFill="1"/>
    <xf numFmtId="0" fontId="1331" fillId="5" borderId="1694" xfId="4" applyFill="1" applyBorder="1"/>
    <xf numFmtId="0" fontId="12" fillId="5" borderId="1692" xfId="4" applyFont="1" applyFill="1"/>
    <xf numFmtId="0" fontId="6" fillId="5" borderId="268" xfId="4" applyFont="1" applyFill="1" applyBorder="1" applyAlignment="1">
      <alignment horizontal="right" vertical="center" wrapText="1"/>
    </xf>
    <xf numFmtId="49" fontId="6" fillId="5" borderId="1694" xfId="4" applyNumberFormat="1" applyFont="1" applyFill="1" applyBorder="1" applyAlignment="1">
      <alignment horizontal="center" vertical="center" wrapText="1"/>
    </xf>
    <xf numFmtId="49" fontId="6" fillId="5" borderId="1694" xfId="0" applyNumberFormat="1" applyFont="1" applyFill="1" applyBorder="1" applyAlignment="1">
      <alignment horizontal="center" vertical="center" wrapText="1"/>
    </xf>
    <xf numFmtId="49" fontId="6" fillId="5" borderId="1691" xfId="0" applyNumberFormat="1" applyFont="1" applyFill="1" applyBorder="1" applyAlignment="1">
      <alignment horizontal="center" vertical="center" wrapText="1"/>
    </xf>
    <xf numFmtId="0" fontId="6" fillId="5" borderId="1692" xfId="4" applyFont="1" applyFill="1" applyAlignment="1">
      <alignment horizontal="right"/>
    </xf>
    <xf numFmtId="0" fontId="13" fillId="5" borderId="1692" xfId="4" applyFont="1" applyFill="1"/>
    <xf numFmtId="0" fontId="12" fillId="5" borderId="1692" xfId="4" applyFont="1" applyFill="1" applyAlignment="1">
      <alignment horizontal="center" vertical="center"/>
    </xf>
    <xf numFmtId="9" fontId="6" fillId="5" borderId="1692" xfId="4" applyNumberFormat="1" applyFont="1" applyFill="1" applyAlignment="1">
      <alignment horizontal="center" vertical="center"/>
    </xf>
    <xf numFmtId="0" fontId="12" fillId="5" borderId="0" xfId="0" applyFont="1" applyFill="1"/>
    <xf numFmtId="0" fontId="6" fillId="5" borderId="182" xfId="0" applyFont="1" applyFill="1" applyBorder="1" applyAlignment="1">
      <alignment horizontal="right" vertical="center" wrapText="1"/>
    </xf>
    <xf numFmtId="0" fontId="10" fillId="5" borderId="173" xfId="0" applyFont="1" applyFill="1" applyBorder="1" applyAlignment="1">
      <alignment horizontal="center" vertical="center" wrapText="1"/>
    </xf>
    <xf numFmtId="49" fontId="6" fillId="5" borderId="264" xfId="0" applyNumberFormat="1" applyFont="1" applyFill="1" applyBorder="1" applyAlignment="1">
      <alignment horizontal="center" vertical="center" wrapText="1"/>
    </xf>
    <xf numFmtId="49" fontId="10" fillId="5" borderId="254" xfId="0" applyNumberFormat="1" applyFont="1" applyFill="1" applyBorder="1" applyAlignment="1">
      <alignment horizontal="center" vertical="center" wrapText="1"/>
    </xf>
    <xf numFmtId="49" fontId="67" fillId="5" borderId="265" xfId="0" applyNumberFormat="1" applyFont="1" applyFill="1" applyBorder="1" applyAlignment="1">
      <alignment horizontal="center" vertical="center" wrapText="1"/>
    </xf>
    <xf numFmtId="49" fontId="1191" fillId="5" borderId="1482" xfId="0" applyNumberFormat="1" applyFont="1" applyFill="1" applyBorder="1" applyAlignment="1">
      <alignment horizontal="center" vertical="center" wrapText="1"/>
    </xf>
    <xf numFmtId="49" fontId="1191" fillId="5" borderId="1632" xfId="0" applyNumberFormat="1" applyFont="1" applyFill="1" applyBorder="1" applyAlignment="1">
      <alignment horizontal="center" vertical="center" wrapText="1"/>
    </xf>
    <xf numFmtId="49" fontId="1191" fillId="5" borderId="1636" xfId="0" applyNumberFormat="1" applyFont="1" applyFill="1" applyBorder="1" applyAlignment="1">
      <alignment horizontal="center" vertical="center" wrapText="1"/>
    </xf>
    <xf numFmtId="0" fontId="12" fillId="5" borderId="16" xfId="0" applyFont="1" applyFill="1" applyBorder="1"/>
    <xf numFmtId="0" fontId="6" fillId="5" borderId="30" xfId="0" applyFont="1" applyFill="1" applyBorder="1" applyAlignment="1">
      <alignment horizontal="right"/>
    </xf>
    <xf numFmtId="0" fontId="6" fillId="5" borderId="22" xfId="0" applyFont="1" applyFill="1" applyBorder="1" applyAlignment="1">
      <alignment horizontal="right"/>
    </xf>
    <xf numFmtId="0" fontId="6" fillId="5" borderId="19" xfId="0" applyFont="1" applyFill="1" applyBorder="1" applyAlignment="1">
      <alignment horizontal="right"/>
    </xf>
    <xf numFmtId="0" fontId="15" fillId="5" borderId="0" xfId="0" applyFont="1" applyFill="1"/>
    <xf numFmtId="49" fontId="6" fillId="5" borderId="17" xfId="0" applyNumberFormat="1" applyFont="1" applyFill="1" applyBorder="1" applyAlignment="1">
      <alignment horizontal="left"/>
    </xf>
    <xf numFmtId="0" fontId="12" fillId="5" borderId="17" xfId="0" applyFont="1" applyFill="1" applyBorder="1" applyAlignment="1">
      <alignment horizontal="center" vertical="center"/>
    </xf>
    <xf numFmtId="0" fontId="15" fillId="5" borderId="119" xfId="0" applyFont="1" applyFill="1" applyBorder="1"/>
    <xf numFmtId="0" fontId="15" fillId="5" borderId="157" xfId="0" applyFont="1" applyFill="1" applyBorder="1"/>
    <xf numFmtId="0" fontId="15" fillId="5" borderId="176" xfId="0" applyFont="1" applyFill="1" applyBorder="1"/>
    <xf numFmtId="0" fontId="15" fillId="5" borderId="222" xfId="0" applyFont="1" applyFill="1" applyBorder="1"/>
    <xf numFmtId="0" fontId="15" fillId="5" borderId="227" xfId="0" applyFont="1" applyFill="1" applyBorder="1"/>
    <xf numFmtId="0" fontId="17" fillId="5" borderId="241" xfId="0" applyFont="1" applyFill="1" applyBorder="1"/>
    <xf numFmtId="0" fontId="15" fillId="5" borderId="255" xfId="0" applyFont="1" applyFill="1" applyBorder="1"/>
    <xf numFmtId="0" fontId="15" fillId="5" borderId="266" xfId="0" applyFont="1" applyFill="1" applyBorder="1"/>
    <xf numFmtId="0" fontId="15" fillId="5" borderId="332" xfId="0" applyFont="1" applyFill="1" applyBorder="1"/>
    <xf numFmtId="0" fontId="17" fillId="5" borderId="342" xfId="0" applyFont="1" applyFill="1" applyBorder="1"/>
    <xf numFmtId="0" fontId="15" fillId="5" borderId="367" xfId="0" applyFont="1" applyFill="1" applyBorder="1"/>
    <xf numFmtId="0" fontId="15" fillId="5" borderId="1478" xfId="0" applyFont="1" applyFill="1" applyBorder="1"/>
    <xf numFmtId="0" fontId="15" fillId="5" borderId="1634" xfId="0" applyFont="1" applyFill="1" applyBorder="1"/>
    <xf numFmtId="0" fontId="15" fillId="5" borderId="1639" xfId="0" applyFont="1" applyFill="1" applyBorder="1"/>
    <xf numFmtId="0" fontId="15" fillId="5" borderId="1692" xfId="0" applyFont="1" applyFill="1" applyBorder="1"/>
    <xf numFmtId="0" fontId="8" fillId="5" borderId="367" xfId="0" applyFont="1" applyFill="1" applyBorder="1" applyAlignment="1">
      <alignment horizontal="justify" vertical="top" wrapText="1"/>
    </xf>
    <xf numFmtId="0" fontId="8" fillId="5" borderId="1478" xfId="0" applyFont="1" applyFill="1" applyBorder="1" applyAlignment="1">
      <alignment horizontal="justify" vertical="top" wrapText="1"/>
    </xf>
    <xf numFmtId="0" fontId="8" fillId="5" borderId="1634" xfId="0" applyFont="1" applyFill="1" applyBorder="1" applyAlignment="1">
      <alignment horizontal="justify" vertical="top" wrapText="1"/>
    </xf>
    <xf numFmtId="0" fontId="8" fillId="5" borderId="1639" xfId="0" applyFont="1" applyFill="1" applyBorder="1" applyAlignment="1">
      <alignment horizontal="justify" vertical="top" wrapText="1"/>
    </xf>
    <xf numFmtId="0" fontId="12" fillId="5" borderId="1692" xfId="0" applyFont="1" applyFill="1" applyBorder="1"/>
    <xf numFmtId="49" fontId="6" fillId="5" borderId="340" xfId="0" applyNumberFormat="1" applyFont="1" applyFill="1" applyBorder="1" applyAlignment="1">
      <alignment horizontal="center" vertical="center" wrapText="1"/>
    </xf>
    <xf numFmtId="49" fontId="152" fillId="5" borderId="360" xfId="0" applyNumberFormat="1" applyFont="1" applyFill="1" applyBorder="1" applyAlignment="1">
      <alignment horizontal="center" vertical="center" wrapText="1"/>
    </xf>
    <xf numFmtId="1" fontId="5" fillId="5" borderId="1634" xfId="0" applyNumberFormat="1" applyFont="1" applyFill="1" applyBorder="1" applyAlignment="1">
      <alignment horizontal="center" vertical="center"/>
    </xf>
    <xf numFmtId="0" fontId="5" fillId="5" borderId="0" xfId="0" applyFont="1" applyFill="1" applyAlignment="1">
      <alignment horizontal="center" vertical="center"/>
    </xf>
    <xf numFmtId="0" fontId="5" fillId="5" borderId="1692" xfId="0" applyFont="1" applyFill="1" applyBorder="1" applyAlignment="1">
      <alignment horizontal="center" vertical="center"/>
    </xf>
    <xf numFmtId="1" fontId="5" fillId="5" borderId="1692" xfId="0" applyNumberFormat="1" applyFont="1" applyFill="1" applyBorder="1" applyAlignment="1">
      <alignment horizontal="center" vertical="center"/>
    </xf>
    <xf numFmtId="0" fontId="15" fillId="5" borderId="16" xfId="0" applyFont="1" applyFill="1" applyBorder="1"/>
    <xf numFmtId="1" fontId="5" fillId="5" borderId="1691" xfId="0" applyNumberFormat="1" applyFont="1" applyFill="1" applyBorder="1" applyAlignment="1">
      <alignment horizontal="center" vertical="center"/>
    </xf>
    <xf numFmtId="0" fontId="5" fillId="5" borderId="1691" xfId="0" applyFont="1" applyFill="1" applyBorder="1" applyAlignment="1">
      <alignment horizontal="center" vertical="center"/>
    </xf>
    <xf numFmtId="0" fontId="6" fillId="5" borderId="28" xfId="0" applyFont="1" applyFill="1" applyBorder="1" applyAlignment="1">
      <alignment horizontal="right" vertical="center" wrapText="1"/>
    </xf>
    <xf numFmtId="0" fontId="477" fillId="5" borderId="742" xfId="0" applyFont="1" applyFill="1" applyBorder="1" applyAlignment="1">
      <alignment horizontal="center" vertical="center" wrapText="1"/>
    </xf>
    <xf numFmtId="0" fontId="479" fillId="5" borderId="744" xfId="0" applyFont="1" applyFill="1" applyBorder="1" applyAlignment="1">
      <alignment horizontal="center" vertical="center" wrapText="1"/>
    </xf>
    <xf numFmtId="0" fontId="481" fillId="5" borderId="746" xfId="0" applyFont="1" applyFill="1" applyBorder="1" applyAlignment="1">
      <alignment horizontal="center" vertical="center" wrapText="1"/>
    </xf>
    <xf numFmtId="49" fontId="483" fillId="5" borderId="748" xfId="0" applyNumberFormat="1" applyFont="1" applyFill="1" applyBorder="1" applyAlignment="1">
      <alignment horizontal="center" vertical="center" wrapText="1"/>
    </xf>
    <xf numFmtId="49" fontId="485" fillId="5" borderId="750" xfId="0" applyNumberFormat="1" applyFont="1" applyFill="1" applyBorder="1" applyAlignment="1">
      <alignment horizontal="center" vertical="center" wrapText="1"/>
    </xf>
    <xf numFmtId="49" fontId="487" fillId="5" borderId="752" xfId="0" applyNumberFormat="1" applyFont="1" applyFill="1" applyBorder="1" applyAlignment="1">
      <alignment horizontal="center" vertical="center" wrapText="1"/>
    </xf>
    <xf numFmtId="49" fontId="10" fillId="5" borderId="156" xfId="0" applyNumberFormat="1" applyFont="1" applyFill="1" applyBorder="1" applyAlignment="1">
      <alignment horizontal="center" vertical="center" wrapText="1"/>
    </xf>
    <xf numFmtId="49" fontId="489" fillId="5" borderId="754" xfId="0" applyNumberFormat="1" applyFont="1" applyFill="1" applyBorder="1" applyAlignment="1">
      <alignment horizontal="center" vertical="center" wrapText="1"/>
    </xf>
    <xf numFmtId="49" fontId="10" fillId="5" borderId="221" xfId="0" applyNumberFormat="1" applyFont="1" applyFill="1" applyBorder="1" applyAlignment="1">
      <alignment horizontal="center" vertical="center" wrapText="1"/>
    </xf>
    <xf numFmtId="49" fontId="10" fillId="5" borderId="226" xfId="0" applyNumberFormat="1" applyFont="1" applyFill="1" applyBorder="1" applyAlignment="1">
      <alignment horizontal="center" vertical="center" wrapText="1"/>
    </xf>
    <xf numFmtId="49" fontId="6" fillId="5" borderId="240" xfId="0" applyNumberFormat="1" applyFont="1" applyFill="1" applyBorder="1" applyAlignment="1">
      <alignment horizontal="center" vertical="center" wrapText="1"/>
    </xf>
    <xf numFmtId="49" fontId="144" fillId="5" borderId="331" xfId="0" applyNumberFormat="1" applyFont="1" applyFill="1" applyBorder="1" applyAlignment="1">
      <alignment horizontal="center" vertical="center" wrapText="1"/>
    </xf>
    <xf numFmtId="49" fontId="152" fillId="5" borderId="364" xfId="0" applyNumberFormat="1" applyFont="1" applyFill="1" applyBorder="1" applyAlignment="1">
      <alignment horizontal="center" vertical="center" wrapText="1"/>
    </xf>
    <xf numFmtId="49" fontId="213" fillId="5" borderId="1479" xfId="0" applyNumberFormat="1" applyFont="1" applyFill="1" applyBorder="1" applyAlignment="1">
      <alignment horizontal="center" vertical="center" wrapText="1"/>
    </xf>
    <xf numFmtId="49" fontId="213" fillId="5" borderId="1632" xfId="0" applyNumberFormat="1" applyFont="1" applyFill="1" applyBorder="1" applyAlignment="1">
      <alignment horizontal="center" vertical="center" wrapText="1"/>
    </xf>
    <xf numFmtId="49" fontId="213" fillId="5" borderId="1636" xfId="0" applyNumberFormat="1" applyFont="1" applyFill="1" applyBorder="1" applyAlignment="1">
      <alignment horizontal="center" vertical="center" wrapText="1"/>
    </xf>
    <xf numFmtId="49" fontId="10" fillId="5" borderId="1694" xfId="0" applyNumberFormat="1" applyFont="1" applyFill="1" applyBorder="1" applyAlignment="1">
      <alignment horizontal="center" vertical="center" wrapText="1"/>
    </xf>
    <xf numFmtId="0" fontId="15" fillId="5" borderId="342" xfId="0" applyFont="1" applyFill="1" applyBorder="1"/>
    <xf numFmtId="0" fontId="6" fillId="5" borderId="230" xfId="0" applyFont="1" applyFill="1" applyBorder="1" applyAlignment="1">
      <alignment horizontal="right"/>
    </xf>
    <xf numFmtId="1" fontId="5" fillId="5" borderId="338" xfId="0" applyNumberFormat="1" applyFont="1" applyFill="1" applyBorder="1" applyAlignment="1">
      <alignment horizontal="center" vertical="center"/>
    </xf>
    <xf numFmtId="0" fontId="6" fillId="5" borderId="355" xfId="0" applyFont="1" applyFill="1" applyBorder="1" applyAlignment="1">
      <alignment horizontal="right"/>
    </xf>
    <xf numFmtId="164" fontId="6" fillId="5" borderId="1692" xfId="0" applyNumberFormat="1" applyFont="1" applyFill="1" applyBorder="1" applyAlignment="1">
      <alignment horizontal="center" vertical="center"/>
    </xf>
    <xf numFmtId="0" fontId="6" fillId="5" borderId="270" xfId="0" applyFont="1" applyFill="1" applyBorder="1" applyAlignment="1">
      <alignment horizontal="right"/>
    </xf>
    <xf numFmtId="1" fontId="5" fillId="5" borderId="1637" xfId="0" applyNumberFormat="1" applyFont="1" applyFill="1" applyBorder="1" applyAlignment="1">
      <alignment horizontal="center" vertical="center"/>
    </xf>
    <xf numFmtId="0" fontId="6" fillId="5" borderId="0" xfId="0" applyFont="1" applyFill="1"/>
    <xf numFmtId="0" fontId="12" fillId="5" borderId="1708" xfId="0" applyFont="1" applyFill="1" applyBorder="1"/>
    <xf numFmtId="0" fontId="6" fillId="5" borderId="268" xfId="0" applyFont="1" applyFill="1" applyBorder="1" applyAlignment="1">
      <alignment horizontal="right" vertical="center" wrapText="1"/>
    </xf>
    <xf numFmtId="0" fontId="6" fillId="5" borderId="1695" xfId="0" applyFont="1" applyFill="1" applyBorder="1" applyAlignment="1">
      <alignment horizontal="right"/>
    </xf>
    <xf numFmtId="1" fontId="75" fillId="5" borderId="1696" xfId="0" applyNumberFormat="1" applyFont="1" applyFill="1" applyBorder="1" applyAlignment="1">
      <alignment horizontal="center" vertical="center"/>
    </xf>
    <xf numFmtId="1" fontId="5" fillId="5" borderId="1696" xfId="0" applyNumberFormat="1" applyFont="1" applyFill="1" applyBorder="1" applyAlignment="1">
      <alignment horizontal="center" vertical="center"/>
    </xf>
    <xf numFmtId="1" fontId="6" fillId="5" borderId="1692" xfId="0" applyNumberFormat="1" applyFont="1" applyFill="1" applyBorder="1" applyAlignment="1">
      <alignment horizontal="center" vertical="center"/>
    </xf>
    <xf numFmtId="0" fontId="6" fillId="5" borderId="1706" xfId="0" applyFont="1" applyFill="1" applyBorder="1" applyAlignment="1">
      <alignment horizontal="right"/>
    </xf>
    <xf numFmtId="0" fontId="6" fillId="5" borderId="1692" xfId="0" applyFont="1" applyFill="1" applyBorder="1" applyAlignment="1">
      <alignment horizontal="right"/>
    </xf>
    <xf numFmtId="0" fontId="6" fillId="5" borderId="1692" xfId="0" applyFont="1" applyFill="1" applyBorder="1"/>
    <xf numFmtId="164" fontId="12" fillId="5" borderId="1692" xfId="0" applyNumberFormat="1" applyFont="1" applyFill="1" applyBorder="1" applyAlignment="1">
      <alignment horizontal="center" vertical="center"/>
    </xf>
    <xf numFmtId="49" fontId="10" fillId="5" borderId="1636" xfId="0" applyNumberFormat="1" applyFont="1" applyFill="1" applyBorder="1" applyAlignment="1">
      <alignment horizontal="center" vertical="center" wrapText="1"/>
    </xf>
    <xf numFmtId="0" fontId="15" fillId="5" borderId="1691" xfId="0" applyFont="1" applyFill="1" applyBorder="1"/>
    <xf numFmtId="0" fontId="6" fillId="5" borderId="179" xfId="0" applyFont="1" applyFill="1" applyBorder="1" applyAlignment="1">
      <alignment horizontal="right"/>
    </xf>
    <xf numFmtId="0" fontId="5" fillId="5" borderId="1694" xfId="0" applyFont="1" applyFill="1" applyBorder="1" applyAlignment="1">
      <alignment horizontal="center" vertical="center"/>
    </xf>
    <xf numFmtId="0" fontId="6" fillId="5" borderId="1707" xfId="0" applyFont="1" applyFill="1" applyBorder="1" applyAlignment="1">
      <alignment horizontal="right" vertical="center" wrapText="1"/>
    </xf>
    <xf numFmtId="0" fontId="10" fillId="5" borderId="1688" xfId="0" applyFont="1" applyFill="1" applyBorder="1" applyAlignment="1">
      <alignment horizontal="center" vertical="center" wrapText="1"/>
    </xf>
    <xf numFmtId="49" fontId="10" fillId="5" borderId="1689" xfId="0" applyNumberFormat="1" applyFont="1" applyFill="1" applyBorder="1" applyAlignment="1">
      <alignment horizontal="center" vertical="center" wrapText="1"/>
    </xf>
    <xf numFmtId="1" fontId="14" fillId="5" borderId="1696" xfId="0" applyNumberFormat="1" applyFont="1" applyFill="1" applyBorder="1" applyAlignment="1">
      <alignment horizontal="center" vertical="center"/>
    </xf>
    <xf numFmtId="1" fontId="14" fillId="5" borderId="1692" xfId="0" applyNumberFormat="1" applyFont="1" applyFill="1" applyBorder="1" applyAlignment="1">
      <alignment horizontal="center" vertical="center"/>
    </xf>
    <xf numFmtId="1" fontId="14" fillId="5" borderId="266" xfId="0" applyNumberFormat="1" applyFont="1" applyFill="1" applyBorder="1" applyAlignment="1">
      <alignment horizontal="center" vertical="center"/>
    </xf>
    <xf numFmtId="1" fontId="14" fillId="5" borderId="1694" xfId="0" applyNumberFormat="1" applyFont="1" applyFill="1" applyBorder="1" applyAlignment="1">
      <alignment horizontal="center" vertical="center"/>
    </xf>
    <xf numFmtId="49" fontId="6" fillId="5" borderId="1714" xfId="0" applyNumberFormat="1" applyFont="1" applyFill="1" applyBorder="1" applyAlignment="1">
      <alignment horizontal="center" vertical="center" wrapText="1"/>
    </xf>
    <xf numFmtId="0" fontId="15" fillId="5" borderId="1696" xfId="0" applyFont="1" applyFill="1" applyBorder="1"/>
    <xf numFmtId="49" fontId="6" fillId="5" borderId="270" xfId="0" applyNumberFormat="1" applyFont="1" applyFill="1" applyBorder="1" applyAlignment="1">
      <alignment horizontal="right"/>
    </xf>
    <xf numFmtId="49" fontId="1191" fillId="5" borderId="1691" xfId="0" applyNumberFormat="1" applyFont="1" applyFill="1" applyBorder="1" applyAlignment="1">
      <alignment horizontal="center" vertical="center" wrapText="1"/>
    </xf>
    <xf numFmtId="1" fontId="14" fillId="5" borderId="1634" xfId="0" applyNumberFormat="1" applyFont="1" applyFill="1" applyBorder="1" applyAlignment="1">
      <alignment horizontal="center" vertical="center"/>
    </xf>
    <xf numFmtId="0" fontId="6" fillId="5" borderId="1695" xfId="0" applyFont="1" applyFill="1" applyBorder="1" applyAlignment="1">
      <alignment horizontal="left"/>
    </xf>
    <xf numFmtId="0" fontId="6" fillId="5" borderId="355" xfId="0" applyFont="1" applyFill="1" applyBorder="1" applyAlignment="1">
      <alignment horizontal="left"/>
    </xf>
    <xf numFmtId="0" fontId="6" fillId="5" borderId="1706" xfId="0" applyFont="1" applyFill="1" applyBorder="1" applyAlignment="1">
      <alignment horizontal="left"/>
    </xf>
    <xf numFmtId="0" fontId="10" fillId="5" borderId="81" xfId="0" applyFont="1" applyFill="1" applyBorder="1" applyAlignment="1">
      <alignment horizontal="center" vertical="center" wrapText="1"/>
    </xf>
    <xf numFmtId="0" fontId="10" fillId="5" borderId="87" xfId="0" applyFont="1" applyFill="1" applyBorder="1" applyAlignment="1">
      <alignment horizontal="center" vertical="center" wrapText="1"/>
    </xf>
    <xf numFmtId="0" fontId="10" fillId="5" borderId="93" xfId="0" applyFont="1" applyFill="1" applyBorder="1" applyAlignment="1">
      <alignment horizontal="center" vertical="center" wrapText="1"/>
    </xf>
    <xf numFmtId="49" fontId="10" fillId="5" borderId="99" xfId="0" applyNumberFormat="1" applyFont="1" applyFill="1" applyBorder="1" applyAlignment="1">
      <alignment horizontal="center" vertical="center" wrapText="1"/>
    </xf>
    <xf numFmtId="49" fontId="10" fillId="5" borderId="105" xfId="0" applyNumberFormat="1" applyFont="1" applyFill="1" applyBorder="1" applyAlignment="1">
      <alignment horizontal="center" vertical="center" wrapText="1"/>
    </xf>
    <xf numFmtId="49" fontId="10" fillId="5" borderId="160" xfId="0" applyNumberFormat="1" applyFont="1" applyFill="1" applyBorder="1" applyAlignment="1">
      <alignment horizontal="center" vertical="center" wrapText="1"/>
    </xf>
    <xf numFmtId="49" fontId="10" fillId="5" borderId="175" xfId="0" applyNumberFormat="1" applyFont="1" applyFill="1" applyBorder="1" applyAlignment="1">
      <alignment horizontal="center" vertical="center" wrapText="1"/>
    </xf>
    <xf numFmtId="49" fontId="1190" fillId="5" borderId="1481" xfId="0" applyNumberFormat="1" applyFont="1" applyFill="1" applyBorder="1" applyAlignment="1">
      <alignment horizontal="center" vertical="center" wrapText="1"/>
    </xf>
    <xf numFmtId="1" fontId="14" fillId="5" borderId="82" xfId="0" applyNumberFormat="1" applyFont="1" applyFill="1" applyBorder="1" applyAlignment="1">
      <alignment horizontal="center" vertical="center"/>
    </xf>
    <xf numFmtId="1" fontId="14" fillId="5" borderId="88" xfId="0" applyNumberFormat="1" applyFont="1" applyFill="1" applyBorder="1" applyAlignment="1">
      <alignment horizontal="center" vertical="center"/>
    </xf>
    <xf numFmtId="1" fontId="14" fillId="5" borderId="94" xfId="0" applyNumberFormat="1" applyFont="1" applyFill="1" applyBorder="1" applyAlignment="1">
      <alignment horizontal="center" vertical="center"/>
    </xf>
    <xf numFmtId="1" fontId="14" fillId="5" borderId="100" xfId="0" applyNumberFormat="1" applyFont="1" applyFill="1" applyBorder="1" applyAlignment="1">
      <alignment horizontal="center" vertical="center"/>
    </xf>
    <xf numFmtId="1" fontId="14" fillId="5" borderId="106" xfId="0" applyNumberFormat="1" applyFont="1" applyFill="1" applyBorder="1" applyAlignment="1">
      <alignment horizontal="center" vertical="center"/>
    </xf>
    <xf numFmtId="1" fontId="5" fillId="5" borderId="222" xfId="0" applyNumberFormat="1" applyFont="1" applyFill="1" applyBorder="1" applyAlignment="1">
      <alignment horizontal="center" vertical="center"/>
    </xf>
    <xf numFmtId="1" fontId="5" fillId="5" borderId="241" xfId="0" applyNumberFormat="1" applyFont="1" applyFill="1" applyBorder="1" applyAlignment="1">
      <alignment horizontal="center" vertical="center"/>
    </xf>
    <xf numFmtId="1" fontId="14" fillId="5" borderId="255" xfId="0" applyNumberFormat="1" applyFont="1" applyFill="1" applyBorder="1" applyAlignment="1">
      <alignment horizontal="center" vertical="center"/>
    </xf>
    <xf numFmtId="1" fontId="14" fillId="5" borderId="83" xfId="0" applyNumberFormat="1" applyFont="1" applyFill="1" applyBorder="1" applyAlignment="1">
      <alignment horizontal="center" vertical="center"/>
    </xf>
    <xf numFmtId="1" fontId="14" fillId="5" borderId="89" xfId="0" applyNumberFormat="1" applyFont="1" applyFill="1" applyBorder="1" applyAlignment="1">
      <alignment horizontal="center" vertical="center"/>
    </xf>
    <xf numFmtId="1" fontId="14" fillId="5" borderId="95" xfId="0" applyNumberFormat="1" applyFont="1" applyFill="1" applyBorder="1" applyAlignment="1">
      <alignment horizontal="center" vertical="center"/>
    </xf>
    <xf numFmtId="1" fontId="14" fillId="5" borderId="101" xfId="0" applyNumberFormat="1" applyFont="1" applyFill="1" applyBorder="1" applyAlignment="1">
      <alignment horizontal="center" vertical="center"/>
    </xf>
    <xf numFmtId="1" fontId="14" fillId="5" borderId="107" xfId="0" applyNumberFormat="1" applyFont="1" applyFill="1" applyBorder="1" applyAlignment="1">
      <alignment horizontal="center" vertical="center"/>
    </xf>
    <xf numFmtId="1" fontId="14" fillId="5" borderId="84" xfId="0" applyNumberFormat="1" applyFont="1" applyFill="1" applyBorder="1" applyAlignment="1">
      <alignment horizontal="center" vertical="center"/>
    </xf>
    <xf numFmtId="1" fontId="14" fillId="5" borderId="90" xfId="0" applyNumberFormat="1" applyFont="1" applyFill="1" applyBorder="1" applyAlignment="1">
      <alignment horizontal="center" vertical="center"/>
    </xf>
    <xf numFmtId="1" fontId="14" fillId="5" borderId="96" xfId="0" applyNumberFormat="1" applyFont="1" applyFill="1" applyBorder="1" applyAlignment="1">
      <alignment horizontal="center" vertical="center"/>
    </xf>
    <xf numFmtId="1" fontId="14" fillId="5" borderId="102" xfId="0" applyNumberFormat="1" applyFont="1" applyFill="1" applyBorder="1" applyAlignment="1">
      <alignment horizontal="center" vertical="center"/>
    </xf>
    <xf numFmtId="1" fontId="14" fillId="5" borderId="108" xfId="0" applyNumberFormat="1" applyFont="1" applyFill="1" applyBorder="1" applyAlignment="1">
      <alignment horizontal="center" vertical="center"/>
    </xf>
    <xf numFmtId="1" fontId="14" fillId="5" borderId="85" xfId="0" applyNumberFormat="1" applyFont="1" applyFill="1" applyBorder="1" applyAlignment="1">
      <alignment horizontal="center" vertical="center"/>
    </xf>
    <xf numFmtId="1" fontId="14" fillId="5" borderId="91" xfId="0" applyNumberFormat="1" applyFont="1" applyFill="1" applyBorder="1" applyAlignment="1">
      <alignment horizontal="center" vertical="center"/>
    </xf>
    <xf numFmtId="1" fontId="14" fillId="5" borderId="97" xfId="0" applyNumberFormat="1" applyFont="1" applyFill="1" applyBorder="1" applyAlignment="1">
      <alignment horizontal="center" vertical="center"/>
    </xf>
    <xf numFmtId="1" fontId="14" fillId="5" borderId="103" xfId="0" applyNumberFormat="1" applyFont="1" applyFill="1" applyBorder="1" applyAlignment="1">
      <alignment horizontal="center" vertical="center"/>
    </xf>
    <xf numFmtId="1" fontId="14" fillId="5" borderId="109" xfId="0" applyNumberFormat="1" applyFont="1" applyFill="1" applyBorder="1" applyAlignment="1">
      <alignment horizontal="center" vertical="center"/>
    </xf>
    <xf numFmtId="1" fontId="14" fillId="5" borderId="86" xfId="0" applyNumberFormat="1" applyFont="1" applyFill="1" applyBorder="1" applyAlignment="1">
      <alignment horizontal="center" vertical="center"/>
    </xf>
    <xf numFmtId="1" fontId="14" fillId="5" borderId="92" xfId="0" applyNumberFormat="1" applyFont="1" applyFill="1" applyBorder="1" applyAlignment="1">
      <alignment horizontal="center" vertical="center"/>
    </xf>
    <xf numFmtId="1" fontId="14" fillId="5" borderId="98" xfId="0" applyNumberFormat="1" applyFont="1" applyFill="1" applyBorder="1" applyAlignment="1">
      <alignment horizontal="center" vertical="center"/>
    </xf>
    <xf numFmtId="1" fontId="14" fillId="5" borderId="104" xfId="0" applyNumberFormat="1" applyFont="1" applyFill="1" applyBorder="1" applyAlignment="1">
      <alignment horizontal="center" vertical="center"/>
    </xf>
    <xf numFmtId="1" fontId="14" fillId="5" borderId="110" xfId="0" applyNumberFormat="1" applyFont="1" applyFill="1" applyBorder="1" applyAlignment="1">
      <alignment horizontal="center" vertical="center"/>
    </xf>
    <xf numFmtId="1" fontId="5" fillId="5" borderId="223" xfId="0" applyNumberFormat="1" applyFont="1" applyFill="1" applyBorder="1" applyAlignment="1">
      <alignment horizontal="center" vertical="center"/>
    </xf>
    <xf numFmtId="1" fontId="5" fillId="5" borderId="242" xfId="0" applyNumberFormat="1" applyFont="1" applyFill="1" applyBorder="1" applyAlignment="1">
      <alignment horizontal="center" vertical="center"/>
    </xf>
    <xf numFmtId="1" fontId="14" fillId="5" borderId="256" xfId="0" applyNumberFormat="1" applyFont="1" applyFill="1" applyBorder="1" applyAlignment="1">
      <alignment horizontal="center" vertical="center"/>
    </xf>
    <xf numFmtId="1" fontId="14" fillId="5" borderId="267" xfId="0" applyNumberFormat="1" applyFont="1" applyFill="1" applyBorder="1" applyAlignment="1">
      <alignment horizontal="center" vertical="center"/>
    </xf>
    <xf numFmtId="0" fontId="13" fillId="5" borderId="17" xfId="0" applyFont="1" applyFill="1" applyBorder="1"/>
    <xf numFmtId="9" fontId="6" fillId="5" borderId="17" xfId="0" applyNumberFormat="1" applyFont="1" applyFill="1" applyBorder="1" applyAlignment="1">
      <alignment horizontal="center" vertical="center"/>
    </xf>
    <xf numFmtId="0" fontId="15" fillId="5" borderId="17" xfId="0" applyFont="1" applyFill="1" applyBorder="1"/>
    <xf numFmtId="1" fontId="1330" fillId="5" borderId="1692" xfId="0" applyNumberFormat="1" applyFont="1" applyFill="1" applyBorder="1" applyAlignment="1">
      <alignment horizontal="center" vertical="center"/>
    </xf>
    <xf numFmtId="1" fontId="1330" fillId="5" borderId="1713" xfId="0" applyNumberFormat="1" applyFont="1" applyFill="1" applyBorder="1" applyAlignment="1">
      <alignment horizontal="center" vertical="center"/>
    </xf>
    <xf numFmtId="1" fontId="1330" fillId="5" borderId="1691" xfId="0" applyNumberFormat="1" applyFont="1" applyFill="1" applyBorder="1" applyAlignment="1">
      <alignment horizontal="center" vertical="center"/>
    </xf>
    <xf numFmtId="1" fontId="14" fillId="5" borderId="1637" xfId="0" applyNumberFormat="1" applyFont="1" applyFill="1" applyBorder="1" applyAlignment="1">
      <alignment horizontal="center" vertical="center"/>
    </xf>
    <xf numFmtId="1" fontId="5" fillId="5" borderId="1694" xfId="0" applyNumberFormat="1" applyFont="1" applyFill="1" applyBorder="1" applyAlignment="1">
      <alignment horizontal="center" vertical="center"/>
    </xf>
    <xf numFmtId="0" fontId="6" fillId="5" borderId="1453" xfId="0" applyFont="1" applyFill="1" applyBorder="1" applyAlignment="1">
      <alignment horizontal="right" vertical="center" wrapText="1"/>
    </xf>
    <xf numFmtId="49" fontId="10" fillId="5" borderId="1691" xfId="0" applyNumberFormat="1" applyFont="1" applyFill="1" applyBorder="1" applyAlignment="1">
      <alignment horizontal="center" vertical="center" wrapText="1"/>
    </xf>
    <xf numFmtId="49" fontId="67" fillId="5" borderId="1691" xfId="0" applyNumberFormat="1" applyFont="1" applyFill="1" applyBorder="1" applyAlignment="1">
      <alignment horizontal="center" vertical="center" wrapText="1"/>
    </xf>
    <xf numFmtId="49" fontId="144" fillId="5" borderId="1691" xfId="0" applyNumberFormat="1" applyFont="1" applyFill="1" applyBorder="1" applyAlignment="1">
      <alignment horizontal="center" vertical="center" wrapText="1"/>
    </xf>
    <xf numFmtId="49" fontId="147" fillId="5" borderId="1691" xfId="0" applyNumberFormat="1" applyFont="1" applyFill="1" applyBorder="1" applyAlignment="1">
      <alignment horizontal="center" vertical="center" wrapText="1"/>
    </xf>
    <xf numFmtId="49" fontId="1190" fillId="5" borderId="1691" xfId="0" applyNumberFormat="1" applyFont="1" applyFill="1" applyBorder="1" applyAlignment="1">
      <alignment horizontal="center" vertical="center" wrapText="1"/>
    </xf>
    <xf numFmtId="1" fontId="14" fillId="5" borderId="157" xfId="0" applyNumberFormat="1" applyFont="1" applyFill="1" applyBorder="1" applyAlignment="1">
      <alignment horizontal="center" vertical="center"/>
    </xf>
    <xf numFmtId="1" fontId="14" fillId="5" borderId="176" xfId="0" applyNumberFormat="1" applyFont="1" applyFill="1" applyBorder="1" applyAlignment="1">
      <alignment horizontal="center" vertical="center"/>
    </xf>
    <xf numFmtId="1" fontId="14" fillId="5" borderId="227" xfId="0" applyNumberFormat="1" applyFont="1" applyFill="1" applyBorder="1" applyAlignment="1">
      <alignment horizontal="center" vertical="center"/>
    </xf>
    <xf numFmtId="1" fontId="14" fillId="5" borderId="332" xfId="0" applyNumberFormat="1" applyFont="1" applyFill="1" applyBorder="1" applyAlignment="1">
      <alignment horizontal="center" vertical="center"/>
    </xf>
    <xf numFmtId="1" fontId="5" fillId="5" borderId="342" xfId="0" applyNumberFormat="1" applyFont="1" applyFill="1" applyBorder="1" applyAlignment="1">
      <alignment horizontal="center" vertical="center"/>
    </xf>
    <xf numFmtId="1" fontId="14" fillId="5" borderId="352" xfId="0" applyNumberFormat="1" applyFont="1" applyFill="1" applyBorder="1" applyAlignment="1">
      <alignment horizontal="center" vertical="center"/>
    </xf>
    <xf numFmtId="1" fontId="14" fillId="5" borderId="353" xfId="0" applyNumberFormat="1" applyFont="1" applyFill="1" applyBorder="1" applyAlignment="1">
      <alignment horizontal="center" vertical="center"/>
    </xf>
    <xf numFmtId="1" fontId="14" fillId="5" borderId="354" xfId="0" applyNumberFormat="1" applyFont="1" applyFill="1" applyBorder="1" applyAlignment="1">
      <alignment horizontal="center" vertical="center"/>
    </xf>
    <xf numFmtId="1" fontId="14" fillId="5" borderId="244" xfId="0" applyNumberFormat="1" applyFont="1" applyFill="1" applyBorder="1" applyAlignment="1">
      <alignment horizontal="center" vertical="center"/>
    </xf>
    <xf numFmtId="1" fontId="14" fillId="5" borderId="158" xfId="0" applyNumberFormat="1" applyFont="1" applyFill="1" applyBorder="1" applyAlignment="1">
      <alignment horizontal="center" vertical="center"/>
    </xf>
    <xf numFmtId="1" fontId="14" fillId="5" borderId="177" xfId="0" applyNumberFormat="1" applyFont="1" applyFill="1" applyBorder="1" applyAlignment="1">
      <alignment horizontal="center" vertical="center"/>
    </xf>
    <xf numFmtId="1" fontId="14" fillId="5" borderId="229" xfId="0" applyNumberFormat="1" applyFont="1" applyFill="1" applyBorder="1" applyAlignment="1">
      <alignment horizontal="center" vertical="center"/>
    </xf>
    <xf numFmtId="1" fontId="14" fillId="5" borderId="333" xfId="0" applyNumberFormat="1" applyFont="1" applyFill="1" applyBorder="1" applyAlignment="1">
      <alignment horizontal="center" vertical="center"/>
    </xf>
    <xf numFmtId="1" fontId="5" fillId="5" borderId="343" xfId="0" applyNumberFormat="1" applyFont="1" applyFill="1" applyBorder="1" applyAlignment="1">
      <alignment horizontal="center" vertical="center"/>
    </xf>
    <xf numFmtId="1" fontId="5" fillId="5" borderId="1633" xfId="0" applyNumberFormat="1" applyFont="1" applyFill="1" applyBorder="1" applyAlignment="1">
      <alignment horizontal="center" vertical="center"/>
    </xf>
    <xf numFmtId="0" fontId="15" fillId="5" borderId="1692" xfId="4" applyFont="1" applyFill="1"/>
    <xf numFmtId="1" fontId="1330" fillId="5" borderId="1714" xfId="0" applyNumberFormat="1" applyFont="1" applyFill="1" applyBorder="1" applyAlignment="1">
      <alignment horizontal="center" vertical="center"/>
    </xf>
    <xf numFmtId="0" fontId="12" fillId="5" borderId="1715" xfId="0" applyFont="1" applyFill="1" applyBorder="1" applyAlignment="1">
      <alignment vertical="top" wrapText="1"/>
    </xf>
    <xf numFmtId="0" fontId="12" fillId="5" borderId="0" xfId="0" applyFont="1" applyFill="1" applyAlignment="1">
      <alignment horizontal="center" vertical="center"/>
    </xf>
    <xf numFmtId="0" fontId="12" fillId="5" borderId="332" xfId="0" applyFont="1" applyFill="1" applyBorder="1" applyAlignment="1">
      <alignment vertical="top" wrapText="1"/>
    </xf>
    <xf numFmtId="0" fontId="12" fillId="5" borderId="26" xfId="0" applyFont="1" applyFill="1" applyBorder="1"/>
    <xf numFmtId="3" fontId="12" fillId="5" borderId="0" xfId="0" applyNumberFormat="1" applyFont="1" applyFill="1"/>
    <xf numFmtId="0" fontId="15" fillId="5" borderId="1692" xfId="0" applyFont="1" applyFill="1" applyBorder="1" applyAlignment="1">
      <alignment horizontal="left"/>
    </xf>
    <xf numFmtId="0" fontId="214" fillId="5" borderId="1692" xfId="0" applyFont="1" applyFill="1" applyBorder="1" applyAlignment="1">
      <alignment horizontal="left" vertical="center"/>
    </xf>
    <xf numFmtId="0" fontId="1332" fillId="5" borderId="1692" xfId="0" applyFont="1" applyFill="1" applyBorder="1" applyAlignment="1">
      <alignment horizontal="left" vertical="center"/>
    </xf>
    <xf numFmtId="0" fontId="1332" fillId="5" borderId="1692" xfId="0" applyFont="1" applyFill="1" applyBorder="1" applyAlignment="1">
      <alignment vertical="center"/>
    </xf>
    <xf numFmtId="0" fontId="17" fillId="5" borderId="1692" xfId="0" applyFont="1" applyFill="1" applyBorder="1" applyAlignment="1">
      <alignment horizontal="left"/>
    </xf>
    <xf numFmtId="0" fontId="17" fillId="5" borderId="1692" xfId="0" applyFont="1" applyFill="1" applyBorder="1"/>
    <xf numFmtId="0" fontId="1332" fillId="5" borderId="1692" xfId="0" applyFont="1" applyFill="1" applyBorder="1" applyAlignment="1">
      <alignment horizontal="left"/>
    </xf>
    <xf numFmtId="0" fontId="1337" fillId="5" borderId="1692" xfId="0" applyFont="1" applyFill="1" applyBorder="1" applyAlignment="1">
      <alignment vertical="center"/>
    </xf>
    <xf numFmtId="0" fontId="1334" fillId="5" borderId="1692" xfId="0" applyFont="1" applyFill="1" applyBorder="1" applyAlignment="1">
      <alignment horizontal="left"/>
    </xf>
    <xf numFmtId="0" fontId="1335" fillId="5" borderId="1692" xfId="0" applyFont="1" applyFill="1" applyBorder="1" applyAlignment="1">
      <alignment horizontal="left"/>
    </xf>
    <xf numFmtId="0" fontId="1331" fillId="5" borderId="1692" xfId="4" applyFill="1" applyAlignment="1">
      <alignment horizontal="left"/>
    </xf>
    <xf numFmtId="0" fontId="1333" fillId="5" borderId="1692" xfId="0" applyFont="1" applyFill="1" applyBorder="1" applyAlignment="1">
      <alignment horizontal="left"/>
    </xf>
    <xf numFmtId="0" fontId="6" fillId="5" borderId="1692" xfId="0" applyFont="1" applyFill="1" applyBorder="1" applyAlignment="1">
      <alignment horizontal="center" vertical="center"/>
    </xf>
    <xf numFmtId="1" fontId="6" fillId="5" borderId="1691" xfId="0" applyNumberFormat="1" applyFont="1" applyFill="1" applyBorder="1" applyAlignment="1">
      <alignment horizontal="center" vertical="center"/>
    </xf>
    <xf numFmtId="1" fontId="10" fillId="5" borderId="1692" xfId="0" applyNumberFormat="1" applyFont="1" applyFill="1" applyBorder="1" applyAlignment="1">
      <alignment horizontal="center" vertical="center"/>
    </xf>
    <xf numFmtId="1" fontId="14" fillId="5" borderId="119" xfId="0" applyNumberFormat="1" applyFont="1" applyFill="1" applyBorder="1" applyAlignment="1">
      <alignment horizontal="center" vertical="center"/>
    </xf>
    <xf numFmtId="0" fontId="6" fillId="5" borderId="241" xfId="0" applyFont="1" applyFill="1" applyBorder="1" applyAlignment="1">
      <alignment horizontal="right"/>
    </xf>
    <xf numFmtId="0" fontId="6" fillId="5" borderId="255" xfId="0" applyFont="1" applyFill="1" applyBorder="1" applyAlignment="1">
      <alignment horizontal="right"/>
    </xf>
    <xf numFmtId="0" fontId="6" fillId="5" borderId="75" xfId="0" applyFont="1" applyFill="1" applyBorder="1" applyAlignment="1">
      <alignment horizontal="right"/>
    </xf>
    <xf numFmtId="0" fontId="17" fillId="5" borderId="343" xfId="0" applyFont="1" applyFill="1" applyBorder="1"/>
    <xf numFmtId="0" fontId="1338" fillId="5" borderId="1692" xfId="4" applyFont="1" applyFill="1" applyAlignment="1">
      <alignment horizontal="center" vertical="center"/>
    </xf>
    <xf numFmtId="0" fontId="1338" fillId="5" borderId="1692" xfId="4" applyFont="1" applyFill="1"/>
    <xf numFmtId="1" fontId="14" fillId="5" borderId="1632" xfId="0" applyNumberFormat="1" applyFont="1" applyFill="1" applyBorder="1" applyAlignment="1">
      <alignment horizontal="center" vertical="center"/>
    </xf>
    <xf numFmtId="1" fontId="10" fillId="5" borderId="1696" xfId="0" applyNumberFormat="1" applyFont="1" applyFill="1" applyBorder="1" applyAlignment="1">
      <alignment horizontal="center" vertical="center"/>
    </xf>
    <xf numFmtId="49" fontId="6" fillId="5" borderId="1733" xfId="0" applyNumberFormat="1" applyFont="1" applyFill="1" applyBorder="1" applyAlignment="1">
      <alignment horizontal="center" vertical="center" wrapText="1"/>
    </xf>
    <xf numFmtId="0" fontId="6" fillId="5" borderId="1692" xfId="0" applyFont="1" applyFill="1" applyBorder="1" applyAlignment="1">
      <alignment horizontal="left"/>
    </xf>
    <xf numFmtId="0" fontId="4" fillId="5" borderId="1692" xfId="0" applyFont="1" applyFill="1" applyBorder="1" applyAlignment="1">
      <alignment horizontal="left"/>
    </xf>
    <xf numFmtId="0" fontId="12" fillId="5" borderId="1692" xfId="4" applyFont="1" applyFill="1" applyAlignment="1">
      <alignment horizontal="left"/>
    </xf>
    <xf numFmtId="0" fontId="6" fillId="5" borderId="0" xfId="0" applyFont="1" applyFill="1" applyAlignment="1">
      <alignment horizontal="center"/>
    </xf>
    <xf numFmtId="49" fontId="1329" fillId="5" borderId="1736" xfId="0" applyNumberFormat="1" applyFont="1" applyFill="1" applyBorder="1" applyAlignment="1">
      <alignment horizontal="center" wrapText="1"/>
    </xf>
    <xf numFmtId="0" fontId="6" fillId="5" borderId="1692" xfId="4" applyFont="1" applyFill="1" applyAlignment="1">
      <alignment horizontal="center" vertical="center"/>
    </xf>
    <xf numFmtId="0" fontId="6" fillId="5" borderId="1718" xfId="4" applyFont="1" applyFill="1" applyBorder="1" applyAlignment="1">
      <alignment horizontal="center" vertical="center"/>
    </xf>
    <xf numFmtId="164" fontId="6" fillId="5" borderId="0" xfId="0" applyNumberFormat="1" applyFont="1" applyFill="1" applyAlignment="1">
      <alignment horizontal="center" vertical="center"/>
    </xf>
    <xf numFmtId="1" fontId="6" fillId="5" borderId="0" xfId="0" applyNumberFormat="1" applyFont="1" applyFill="1" applyAlignment="1">
      <alignment horizontal="center" vertical="center"/>
    </xf>
    <xf numFmtId="0" fontId="0" fillId="5" borderId="1692" xfId="0" applyFill="1" applyBorder="1"/>
    <xf numFmtId="1" fontId="6" fillId="5" borderId="1634" xfId="0" applyNumberFormat="1" applyFont="1" applyFill="1" applyBorder="1" applyAlignment="1">
      <alignment horizontal="center" vertical="center"/>
    </xf>
    <xf numFmtId="0" fontId="0" fillId="5" borderId="23" xfId="0" applyFill="1" applyBorder="1"/>
    <xf numFmtId="0" fontId="0" fillId="5" borderId="119" xfId="0" applyFill="1" applyBorder="1"/>
    <xf numFmtId="0" fontId="0" fillId="5" borderId="157" xfId="0" applyFill="1" applyBorder="1"/>
    <xf numFmtId="0" fontId="0" fillId="5" borderId="176" xfId="0" applyFill="1" applyBorder="1"/>
    <xf numFmtId="0" fontId="0" fillId="5" borderId="222" xfId="0" applyFill="1" applyBorder="1"/>
    <xf numFmtId="0" fontId="0" fillId="5" borderId="227" xfId="0" applyFill="1" applyBorder="1"/>
    <xf numFmtId="0" fontId="0" fillId="5" borderId="241" xfId="0" applyFill="1" applyBorder="1"/>
    <xf numFmtId="0" fontId="0" fillId="5" borderId="255" xfId="0" applyFill="1" applyBorder="1"/>
    <xf numFmtId="0" fontId="0" fillId="5" borderId="266" xfId="0" applyFill="1" applyBorder="1"/>
    <xf numFmtId="0" fontId="0" fillId="5" borderId="332" xfId="0" applyFill="1" applyBorder="1"/>
    <xf numFmtId="0" fontId="0" fillId="5" borderId="342" xfId="0" applyFill="1" applyBorder="1"/>
    <xf numFmtId="0" fontId="0" fillId="5" borderId="365" xfId="0" applyFill="1" applyBorder="1"/>
    <xf numFmtId="0" fontId="0" fillId="5" borderId="1629" xfId="0" applyFill="1" applyBorder="1"/>
    <xf numFmtId="0" fontId="0" fillId="5" borderId="1634" xfId="0" applyFill="1" applyBorder="1"/>
    <xf numFmtId="0" fontId="0" fillId="5" borderId="1639" xfId="0" applyFill="1" applyBorder="1"/>
    <xf numFmtId="0" fontId="0" fillId="5" borderId="361" xfId="0" applyFill="1" applyBorder="1"/>
    <xf numFmtId="49" fontId="10" fillId="5" borderId="265" xfId="0" applyNumberFormat="1" applyFont="1" applyFill="1" applyBorder="1" applyAlignment="1">
      <alignment horizontal="center" vertical="center" wrapText="1"/>
    </xf>
    <xf numFmtId="1" fontId="10" fillId="5" borderId="1691" xfId="0" applyNumberFormat="1" applyFont="1" applyFill="1" applyBorder="1" applyAlignment="1">
      <alignment horizontal="center" vertical="center"/>
    </xf>
    <xf numFmtId="1" fontId="10" fillId="5" borderId="266" xfId="0" applyNumberFormat="1" applyFont="1" applyFill="1" applyBorder="1" applyAlignment="1">
      <alignment horizontal="center" vertical="center"/>
    </xf>
    <xf numFmtId="1" fontId="10" fillId="5" borderId="1634" xfId="0" applyNumberFormat="1" applyFont="1" applyFill="1" applyBorder="1" applyAlignment="1">
      <alignment horizontal="center" vertical="center"/>
    </xf>
    <xf numFmtId="1" fontId="10" fillId="5" borderId="338" xfId="0" applyNumberFormat="1" applyFont="1" applyFill="1" applyBorder="1" applyAlignment="1">
      <alignment horizontal="center" vertical="center"/>
    </xf>
    <xf numFmtId="1" fontId="10" fillId="5" borderId="1633" xfId="0" applyNumberFormat="1" applyFont="1" applyFill="1" applyBorder="1" applyAlignment="1">
      <alignment horizontal="center" vertical="center"/>
    </xf>
    <xf numFmtId="1" fontId="10" fillId="5" borderId="362" xfId="0" applyNumberFormat="1" applyFont="1" applyFill="1" applyBorder="1" applyAlignment="1">
      <alignment horizontal="center" vertical="center"/>
    </xf>
    <xf numFmtId="1" fontId="10" fillId="5" borderId="1637" xfId="0" applyNumberFormat="1" applyFont="1" applyFill="1" applyBorder="1" applyAlignment="1">
      <alignment horizontal="center" vertical="center"/>
    </xf>
    <xf numFmtId="1" fontId="6" fillId="5" borderId="1637" xfId="0" applyNumberFormat="1" applyFont="1" applyFill="1" applyBorder="1" applyAlignment="1">
      <alignment horizontal="center" vertical="center"/>
    </xf>
    <xf numFmtId="0" fontId="6" fillId="5" borderId="1694" xfId="0" applyFont="1" applyFill="1" applyBorder="1" applyAlignment="1">
      <alignment horizontal="center" vertical="center"/>
    </xf>
    <xf numFmtId="0" fontId="6" fillId="5" borderId="173" xfId="0" applyFont="1" applyFill="1" applyBorder="1" applyAlignment="1">
      <alignment horizontal="center" vertical="center" wrapText="1"/>
    </xf>
    <xf numFmtId="49" fontId="6" fillId="5" borderId="254" xfId="0" applyNumberFormat="1" applyFont="1" applyFill="1" applyBorder="1" applyAlignment="1">
      <alignment horizontal="center" vertical="center" wrapText="1"/>
    </xf>
    <xf numFmtId="49" fontId="6" fillId="5" borderId="360" xfId="0" applyNumberFormat="1" applyFont="1" applyFill="1" applyBorder="1" applyAlignment="1">
      <alignment horizontal="center" vertical="center" wrapText="1"/>
    </xf>
    <xf numFmtId="49" fontId="6" fillId="5" borderId="1482" xfId="0" applyNumberFormat="1" applyFont="1" applyFill="1" applyBorder="1" applyAlignment="1">
      <alignment horizontal="center" vertical="center" wrapText="1"/>
    </xf>
    <xf numFmtId="49" fontId="6" fillId="5" borderId="1632" xfId="0" applyNumberFormat="1" applyFont="1" applyFill="1" applyBorder="1" applyAlignment="1">
      <alignment horizontal="center" vertical="center" wrapText="1"/>
    </xf>
    <xf numFmtId="49" fontId="6" fillId="5" borderId="1636" xfId="0" applyNumberFormat="1" applyFont="1" applyFill="1" applyBorder="1" applyAlignment="1">
      <alignment horizontal="center" vertical="center" wrapText="1"/>
    </xf>
    <xf numFmtId="0" fontId="6" fillId="5" borderId="16" xfId="0" applyFont="1" applyFill="1" applyBorder="1"/>
    <xf numFmtId="0" fontId="17" fillId="5" borderId="0" xfId="0" applyFont="1" applyFill="1"/>
    <xf numFmtId="0" fontId="17" fillId="5" borderId="157" xfId="0" applyFont="1" applyFill="1" applyBorder="1"/>
    <xf numFmtId="0" fontId="17" fillId="5" borderId="227" xfId="0" applyFont="1" applyFill="1" applyBorder="1"/>
    <xf numFmtId="0" fontId="17" fillId="5" borderId="266" xfId="0" applyFont="1" applyFill="1" applyBorder="1"/>
    <xf numFmtId="0" fontId="17" fillId="5" borderId="332" xfId="0" applyFont="1" applyFill="1" applyBorder="1"/>
    <xf numFmtId="0" fontId="17" fillId="5" borderId="367" xfId="0" applyFont="1" applyFill="1" applyBorder="1"/>
    <xf numFmtId="0" fontId="17" fillId="5" borderId="1478" xfId="0" applyFont="1" applyFill="1" applyBorder="1"/>
    <xf numFmtId="0" fontId="17" fillId="5" borderId="1634" xfId="0" applyFont="1" applyFill="1" applyBorder="1"/>
    <xf numFmtId="0" fontId="17" fillId="5" borderId="1639" xfId="0" applyFont="1" applyFill="1" applyBorder="1"/>
    <xf numFmtId="0" fontId="17" fillId="5" borderId="267" xfId="0" applyFont="1" applyFill="1" applyBorder="1"/>
    <xf numFmtId="0" fontId="17" fillId="5" borderId="1691" xfId="0" applyFont="1" applyFill="1" applyBorder="1"/>
    <xf numFmtId="49" fontId="6" fillId="5" borderId="181" xfId="0" applyNumberFormat="1" applyFont="1" applyFill="1" applyBorder="1" applyAlignment="1">
      <alignment horizontal="center" vertical="center" wrapText="1"/>
    </xf>
    <xf numFmtId="49" fontId="6" fillId="5" borderId="223" xfId="0" applyNumberFormat="1" applyFont="1" applyFill="1" applyBorder="1" applyAlignment="1">
      <alignment horizontal="center" vertical="center" wrapText="1"/>
    </xf>
    <xf numFmtId="49" fontId="6" fillId="5" borderId="229" xfId="0" applyNumberFormat="1" applyFont="1" applyFill="1" applyBorder="1" applyAlignment="1">
      <alignment horizontal="center" vertical="center" wrapText="1"/>
    </xf>
    <xf numFmtId="49" fontId="6" fillId="5" borderId="265" xfId="0" applyNumberFormat="1" applyFont="1" applyFill="1" applyBorder="1" applyAlignment="1">
      <alignment horizontal="center" vertical="center" wrapText="1"/>
    </xf>
    <xf numFmtId="0" fontId="6" fillId="5" borderId="1708" xfId="0" applyFont="1" applyFill="1" applyBorder="1"/>
    <xf numFmtId="0" fontId="6" fillId="5" borderId="1688" xfId="0" applyFont="1" applyFill="1" applyBorder="1" applyAlignment="1">
      <alignment horizontal="center" vertical="center" wrapText="1"/>
    </xf>
    <xf numFmtId="49" fontId="6" fillId="5" borderId="1689" xfId="0" applyNumberFormat="1" applyFont="1" applyFill="1" applyBorder="1" applyAlignment="1">
      <alignment horizontal="center" vertical="center" wrapText="1"/>
    </xf>
    <xf numFmtId="0" fontId="17" fillId="5" borderId="16" xfId="0" applyFont="1" applyFill="1" applyBorder="1"/>
    <xf numFmtId="49" fontId="6" fillId="5" borderId="370" xfId="0" applyNumberFormat="1" applyFont="1" applyFill="1" applyBorder="1" applyAlignment="1">
      <alignment horizontal="center" vertical="center" wrapText="1"/>
    </xf>
    <xf numFmtId="1" fontId="6" fillId="5" borderId="362" xfId="0" applyNumberFormat="1" applyFont="1" applyFill="1" applyBorder="1" applyAlignment="1">
      <alignment horizontal="center" vertical="center"/>
    </xf>
    <xf numFmtId="0" fontId="1338" fillId="5" borderId="1694" xfId="4" applyFont="1" applyFill="1" applyBorder="1"/>
    <xf numFmtId="0" fontId="1338" fillId="5" borderId="1714" xfId="4" applyFont="1" applyFill="1" applyBorder="1"/>
    <xf numFmtId="0" fontId="1338" fillId="6" borderId="1692" xfId="4" applyFont="1" applyFill="1"/>
    <xf numFmtId="0" fontId="6" fillId="5" borderId="1692" xfId="4" applyFont="1" applyFill="1"/>
    <xf numFmtId="0" fontId="6" fillId="5" borderId="1694" xfId="4" applyFont="1" applyFill="1" applyBorder="1" applyAlignment="1">
      <alignment horizontal="center" vertical="center" wrapText="1"/>
    </xf>
    <xf numFmtId="49" fontId="6" fillId="5" borderId="1576" xfId="0" applyNumberFormat="1" applyFont="1" applyFill="1" applyBorder="1" applyAlignment="1">
      <alignment horizontal="center" vertical="center" wrapText="1"/>
    </xf>
    <xf numFmtId="49" fontId="6" fillId="5" borderId="1577" xfId="0" applyNumberFormat="1" applyFont="1" applyFill="1" applyBorder="1" applyAlignment="1">
      <alignment horizontal="center" vertical="center" wrapText="1"/>
    </xf>
    <xf numFmtId="49" fontId="6" fillId="5" borderId="1578" xfId="0" applyNumberFormat="1" applyFont="1" applyFill="1" applyBorder="1" applyAlignment="1">
      <alignment horizontal="center" vertical="center" wrapText="1"/>
    </xf>
    <xf numFmtId="49" fontId="6" fillId="5" borderId="1579" xfId="0" applyNumberFormat="1" applyFont="1" applyFill="1" applyBorder="1" applyAlignment="1">
      <alignment horizontal="center" vertical="center" wrapText="1"/>
    </xf>
    <xf numFmtId="49" fontId="6" fillId="5" borderId="1696" xfId="0" applyNumberFormat="1" applyFont="1" applyFill="1" applyBorder="1" applyAlignment="1">
      <alignment horizontal="center" vertical="center" wrapText="1"/>
    </xf>
    <xf numFmtId="49" fontId="6" fillId="5" borderId="1580" xfId="0" applyNumberFormat="1" applyFont="1" applyFill="1" applyBorder="1" applyAlignment="1">
      <alignment horizontal="center" vertical="center" wrapText="1"/>
    </xf>
    <xf numFmtId="0" fontId="0" fillId="5" borderId="1691" xfId="0" applyFill="1" applyBorder="1"/>
    <xf numFmtId="0" fontId="1329" fillId="5" borderId="1692" xfId="0" applyFont="1" applyFill="1" applyBorder="1" applyAlignment="1">
      <alignment horizontal="center"/>
    </xf>
    <xf numFmtId="0" fontId="1329" fillId="5" borderId="1735" xfId="0" applyFont="1" applyFill="1" applyBorder="1" applyAlignment="1">
      <alignment horizontal="center"/>
    </xf>
    <xf numFmtId="1" fontId="5" fillId="5" borderId="273" xfId="0" applyNumberFormat="1" applyFont="1" applyFill="1" applyBorder="1" applyAlignment="1">
      <alignment horizontal="center" vertical="center"/>
    </xf>
    <xf numFmtId="1" fontId="5" fillId="5" borderId="274" xfId="0" applyNumberFormat="1" applyFont="1" applyFill="1" applyBorder="1" applyAlignment="1">
      <alignment horizontal="center" vertical="center"/>
    </xf>
    <xf numFmtId="1" fontId="5" fillId="5" borderId="275" xfId="0" applyNumberFormat="1" applyFont="1" applyFill="1" applyBorder="1" applyAlignment="1">
      <alignment horizontal="center" vertical="center"/>
    </xf>
    <xf numFmtId="1" fontId="5" fillId="5" borderId="276" xfId="0" applyNumberFormat="1" applyFont="1" applyFill="1" applyBorder="1" applyAlignment="1">
      <alignment horizontal="center" vertical="center"/>
    </xf>
    <xf numFmtId="0" fontId="5" fillId="5" borderId="1714" xfId="0" applyFont="1" applyFill="1" applyBorder="1" applyAlignment="1">
      <alignment horizontal="center"/>
    </xf>
    <xf numFmtId="0" fontId="5" fillId="5" borderId="1692" xfId="0" applyFont="1" applyFill="1" applyBorder="1" applyAlignment="1">
      <alignment horizontal="center"/>
    </xf>
    <xf numFmtId="0" fontId="5" fillId="5" borderId="1735" xfId="0" applyFont="1" applyFill="1" applyBorder="1" applyAlignment="1">
      <alignment horizontal="center"/>
    </xf>
    <xf numFmtId="0" fontId="17" fillId="6" borderId="1692" xfId="4" applyFont="1" applyFill="1" applyAlignment="1">
      <alignment horizontal="center"/>
    </xf>
    <xf numFmtId="0" fontId="1338" fillId="6" borderId="1692" xfId="4" applyFont="1" applyFill="1" applyAlignment="1">
      <alignment horizontal="center"/>
    </xf>
    <xf numFmtId="0" fontId="6" fillId="5" borderId="1692" xfId="4" applyFont="1" applyFill="1" applyAlignment="1">
      <alignment horizontal="center"/>
    </xf>
    <xf numFmtId="0" fontId="5" fillId="5" borderId="1714" xfId="4" applyFont="1" applyFill="1" applyBorder="1" applyAlignment="1">
      <alignment horizontal="center"/>
    </xf>
    <xf numFmtId="0" fontId="5" fillId="5" borderId="1692" xfId="4" applyFont="1" applyFill="1" applyAlignment="1">
      <alignment horizontal="center"/>
    </xf>
    <xf numFmtId="0" fontId="5" fillId="5" borderId="1735" xfId="4" applyFont="1" applyFill="1" applyBorder="1" applyAlignment="1">
      <alignment horizontal="center"/>
    </xf>
    <xf numFmtId="0" fontId="0" fillId="6" borderId="23" xfId="0" applyFill="1" applyBorder="1"/>
    <xf numFmtId="0" fontId="1332" fillId="5" borderId="1692" xfId="4" applyFont="1" applyFill="1" applyAlignment="1">
      <alignment horizontal="left" vertical="center"/>
    </xf>
    <xf numFmtId="0" fontId="6" fillId="7" borderId="1718" xfId="0" applyFont="1" applyFill="1" applyBorder="1" applyAlignment="1">
      <alignment horizontal="center"/>
    </xf>
    <xf numFmtId="0" fontId="6" fillId="7" borderId="1719" xfId="0" applyFont="1" applyFill="1" applyBorder="1" applyAlignment="1">
      <alignment horizontal="center"/>
    </xf>
    <xf numFmtId="1" fontId="6" fillId="5" borderId="1692" xfId="4" applyNumberFormat="1" applyFont="1" applyFill="1" applyAlignment="1">
      <alignment horizontal="center"/>
    </xf>
    <xf numFmtId="0" fontId="6" fillId="6" borderId="1692" xfId="4" applyFont="1" applyFill="1"/>
    <xf numFmtId="0" fontId="17" fillId="5" borderId="1692" xfId="4" applyFont="1" applyFill="1"/>
    <xf numFmtId="164" fontId="6" fillId="5" borderId="1692" xfId="4" applyNumberFormat="1" applyFont="1" applyFill="1" applyAlignment="1">
      <alignment horizontal="center" vertical="center"/>
    </xf>
    <xf numFmtId="1" fontId="6" fillId="5" borderId="1692" xfId="4" applyNumberFormat="1" applyFont="1" applyFill="1" applyAlignment="1">
      <alignment horizontal="center" vertical="center"/>
    </xf>
    <xf numFmtId="0" fontId="6" fillId="5" borderId="355" xfId="4" applyFont="1" applyFill="1" applyBorder="1" applyAlignment="1">
      <alignment horizontal="right" wrapText="1"/>
    </xf>
    <xf numFmtId="49" fontId="6" fillId="5" borderId="1736" xfId="4" applyNumberFormat="1" applyFont="1" applyFill="1" applyBorder="1" applyAlignment="1">
      <alignment horizontal="center" vertical="center" wrapText="1"/>
    </xf>
    <xf numFmtId="0" fontId="6" fillId="5" borderId="1729" xfId="4" applyFont="1" applyFill="1" applyBorder="1" applyAlignment="1">
      <alignment horizontal="right"/>
    </xf>
    <xf numFmtId="0" fontId="6" fillId="5" borderId="355" xfId="4" applyFont="1" applyFill="1" applyBorder="1" applyAlignment="1">
      <alignment horizontal="right"/>
    </xf>
    <xf numFmtId="0" fontId="5" fillId="5" borderId="1736" xfId="4" applyFont="1" applyFill="1" applyBorder="1" applyAlignment="1">
      <alignment horizontal="center"/>
    </xf>
    <xf numFmtId="49" fontId="6" fillId="5" borderId="1747" xfId="0" applyNumberFormat="1" applyFont="1" applyFill="1" applyBorder="1" applyAlignment="1">
      <alignment horizontal="center" vertical="center" wrapText="1"/>
    </xf>
    <xf numFmtId="0" fontId="6" fillId="8" borderId="1717" xfId="4" applyFont="1" applyFill="1" applyBorder="1" applyAlignment="1">
      <alignment horizontal="center" vertical="center" wrapText="1"/>
    </xf>
    <xf numFmtId="0" fontId="6" fillId="7" borderId="1718" xfId="4" applyFont="1" applyFill="1" applyBorder="1" applyAlignment="1">
      <alignment horizontal="center" vertical="center"/>
    </xf>
    <xf numFmtId="0" fontId="6" fillId="7" borderId="1719" xfId="4" applyFont="1" applyFill="1" applyBorder="1" applyAlignment="1">
      <alignment horizontal="center" vertical="center"/>
    </xf>
    <xf numFmtId="0" fontId="6" fillId="5" borderId="1692" xfId="0" applyFont="1" applyFill="1" applyBorder="1" applyAlignment="1">
      <alignment horizontal="center"/>
    </xf>
    <xf numFmtId="49" fontId="6" fillId="5" borderId="1714" xfId="4" applyNumberFormat="1" applyFont="1" applyFill="1" applyBorder="1" applyAlignment="1">
      <alignment horizontal="center" vertical="center" wrapText="1"/>
    </xf>
    <xf numFmtId="0" fontId="0" fillId="5" borderId="0" xfId="0" applyFill="1"/>
    <xf numFmtId="0" fontId="5" fillId="5" borderId="1736" xfId="0" applyFont="1" applyFill="1" applyBorder="1" applyAlignment="1">
      <alignment horizontal="center"/>
    </xf>
    <xf numFmtId="0" fontId="6" fillId="7" borderId="1718" xfId="4" applyFont="1" applyFill="1" applyBorder="1" applyAlignment="1">
      <alignment horizontal="center"/>
    </xf>
    <xf numFmtId="0" fontId="6" fillId="7" borderId="1719" xfId="4" applyFont="1" applyFill="1" applyBorder="1" applyAlignment="1">
      <alignment horizontal="center"/>
    </xf>
    <xf numFmtId="49" fontId="6" fillId="5" borderId="1692" xfId="4" applyNumberFormat="1" applyFont="1" applyFill="1" applyAlignment="1">
      <alignment horizontal="center" vertical="center" wrapText="1"/>
    </xf>
    <xf numFmtId="0" fontId="8" fillId="5" borderId="2" xfId="0" applyFont="1" applyFill="1" applyBorder="1" applyAlignment="1">
      <alignment horizontal="justify" vertical="top" wrapText="1"/>
    </xf>
    <xf numFmtId="0" fontId="8" fillId="5" borderId="157" xfId="0" applyFont="1" applyFill="1" applyBorder="1" applyAlignment="1">
      <alignment horizontal="justify" vertical="top" wrapText="1"/>
    </xf>
    <xf numFmtId="0" fontId="8" fillId="5" borderId="176" xfId="0" applyFont="1" applyFill="1" applyBorder="1" applyAlignment="1">
      <alignment horizontal="justify" vertical="top" wrapText="1"/>
    </xf>
    <xf numFmtId="0" fontId="8" fillId="5" borderId="222" xfId="0" applyFont="1" applyFill="1" applyBorder="1" applyAlignment="1">
      <alignment horizontal="justify" vertical="top" wrapText="1"/>
    </xf>
    <xf numFmtId="0" fontId="8" fillId="5" borderId="227" xfId="0" applyFont="1" applyFill="1" applyBorder="1" applyAlignment="1">
      <alignment horizontal="justify" vertical="top" wrapText="1"/>
    </xf>
    <xf numFmtId="0" fontId="8" fillId="5" borderId="241" xfId="0" applyFont="1" applyFill="1" applyBorder="1" applyAlignment="1">
      <alignment horizontal="justify" vertical="top" wrapText="1"/>
    </xf>
    <xf numFmtId="0" fontId="8" fillId="5" borderId="255" xfId="0" applyFont="1" applyFill="1" applyBorder="1" applyAlignment="1">
      <alignment horizontal="justify" vertical="top" wrapText="1"/>
    </xf>
    <xf numFmtId="0" fontId="8" fillId="5" borderId="266" xfId="0" applyFont="1" applyFill="1" applyBorder="1" applyAlignment="1">
      <alignment horizontal="justify" vertical="top" wrapText="1"/>
    </xf>
    <xf numFmtId="0" fontId="8" fillId="5" borderId="332" xfId="0" applyFont="1" applyFill="1" applyBorder="1" applyAlignment="1">
      <alignment horizontal="justify" vertical="top" wrapText="1"/>
    </xf>
    <xf numFmtId="0" fontId="8" fillId="5" borderId="342" xfId="0" applyFont="1" applyFill="1" applyBorder="1" applyAlignment="1">
      <alignment horizontal="justify" vertical="top" wrapText="1"/>
    </xf>
    <xf numFmtId="0" fontId="8" fillId="5" borderId="1692" xfId="4" applyFont="1" applyFill="1" applyAlignment="1">
      <alignment horizontal="justify" vertical="top" wrapText="1"/>
    </xf>
    <xf numFmtId="0" fontId="6" fillId="5" borderId="1638" xfId="4" applyFont="1" applyFill="1" applyBorder="1"/>
    <xf numFmtId="164" fontId="6" fillId="5" borderId="1692" xfId="4" applyNumberFormat="1" applyFont="1" applyFill="1"/>
    <xf numFmtId="164" fontId="6" fillId="5" borderId="1638" xfId="4" applyNumberFormat="1" applyFont="1" applyFill="1" applyBorder="1"/>
    <xf numFmtId="164" fontId="6" fillId="5" borderId="20" xfId="4" applyNumberFormat="1" applyFont="1" applyFill="1" applyBorder="1"/>
    <xf numFmtId="164" fontId="6" fillId="5" borderId="6" xfId="4" applyNumberFormat="1" applyFont="1" applyFill="1" applyBorder="1"/>
    <xf numFmtId="0" fontId="6" fillId="5" borderId="4" xfId="4" applyFont="1" applyFill="1" applyBorder="1"/>
    <xf numFmtId="0" fontId="6" fillId="5" borderId="8" xfId="4" applyFont="1" applyFill="1" applyBorder="1"/>
    <xf numFmtId="164" fontId="6" fillId="5" borderId="8" xfId="4" applyNumberFormat="1" applyFont="1" applyFill="1" applyBorder="1"/>
    <xf numFmtId="164" fontId="6" fillId="5" borderId="2" xfId="4" applyNumberFormat="1" applyFont="1" applyFill="1" applyBorder="1"/>
    <xf numFmtId="164" fontId="6" fillId="5" borderId="7" xfId="4" applyNumberFormat="1" applyFont="1" applyFill="1" applyBorder="1"/>
    <xf numFmtId="164" fontId="6" fillId="5" borderId="1703" xfId="4" applyNumberFormat="1" applyFont="1" applyFill="1" applyBorder="1"/>
    <xf numFmtId="164" fontId="6" fillId="5" borderId="7" xfId="4" applyNumberFormat="1" applyFont="1" applyFill="1" applyBorder="1" applyAlignment="1">
      <alignment horizontal="center" vertical="center"/>
    </xf>
    <xf numFmtId="0" fontId="6" fillId="5" borderId="3" xfId="4" applyFont="1" applyFill="1" applyBorder="1" applyAlignment="1">
      <alignment horizontal="center" vertical="center"/>
    </xf>
    <xf numFmtId="0" fontId="6" fillId="6" borderId="3" xfId="4" applyFont="1" applyFill="1" applyBorder="1"/>
    <xf numFmtId="164" fontId="6" fillId="5" borderId="8" xfId="4" applyNumberFormat="1" applyFont="1" applyFill="1" applyBorder="1" applyAlignment="1">
      <alignment horizontal="left"/>
    </xf>
    <xf numFmtId="164" fontId="6" fillId="5" borderId="4" xfId="4" applyNumberFormat="1" applyFont="1" applyFill="1" applyBorder="1" applyAlignment="1">
      <alignment horizontal="left"/>
    </xf>
    <xf numFmtId="164" fontId="6" fillId="5" borderId="1724" xfId="4" applyNumberFormat="1" applyFont="1" applyFill="1" applyBorder="1" applyAlignment="1">
      <alignment horizontal="left"/>
    </xf>
    <xf numFmtId="164" fontId="6" fillId="5" borderId="1697" xfId="4" applyNumberFormat="1" applyFont="1" applyFill="1" applyBorder="1" applyAlignment="1">
      <alignment horizontal="left"/>
    </xf>
    <xf numFmtId="164" fontId="6" fillId="5" borderId="1720" xfId="4" applyNumberFormat="1" applyFont="1" applyFill="1" applyBorder="1" applyAlignment="1">
      <alignment horizontal="left"/>
    </xf>
    <xf numFmtId="0" fontId="6" fillId="5" borderId="178" xfId="4" applyFont="1" applyFill="1" applyBorder="1" applyAlignment="1">
      <alignment horizontal="center" vertical="center"/>
    </xf>
    <xf numFmtId="0" fontId="6" fillId="5" borderId="4" xfId="4" applyFont="1" applyFill="1" applyBorder="1" applyAlignment="1">
      <alignment horizontal="center" vertical="center"/>
    </xf>
    <xf numFmtId="0" fontId="6" fillId="6" borderId="4" xfId="4" applyFont="1" applyFill="1" applyBorder="1" applyAlignment="1">
      <alignment horizontal="left"/>
    </xf>
    <xf numFmtId="0" fontId="6" fillId="5" borderId="3" xfId="4" applyFont="1" applyFill="1" applyBorder="1"/>
    <xf numFmtId="0" fontId="6" fillId="5" borderId="1721" xfId="4" applyFont="1" applyFill="1" applyBorder="1" applyAlignment="1">
      <alignment horizontal="right" vertical="center" wrapText="1"/>
    </xf>
    <xf numFmtId="164" fontId="6" fillId="5" borderId="1740" xfId="4" applyNumberFormat="1" applyFont="1" applyFill="1" applyBorder="1" applyAlignment="1">
      <alignment horizontal="center" vertical="center" wrapText="1"/>
    </xf>
    <xf numFmtId="164" fontId="1329" fillId="5" borderId="1692" xfId="4" applyNumberFormat="1" applyFont="1" applyFill="1" applyAlignment="1">
      <alignment horizontal="center" vertical="center" wrapText="1"/>
    </xf>
    <xf numFmtId="164" fontId="6" fillId="8" borderId="1717" xfId="4" applyNumberFormat="1" applyFont="1" applyFill="1" applyBorder="1" applyAlignment="1">
      <alignment horizontal="center" vertical="center" wrapText="1"/>
    </xf>
    <xf numFmtId="0" fontId="6" fillId="5" borderId="9" xfId="4" applyFont="1" applyFill="1" applyBorder="1"/>
    <xf numFmtId="0" fontId="6" fillId="5" borderId="1691" xfId="4" applyFont="1" applyFill="1" applyBorder="1" applyAlignment="1">
      <alignment horizontal="right" vertical="center" wrapText="1"/>
    </xf>
    <xf numFmtId="164" fontId="7" fillId="5" borderId="1691" xfId="4" applyNumberFormat="1" applyFont="1" applyFill="1" applyBorder="1" applyAlignment="1">
      <alignment horizontal="center" vertical="center" wrapText="1"/>
    </xf>
    <xf numFmtId="164" fontId="7" fillId="5" borderId="1740" xfId="4" applyNumberFormat="1" applyFont="1" applyFill="1" applyBorder="1" applyAlignment="1">
      <alignment horizontal="center" vertical="center" wrapText="1"/>
    </xf>
    <xf numFmtId="164" fontId="7" fillId="5" borderId="1692" xfId="4" applyNumberFormat="1" applyFont="1" applyFill="1" applyAlignment="1">
      <alignment horizontal="center" vertical="center" wrapText="1"/>
    </xf>
    <xf numFmtId="1" fontId="6" fillId="5" borderId="5" xfId="4" applyNumberFormat="1" applyFont="1" applyFill="1" applyBorder="1"/>
    <xf numFmtId="1" fontId="6" fillId="5" borderId="1722" xfId="4" applyNumberFormat="1" applyFont="1" applyFill="1" applyBorder="1" applyAlignment="1">
      <alignment horizontal="right"/>
    </xf>
    <xf numFmtId="1" fontId="6" fillId="6" borderId="1692" xfId="4" applyNumberFormat="1" applyFont="1" applyFill="1"/>
    <xf numFmtId="1" fontId="6" fillId="5" borderId="10" xfId="4" applyNumberFormat="1" applyFont="1" applyFill="1" applyBorder="1"/>
    <xf numFmtId="1" fontId="6" fillId="5" borderId="1750" xfId="4" applyNumberFormat="1" applyFont="1" applyFill="1" applyBorder="1" applyAlignment="1">
      <alignment horizontal="right"/>
    </xf>
    <xf numFmtId="1" fontId="6" fillId="5" borderId="14" xfId="4" applyNumberFormat="1" applyFont="1" applyFill="1" applyBorder="1"/>
    <xf numFmtId="1" fontId="6" fillId="5" borderId="1751" xfId="4" applyNumberFormat="1" applyFont="1" applyFill="1" applyBorder="1" applyAlignment="1">
      <alignment horizontal="right"/>
    </xf>
    <xf numFmtId="164" fontId="10" fillId="5" borderId="1692" xfId="4" applyNumberFormat="1" applyFont="1" applyFill="1" applyAlignment="1">
      <alignment horizontal="center" vertical="center"/>
    </xf>
    <xf numFmtId="164" fontId="6" fillId="5" borderId="3" xfId="4" applyNumberFormat="1" applyFont="1" applyFill="1" applyBorder="1"/>
    <xf numFmtId="164" fontId="6" fillId="5" borderId="1714" xfId="4" applyNumberFormat="1" applyFont="1" applyFill="1" applyBorder="1" applyAlignment="1">
      <alignment horizontal="center" vertical="center" wrapText="1"/>
    </xf>
    <xf numFmtId="0" fontId="6" fillId="5" borderId="1692" xfId="4" applyFont="1" applyFill="1" applyAlignment="1">
      <alignment horizontal="left" vertical="top"/>
    </xf>
    <xf numFmtId="164" fontId="9" fillId="5" borderId="1692" xfId="4" applyNumberFormat="1" applyFont="1" applyFill="1" applyAlignment="1">
      <alignment horizontal="left" vertical="top" wrapText="1"/>
    </xf>
    <xf numFmtId="164" fontId="6" fillId="5" borderId="1692" xfId="4" applyNumberFormat="1" applyFont="1" applyFill="1" applyAlignment="1">
      <alignment horizontal="left" vertical="top"/>
    </xf>
    <xf numFmtId="0" fontId="6" fillId="6" borderId="1692" xfId="4" applyFont="1" applyFill="1" applyAlignment="1">
      <alignment horizontal="left" vertical="top"/>
    </xf>
    <xf numFmtId="0" fontId="8" fillId="5" borderId="1692" xfId="4" applyFont="1" applyFill="1" applyAlignment="1">
      <alignment horizontal="left" vertical="top" wrapText="1"/>
    </xf>
    <xf numFmtId="164" fontId="8" fillId="5" borderId="1692" xfId="4" applyNumberFormat="1" applyFont="1" applyFill="1" applyAlignment="1">
      <alignment horizontal="left" vertical="top" wrapText="1"/>
    </xf>
    <xf numFmtId="164" fontId="6" fillId="5" borderId="1691" xfId="4" applyNumberFormat="1" applyFont="1" applyFill="1" applyBorder="1" applyAlignment="1">
      <alignment horizontal="left" vertical="top"/>
    </xf>
    <xf numFmtId="164" fontId="6" fillId="5" borderId="1723" xfId="4" applyNumberFormat="1" applyFont="1" applyFill="1" applyBorder="1" applyAlignment="1">
      <alignment horizontal="left"/>
    </xf>
    <xf numFmtId="164" fontId="6" fillId="5" borderId="1725" xfId="4" applyNumberFormat="1" applyFont="1" applyFill="1" applyBorder="1" applyAlignment="1">
      <alignment horizontal="left"/>
    </xf>
    <xf numFmtId="164" fontId="6" fillId="5" borderId="1718" xfId="4" applyNumberFormat="1" applyFont="1" applyFill="1" applyBorder="1" applyAlignment="1">
      <alignment horizontal="center" vertical="center"/>
    </xf>
    <xf numFmtId="0" fontId="6" fillId="5" borderId="7" xfId="4" applyFont="1" applyFill="1" applyBorder="1" applyAlignment="1">
      <alignment horizontal="center" vertical="center"/>
    </xf>
    <xf numFmtId="0" fontId="6" fillId="5" borderId="8" xfId="4" applyFont="1" applyFill="1" applyBorder="1" applyAlignment="1">
      <alignment horizontal="center" vertical="center"/>
    </xf>
    <xf numFmtId="0" fontId="6" fillId="6" borderId="8" xfId="4" applyFont="1" applyFill="1" applyBorder="1" applyAlignment="1">
      <alignment horizontal="left"/>
    </xf>
    <xf numFmtId="0" fontId="1340" fillId="5" borderId="8" xfId="4" applyFont="1" applyFill="1" applyBorder="1" applyAlignment="1">
      <alignment horizontal="center" vertical="center"/>
    </xf>
    <xf numFmtId="0" fontId="6" fillId="6" borderId="1692" xfId="4" applyFont="1" applyFill="1" applyAlignment="1">
      <alignment horizontal="left"/>
    </xf>
    <xf numFmtId="164" fontId="6" fillId="5" borderId="31" xfId="4" applyNumberFormat="1" applyFont="1" applyFill="1" applyBorder="1"/>
    <xf numFmtId="164" fontId="6" fillId="5" borderId="1691" xfId="4" applyNumberFormat="1" applyFont="1" applyFill="1" applyBorder="1" applyAlignment="1">
      <alignment horizontal="right" vertical="center" wrapText="1"/>
    </xf>
    <xf numFmtId="164" fontId="6" fillId="5" borderId="1638" xfId="4" applyNumberFormat="1" applyFont="1" applyFill="1" applyBorder="1" applyAlignment="1">
      <alignment horizontal="center" vertical="center"/>
    </xf>
    <xf numFmtId="164" fontId="6" fillId="6" borderId="1692" xfId="4" applyNumberFormat="1" applyFont="1" applyFill="1"/>
    <xf numFmtId="164" fontId="6" fillId="5" borderId="5" xfId="4" applyNumberFormat="1" applyFont="1" applyFill="1" applyBorder="1"/>
    <xf numFmtId="164" fontId="10" fillId="5" borderId="1714" xfId="4" applyNumberFormat="1" applyFont="1" applyFill="1" applyBorder="1" applyAlignment="1">
      <alignment horizontal="right" vertical="center"/>
    </xf>
    <xf numFmtId="164" fontId="6" fillId="6" borderId="1638" xfId="4" applyNumberFormat="1" applyFont="1" applyFill="1" applyBorder="1"/>
    <xf numFmtId="164" fontId="10" fillId="5" borderId="1692" xfId="4" applyNumberFormat="1" applyFont="1" applyFill="1" applyAlignment="1">
      <alignment horizontal="right" vertical="center"/>
    </xf>
    <xf numFmtId="164" fontId="10" fillId="5" borderId="1691" xfId="4" applyNumberFormat="1" applyFont="1" applyFill="1" applyBorder="1" applyAlignment="1">
      <alignment horizontal="right" vertical="center"/>
    </xf>
    <xf numFmtId="164" fontId="6" fillId="5" borderId="9" xfId="4" applyNumberFormat="1" applyFont="1" applyFill="1" applyBorder="1"/>
    <xf numFmtId="164" fontId="6" fillId="5" borderId="11" xfId="4" applyNumberFormat="1" applyFont="1" applyFill="1" applyBorder="1" applyAlignment="1">
      <alignment horizontal="right" vertical="center"/>
    </xf>
    <xf numFmtId="0" fontId="6" fillId="5" borderId="3" xfId="4" applyFont="1" applyFill="1" applyBorder="1" applyAlignment="1">
      <alignment horizontal="right"/>
    </xf>
    <xf numFmtId="164" fontId="10" fillId="5" borderId="3" xfId="4" applyNumberFormat="1" applyFont="1" applyFill="1" applyBorder="1" applyAlignment="1">
      <alignment horizontal="center" vertical="center"/>
    </xf>
    <xf numFmtId="164" fontId="6" fillId="5" borderId="14" xfId="4" applyNumberFormat="1" applyFont="1" applyFill="1" applyBorder="1" applyAlignment="1">
      <alignment horizontal="center" vertical="center"/>
    </xf>
    <xf numFmtId="164" fontId="6" fillId="5" borderId="15" xfId="4" applyNumberFormat="1" applyFont="1" applyFill="1" applyBorder="1"/>
    <xf numFmtId="164" fontId="6" fillId="5" borderId="14" xfId="4" applyNumberFormat="1" applyFont="1" applyFill="1" applyBorder="1"/>
    <xf numFmtId="164" fontId="6" fillId="5" borderId="15" xfId="4" applyNumberFormat="1" applyFont="1" applyFill="1" applyBorder="1" applyAlignment="1">
      <alignment horizontal="center" vertical="center"/>
    </xf>
    <xf numFmtId="0" fontId="6" fillId="5" borderId="1638" xfId="4" applyFont="1" applyFill="1" applyBorder="1" applyAlignment="1">
      <alignment horizontal="center" vertical="center"/>
    </xf>
    <xf numFmtId="0" fontId="6" fillId="6" borderId="1638" xfId="4" applyFont="1" applyFill="1" applyBorder="1"/>
    <xf numFmtId="3" fontId="6" fillId="5" borderId="3" xfId="4" applyNumberFormat="1" applyFont="1" applyFill="1" applyBorder="1" applyAlignment="1">
      <alignment horizontal="center" vertical="center"/>
    </xf>
    <xf numFmtId="164" fontId="6" fillId="5" borderId="4" xfId="4" applyNumberFormat="1" applyFont="1" applyFill="1" applyBorder="1"/>
    <xf numFmtId="164" fontId="6" fillId="5" borderId="1724" xfId="4" applyNumberFormat="1" applyFont="1" applyFill="1" applyBorder="1"/>
    <xf numFmtId="164" fontId="6" fillId="5" borderId="1725" xfId="4" applyNumberFormat="1" applyFont="1" applyFill="1" applyBorder="1"/>
    <xf numFmtId="164" fontId="6" fillId="5" borderId="1720" xfId="4" applyNumberFormat="1" applyFont="1" applyFill="1" applyBorder="1"/>
    <xf numFmtId="3" fontId="6" fillId="5" borderId="4" xfId="4" applyNumberFormat="1" applyFont="1" applyFill="1" applyBorder="1" applyAlignment="1">
      <alignment horizontal="center" vertical="center"/>
    </xf>
    <xf numFmtId="0" fontId="6" fillId="5" borderId="10" xfId="4" applyFont="1" applyFill="1" applyBorder="1" applyAlignment="1">
      <alignment horizontal="center" vertical="center"/>
    </xf>
    <xf numFmtId="0" fontId="6" fillId="6" borderId="4" xfId="4" applyFont="1" applyFill="1" applyBorder="1"/>
    <xf numFmtId="1" fontId="6" fillId="5" borderId="3" xfId="4" applyNumberFormat="1" applyFont="1" applyFill="1" applyBorder="1"/>
    <xf numFmtId="1" fontId="6" fillId="5" borderId="1721" xfId="4" applyNumberFormat="1" applyFont="1" applyFill="1" applyBorder="1" applyAlignment="1">
      <alignment horizontal="right" vertical="center" wrapText="1"/>
    </xf>
    <xf numFmtId="1" fontId="6" fillId="5" borderId="1740" xfId="4" applyNumberFormat="1" applyFont="1" applyFill="1" applyBorder="1" applyAlignment="1">
      <alignment horizontal="center" vertical="center" wrapText="1"/>
    </xf>
    <xf numFmtId="1" fontId="6" fillId="8" borderId="1717" xfId="4" applyNumberFormat="1" applyFont="1" applyFill="1" applyBorder="1" applyAlignment="1">
      <alignment horizontal="center" vertical="center" wrapText="1"/>
    </xf>
    <xf numFmtId="1" fontId="6" fillId="5" borderId="9" xfId="4" applyNumberFormat="1" applyFont="1" applyFill="1" applyBorder="1"/>
    <xf numFmtId="1" fontId="6" fillId="5" borderId="1691" xfId="4" applyNumberFormat="1" applyFont="1" applyFill="1" applyBorder="1" applyAlignment="1">
      <alignment horizontal="right" vertical="center" wrapText="1"/>
    </xf>
    <xf numFmtId="1" fontId="7" fillId="5" borderId="1691" xfId="4" applyNumberFormat="1" applyFont="1" applyFill="1" applyBorder="1" applyAlignment="1">
      <alignment horizontal="center" vertical="center" wrapText="1"/>
    </xf>
    <xf numFmtId="1" fontId="7" fillId="5" borderId="1740" xfId="4" applyNumberFormat="1" applyFont="1" applyFill="1" applyBorder="1" applyAlignment="1">
      <alignment horizontal="center" vertical="center" wrapText="1"/>
    </xf>
    <xf numFmtId="0" fontId="6" fillId="5" borderId="1453" xfId="4" applyFont="1" applyFill="1" applyBorder="1" applyAlignment="1">
      <alignment horizontal="right"/>
    </xf>
    <xf numFmtId="164" fontId="6" fillId="5" borderId="35" xfId="4" applyNumberFormat="1" applyFont="1" applyFill="1" applyBorder="1"/>
    <xf numFmtId="164" fontId="6" fillId="5" borderId="1753" xfId="4" applyNumberFormat="1" applyFont="1" applyFill="1" applyBorder="1"/>
    <xf numFmtId="0" fontId="6" fillId="5" borderId="1638" xfId="4" applyFont="1" applyFill="1" applyBorder="1" applyAlignment="1">
      <alignment horizontal="left" vertical="top"/>
    </xf>
    <xf numFmtId="164" fontId="6" fillId="5" borderId="1756" xfId="4" applyNumberFormat="1" applyFont="1" applyFill="1" applyBorder="1"/>
    <xf numFmtId="164" fontId="6" fillId="5" borderId="1757" xfId="4" applyNumberFormat="1" applyFont="1" applyFill="1" applyBorder="1"/>
    <xf numFmtId="0" fontId="6" fillId="5" borderId="6" xfId="4" applyFont="1" applyFill="1" applyBorder="1" applyAlignment="1">
      <alignment horizontal="center" vertical="center"/>
    </xf>
    <xf numFmtId="164" fontId="6" fillId="5" borderId="1760" xfId="4" applyNumberFormat="1" applyFont="1" applyFill="1" applyBorder="1" applyAlignment="1">
      <alignment horizontal="center" vertical="center" wrapText="1"/>
    </xf>
    <xf numFmtId="0" fontId="6" fillId="5" borderId="14" xfId="4" applyFont="1" applyFill="1" applyBorder="1"/>
    <xf numFmtId="0" fontId="6" fillId="5" borderId="1761" xfId="4" applyFont="1" applyFill="1" applyBorder="1" applyAlignment="1">
      <alignment horizontal="right" vertical="center" wrapText="1"/>
    </xf>
    <xf numFmtId="3" fontId="6" fillId="5" borderId="1692" xfId="4" applyNumberFormat="1" applyFont="1" applyFill="1" applyAlignment="1">
      <alignment horizontal="center" vertical="center"/>
    </xf>
    <xf numFmtId="164" fontId="6" fillId="5" borderId="1762" xfId="4" applyNumberFormat="1" applyFont="1" applyFill="1" applyBorder="1" applyAlignment="1">
      <alignment horizontal="right" vertical="center"/>
    </xf>
    <xf numFmtId="0" fontId="6" fillId="5" borderId="14" xfId="4" applyFont="1" applyFill="1" applyBorder="1" applyAlignment="1">
      <alignment horizontal="right"/>
    </xf>
    <xf numFmtId="164" fontId="10" fillId="5" borderId="15" xfId="4" applyNumberFormat="1" applyFont="1" applyFill="1" applyBorder="1" applyAlignment="1">
      <alignment horizontal="center" vertical="center"/>
    </xf>
    <xf numFmtId="164" fontId="9" fillId="5" borderId="178" xfId="4" applyNumberFormat="1" applyFont="1" applyFill="1" applyBorder="1" applyAlignment="1">
      <alignment horizontal="left" vertical="top" wrapText="1"/>
    </xf>
    <xf numFmtId="164" fontId="6" fillId="5" borderId="6" xfId="4" applyNumberFormat="1" applyFont="1" applyFill="1" applyBorder="1" applyAlignment="1">
      <alignment horizontal="center" vertical="center"/>
    </xf>
    <xf numFmtId="164" fontId="6" fillId="5" borderId="10" xfId="4" applyNumberFormat="1" applyFont="1" applyFill="1" applyBorder="1"/>
    <xf numFmtId="164" fontId="6" fillId="5" borderId="13" xfId="4" applyNumberFormat="1" applyFont="1" applyFill="1" applyBorder="1"/>
    <xf numFmtId="164" fontId="6" fillId="5" borderId="178" xfId="4" applyNumberFormat="1" applyFont="1" applyFill="1" applyBorder="1"/>
    <xf numFmtId="164" fontId="6" fillId="5" borderId="1704" xfId="4" applyNumberFormat="1" applyFont="1" applyFill="1" applyBorder="1"/>
    <xf numFmtId="164" fontId="6" fillId="5" borderId="178" xfId="4" applyNumberFormat="1" applyFont="1" applyFill="1" applyBorder="1" applyAlignment="1">
      <alignment horizontal="center" vertical="center"/>
    </xf>
    <xf numFmtId="164" fontId="6" fillId="5" borderId="1760" xfId="4" applyNumberFormat="1" applyFont="1" applyFill="1" applyBorder="1"/>
    <xf numFmtId="1" fontId="6" fillId="5" borderId="1698" xfId="4" applyNumberFormat="1" applyFont="1" applyFill="1" applyBorder="1" applyAlignment="1">
      <alignment horizontal="right" vertical="center" wrapText="1"/>
    </xf>
    <xf numFmtId="1" fontId="6" fillId="5" borderId="1760" xfId="4" applyNumberFormat="1" applyFont="1" applyFill="1" applyBorder="1" applyAlignment="1">
      <alignment horizontal="center" vertical="center" wrapText="1"/>
    </xf>
    <xf numFmtId="1" fontId="6" fillId="5" borderId="1753" xfId="4" applyNumberFormat="1" applyFont="1" applyFill="1" applyBorder="1" applyAlignment="1">
      <alignment horizontal="center" vertical="center" wrapText="1"/>
    </xf>
    <xf numFmtId="1" fontId="10" fillId="5" borderId="1692" xfId="4" applyNumberFormat="1" applyFont="1" applyFill="1" applyAlignment="1">
      <alignment horizontal="center" vertical="center"/>
    </xf>
    <xf numFmtId="1" fontId="6" fillId="5" borderId="1638" xfId="4" applyNumberFormat="1" applyFont="1" applyFill="1" applyBorder="1"/>
    <xf numFmtId="1" fontId="6" fillId="5" borderId="1453" xfId="4" applyNumberFormat="1" applyFont="1" applyFill="1" applyBorder="1" applyAlignment="1">
      <alignment horizontal="right"/>
    </xf>
    <xf numFmtId="1" fontId="6" fillId="5" borderId="1728" xfId="4" applyNumberFormat="1" applyFont="1" applyFill="1" applyBorder="1" applyAlignment="1">
      <alignment horizontal="center" vertical="center"/>
    </xf>
    <xf numFmtId="1" fontId="6" fillId="5" borderId="20" xfId="4" applyNumberFormat="1" applyFont="1" applyFill="1" applyBorder="1"/>
    <xf numFmtId="1" fontId="6" fillId="5" borderId="6" xfId="4" applyNumberFormat="1" applyFont="1" applyFill="1" applyBorder="1"/>
    <xf numFmtId="1" fontId="6" fillId="5" borderId="15" xfId="4" applyNumberFormat="1" applyFont="1" applyFill="1" applyBorder="1"/>
    <xf numFmtId="1" fontId="6" fillId="5" borderId="1692" xfId="4" applyNumberFormat="1" applyFont="1" applyFill="1"/>
    <xf numFmtId="1" fontId="9" fillId="5" borderId="1692" xfId="4" applyNumberFormat="1" applyFont="1" applyFill="1" applyAlignment="1">
      <alignment horizontal="left" vertical="top" wrapText="1"/>
    </xf>
    <xf numFmtId="164" fontId="6" fillId="5" borderId="1691" xfId="4" applyNumberFormat="1" applyFont="1" applyFill="1" applyBorder="1"/>
    <xf numFmtId="164" fontId="1340" fillId="5" borderId="8" xfId="4" applyNumberFormat="1" applyFont="1" applyFill="1" applyBorder="1" applyAlignment="1">
      <alignment horizontal="center" vertical="center"/>
    </xf>
    <xf numFmtId="164" fontId="6" fillId="5" borderId="1698" xfId="4" applyNumberFormat="1" applyFont="1" applyFill="1" applyBorder="1" applyAlignment="1">
      <alignment horizontal="right" vertical="center" wrapText="1"/>
    </xf>
    <xf numFmtId="164" fontId="6" fillId="5" borderId="1753" xfId="4" applyNumberFormat="1" applyFont="1" applyFill="1" applyBorder="1" applyAlignment="1">
      <alignment horizontal="center" vertical="center" wrapText="1"/>
    </xf>
    <xf numFmtId="164" fontId="6" fillId="5" borderId="1714" xfId="4" applyNumberFormat="1" applyFont="1" applyFill="1" applyBorder="1"/>
    <xf numFmtId="0" fontId="6" fillId="5" borderId="1763" xfId="4" applyFont="1" applyFill="1" applyBorder="1" applyAlignment="1">
      <alignment horizontal="right" vertical="center" wrapText="1"/>
    </xf>
    <xf numFmtId="0" fontId="6" fillId="5" borderId="1754" xfId="4" applyFont="1" applyFill="1" applyBorder="1" applyAlignment="1">
      <alignment horizontal="right"/>
    </xf>
    <xf numFmtId="164" fontId="10" fillId="5" borderId="1714" xfId="4" applyNumberFormat="1" applyFont="1" applyFill="1" applyBorder="1" applyAlignment="1">
      <alignment horizontal="center" vertical="center"/>
    </xf>
    <xf numFmtId="164" fontId="6" fillId="5" borderId="1714" xfId="4" applyNumberFormat="1" applyFont="1" applyFill="1" applyBorder="1" applyAlignment="1">
      <alignment horizontal="center" vertical="center"/>
    </xf>
    <xf numFmtId="164" fontId="6" fillId="5" borderId="1714" xfId="4" applyNumberFormat="1" applyFont="1" applyFill="1" applyBorder="1" applyAlignment="1">
      <alignment horizontal="center"/>
    </xf>
    <xf numFmtId="164" fontId="10" fillId="5" borderId="1691" xfId="4" applyNumberFormat="1" applyFont="1" applyFill="1" applyBorder="1" applyAlignment="1">
      <alignment horizontal="center" vertical="center"/>
    </xf>
    <xf numFmtId="164" fontId="6" fillId="5" borderId="1691" xfId="4" applyNumberFormat="1" applyFont="1" applyFill="1" applyBorder="1" applyAlignment="1">
      <alignment horizontal="center" vertical="center"/>
    </xf>
    <xf numFmtId="164" fontId="6" fillId="5" borderId="1691" xfId="4" applyNumberFormat="1" applyFont="1" applyFill="1" applyBorder="1" applyAlignment="1">
      <alignment horizontal="center"/>
    </xf>
    <xf numFmtId="164" fontId="17" fillId="5" borderId="1692" xfId="4" applyNumberFormat="1" applyFont="1" applyFill="1"/>
    <xf numFmtId="164" fontId="8" fillId="5" borderId="1692" xfId="4" applyNumberFormat="1" applyFont="1" applyFill="1" applyAlignment="1">
      <alignment horizontal="justify" vertical="top" wrapText="1"/>
    </xf>
    <xf numFmtId="164" fontId="6" fillId="5" borderId="1693" xfId="4" applyNumberFormat="1" applyFont="1" applyFill="1" applyBorder="1"/>
    <xf numFmtId="164" fontId="6" fillId="5" borderId="1692" xfId="4" applyNumberFormat="1" applyFont="1" applyFill="1" applyAlignment="1">
      <alignment horizontal="center"/>
    </xf>
    <xf numFmtId="0" fontId="6" fillId="5" borderId="5" xfId="4" applyFont="1" applyFill="1" applyBorder="1"/>
    <xf numFmtId="0" fontId="6" fillId="0" borderId="1638" xfId="4" applyFont="1" applyBorder="1"/>
    <xf numFmtId="164" fontId="6" fillId="6" borderId="20" xfId="4" applyNumberFormat="1" applyFont="1" applyFill="1" applyBorder="1"/>
    <xf numFmtId="164" fontId="6" fillId="6" borderId="6" xfId="4" applyNumberFormat="1" applyFont="1" applyFill="1" applyBorder="1"/>
    <xf numFmtId="164" fontId="6" fillId="6" borderId="1692" xfId="4" applyNumberFormat="1" applyFont="1" applyFill="1" applyAlignment="1">
      <alignment horizontal="center" vertical="center"/>
    </xf>
    <xf numFmtId="0" fontId="6" fillId="6" borderId="1692" xfId="4" applyFont="1" applyFill="1" applyAlignment="1">
      <alignment horizontal="center" vertical="center"/>
    </xf>
    <xf numFmtId="0" fontId="4" fillId="5" borderId="1692" xfId="4" applyFont="1" applyFill="1"/>
    <xf numFmtId="0" fontId="1327" fillId="5" borderId="1692" xfId="4" applyFont="1" applyFill="1"/>
    <xf numFmtId="0" fontId="1329" fillId="5" borderId="1692" xfId="4" applyFont="1" applyFill="1" applyAlignment="1">
      <alignment horizontal="center" vertical="center"/>
    </xf>
    <xf numFmtId="0" fontId="4" fillId="5" borderId="1692" xfId="4" applyFont="1" applyFill="1" applyAlignment="1">
      <alignment horizontal="center" vertical="center"/>
    </xf>
    <xf numFmtId="0" fontId="4" fillId="6" borderId="1692" xfId="4" applyFont="1" applyFill="1"/>
    <xf numFmtId="0" fontId="4" fillId="5" borderId="1691" xfId="4" applyFont="1" applyFill="1" applyBorder="1"/>
    <xf numFmtId="0" fontId="1327" fillId="5" borderId="1691" xfId="4" applyFont="1" applyFill="1" applyBorder="1"/>
    <xf numFmtId="0" fontId="4" fillId="5" borderId="1760" xfId="4" applyFont="1" applyFill="1" applyBorder="1"/>
    <xf numFmtId="0" fontId="4" fillId="5" borderId="1714" xfId="4" applyFont="1" applyFill="1" applyBorder="1"/>
    <xf numFmtId="0" fontId="6" fillId="5" borderId="1698" xfId="4" applyFont="1" applyFill="1" applyBorder="1" applyAlignment="1">
      <alignment horizontal="right" vertical="center" wrapText="1"/>
    </xf>
    <xf numFmtId="0" fontId="10" fillId="5" borderId="1731" xfId="4" applyFont="1" applyFill="1" applyBorder="1" applyAlignment="1">
      <alignment horizontal="center" vertical="center" wrapText="1"/>
    </xf>
    <xf numFmtId="49" fontId="10" fillId="5" borderId="1732" xfId="4" applyNumberFormat="1" applyFont="1" applyFill="1" applyBorder="1" applyAlignment="1">
      <alignment horizontal="center" vertical="center" wrapText="1"/>
    </xf>
    <xf numFmtId="49" fontId="10" fillId="5" borderId="1691" xfId="4" applyNumberFormat="1" applyFont="1" applyFill="1" applyBorder="1" applyAlignment="1">
      <alignment horizontal="center" vertical="center" wrapText="1"/>
    </xf>
    <xf numFmtId="49" fontId="6" fillId="5" borderId="1760" xfId="4" applyNumberFormat="1" applyFont="1" applyFill="1" applyBorder="1" applyAlignment="1">
      <alignment horizontal="center" vertical="center" wrapText="1"/>
    </xf>
    <xf numFmtId="0" fontId="6" fillId="5" borderId="13" xfId="4" applyFont="1" applyFill="1" applyBorder="1"/>
    <xf numFmtId="0" fontId="6" fillId="5" borderId="1766" xfId="4" applyFont="1" applyFill="1" applyBorder="1" applyAlignment="1">
      <alignment horizontal="right"/>
    </xf>
    <xf numFmtId="0" fontId="1327" fillId="5" borderId="1692" xfId="4" applyFont="1" applyFill="1" applyAlignment="1">
      <alignment horizontal="center" vertical="center"/>
    </xf>
    <xf numFmtId="0" fontId="6" fillId="5" borderId="1767" xfId="4" applyFont="1" applyFill="1" applyBorder="1" applyAlignment="1">
      <alignment horizontal="right"/>
    </xf>
    <xf numFmtId="0" fontId="6" fillId="5" borderId="1768" xfId="4" applyFont="1" applyFill="1" applyBorder="1" applyAlignment="1">
      <alignment horizontal="right"/>
    </xf>
    <xf numFmtId="0" fontId="18" fillId="5" borderId="1692" xfId="4" applyFont="1" applyFill="1"/>
    <xf numFmtId="0" fontId="4" fillId="5" borderId="1769" xfId="4" applyFont="1" applyFill="1" applyBorder="1" applyAlignment="1">
      <alignment horizontal="center" vertical="center"/>
    </xf>
    <xf numFmtId="164" fontId="6" fillId="5" borderId="1714" xfId="4" applyNumberFormat="1" applyFont="1" applyFill="1" applyBorder="1" applyAlignment="1">
      <alignment horizontal="right" vertical="center"/>
    </xf>
    <xf numFmtId="164" fontId="6" fillId="5" borderId="1692" xfId="4" applyNumberFormat="1" applyFont="1" applyFill="1" applyAlignment="1">
      <alignment horizontal="right" vertical="center"/>
    </xf>
    <xf numFmtId="164" fontId="6" fillId="5" borderId="1691" xfId="4" applyNumberFormat="1" applyFont="1" applyFill="1" applyBorder="1" applyAlignment="1">
      <alignment horizontal="right" vertical="center"/>
    </xf>
    <xf numFmtId="164" fontId="6" fillId="5" borderId="1770" xfId="4" applyNumberFormat="1" applyFont="1" applyFill="1" applyBorder="1" applyAlignment="1">
      <alignment horizontal="right" vertical="center"/>
    </xf>
    <xf numFmtId="0" fontId="6" fillId="5" borderId="35" xfId="4" applyFont="1" applyFill="1" applyBorder="1"/>
    <xf numFmtId="0" fontId="6" fillId="5" borderId="15" xfId="4" applyFont="1" applyFill="1" applyBorder="1"/>
    <xf numFmtId="0" fontId="6" fillId="5" borderId="1750" xfId="4" applyFont="1" applyFill="1" applyBorder="1" applyAlignment="1">
      <alignment horizontal="right"/>
    </xf>
    <xf numFmtId="0" fontId="6" fillId="5" borderId="1751" xfId="4" applyFont="1" applyFill="1" applyBorder="1" applyAlignment="1">
      <alignment horizontal="right"/>
    </xf>
    <xf numFmtId="1" fontId="4" fillId="5" borderId="1692" xfId="4" applyNumberFormat="1" applyFont="1" applyFill="1" applyAlignment="1">
      <alignment horizontal="center"/>
    </xf>
    <xf numFmtId="0" fontId="4" fillId="5" borderId="1753" xfId="4" applyFont="1" applyFill="1" applyBorder="1"/>
    <xf numFmtId="164" fontId="1329" fillId="5" borderId="1692" xfId="4" applyNumberFormat="1" applyFont="1" applyFill="1" applyAlignment="1">
      <alignment horizontal="center" vertical="center"/>
    </xf>
    <xf numFmtId="164" fontId="4" fillId="5" borderId="1692" xfId="4" applyNumberFormat="1" applyFont="1" applyFill="1" applyAlignment="1">
      <alignment horizontal="center" vertical="center"/>
    </xf>
    <xf numFmtId="164" fontId="4" fillId="6" borderId="1692" xfId="4" applyNumberFormat="1" applyFont="1" applyFill="1"/>
    <xf numFmtId="0" fontId="6" fillId="5" borderId="1692" xfId="4" applyFont="1" applyFill="1" applyAlignment="1">
      <alignment horizontal="right" vertical="center"/>
    </xf>
    <xf numFmtId="1" fontId="10" fillId="5" borderId="1714" xfId="4" applyNumberFormat="1" applyFont="1" applyFill="1" applyBorder="1" applyAlignment="1">
      <alignment horizontal="center" vertical="center"/>
    </xf>
    <xf numFmtId="1" fontId="6" fillId="5" borderId="1714" xfId="4" applyNumberFormat="1" applyFont="1" applyFill="1" applyBorder="1" applyAlignment="1">
      <alignment horizontal="center" vertical="center"/>
    </xf>
    <xf numFmtId="0" fontId="6" fillId="5" borderId="1691" xfId="4" applyFont="1" applyFill="1" applyBorder="1" applyAlignment="1">
      <alignment horizontal="right" vertical="center"/>
    </xf>
    <xf numFmtId="1" fontId="10" fillId="5" borderId="1691" xfId="4" applyNumberFormat="1" applyFont="1" applyFill="1" applyBorder="1" applyAlignment="1">
      <alignment horizontal="center" vertical="center"/>
    </xf>
    <xf numFmtId="1" fontId="6" fillId="5" borderId="1691" xfId="4" applyNumberFormat="1" applyFont="1" applyFill="1" applyBorder="1" applyAlignment="1">
      <alignment horizontal="center" vertical="center"/>
    </xf>
    <xf numFmtId="0" fontId="8" fillId="5" borderId="7" xfId="4" applyFont="1" applyFill="1" applyBorder="1" applyAlignment="1">
      <alignment horizontal="justify" vertical="top" wrapText="1"/>
    </xf>
    <xf numFmtId="49" fontId="1329" fillId="5" borderId="1714" xfId="4" applyNumberFormat="1" applyFont="1" applyFill="1" applyBorder="1" applyAlignment="1">
      <alignment horizontal="center" vertical="center" wrapText="1"/>
    </xf>
    <xf numFmtId="164" fontId="6" fillId="5" borderId="1760" xfId="4" applyNumberFormat="1" applyFont="1" applyFill="1" applyBorder="1" applyAlignment="1">
      <alignment horizontal="center" vertical="center"/>
    </xf>
    <xf numFmtId="0" fontId="10" fillId="5" borderId="1758" xfId="4" applyFont="1" applyFill="1" applyBorder="1" applyAlignment="1">
      <alignment horizontal="center" vertical="center" wrapText="1"/>
    </xf>
    <xf numFmtId="49" fontId="10" fillId="5" borderId="1759" xfId="4" applyNumberFormat="1" applyFont="1" applyFill="1" applyBorder="1" applyAlignment="1">
      <alignment horizontal="center" vertical="center" wrapText="1"/>
    </xf>
    <xf numFmtId="49" fontId="10" fillId="5" borderId="1760" xfId="4" applyNumberFormat="1" applyFont="1" applyFill="1" applyBorder="1" applyAlignment="1">
      <alignment horizontal="center" vertical="center" wrapText="1"/>
    </xf>
    <xf numFmtId="0" fontId="1327" fillId="5" borderId="1760" xfId="4" applyFont="1" applyFill="1" applyBorder="1"/>
    <xf numFmtId="49" fontId="6" fillId="5" borderId="1691" xfId="4" applyNumberFormat="1" applyFont="1" applyFill="1" applyBorder="1" applyAlignment="1">
      <alignment horizontal="center" vertical="center" wrapText="1"/>
    </xf>
    <xf numFmtId="1" fontId="12" fillId="5" borderId="1714" xfId="4" applyNumberFormat="1" applyFont="1" applyFill="1" applyBorder="1" applyAlignment="1">
      <alignment horizontal="center" vertical="center"/>
    </xf>
    <xf numFmtId="0" fontId="15" fillId="5" borderId="1691" xfId="4" applyFont="1" applyFill="1" applyBorder="1"/>
    <xf numFmtId="1" fontId="12" fillId="5" borderId="1692" xfId="4" applyNumberFormat="1" applyFont="1" applyFill="1" applyAlignment="1">
      <alignment horizontal="center" vertical="center"/>
    </xf>
    <xf numFmtId="0" fontId="6" fillId="5" borderId="1714" xfId="4" applyFont="1" applyFill="1" applyBorder="1" applyAlignment="1">
      <alignment horizontal="center" vertical="center"/>
    </xf>
    <xf numFmtId="0" fontId="6" fillId="5" borderId="1691" xfId="4" applyFont="1" applyFill="1" applyBorder="1" applyAlignment="1">
      <alignment horizontal="center" vertical="center"/>
    </xf>
    <xf numFmtId="0" fontId="6" fillId="5" borderId="1693" xfId="4" applyFont="1" applyFill="1" applyBorder="1" applyAlignment="1">
      <alignment horizontal="center" vertical="center"/>
    </xf>
    <xf numFmtId="164" fontId="1329" fillId="5" borderId="1714" xfId="4" applyNumberFormat="1" applyFont="1" applyFill="1" applyBorder="1" applyAlignment="1">
      <alignment horizontal="center" vertical="center"/>
    </xf>
    <xf numFmtId="164" fontId="6" fillId="5" borderId="1771" xfId="4" applyNumberFormat="1" applyFont="1" applyFill="1" applyBorder="1" applyAlignment="1">
      <alignment horizontal="right" vertical="center"/>
    </xf>
    <xf numFmtId="164" fontId="1329" fillId="5" borderId="1760" xfId="4" applyNumberFormat="1" applyFont="1" applyFill="1" applyBorder="1" applyAlignment="1">
      <alignment horizontal="center" vertical="center"/>
    </xf>
    <xf numFmtId="49" fontId="10" fillId="5" borderId="1714" xfId="4" applyNumberFormat="1" applyFont="1" applyFill="1" applyBorder="1" applyAlignment="1">
      <alignment horizontal="center" vertical="center" wrapText="1"/>
    </xf>
    <xf numFmtId="0" fontId="6" fillId="5" borderId="1714" xfId="4" applyFont="1" applyFill="1" applyBorder="1" applyAlignment="1">
      <alignment horizontal="right"/>
    </xf>
    <xf numFmtId="49" fontId="6" fillId="5" borderId="1691" xfId="4" applyNumberFormat="1" applyFont="1" applyFill="1" applyBorder="1" applyAlignment="1">
      <alignment horizontal="right"/>
    </xf>
    <xf numFmtId="1" fontId="6" fillId="5" borderId="1702" xfId="4" applyNumberFormat="1" applyFont="1" applyFill="1" applyBorder="1" applyAlignment="1">
      <alignment horizontal="center" vertical="center"/>
    </xf>
    <xf numFmtId="0" fontId="6" fillId="5" borderId="1772" xfId="4" applyFont="1" applyFill="1" applyBorder="1" applyAlignment="1">
      <alignment horizontal="right" vertical="center" wrapText="1"/>
    </xf>
    <xf numFmtId="1" fontId="1329" fillId="5" borderId="1692" xfId="4" applyNumberFormat="1" applyFont="1" applyFill="1" applyAlignment="1">
      <alignment horizontal="center"/>
    </xf>
    <xf numFmtId="0" fontId="4" fillId="0" borderId="1692" xfId="4" applyFont="1"/>
    <xf numFmtId="0" fontId="1327" fillId="6" borderId="1692" xfId="4" applyFont="1" applyFill="1"/>
    <xf numFmtId="0" fontId="1329" fillId="0" borderId="1692" xfId="4" applyFont="1" applyAlignment="1">
      <alignment horizontal="center" vertical="center"/>
    </xf>
    <xf numFmtId="0" fontId="6" fillId="0" borderId="1692" xfId="4" applyFont="1" applyAlignment="1">
      <alignment horizontal="center" vertical="center"/>
    </xf>
    <xf numFmtId="0" fontId="4" fillId="0" borderId="1692" xfId="4" applyFont="1" applyAlignment="1">
      <alignment horizontal="center" vertical="center"/>
    </xf>
    <xf numFmtId="0" fontId="6" fillId="5" borderId="1691" xfId="4" applyFont="1" applyFill="1" applyBorder="1"/>
    <xf numFmtId="0" fontId="6" fillId="5" borderId="1760" xfId="4" applyFont="1" applyFill="1" applyBorder="1"/>
    <xf numFmtId="0" fontId="6" fillId="5" borderId="1714" xfId="4" applyFont="1" applyFill="1" applyBorder="1"/>
    <xf numFmtId="0" fontId="6" fillId="0" borderId="1692" xfId="4" applyFont="1"/>
    <xf numFmtId="0" fontId="6" fillId="5" borderId="1700" xfId="4" applyFont="1" applyFill="1" applyBorder="1" applyAlignment="1">
      <alignment horizontal="right" vertical="center" wrapText="1"/>
    </xf>
    <xf numFmtId="0" fontId="6" fillId="5" borderId="1731" xfId="4" applyFont="1" applyFill="1" applyBorder="1" applyAlignment="1">
      <alignment horizontal="center" vertical="center" wrapText="1"/>
    </xf>
    <xf numFmtId="49" fontId="6" fillId="5" borderId="1732" xfId="4" applyNumberFormat="1" applyFont="1" applyFill="1" applyBorder="1" applyAlignment="1">
      <alignment horizontal="center" vertical="center" wrapText="1"/>
    </xf>
    <xf numFmtId="0" fontId="7" fillId="5" borderId="1691" xfId="4" applyFont="1" applyFill="1" applyBorder="1" applyAlignment="1">
      <alignment horizontal="center" vertical="center" wrapText="1"/>
    </xf>
    <xf numFmtId="17" fontId="7" fillId="5" borderId="1691" xfId="4" applyNumberFormat="1" applyFont="1" applyFill="1" applyBorder="1" applyAlignment="1">
      <alignment horizontal="center" vertical="center" wrapText="1"/>
    </xf>
    <xf numFmtId="17" fontId="7" fillId="5" borderId="1760" xfId="4" applyNumberFormat="1" applyFont="1" applyFill="1" applyBorder="1" applyAlignment="1">
      <alignment horizontal="center" vertical="center" wrapText="1"/>
    </xf>
    <xf numFmtId="0" fontId="7" fillId="5" borderId="1760" xfId="4" applyFont="1" applyFill="1" applyBorder="1" applyAlignment="1">
      <alignment horizontal="center" vertical="center"/>
    </xf>
    <xf numFmtId="17" fontId="7" fillId="5" borderId="1714" xfId="4" applyNumberFormat="1" applyFont="1" applyFill="1" applyBorder="1" applyAlignment="1">
      <alignment horizontal="center" vertical="center" wrapText="1"/>
    </xf>
    <xf numFmtId="17" fontId="7" fillId="5" borderId="1692" xfId="4" applyNumberFormat="1" applyFont="1" applyFill="1" applyAlignment="1">
      <alignment horizontal="center" vertical="center" wrapText="1"/>
    </xf>
    <xf numFmtId="164" fontId="6" fillId="0" borderId="1692" xfId="4" applyNumberFormat="1" applyFont="1"/>
    <xf numFmtId="0" fontId="6" fillId="5" borderId="1704" xfId="4" applyFont="1" applyFill="1" applyBorder="1"/>
    <xf numFmtId="0" fontId="6" fillId="5" borderId="1710" xfId="4" applyFont="1" applyFill="1" applyBorder="1"/>
    <xf numFmtId="0" fontId="6" fillId="5" borderId="1758" xfId="4" applyFont="1" applyFill="1" applyBorder="1" applyAlignment="1">
      <alignment horizontal="center" vertical="center" wrapText="1"/>
    </xf>
    <xf numFmtId="0" fontId="8" fillId="5" borderId="1692" xfId="4" applyFont="1" applyFill="1" applyAlignment="1">
      <alignment vertical="top" wrapText="1"/>
    </xf>
    <xf numFmtId="0" fontId="6" fillId="5" borderId="1692" xfId="4" applyFont="1" applyFill="1" applyAlignment="1">
      <alignment vertical="top" wrapText="1"/>
    </xf>
    <xf numFmtId="0" fontId="8" fillId="5" borderId="7" xfId="4" applyFont="1" applyFill="1" applyBorder="1" applyAlignment="1">
      <alignment vertical="top" wrapText="1"/>
    </xf>
    <xf numFmtId="0" fontId="6" fillId="5" borderId="1774" xfId="4" applyFont="1" applyFill="1" applyBorder="1"/>
    <xf numFmtId="0" fontId="6" fillId="5" borderId="1775" xfId="4" applyFont="1" applyFill="1" applyBorder="1" applyAlignment="1">
      <alignment horizontal="center" vertical="center" wrapText="1"/>
    </xf>
    <xf numFmtId="49" fontId="6" fillId="5" borderId="1774" xfId="4" applyNumberFormat="1" applyFont="1" applyFill="1" applyBorder="1" applyAlignment="1">
      <alignment horizontal="center" vertical="center" wrapText="1"/>
    </xf>
    <xf numFmtId="17" fontId="7" fillId="5" borderId="1774" xfId="4" applyNumberFormat="1" applyFont="1" applyFill="1" applyBorder="1" applyAlignment="1">
      <alignment horizontal="center" vertical="center" wrapText="1"/>
    </xf>
    <xf numFmtId="0" fontId="7" fillId="5" borderId="1774" xfId="4" applyFont="1" applyFill="1" applyBorder="1" applyAlignment="1">
      <alignment horizontal="center" vertical="center"/>
    </xf>
    <xf numFmtId="164" fontId="6" fillId="5" borderId="1776" xfId="4" applyNumberFormat="1" applyFont="1" applyFill="1" applyBorder="1" applyAlignment="1">
      <alignment horizontal="right" vertical="center"/>
    </xf>
    <xf numFmtId="164" fontId="6" fillId="5" borderId="3" xfId="4" applyNumberFormat="1" applyFont="1" applyFill="1" applyBorder="1" applyAlignment="1">
      <alignment horizontal="center" vertical="center"/>
    </xf>
    <xf numFmtId="0" fontId="6" fillId="5" borderId="7" xfId="4" applyFont="1" applyFill="1" applyBorder="1" applyAlignment="1">
      <alignment vertical="top" wrapText="1"/>
    </xf>
    <xf numFmtId="0" fontId="6" fillId="5" borderId="1777" xfId="4" applyFont="1" applyFill="1" applyBorder="1" applyAlignment="1">
      <alignment horizontal="right" vertical="center" wrapText="1"/>
    </xf>
    <xf numFmtId="49" fontId="6" fillId="5" borderId="1778" xfId="4" applyNumberFormat="1" applyFont="1" applyFill="1" applyBorder="1" applyAlignment="1">
      <alignment horizontal="center" vertical="center" wrapText="1"/>
    </xf>
    <xf numFmtId="0" fontId="6" fillId="5" borderId="1779" xfId="4" applyFont="1" applyFill="1" applyBorder="1" applyAlignment="1">
      <alignment horizontal="right"/>
    </xf>
    <xf numFmtId="49" fontId="6" fillId="5" borderId="1692" xfId="4" applyNumberFormat="1" applyFont="1" applyFill="1" applyAlignment="1">
      <alignment horizontal="left"/>
    </xf>
    <xf numFmtId="0" fontId="17" fillId="5" borderId="1691" xfId="4" applyFont="1" applyFill="1" applyBorder="1"/>
    <xf numFmtId="0" fontId="6" fillId="5" borderId="1453" xfId="4" applyFont="1" applyFill="1" applyBorder="1" applyAlignment="1">
      <alignment horizontal="right" vertical="center" wrapText="1"/>
    </xf>
    <xf numFmtId="0" fontId="17" fillId="5" borderId="1714" xfId="4" applyFont="1" applyFill="1" applyBorder="1"/>
    <xf numFmtId="1" fontId="6" fillId="5" borderId="1779" xfId="4" applyNumberFormat="1" applyFont="1" applyFill="1" applyBorder="1" applyAlignment="1">
      <alignment horizontal="center" vertical="center"/>
    </xf>
    <xf numFmtId="1" fontId="6" fillId="5" borderId="355" xfId="4" applyNumberFormat="1" applyFont="1" applyFill="1" applyBorder="1" applyAlignment="1">
      <alignment horizontal="center" vertical="center"/>
    </xf>
    <xf numFmtId="1" fontId="6" fillId="5" borderId="1729" xfId="4" applyNumberFormat="1" applyFont="1" applyFill="1" applyBorder="1" applyAlignment="1">
      <alignment horizontal="center" vertical="center"/>
    </xf>
    <xf numFmtId="1" fontId="6" fillId="5" borderId="1779" xfId="4" applyNumberFormat="1" applyFont="1" applyFill="1" applyBorder="1" applyAlignment="1">
      <alignment horizontal="right"/>
    </xf>
    <xf numFmtId="1" fontId="6" fillId="0" borderId="1692" xfId="4" applyNumberFormat="1" applyFont="1"/>
    <xf numFmtId="1" fontId="6" fillId="5" borderId="355" xfId="4" applyNumberFormat="1" applyFont="1" applyFill="1" applyBorder="1" applyAlignment="1">
      <alignment horizontal="right"/>
    </xf>
    <xf numFmtId="1" fontId="6" fillId="5" borderId="1729" xfId="4" applyNumberFormat="1" applyFont="1" applyFill="1" applyBorder="1" applyAlignment="1">
      <alignment horizontal="right"/>
    </xf>
    <xf numFmtId="0" fontId="6" fillId="5" borderId="1781" xfId="4" applyFont="1" applyFill="1" applyBorder="1" applyAlignment="1">
      <alignment horizontal="right" vertical="center" wrapText="1"/>
    </xf>
    <xf numFmtId="0" fontId="1338" fillId="5" borderId="1774" xfId="4" applyFont="1" applyFill="1" applyBorder="1"/>
    <xf numFmtId="1" fontId="6" fillId="7" borderId="1718" xfId="4" applyNumberFormat="1" applyFont="1" applyFill="1" applyBorder="1" applyAlignment="1">
      <alignment horizontal="center" vertical="center"/>
    </xf>
    <xf numFmtId="1" fontId="6" fillId="7" borderId="1719" xfId="4" applyNumberFormat="1" applyFont="1" applyFill="1" applyBorder="1" applyAlignment="1">
      <alignment horizontal="center" vertical="center"/>
    </xf>
    <xf numFmtId="0" fontId="6" fillId="5" borderId="1702" xfId="4" applyFont="1" applyFill="1" applyBorder="1" applyAlignment="1">
      <alignment horizontal="center" vertical="center"/>
    </xf>
    <xf numFmtId="0" fontId="6" fillId="5" borderId="1773" xfId="4" applyFont="1" applyFill="1" applyBorder="1" applyAlignment="1">
      <alignment horizontal="right"/>
    </xf>
    <xf numFmtId="0" fontId="6" fillId="5" borderId="1774" xfId="4" applyFont="1" applyFill="1" applyBorder="1" applyAlignment="1">
      <alignment horizontal="center" vertical="center"/>
    </xf>
    <xf numFmtId="164" fontId="6" fillId="5" borderId="1774" xfId="4" applyNumberFormat="1" applyFont="1" applyFill="1" applyBorder="1" applyAlignment="1">
      <alignment horizontal="center" vertical="center"/>
    </xf>
    <xf numFmtId="1" fontId="6" fillId="5" borderId="1774" xfId="4" applyNumberFormat="1" applyFont="1" applyFill="1" applyBorder="1" applyAlignment="1">
      <alignment horizontal="center" vertical="center"/>
    </xf>
    <xf numFmtId="0" fontId="6" fillId="5" borderId="1773" xfId="4" applyFont="1" applyFill="1" applyBorder="1" applyAlignment="1">
      <alignment horizontal="right" vertical="center"/>
    </xf>
    <xf numFmtId="1" fontId="14" fillId="5" borderId="1692" xfId="4" applyNumberFormat="1" applyFont="1" applyFill="1" applyAlignment="1">
      <alignment horizontal="center" vertical="center"/>
    </xf>
    <xf numFmtId="164" fontId="6" fillId="5" borderId="13" xfId="4" applyNumberFormat="1" applyFont="1" applyFill="1" applyBorder="1" applyAlignment="1">
      <alignment horizontal="center" vertical="center"/>
    </xf>
    <xf numFmtId="0" fontId="6" fillId="5" borderId="1738" xfId="4" applyFont="1" applyFill="1" applyBorder="1" applyAlignment="1">
      <alignment horizontal="center" vertical="center"/>
    </xf>
    <xf numFmtId="164" fontId="6" fillId="5" borderId="1736" xfId="4" applyNumberFormat="1" applyFont="1" applyFill="1" applyBorder="1" applyAlignment="1">
      <alignment horizontal="center" vertical="center" wrapText="1"/>
    </xf>
    <xf numFmtId="164" fontId="6" fillId="5" borderId="1735" xfId="4" applyNumberFormat="1" applyFont="1" applyFill="1" applyBorder="1" applyAlignment="1">
      <alignment horizontal="center" vertical="center"/>
    </xf>
    <xf numFmtId="1" fontId="6" fillId="5" borderId="1736" xfId="4" applyNumberFormat="1" applyFont="1" applyFill="1" applyBorder="1" applyAlignment="1">
      <alignment horizontal="center" vertical="center" wrapText="1"/>
    </xf>
    <xf numFmtId="0" fontId="6" fillId="8" borderId="1783" xfId="4" applyFont="1" applyFill="1" applyBorder="1" applyAlignment="1">
      <alignment horizontal="center" vertical="center" wrapText="1"/>
    </xf>
    <xf numFmtId="1" fontId="6" fillId="5" borderId="1747" xfId="4" applyNumberFormat="1" applyFont="1" applyFill="1" applyBorder="1" applyAlignment="1">
      <alignment horizontal="center" vertical="center" wrapText="1"/>
    </xf>
    <xf numFmtId="164" fontId="6" fillId="5" borderId="1747" xfId="4" applyNumberFormat="1" applyFont="1" applyFill="1" applyBorder="1" applyAlignment="1">
      <alignment horizontal="center" vertical="center" wrapText="1"/>
    </xf>
    <xf numFmtId="0" fontId="6" fillId="5" borderId="1735" xfId="4" applyFont="1" applyFill="1" applyBorder="1" applyAlignment="1">
      <alignment horizontal="center" vertical="center"/>
    </xf>
    <xf numFmtId="49" fontId="6" fillId="5" borderId="1747" xfId="4" applyNumberFormat="1" applyFont="1" applyFill="1" applyBorder="1" applyAlignment="1">
      <alignment horizontal="center" vertical="center" wrapText="1"/>
    </xf>
    <xf numFmtId="0" fontId="1329" fillId="5" borderId="1735" xfId="4" applyFont="1" applyFill="1" applyBorder="1" applyAlignment="1">
      <alignment horizontal="center" vertical="center"/>
    </xf>
    <xf numFmtId="49" fontId="6" fillId="5" borderId="1737" xfId="4" applyNumberFormat="1" applyFont="1" applyFill="1" applyBorder="1" applyAlignment="1">
      <alignment horizontal="center" vertical="center" wrapText="1"/>
    </xf>
    <xf numFmtId="17" fontId="7" fillId="5" borderId="1747" xfId="4" applyNumberFormat="1" applyFont="1" applyFill="1" applyBorder="1" applyAlignment="1">
      <alignment horizontal="center" vertical="center" wrapText="1"/>
    </xf>
    <xf numFmtId="1" fontId="6" fillId="5" borderId="1735" xfId="4" applyNumberFormat="1" applyFont="1" applyFill="1" applyBorder="1" applyAlignment="1">
      <alignment horizontal="center" vertical="center"/>
    </xf>
    <xf numFmtId="0" fontId="6" fillId="5" borderId="1736" xfId="4" applyFont="1" applyFill="1" applyBorder="1" applyAlignment="1">
      <alignment horizontal="center" vertical="center"/>
    </xf>
    <xf numFmtId="0" fontId="6" fillId="5" borderId="1747" xfId="4" applyFont="1" applyFill="1" applyBorder="1" applyAlignment="1">
      <alignment horizontal="center" vertical="center"/>
    </xf>
    <xf numFmtId="0" fontId="1331" fillId="5" borderId="1709" xfId="4" applyFill="1" applyBorder="1"/>
    <xf numFmtId="17" fontId="1174" fillId="5" borderId="173" xfId="0" applyNumberFormat="1" applyFont="1" applyFill="1" applyBorder="1" applyAlignment="1">
      <alignment horizontal="center" vertical="center" wrapText="1"/>
    </xf>
    <xf numFmtId="0" fontId="1175" fillId="5" borderId="173" xfId="0" applyFont="1" applyFill="1" applyBorder="1" applyAlignment="1">
      <alignment horizontal="center" vertical="center" wrapText="1"/>
    </xf>
    <xf numFmtId="0" fontId="1176" fillId="5" borderId="173" xfId="0" applyFont="1" applyFill="1" applyBorder="1" applyAlignment="1">
      <alignment horizontal="center" vertical="center" wrapText="1"/>
    </xf>
    <xf numFmtId="0" fontId="1177" fillId="5" borderId="173" xfId="0" applyFont="1" applyFill="1" applyBorder="1" applyAlignment="1">
      <alignment horizontal="center" vertical="center" wrapText="1"/>
    </xf>
    <xf numFmtId="49" fontId="1178" fillId="5" borderId="1699" xfId="0" applyNumberFormat="1" applyFont="1" applyFill="1" applyBorder="1" applyAlignment="1">
      <alignment horizontal="center" vertical="center" wrapText="1"/>
    </xf>
    <xf numFmtId="49" fontId="1179" fillId="5" borderId="1691" xfId="0" applyNumberFormat="1" applyFont="1" applyFill="1" applyBorder="1" applyAlignment="1">
      <alignment horizontal="center" vertical="center" wrapText="1"/>
    </xf>
    <xf numFmtId="49" fontId="1180" fillId="5" borderId="1691" xfId="0" applyNumberFormat="1" applyFont="1" applyFill="1" applyBorder="1" applyAlignment="1">
      <alignment horizontal="center" vertical="center" wrapText="1"/>
    </xf>
    <xf numFmtId="49" fontId="1181" fillId="5" borderId="1691" xfId="0" applyNumberFormat="1" applyFont="1" applyFill="1" applyBorder="1" applyAlignment="1">
      <alignment horizontal="center" vertical="center" wrapText="1"/>
    </xf>
    <xf numFmtId="49" fontId="1182" fillId="5" borderId="1691" xfId="0" applyNumberFormat="1" applyFont="1" applyFill="1" applyBorder="1" applyAlignment="1">
      <alignment horizontal="center" vertical="center" wrapText="1"/>
    </xf>
    <xf numFmtId="49" fontId="1183" fillId="5" borderId="1691" xfId="0" applyNumberFormat="1" applyFont="1" applyFill="1" applyBorder="1" applyAlignment="1">
      <alignment horizontal="center" vertical="center" wrapText="1"/>
    </xf>
    <xf numFmtId="49" fontId="1184" fillId="5" borderId="1691" xfId="0" applyNumberFormat="1" applyFont="1" applyFill="1" applyBorder="1" applyAlignment="1">
      <alignment horizontal="center" vertical="center" wrapText="1"/>
    </xf>
    <xf numFmtId="49" fontId="1185" fillId="5" borderId="1691" xfId="0" applyNumberFormat="1" applyFont="1" applyFill="1" applyBorder="1" applyAlignment="1">
      <alignment horizontal="center" vertical="center" wrapText="1"/>
    </xf>
    <xf numFmtId="49" fontId="1186" fillId="5" borderId="1691" xfId="0" applyNumberFormat="1" applyFont="1" applyFill="1" applyBorder="1" applyAlignment="1">
      <alignment horizontal="center" vertical="center" wrapText="1"/>
    </xf>
    <xf numFmtId="49" fontId="1187" fillId="5" borderId="1691" xfId="0" applyNumberFormat="1" applyFont="1" applyFill="1" applyBorder="1" applyAlignment="1">
      <alignment horizontal="center" vertical="center" wrapText="1"/>
    </xf>
    <xf numFmtId="49" fontId="1188" fillId="5" borderId="1691" xfId="0" applyNumberFormat="1" applyFont="1" applyFill="1" applyBorder="1" applyAlignment="1">
      <alignment horizontal="center" vertical="center" wrapText="1"/>
    </xf>
    <xf numFmtId="49" fontId="1189" fillId="5" borderId="1691" xfId="0" applyNumberFormat="1" applyFont="1" applyFill="1" applyBorder="1" applyAlignment="1">
      <alignment horizontal="center" vertical="center" wrapText="1"/>
    </xf>
    <xf numFmtId="49" fontId="6" fillId="5" borderId="1734" xfId="0" applyNumberFormat="1" applyFont="1" applyFill="1" applyBorder="1" applyAlignment="1">
      <alignment horizontal="center" vertical="center" wrapText="1"/>
    </xf>
    <xf numFmtId="1" fontId="75" fillId="5" borderId="1705" xfId="0" applyNumberFormat="1" applyFont="1" applyFill="1" applyBorder="1" applyAlignment="1">
      <alignment horizontal="center" vertical="center"/>
    </xf>
    <xf numFmtId="1" fontId="5" fillId="5" borderId="1693" xfId="0" applyNumberFormat="1" applyFont="1" applyFill="1" applyBorder="1" applyAlignment="1">
      <alignment horizontal="center" vertical="center"/>
    </xf>
    <xf numFmtId="1" fontId="14" fillId="5" borderId="1691" xfId="0" applyNumberFormat="1" applyFont="1" applyFill="1" applyBorder="1" applyAlignment="1">
      <alignment horizontal="center" vertical="center"/>
    </xf>
    <xf numFmtId="1" fontId="5" fillId="5" borderId="1702" xfId="0" applyNumberFormat="1" applyFont="1" applyFill="1" applyBorder="1" applyAlignment="1">
      <alignment horizontal="center" vertical="center"/>
    </xf>
    <xf numFmtId="0" fontId="12" fillId="5" borderId="1691" xfId="0" applyFont="1" applyFill="1" applyBorder="1"/>
    <xf numFmtId="0" fontId="215" fillId="5" borderId="173" xfId="0" applyFont="1" applyFill="1" applyBorder="1" applyAlignment="1">
      <alignment horizontal="center" vertical="center" wrapText="1"/>
    </xf>
    <xf numFmtId="0" fontId="221" fillId="5" borderId="173" xfId="0" applyFont="1" applyFill="1" applyBorder="1" applyAlignment="1">
      <alignment horizontal="center" vertical="center" wrapText="1"/>
    </xf>
    <xf numFmtId="0" fontId="227" fillId="5" borderId="173" xfId="0" applyFont="1" applyFill="1" applyBorder="1" applyAlignment="1">
      <alignment horizontal="center" vertical="center" wrapText="1"/>
    </xf>
    <xf numFmtId="49" fontId="233" fillId="5" borderId="1699" xfId="0" applyNumberFormat="1" applyFont="1" applyFill="1" applyBorder="1" applyAlignment="1">
      <alignment horizontal="center" vertical="center" wrapText="1"/>
    </xf>
    <xf numFmtId="49" fontId="239" fillId="5" borderId="1691" xfId="0" applyNumberFormat="1" applyFont="1" applyFill="1" applyBorder="1" applyAlignment="1">
      <alignment horizontal="center" vertical="center" wrapText="1"/>
    </xf>
    <xf numFmtId="49" fontId="245" fillId="5" borderId="1691" xfId="0" applyNumberFormat="1" applyFont="1" applyFill="1" applyBorder="1" applyAlignment="1">
      <alignment horizontal="center" vertical="center" wrapText="1"/>
    </xf>
    <xf numFmtId="49" fontId="251" fillId="5" borderId="1691" xfId="0" applyNumberFormat="1" applyFont="1" applyFill="1" applyBorder="1" applyAlignment="1">
      <alignment horizontal="center" vertical="center" wrapText="1"/>
    </xf>
    <xf numFmtId="49" fontId="257" fillId="5" borderId="1691" xfId="0" applyNumberFormat="1" applyFont="1" applyFill="1" applyBorder="1" applyAlignment="1">
      <alignment horizontal="center" vertical="center" wrapText="1"/>
    </xf>
    <xf numFmtId="49" fontId="1339" fillId="5" borderId="1716" xfId="0" applyNumberFormat="1" applyFont="1" applyFill="1" applyBorder="1" applyAlignment="1">
      <alignment horizontal="center" wrapText="1"/>
    </xf>
    <xf numFmtId="1" fontId="216" fillId="5" borderId="459" xfId="0" applyNumberFormat="1" applyFont="1" applyFill="1" applyBorder="1" applyAlignment="1">
      <alignment horizontal="center" vertical="center"/>
    </xf>
    <xf numFmtId="1" fontId="222" fillId="5" borderId="464" xfId="0" applyNumberFormat="1" applyFont="1" applyFill="1" applyBorder="1" applyAlignment="1">
      <alignment horizontal="center" vertical="center"/>
    </xf>
    <xf numFmtId="1" fontId="228" fillId="5" borderId="469" xfId="0" applyNumberFormat="1" applyFont="1" applyFill="1" applyBorder="1" applyAlignment="1">
      <alignment horizontal="center" vertical="center"/>
    </xf>
    <xf numFmtId="1" fontId="234" fillId="5" borderId="474" xfId="0" applyNumberFormat="1" applyFont="1" applyFill="1" applyBorder="1" applyAlignment="1">
      <alignment horizontal="center" vertical="center"/>
    </xf>
    <xf numFmtId="1" fontId="240" fillId="5" borderId="479" xfId="0" applyNumberFormat="1" applyFont="1" applyFill="1" applyBorder="1" applyAlignment="1">
      <alignment horizontal="center" vertical="center"/>
    </xf>
    <xf numFmtId="1" fontId="246" fillId="5" borderId="484" xfId="0" applyNumberFormat="1" applyFont="1" applyFill="1" applyBorder="1" applyAlignment="1">
      <alignment horizontal="center" vertical="center"/>
    </xf>
    <xf numFmtId="1" fontId="14" fillId="5" borderId="222" xfId="0" applyNumberFormat="1" applyFont="1" applyFill="1" applyBorder="1" applyAlignment="1">
      <alignment horizontal="center" vertical="center"/>
    </xf>
    <xf numFmtId="1" fontId="252" fillId="5" borderId="489" xfId="0" applyNumberFormat="1" applyFont="1" applyFill="1" applyBorder="1" applyAlignment="1">
      <alignment horizontal="center" vertical="center"/>
    </xf>
    <xf numFmtId="1" fontId="258" fillId="5" borderId="494" xfId="0" applyNumberFormat="1" applyFont="1" applyFill="1" applyBorder="1" applyAlignment="1">
      <alignment horizontal="center" vertical="center"/>
    </xf>
    <xf numFmtId="1" fontId="10" fillId="5" borderId="349" xfId="0" applyNumberFormat="1" applyFont="1" applyFill="1" applyBorder="1" applyAlignment="1">
      <alignment horizontal="center" vertical="center"/>
    </xf>
    <xf numFmtId="1" fontId="14" fillId="5" borderId="349" xfId="0" applyNumberFormat="1" applyFont="1" applyFill="1" applyBorder="1" applyAlignment="1">
      <alignment horizontal="center" vertical="center"/>
    </xf>
    <xf numFmtId="1" fontId="5" fillId="5" borderId="352" xfId="0" applyNumberFormat="1" applyFont="1" applyFill="1" applyBorder="1" applyAlignment="1">
      <alignment horizontal="center" vertical="center"/>
    </xf>
    <xf numFmtId="1" fontId="75" fillId="5" borderId="1713" xfId="0" applyNumberFormat="1" applyFont="1" applyFill="1" applyBorder="1" applyAlignment="1">
      <alignment horizontal="center" vertical="center"/>
    </xf>
    <xf numFmtId="1" fontId="217" fillId="5" borderId="460" xfId="0" applyNumberFormat="1" applyFont="1" applyFill="1" applyBorder="1" applyAlignment="1">
      <alignment horizontal="center" vertical="center"/>
    </xf>
    <xf numFmtId="1" fontId="223" fillId="5" borderId="465" xfId="0" applyNumberFormat="1" applyFont="1" applyFill="1" applyBorder="1" applyAlignment="1">
      <alignment horizontal="center" vertical="center"/>
    </xf>
    <xf numFmtId="1" fontId="229" fillId="5" borderId="470" xfId="0" applyNumberFormat="1" applyFont="1" applyFill="1" applyBorder="1" applyAlignment="1">
      <alignment horizontal="center" vertical="center"/>
    </xf>
    <xf numFmtId="1" fontId="235" fillId="5" borderId="475" xfId="0" applyNumberFormat="1" applyFont="1" applyFill="1" applyBorder="1" applyAlignment="1">
      <alignment horizontal="center" vertical="center"/>
    </xf>
    <xf numFmtId="1" fontId="241" fillId="5" borderId="480" xfId="0" applyNumberFormat="1" applyFont="1" applyFill="1" applyBorder="1" applyAlignment="1">
      <alignment horizontal="center" vertical="center"/>
    </xf>
    <xf numFmtId="1" fontId="247" fillId="5" borderId="485" xfId="0" applyNumberFormat="1" applyFont="1" applyFill="1" applyBorder="1" applyAlignment="1">
      <alignment horizontal="center" vertical="center"/>
    </xf>
    <xf numFmtId="1" fontId="253" fillId="5" borderId="490" xfId="0" applyNumberFormat="1" applyFont="1" applyFill="1" applyBorder="1" applyAlignment="1">
      <alignment horizontal="center" vertical="center"/>
    </xf>
    <xf numFmtId="1" fontId="259" fillId="5" borderId="495" xfId="0" applyNumberFormat="1" applyFont="1" applyFill="1" applyBorder="1" applyAlignment="1">
      <alignment horizontal="center" vertical="center"/>
    </xf>
    <xf numFmtId="1" fontId="10" fillId="5" borderId="350" xfId="0" applyNumberFormat="1" applyFont="1" applyFill="1" applyBorder="1" applyAlignment="1">
      <alignment horizontal="center" vertical="center"/>
    </xf>
    <xf numFmtId="1" fontId="14" fillId="5" borderId="350" xfId="0" applyNumberFormat="1" applyFont="1" applyFill="1" applyBorder="1" applyAlignment="1">
      <alignment horizontal="center" vertical="center"/>
    </xf>
    <xf numFmtId="1" fontId="5" fillId="5" borderId="353" xfId="0" applyNumberFormat="1" applyFont="1" applyFill="1" applyBorder="1" applyAlignment="1">
      <alignment horizontal="center" vertical="center"/>
    </xf>
    <xf numFmtId="0" fontId="5" fillId="5" borderId="1693" xfId="0" applyFont="1" applyFill="1" applyBorder="1" applyAlignment="1">
      <alignment horizontal="center" vertical="center"/>
    </xf>
    <xf numFmtId="1" fontId="218" fillId="5" borderId="461" xfId="0" applyNumberFormat="1" applyFont="1" applyFill="1" applyBorder="1" applyAlignment="1">
      <alignment horizontal="center" vertical="center"/>
    </xf>
    <xf numFmtId="1" fontId="224" fillId="5" borderId="466" xfId="0" applyNumberFormat="1" applyFont="1" applyFill="1" applyBorder="1" applyAlignment="1">
      <alignment horizontal="center" vertical="center"/>
    </xf>
    <xf numFmtId="1" fontId="230" fillId="5" borderId="471" xfId="0" applyNumberFormat="1" applyFont="1" applyFill="1" applyBorder="1" applyAlignment="1">
      <alignment horizontal="center" vertical="center"/>
    </xf>
    <xf numFmtId="1" fontId="236" fillId="5" borderId="476" xfId="0" applyNumberFormat="1" applyFont="1" applyFill="1" applyBorder="1" applyAlignment="1">
      <alignment horizontal="center" vertical="center"/>
    </xf>
    <xf numFmtId="1" fontId="242" fillId="5" borderId="481" xfId="0" applyNumberFormat="1" applyFont="1" applyFill="1" applyBorder="1" applyAlignment="1">
      <alignment horizontal="center" vertical="center"/>
    </xf>
    <xf numFmtId="1" fontId="248" fillId="5" borderId="486" xfId="0" applyNumberFormat="1" applyFont="1" applyFill="1" applyBorder="1" applyAlignment="1">
      <alignment horizontal="center" vertical="center"/>
    </xf>
    <xf numFmtId="1" fontId="254" fillId="5" borderId="491" xfId="0" applyNumberFormat="1" applyFont="1" applyFill="1" applyBorder="1" applyAlignment="1">
      <alignment horizontal="center" vertical="center"/>
    </xf>
    <xf numFmtId="1" fontId="260" fillId="5" borderId="496" xfId="0" applyNumberFormat="1" applyFont="1" applyFill="1" applyBorder="1" applyAlignment="1">
      <alignment horizontal="center" vertical="center"/>
    </xf>
    <xf numFmtId="1" fontId="10" fillId="5" borderId="351" xfId="0" applyNumberFormat="1" applyFont="1" applyFill="1" applyBorder="1" applyAlignment="1">
      <alignment horizontal="center" vertical="center"/>
    </xf>
    <xf numFmtId="1" fontId="14" fillId="5" borderId="351" xfId="0" applyNumberFormat="1" applyFont="1" applyFill="1" applyBorder="1" applyAlignment="1">
      <alignment horizontal="center" vertical="center"/>
    </xf>
    <xf numFmtId="1" fontId="5" fillId="5" borderId="354" xfId="0" applyNumberFormat="1" applyFont="1" applyFill="1" applyBorder="1" applyAlignment="1">
      <alignment horizontal="center" vertical="center"/>
    </xf>
    <xf numFmtId="1" fontId="219" fillId="5" borderId="462" xfId="0" applyNumberFormat="1" applyFont="1" applyFill="1" applyBorder="1" applyAlignment="1">
      <alignment horizontal="center" vertical="center"/>
    </xf>
    <xf numFmtId="1" fontId="225" fillId="5" borderId="467" xfId="0" applyNumberFormat="1" applyFont="1" applyFill="1" applyBorder="1" applyAlignment="1">
      <alignment horizontal="center" vertical="center"/>
    </xf>
    <xf numFmtId="1" fontId="231" fillId="5" borderId="472" xfId="0" applyNumberFormat="1" applyFont="1" applyFill="1" applyBorder="1" applyAlignment="1">
      <alignment horizontal="center" vertical="center"/>
    </xf>
    <xf numFmtId="1" fontId="237" fillId="5" borderId="477" xfId="0" applyNumberFormat="1" applyFont="1" applyFill="1" applyBorder="1" applyAlignment="1">
      <alignment horizontal="center" vertical="center"/>
    </xf>
    <xf numFmtId="1" fontId="243" fillId="5" borderId="482" xfId="0" applyNumberFormat="1" applyFont="1" applyFill="1" applyBorder="1" applyAlignment="1">
      <alignment horizontal="center" vertical="center"/>
    </xf>
    <xf numFmtId="1" fontId="249" fillId="5" borderId="487" xfId="0" applyNumberFormat="1" applyFont="1" applyFill="1" applyBorder="1" applyAlignment="1">
      <alignment horizontal="center" vertical="center"/>
    </xf>
    <xf numFmtId="1" fontId="255" fillId="5" borderId="492" xfId="0" applyNumberFormat="1" applyFont="1" applyFill="1" applyBorder="1" applyAlignment="1">
      <alignment horizontal="center" vertical="center"/>
    </xf>
    <xf numFmtId="1" fontId="261" fillId="5" borderId="497" xfId="0" applyNumberFormat="1" applyFont="1" applyFill="1" applyBorder="1" applyAlignment="1">
      <alignment horizontal="center" vertical="center"/>
    </xf>
    <xf numFmtId="1" fontId="10" fillId="5" borderId="244" xfId="0" applyNumberFormat="1" applyFont="1" applyFill="1" applyBorder="1" applyAlignment="1">
      <alignment horizontal="center" vertical="center"/>
    </xf>
    <xf numFmtId="1" fontId="5" fillId="5" borderId="244" xfId="0" applyNumberFormat="1" applyFont="1" applyFill="1" applyBorder="1" applyAlignment="1">
      <alignment horizontal="center" vertical="center"/>
    </xf>
    <xf numFmtId="1" fontId="220" fillId="5" borderId="463" xfId="0" applyNumberFormat="1" applyFont="1" applyFill="1" applyBorder="1" applyAlignment="1">
      <alignment horizontal="center" vertical="center"/>
    </xf>
    <xf numFmtId="1" fontId="226" fillId="5" borderId="468" xfId="0" applyNumberFormat="1" applyFont="1" applyFill="1" applyBorder="1" applyAlignment="1">
      <alignment horizontal="center" vertical="center"/>
    </xf>
    <xf numFmtId="1" fontId="232" fillId="5" borderId="473" xfId="0" applyNumberFormat="1" applyFont="1" applyFill="1" applyBorder="1" applyAlignment="1">
      <alignment horizontal="center" vertical="center"/>
    </xf>
    <xf numFmtId="1" fontId="238" fillId="5" borderId="478" xfId="0" applyNumberFormat="1" applyFont="1" applyFill="1" applyBorder="1" applyAlignment="1">
      <alignment horizontal="center" vertical="center"/>
    </xf>
    <xf numFmtId="1" fontId="244" fillId="5" borderId="483" xfId="0" applyNumberFormat="1" applyFont="1" applyFill="1" applyBorder="1" applyAlignment="1">
      <alignment horizontal="center" vertical="center"/>
    </xf>
    <xf numFmtId="1" fontId="250" fillId="5" borderId="488" xfId="0" applyNumberFormat="1" applyFont="1" applyFill="1" applyBorder="1" applyAlignment="1">
      <alignment horizontal="center" vertical="center"/>
    </xf>
    <xf numFmtId="1" fontId="14" fillId="5" borderId="223" xfId="0" applyNumberFormat="1" applyFont="1" applyFill="1" applyBorder="1" applyAlignment="1">
      <alignment horizontal="center" vertical="center"/>
    </xf>
    <xf numFmtId="1" fontId="256" fillId="5" borderId="493" xfId="0" applyNumberFormat="1" applyFont="1" applyFill="1" applyBorder="1" applyAlignment="1">
      <alignment horizontal="center" vertical="center"/>
    </xf>
    <xf numFmtId="1" fontId="10" fillId="5" borderId="498" xfId="0" applyNumberFormat="1" applyFont="1" applyFill="1" applyBorder="1" applyAlignment="1">
      <alignment horizontal="center" vertical="center"/>
    </xf>
    <xf numFmtId="1" fontId="10" fillId="5" borderId="245" xfId="0" applyNumberFormat="1" applyFont="1" applyFill="1" applyBorder="1" applyAlignment="1">
      <alignment horizontal="center" vertical="center"/>
    </xf>
    <xf numFmtId="1" fontId="14" fillId="5" borderId="245" xfId="0" applyNumberFormat="1" applyFont="1" applyFill="1" applyBorder="1" applyAlignment="1">
      <alignment horizontal="center" vertical="center"/>
    </xf>
    <xf numFmtId="1" fontId="14" fillId="5" borderId="1633" xfId="0" applyNumberFormat="1" applyFont="1" applyFill="1" applyBorder="1" applyAlignment="1">
      <alignment horizontal="center" vertical="center"/>
    </xf>
    <xf numFmtId="0" fontId="5" fillId="5" borderId="1702" xfId="0" applyFont="1" applyFill="1" applyBorder="1" applyAlignment="1">
      <alignment horizontal="center" vertical="center"/>
    </xf>
    <xf numFmtId="0" fontId="267" fillId="5" borderId="533" xfId="0" applyFont="1" applyFill="1" applyBorder="1" applyAlignment="1">
      <alignment horizontal="center" vertical="center" wrapText="1"/>
    </xf>
    <xf numFmtId="0" fontId="268" fillId="5" borderId="534" xfId="0" applyFont="1" applyFill="1" applyBorder="1" applyAlignment="1">
      <alignment horizontal="center" vertical="center" wrapText="1"/>
    </xf>
    <xf numFmtId="0" fontId="274" fillId="5" borderId="540" xfId="0" applyFont="1" applyFill="1" applyBorder="1" applyAlignment="1">
      <alignment horizontal="center" vertical="center" wrapText="1"/>
    </xf>
    <xf numFmtId="49" fontId="280" fillId="5" borderId="546" xfId="0" applyNumberFormat="1" applyFont="1" applyFill="1" applyBorder="1" applyAlignment="1">
      <alignment horizontal="center" vertical="center" wrapText="1"/>
    </xf>
    <xf numFmtId="49" fontId="286" fillId="5" borderId="552" xfId="0" applyNumberFormat="1" applyFont="1" applyFill="1" applyBorder="1" applyAlignment="1">
      <alignment horizontal="center" vertical="center" wrapText="1"/>
    </xf>
    <xf numFmtId="49" fontId="292" fillId="5" borderId="558" xfId="0" applyNumberFormat="1" applyFont="1" applyFill="1" applyBorder="1" applyAlignment="1">
      <alignment horizontal="center" vertical="center" wrapText="1"/>
    </xf>
    <xf numFmtId="49" fontId="73" fillId="5" borderId="253" xfId="0" applyNumberFormat="1" applyFont="1" applyFill="1" applyBorder="1" applyAlignment="1">
      <alignment horizontal="center" vertical="center" wrapText="1"/>
    </xf>
    <xf numFmtId="49" fontId="10" fillId="5" borderId="237" xfId="0" applyNumberFormat="1" applyFont="1" applyFill="1" applyBorder="1" applyAlignment="1">
      <alignment horizontal="center" vertical="center" wrapText="1"/>
    </xf>
    <xf numFmtId="1" fontId="262" fillId="5" borderId="505" xfId="0" applyNumberFormat="1" applyFont="1" applyFill="1" applyBorder="1" applyAlignment="1">
      <alignment horizontal="center" vertical="center"/>
    </xf>
    <xf numFmtId="1" fontId="269" fillId="5" borderId="535" xfId="0" applyNumberFormat="1" applyFont="1" applyFill="1" applyBorder="1" applyAlignment="1">
      <alignment horizontal="center" vertical="center"/>
    </xf>
    <xf numFmtId="1" fontId="275" fillId="5" borderId="541" xfId="0" applyNumberFormat="1" applyFont="1" applyFill="1" applyBorder="1" applyAlignment="1">
      <alignment horizontal="center" vertical="center"/>
    </xf>
    <xf numFmtId="1" fontId="281" fillId="5" borderId="547" xfId="0" applyNumberFormat="1" applyFont="1" applyFill="1" applyBorder="1" applyAlignment="1">
      <alignment horizontal="center" vertical="center"/>
    </xf>
    <xf numFmtId="1" fontId="287" fillId="5" borderId="553" xfId="0" applyNumberFormat="1" applyFont="1" applyFill="1" applyBorder="1" applyAlignment="1">
      <alignment horizontal="center" vertical="center"/>
    </xf>
    <xf numFmtId="1" fontId="293" fillId="5" borderId="559" xfId="0" applyNumberFormat="1" applyFont="1" applyFill="1" applyBorder="1" applyAlignment="1">
      <alignment horizontal="center" vertical="center"/>
    </xf>
    <xf numFmtId="1" fontId="68" fillId="5" borderId="248" xfId="0" applyNumberFormat="1" applyFont="1" applyFill="1" applyBorder="1" applyAlignment="1">
      <alignment horizontal="center" vertical="center"/>
    </xf>
    <xf numFmtId="0" fontId="5" fillId="5" borderId="1696" xfId="0" applyFont="1" applyFill="1" applyBorder="1" applyAlignment="1">
      <alignment horizontal="center" vertical="center"/>
    </xf>
    <xf numFmtId="1" fontId="263" fillId="5" borderId="506" xfId="0" applyNumberFormat="1" applyFont="1" applyFill="1" applyBorder="1" applyAlignment="1">
      <alignment horizontal="center" vertical="center"/>
    </xf>
    <xf numFmtId="1" fontId="270" fillId="5" borderId="536" xfId="0" applyNumberFormat="1" applyFont="1" applyFill="1" applyBorder="1" applyAlignment="1">
      <alignment horizontal="center" vertical="center"/>
    </xf>
    <xf numFmtId="1" fontId="276" fillId="5" borderId="542" xfId="0" applyNumberFormat="1" applyFont="1" applyFill="1" applyBorder="1" applyAlignment="1">
      <alignment horizontal="center" vertical="center"/>
    </xf>
    <xf numFmtId="1" fontId="282" fillId="5" borderId="548" xfId="0" applyNumberFormat="1" applyFont="1" applyFill="1" applyBorder="1" applyAlignment="1">
      <alignment horizontal="center" vertical="center"/>
    </xf>
    <xf numFmtId="1" fontId="288" fillId="5" borderId="554" xfId="0" applyNumberFormat="1" applyFont="1" applyFill="1" applyBorder="1" applyAlignment="1">
      <alignment horizontal="center" vertical="center"/>
    </xf>
    <xf numFmtId="1" fontId="294" fillId="5" borderId="560" xfId="0" applyNumberFormat="1" applyFont="1" applyFill="1" applyBorder="1" applyAlignment="1">
      <alignment horizontal="center" vertical="center"/>
    </xf>
    <xf numFmtId="1" fontId="69" fillId="5" borderId="249" xfId="0" applyNumberFormat="1" applyFont="1" applyFill="1" applyBorder="1" applyAlignment="1">
      <alignment horizontal="center" vertical="center"/>
    </xf>
    <xf numFmtId="1" fontId="264" fillId="5" borderId="507" xfId="0" applyNumberFormat="1" applyFont="1" applyFill="1" applyBorder="1" applyAlignment="1">
      <alignment horizontal="center" vertical="center"/>
    </xf>
    <xf numFmtId="1" fontId="271" fillId="5" borderId="537" xfId="0" applyNumberFormat="1" applyFont="1" applyFill="1" applyBorder="1" applyAlignment="1">
      <alignment horizontal="center" vertical="center"/>
    </xf>
    <xf numFmtId="1" fontId="277" fillId="5" borderId="543" xfId="0" applyNumberFormat="1" applyFont="1" applyFill="1" applyBorder="1" applyAlignment="1">
      <alignment horizontal="center" vertical="center"/>
    </xf>
    <xf numFmtId="1" fontId="283" fillId="5" borderId="549" xfId="0" applyNumberFormat="1" applyFont="1" applyFill="1" applyBorder="1" applyAlignment="1">
      <alignment horizontal="center" vertical="center"/>
    </xf>
    <xf numFmtId="1" fontId="289" fillId="5" borderId="555" xfId="0" applyNumberFormat="1" applyFont="1" applyFill="1" applyBorder="1" applyAlignment="1">
      <alignment horizontal="center" vertical="center"/>
    </xf>
    <xf numFmtId="1" fontId="295" fillId="5" borderId="561" xfId="0" applyNumberFormat="1" applyFont="1" applyFill="1" applyBorder="1" applyAlignment="1">
      <alignment horizontal="center" vertical="center"/>
    </xf>
    <xf numFmtId="1" fontId="70" fillId="5" borderId="250" xfId="0" applyNumberFormat="1" applyFont="1" applyFill="1" applyBorder="1" applyAlignment="1">
      <alignment horizontal="center" vertical="center"/>
    </xf>
    <xf numFmtId="1" fontId="265" fillId="5" borderId="508" xfId="0" applyNumberFormat="1" applyFont="1" applyFill="1" applyBorder="1" applyAlignment="1">
      <alignment horizontal="center" vertical="center"/>
    </xf>
    <xf numFmtId="1" fontId="272" fillId="5" borderId="538" xfId="0" applyNumberFormat="1" applyFont="1" applyFill="1" applyBorder="1" applyAlignment="1">
      <alignment horizontal="center" vertical="center"/>
    </xf>
    <xf numFmtId="1" fontId="278" fillId="5" borderId="544" xfId="0" applyNumberFormat="1" applyFont="1" applyFill="1" applyBorder="1" applyAlignment="1">
      <alignment horizontal="center" vertical="center"/>
    </xf>
    <xf numFmtId="1" fontId="284" fillId="5" borderId="550" xfId="0" applyNumberFormat="1" applyFont="1" applyFill="1" applyBorder="1" applyAlignment="1">
      <alignment horizontal="center" vertical="center"/>
    </xf>
    <xf numFmtId="1" fontId="290" fillId="5" borderId="556" xfId="0" applyNumberFormat="1" applyFont="1" applyFill="1" applyBorder="1" applyAlignment="1">
      <alignment horizontal="center" vertical="center"/>
    </xf>
    <xf numFmtId="1" fontId="296" fillId="5" borderId="562" xfId="0" applyNumberFormat="1" applyFont="1" applyFill="1" applyBorder="1" applyAlignment="1">
      <alignment horizontal="center" vertical="center"/>
    </xf>
    <xf numFmtId="1" fontId="71" fillId="5" borderId="251" xfId="0" applyNumberFormat="1" applyFont="1" applyFill="1" applyBorder="1" applyAlignment="1">
      <alignment horizontal="center" vertical="center"/>
    </xf>
    <xf numFmtId="1" fontId="266" fillId="5" borderId="1642" xfId="0" applyNumberFormat="1" applyFont="1" applyFill="1" applyBorder="1" applyAlignment="1">
      <alignment horizontal="center" vertical="center"/>
    </xf>
    <xf numFmtId="1" fontId="273" fillId="5" borderId="539" xfId="0" applyNumberFormat="1" applyFont="1" applyFill="1" applyBorder="1" applyAlignment="1">
      <alignment horizontal="center" vertical="center"/>
    </xf>
    <xf numFmtId="1" fontId="279" fillId="5" borderId="545" xfId="0" applyNumberFormat="1" applyFont="1" applyFill="1" applyBorder="1" applyAlignment="1">
      <alignment horizontal="center" vertical="center"/>
    </xf>
    <xf numFmtId="1" fontId="285" fillId="5" borderId="551" xfId="0" applyNumberFormat="1" applyFont="1" applyFill="1" applyBorder="1" applyAlignment="1">
      <alignment horizontal="center" vertical="center"/>
    </xf>
    <xf numFmtId="1" fontId="291" fillId="5" borderId="557" xfId="0" applyNumberFormat="1" applyFont="1" applyFill="1" applyBorder="1" applyAlignment="1">
      <alignment horizontal="center" vertical="center"/>
    </xf>
    <xf numFmtId="1" fontId="297" fillId="5" borderId="563" xfId="0" applyNumberFormat="1" applyFont="1" applyFill="1" applyBorder="1" applyAlignment="1">
      <alignment horizontal="center" vertical="center"/>
    </xf>
    <xf numFmtId="1" fontId="72" fillId="5" borderId="252" xfId="0" applyNumberFormat="1" applyFont="1" applyFill="1" applyBorder="1" applyAlignment="1">
      <alignment horizontal="center" vertical="center"/>
    </xf>
    <xf numFmtId="0" fontId="15" fillId="5" borderId="76" xfId="0" applyFont="1" applyFill="1" applyBorder="1"/>
    <xf numFmtId="0" fontId="15" fillId="5" borderId="120" xfId="0" applyFont="1" applyFill="1" applyBorder="1"/>
    <xf numFmtId="0" fontId="15" fillId="5" borderId="158" xfId="0" applyFont="1" applyFill="1" applyBorder="1"/>
    <xf numFmtId="0" fontId="15" fillId="5" borderId="177" xfId="0" applyFont="1" applyFill="1" applyBorder="1"/>
    <xf numFmtId="0" fontId="15" fillId="5" borderId="223" xfId="0" applyFont="1" applyFill="1" applyBorder="1"/>
    <xf numFmtId="0" fontId="15" fillId="5" borderId="229" xfId="0" applyFont="1" applyFill="1" applyBorder="1"/>
    <xf numFmtId="0" fontId="17" fillId="5" borderId="242" xfId="0" applyFont="1" applyFill="1" applyBorder="1"/>
    <xf numFmtId="0" fontId="15" fillId="5" borderId="256" xfId="0" applyFont="1" applyFill="1" applyBorder="1"/>
    <xf numFmtId="0" fontId="15" fillId="5" borderId="267" xfId="0" applyFont="1" applyFill="1" applyBorder="1"/>
    <xf numFmtId="0" fontId="15" fillId="5" borderId="333" xfId="0" applyFont="1" applyFill="1" applyBorder="1"/>
    <xf numFmtId="0" fontId="298" fillId="5" borderId="1643" xfId="0" applyFont="1" applyFill="1" applyBorder="1" applyAlignment="1">
      <alignment horizontal="center" vertical="center" wrapText="1"/>
    </xf>
    <xf numFmtId="0" fontId="299" fillId="5" borderId="564" xfId="0" applyFont="1" applyFill="1" applyBorder="1" applyAlignment="1">
      <alignment horizontal="center" vertical="center" wrapText="1"/>
    </xf>
    <xf numFmtId="0" fontId="305" fillId="5" borderId="570" xfId="0" applyFont="1" applyFill="1" applyBorder="1" applyAlignment="1">
      <alignment horizontal="center" vertical="center" wrapText="1"/>
    </xf>
    <xf numFmtId="49" fontId="311" fillId="5" borderId="576" xfId="0" applyNumberFormat="1" applyFont="1" applyFill="1" applyBorder="1" applyAlignment="1">
      <alignment horizontal="center" vertical="center" wrapText="1"/>
    </xf>
    <xf numFmtId="49" fontId="317" fillId="5" borderId="582" xfId="0" applyNumberFormat="1" applyFont="1" applyFill="1" applyBorder="1" applyAlignment="1">
      <alignment horizontal="center" vertical="center" wrapText="1"/>
    </xf>
    <xf numFmtId="49" fontId="323" fillId="5" borderId="588" xfId="0" applyNumberFormat="1" applyFont="1" applyFill="1" applyBorder="1" applyAlignment="1">
      <alignment horizontal="center" vertical="center" wrapText="1"/>
    </xf>
    <xf numFmtId="1" fontId="262" fillId="5" borderId="1641" xfId="0" applyNumberFormat="1" applyFont="1" applyFill="1" applyBorder="1" applyAlignment="1">
      <alignment horizontal="center" vertical="center"/>
    </xf>
    <xf numFmtId="1" fontId="300" fillId="5" borderId="565" xfId="0" applyNumberFormat="1" applyFont="1" applyFill="1" applyBorder="1" applyAlignment="1">
      <alignment horizontal="center" vertical="center"/>
    </xf>
    <xf numFmtId="1" fontId="306" fillId="5" borderId="571" xfId="0" applyNumberFormat="1" applyFont="1" applyFill="1" applyBorder="1" applyAlignment="1">
      <alignment horizontal="center" vertical="center"/>
    </xf>
    <xf numFmtId="1" fontId="312" fillId="5" borderId="577" xfId="0" applyNumberFormat="1" applyFont="1" applyFill="1" applyBorder="1" applyAlignment="1">
      <alignment horizontal="center" vertical="center"/>
    </xf>
    <xf numFmtId="1" fontId="318" fillId="5" borderId="583" xfId="0" applyNumberFormat="1" applyFont="1" applyFill="1" applyBorder="1" applyAlignment="1">
      <alignment horizontal="center" vertical="center"/>
    </xf>
    <xf numFmtId="1" fontId="324" fillId="5" borderId="589" xfId="0" applyNumberFormat="1" applyFont="1" applyFill="1" applyBorder="1" applyAlignment="1">
      <alignment horizontal="center" vertical="center"/>
    </xf>
    <xf numFmtId="1" fontId="301" fillId="5" borderId="566" xfId="0" applyNumberFormat="1" applyFont="1" applyFill="1" applyBorder="1" applyAlignment="1">
      <alignment horizontal="center" vertical="center"/>
    </xf>
    <xf numFmtId="1" fontId="307" fillId="5" borderId="572" xfId="0" applyNumberFormat="1" applyFont="1" applyFill="1" applyBorder="1" applyAlignment="1">
      <alignment horizontal="center" vertical="center"/>
    </xf>
    <xf numFmtId="1" fontId="313" fillId="5" borderId="578" xfId="0" applyNumberFormat="1" applyFont="1" applyFill="1" applyBorder="1" applyAlignment="1">
      <alignment horizontal="center" vertical="center"/>
    </xf>
    <xf numFmtId="1" fontId="319" fillId="5" borderId="584" xfId="0" applyNumberFormat="1" applyFont="1" applyFill="1" applyBorder="1" applyAlignment="1">
      <alignment horizontal="center" vertical="center"/>
    </xf>
    <xf numFmtId="1" fontId="325" fillId="5" borderId="590" xfId="0" applyNumberFormat="1" applyFont="1" applyFill="1" applyBorder="1" applyAlignment="1">
      <alignment horizontal="center" vertical="center"/>
    </xf>
    <xf numFmtId="1" fontId="302" fillId="5" borderId="567" xfId="0" applyNumberFormat="1" applyFont="1" applyFill="1" applyBorder="1" applyAlignment="1">
      <alignment horizontal="center" vertical="center"/>
    </xf>
    <xf numFmtId="1" fontId="308" fillId="5" borderId="573" xfId="0" applyNumberFormat="1" applyFont="1" applyFill="1" applyBorder="1" applyAlignment="1">
      <alignment horizontal="center" vertical="center"/>
    </xf>
    <xf numFmtId="1" fontId="314" fillId="5" borderId="579" xfId="0" applyNumberFormat="1" applyFont="1" applyFill="1" applyBorder="1" applyAlignment="1">
      <alignment horizontal="center" vertical="center"/>
    </xf>
    <xf numFmtId="1" fontId="320" fillId="5" borderId="585" xfId="0" applyNumberFormat="1" applyFont="1" applyFill="1" applyBorder="1" applyAlignment="1">
      <alignment horizontal="center" vertical="center"/>
    </xf>
    <xf numFmtId="1" fontId="326" fillId="5" borderId="591" xfId="0" applyNumberFormat="1" applyFont="1" applyFill="1" applyBorder="1" applyAlignment="1">
      <alignment horizontal="center" vertical="center"/>
    </xf>
    <xf numFmtId="1" fontId="303" fillId="5" borderId="568" xfId="0" applyNumberFormat="1" applyFont="1" applyFill="1" applyBorder="1" applyAlignment="1">
      <alignment horizontal="center" vertical="center"/>
    </xf>
    <xf numFmtId="1" fontId="309" fillId="5" borderId="574" xfId="0" applyNumberFormat="1" applyFont="1" applyFill="1" applyBorder="1" applyAlignment="1">
      <alignment horizontal="center" vertical="center"/>
    </xf>
    <xf numFmtId="1" fontId="315" fillId="5" borderId="580" xfId="0" applyNumberFormat="1" applyFont="1" applyFill="1" applyBorder="1" applyAlignment="1">
      <alignment horizontal="center" vertical="center"/>
    </xf>
    <xf numFmtId="1" fontId="321" fillId="5" borderId="586" xfId="0" applyNumberFormat="1" applyFont="1" applyFill="1" applyBorder="1" applyAlignment="1">
      <alignment horizontal="center" vertical="center"/>
    </xf>
    <xf numFmtId="1" fontId="327" fillId="5" borderId="592" xfId="0" applyNumberFormat="1" applyFont="1" applyFill="1" applyBorder="1" applyAlignment="1">
      <alignment horizontal="center" vertical="center"/>
    </xf>
    <xf numFmtId="1" fontId="304" fillId="5" borderId="569" xfId="0" applyNumberFormat="1" applyFont="1" applyFill="1" applyBorder="1" applyAlignment="1">
      <alignment horizontal="center" vertical="center"/>
    </xf>
    <xf numFmtId="1" fontId="310" fillId="5" borderId="575" xfId="0" applyNumberFormat="1" applyFont="1" applyFill="1" applyBorder="1" applyAlignment="1">
      <alignment horizontal="center" vertical="center"/>
    </xf>
    <xf numFmtId="1" fontId="316" fillId="5" borderId="581" xfId="0" applyNumberFormat="1" applyFont="1" applyFill="1" applyBorder="1" applyAlignment="1">
      <alignment horizontal="center" vertical="center"/>
    </xf>
    <xf numFmtId="1" fontId="322" fillId="5" borderId="587" xfId="0" applyNumberFormat="1" applyFont="1" applyFill="1" applyBorder="1" applyAlignment="1">
      <alignment horizontal="center" vertical="center"/>
    </xf>
    <xf numFmtId="1" fontId="328" fillId="5" borderId="593" xfId="0" applyNumberFormat="1" applyFont="1" applyFill="1" applyBorder="1" applyAlignment="1">
      <alignment horizontal="center" vertical="center"/>
    </xf>
    <xf numFmtId="0" fontId="15" fillId="5" borderId="33" xfId="0" applyFont="1" applyFill="1" applyBorder="1"/>
    <xf numFmtId="0" fontId="329" fillId="5" borderId="594" xfId="0" applyFont="1" applyFill="1" applyBorder="1" applyAlignment="1">
      <alignment horizontal="center" vertical="center" wrapText="1"/>
    </xf>
    <xf numFmtId="0" fontId="335" fillId="5" borderId="600" xfId="0" applyFont="1" applyFill="1" applyBorder="1" applyAlignment="1">
      <alignment horizontal="center" vertical="center" wrapText="1"/>
    </xf>
    <xf numFmtId="0" fontId="341" fillId="5" borderId="606" xfId="0" applyFont="1" applyFill="1" applyBorder="1" applyAlignment="1">
      <alignment horizontal="center" vertical="center" wrapText="1"/>
    </xf>
    <xf numFmtId="49" fontId="347" fillId="5" borderId="612" xfId="0" applyNumberFormat="1" applyFont="1" applyFill="1" applyBorder="1" applyAlignment="1">
      <alignment horizontal="center" vertical="center" wrapText="1"/>
    </xf>
    <xf numFmtId="49" fontId="353" fillId="5" borderId="618" xfId="0" applyNumberFormat="1" applyFont="1" applyFill="1" applyBorder="1" applyAlignment="1">
      <alignment horizontal="center" vertical="center" wrapText="1"/>
    </xf>
    <xf numFmtId="49" fontId="359" fillId="5" borderId="624" xfId="0" applyNumberFormat="1" applyFont="1" applyFill="1" applyBorder="1" applyAlignment="1">
      <alignment horizontal="center" vertical="center" wrapText="1"/>
    </xf>
    <xf numFmtId="1" fontId="330" fillId="5" borderId="595" xfId="0" applyNumberFormat="1" applyFont="1" applyFill="1" applyBorder="1" applyAlignment="1">
      <alignment horizontal="center" vertical="center"/>
    </xf>
    <xf numFmtId="1" fontId="336" fillId="5" borderId="601" xfId="0" applyNumberFormat="1" applyFont="1" applyFill="1" applyBorder="1" applyAlignment="1">
      <alignment horizontal="center" vertical="center"/>
    </xf>
    <xf numFmtId="1" fontId="342" fillId="5" borderId="607" xfId="0" applyNumberFormat="1" applyFont="1" applyFill="1" applyBorder="1" applyAlignment="1">
      <alignment horizontal="center" vertical="center"/>
    </xf>
    <xf numFmtId="1" fontId="348" fillId="5" borderId="613" xfId="0" applyNumberFormat="1" applyFont="1" applyFill="1" applyBorder="1" applyAlignment="1">
      <alignment horizontal="center" vertical="center"/>
    </xf>
    <xf numFmtId="1" fontId="354" fillId="5" borderId="619" xfId="0" applyNumberFormat="1" applyFont="1" applyFill="1" applyBorder="1" applyAlignment="1">
      <alignment horizontal="center" vertical="center"/>
    </xf>
    <xf numFmtId="1" fontId="360" fillId="5" borderId="625" xfId="0" applyNumberFormat="1" applyFont="1" applyFill="1" applyBorder="1" applyAlignment="1">
      <alignment horizontal="center" vertical="center"/>
    </xf>
    <xf numFmtId="1" fontId="331" fillId="5" borderId="596" xfId="0" applyNumberFormat="1" applyFont="1" applyFill="1" applyBorder="1" applyAlignment="1">
      <alignment horizontal="center" vertical="center"/>
    </xf>
    <xf numFmtId="1" fontId="337" fillId="5" borderId="602" xfId="0" applyNumberFormat="1" applyFont="1" applyFill="1" applyBorder="1" applyAlignment="1">
      <alignment horizontal="center" vertical="center"/>
    </xf>
    <xf numFmtId="1" fontId="343" fillId="5" borderId="608" xfId="0" applyNumberFormat="1" applyFont="1" applyFill="1" applyBorder="1" applyAlignment="1">
      <alignment horizontal="center" vertical="center"/>
    </xf>
    <xf numFmtId="1" fontId="349" fillId="5" borderId="614" xfId="0" applyNumberFormat="1" applyFont="1" applyFill="1" applyBorder="1" applyAlignment="1">
      <alignment horizontal="center" vertical="center"/>
    </xf>
    <xf numFmtId="1" fontId="355" fillId="5" borderId="620" xfId="0" applyNumberFormat="1" applyFont="1" applyFill="1" applyBorder="1" applyAlignment="1">
      <alignment horizontal="center" vertical="center"/>
    </xf>
    <xf numFmtId="1" fontId="361" fillId="5" borderId="626" xfId="0" applyNumberFormat="1" applyFont="1" applyFill="1" applyBorder="1" applyAlignment="1">
      <alignment horizontal="center" vertical="center"/>
    </xf>
    <xf numFmtId="1" fontId="332" fillId="5" borderId="597" xfId="0" applyNumberFormat="1" applyFont="1" applyFill="1" applyBorder="1" applyAlignment="1">
      <alignment horizontal="center" vertical="center"/>
    </xf>
    <xf numFmtId="1" fontId="338" fillId="5" borderId="603" xfId="0" applyNumberFormat="1" applyFont="1" applyFill="1" applyBorder="1" applyAlignment="1">
      <alignment horizontal="center" vertical="center"/>
    </xf>
    <xf numFmtId="1" fontId="344" fillId="5" borderId="609" xfId="0" applyNumberFormat="1" applyFont="1" applyFill="1" applyBorder="1" applyAlignment="1">
      <alignment horizontal="center" vertical="center"/>
    </xf>
    <xf numFmtId="1" fontId="350" fillId="5" borderId="615" xfId="0" applyNumberFormat="1" applyFont="1" applyFill="1" applyBorder="1" applyAlignment="1">
      <alignment horizontal="center" vertical="center"/>
    </xf>
    <xf numFmtId="1" fontId="356" fillId="5" borderId="621" xfId="0" applyNumberFormat="1" applyFont="1" applyFill="1" applyBorder="1" applyAlignment="1">
      <alignment horizontal="center" vertical="center"/>
    </xf>
    <xf numFmtId="1" fontId="362" fillId="5" borderId="627" xfId="0" applyNumberFormat="1" applyFont="1" applyFill="1" applyBorder="1" applyAlignment="1">
      <alignment horizontal="center" vertical="center"/>
    </xf>
    <xf numFmtId="1" fontId="333" fillId="5" borderId="598" xfId="0" applyNumberFormat="1" applyFont="1" applyFill="1" applyBorder="1" applyAlignment="1">
      <alignment horizontal="center" vertical="center"/>
    </xf>
    <xf numFmtId="1" fontId="339" fillId="5" borderId="604" xfId="0" applyNumberFormat="1" applyFont="1" applyFill="1" applyBorder="1" applyAlignment="1">
      <alignment horizontal="center" vertical="center"/>
    </xf>
    <xf numFmtId="1" fontId="345" fillId="5" borderId="610" xfId="0" applyNumberFormat="1" applyFont="1" applyFill="1" applyBorder="1" applyAlignment="1">
      <alignment horizontal="center" vertical="center"/>
    </xf>
    <xf numFmtId="1" fontId="351" fillId="5" borderId="616" xfId="0" applyNumberFormat="1" applyFont="1" applyFill="1" applyBorder="1" applyAlignment="1">
      <alignment horizontal="center" vertical="center"/>
    </xf>
    <xf numFmtId="1" fontId="357" fillId="5" borderId="622" xfId="0" applyNumberFormat="1" applyFont="1" applyFill="1" applyBorder="1" applyAlignment="1">
      <alignment horizontal="center" vertical="center"/>
    </xf>
    <xf numFmtId="1" fontId="363" fillId="5" borderId="628" xfId="0" applyNumberFormat="1" applyFont="1" applyFill="1" applyBorder="1" applyAlignment="1">
      <alignment horizontal="center" vertical="center"/>
    </xf>
    <xf numFmtId="1" fontId="334" fillId="5" borderId="599" xfId="0" applyNumberFormat="1" applyFont="1" applyFill="1" applyBorder="1" applyAlignment="1">
      <alignment horizontal="center" vertical="center"/>
    </xf>
    <xf numFmtId="1" fontId="340" fillId="5" borderId="605" xfId="0" applyNumberFormat="1" applyFont="1" applyFill="1" applyBorder="1" applyAlignment="1">
      <alignment horizontal="center" vertical="center"/>
    </xf>
    <xf numFmtId="1" fontId="346" fillId="5" borderId="611" xfId="0" applyNumberFormat="1" applyFont="1" applyFill="1" applyBorder="1" applyAlignment="1">
      <alignment horizontal="center" vertical="center"/>
    </xf>
    <xf numFmtId="1" fontId="352" fillId="5" borderId="617" xfId="0" applyNumberFormat="1" applyFont="1" applyFill="1" applyBorder="1" applyAlignment="1">
      <alignment horizontal="center" vertical="center"/>
    </xf>
    <xf numFmtId="1" fontId="358" fillId="5" borderId="623" xfId="0" applyNumberFormat="1" applyFont="1" applyFill="1" applyBorder="1" applyAlignment="1">
      <alignment horizontal="center" vertical="center"/>
    </xf>
    <xf numFmtId="1" fontId="364" fillId="5" borderId="629" xfId="0" applyNumberFormat="1" applyFont="1" applyFill="1" applyBorder="1" applyAlignment="1">
      <alignment horizontal="center" vertical="center"/>
    </xf>
    <xf numFmtId="49" fontId="365" fillId="5" borderId="630" xfId="0" applyNumberFormat="1" applyFont="1" applyFill="1" applyBorder="1" applyAlignment="1">
      <alignment horizontal="center" vertical="center" wrapText="1"/>
    </xf>
    <xf numFmtId="0" fontId="371" fillId="5" borderId="636" xfId="0" applyFont="1" applyFill="1" applyBorder="1" applyAlignment="1">
      <alignment horizontal="center" vertical="center" wrapText="1"/>
    </xf>
    <xf numFmtId="0" fontId="372" fillId="5" borderId="637" xfId="0" applyFont="1" applyFill="1" applyBorder="1" applyAlignment="1">
      <alignment horizontal="center" vertical="center" wrapText="1"/>
    </xf>
    <xf numFmtId="0" fontId="373" fillId="5" borderId="638" xfId="0" applyFont="1" applyFill="1" applyBorder="1" applyAlignment="1">
      <alignment horizontal="center" vertical="center" wrapText="1"/>
    </xf>
    <xf numFmtId="49" fontId="379" fillId="5" borderId="644" xfId="0" applyNumberFormat="1" applyFont="1" applyFill="1" applyBorder="1" applyAlignment="1">
      <alignment horizontal="center" vertical="center" wrapText="1"/>
    </xf>
    <xf numFmtId="49" fontId="380" fillId="5" borderId="645" xfId="0" applyNumberFormat="1" applyFont="1" applyFill="1" applyBorder="1" applyAlignment="1">
      <alignment horizontal="center" vertical="center" wrapText="1"/>
    </xf>
    <xf numFmtId="49" fontId="386" fillId="5" borderId="651" xfId="0" applyNumberFormat="1" applyFont="1" applyFill="1" applyBorder="1" applyAlignment="1">
      <alignment horizontal="center" vertical="center" wrapText="1"/>
    </xf>
    <xf numFmtId="49" fontId="387" fillId="5" borderId="652" xfId="0" applyNumberFormat="1" applyFont="1" applyFill="1" applyBorder="1" applyAlignment="1">
      <alignment horizontal="center" vertical="center" wrapText="1"/>
    </xf>
    <xf numFmtId="49" fontId="393" fillId="5" borderId="658" xfId="0" applyNumberFormat="1" applyFont="1" applyFill="1" applyBorder="1" applyAlignment="1">
      <alignment horizontal="center" vertical="center" wrapText="1"/>
    </xf>
    <xf numFmtId="49" fontId="399" fillId="5" borderId="664" xfId="0" applyNumberFormat="1" applyFont="1" applyFill="1" applyBorder="1" applyAlignment="1">
      <alignment horizontal="center" vertical="center" wrapText="1"/>
    </xf>
    <xf numFmtId="49" fontId="80" fillId="5" borderId="265" xfId="0" applyNumberFormat="1" applyFont="1" applyFill="1" applyBorder="1" applyAlignment="1">
      <alignment horizontal="center" vertical="center" wrapText="1"/>
    </xf>
    <xf numFmtId="49" fontId="405" fillId="5" borderId="670" xfId="0" applyNumberFormat="1" applyFont="1" applyFill="1" applyBorder="1" applyAlignment="1">
      <alignment horizontal="center" vertical="center" wrapText="1"/>
    </xf>
    <xf numFmtId="49" fontId="411" fillId="5" borderId="676" xfId="0" applyNumberFormat="1" applyFont="1" applyFill="1" applyBorder="1" applyAlignment="1">
      <alignment horizontal="center" vertical="center" wrapText="1"/>
    </xf>
    <xf numFmtId="49" fontId="85" fillId="5" borderId="277" xfId="0" applyNumberFormat="1" applyFont="1" applyFill="1" applyBorder="1" applyAlignment="1">
      <alignment horizontal="center" vertical="center" wrapText="1"/>
    </xf>
    <xf numFmtId="49" fontId="85" fillId="5" borderId="366" xfId="0" applyNumberFormat="1" applyFont="1" applyFill="1" applyBorder="1" applyAlignment="1">
      <alignment horizontal="center" vertical="center" wrapText="1"/>
    </xf>
    <xf numFmtId="49" fontId="1190" fillId="5" borderId="1632" xfId="0" applyNumberFormat="1" applyFont="1" applyFill="1" applyBorder="1" applyAlignment="1">
      <alignment horizontal="center" vertical="center" wrapText="1"/>
    </xf>
    <xf numFmtId="49" fontId="1190" fillId="5" borderId="1636" xfId="0" applyNumberFormat="1" applyFont="1" applyFill="1" applyBorder="1" applyAlignment="1">
      <alignment horizontal="center" vertical="center" wrapText="1"/>
    </xf>
    <xf numFmtId="1" fontId="366" fillId="5" borderId="631" xfId="0" applyNumberFormat="1" applyFont="1" applyFill="1" applyBorder="1" applyAlignment="1">
      <alignment horizontal="center" vertical="center"/>
    </xf>
    <xf numFmtId="1" fontId="14" fillId="5" borderId="278" xfId="0" applyNumberFormat="1" applyFont="1" applyFill="1" applyBorder="1" applyAlignment="1">
      <alignment horizontal="center" vertical="center"/>
    </xf>
    <xf numFmtId="1" fontId="374" fillId="5" borderId="639" xfId="0" applyNumberFormat="1" applyFont="1" applyFill="1" applyBorder="1" applyAlignment="1">
      <alignment horizontal="center" vertical="center"/>
    </xf>
    <xf numFmtId="1" fontId="381" fillId="5" borderId="646" xfId="0" applyNumberFormat="1" applyFont="1" applyFill="1" applyBorder="1" applyAlignment="1">
      <alignment horizontal="center" vertical="center"/>
    </xf>
    <xf numFmtId="1" fontId="388" fillId="5" borderId="653" xfId="0" applyNumberFormat="1" applyFont="1" applyFill="1" applyBorder="1" applyAlignment="1">
      <alignment horizontal="center" vertical="center"/>
    </xf>
    <xf numFmtId="1" fontId="394" fillId="5" borderId="659" xfId="0" applyNumberFormat="1" applyFont="1" applyFill="1" applyBorder="1" applyAlignment="1">
      <alignment horizontal="center" vertical="center"/>
    </xf>
    <xf numFmtId="1" fontId="400" fillId="5" borderId="665" xfId="0" applyNumberFormat="1" applyFont="1" applyFill="1" applyBorder="1" applyAlignment="1">
      <alignment horizontal="center" vertical="center"/>
    </xf>
    <xf numFmtId="1" fontId="406" fillId="5" borderId="671" xfId="0" applyNumberFormat="1" applyFont="1" applyFill="1" applyBorder="1" applyAlignment="1">
      <alignment horizontal="center" vertical="center"/>
    </xf>
    <xf numFmtId="1" fontId="412" fillId="5" borderId="677" xfId="0" applyNumberFormat="1" applyFont="1" applyFill="1" applyBorder="1" applyAlignment="1">
      <alignment horizontal="center" vertical="center"/>
    </xf>
    <xf numFmtId="1" fontId="14" fillId="5" borderId="367" xfId="0" applyNumberFormat="1" applyFont="1" applyFill="1" applyBorder="1" applyAlignment="1">
      <alignment horizontal="center" vertical="center"/>
    </xf>
    <xf numFmtId="1" fontId="367" fillId="5" borderId="632" xfId="0" applyNumberFormat="1" applyFont="1" applyFill="1" applyBorder="1" applyAlignment="1">
      <alignment horizontal="center" vertical="center"/>
    </xf>
    <xf numFmtId="1" fontId="14" fillId="5" borderId="279" xfId="0" applyNumberFormat="1" applyFont="1" applyFill="1" applyBorder="1" applyAlignment="1">
      <alignment horizontal="center" vertical="center"/>
    </xf>
    <xf numFmtId="1" fontId="375" fillId="5" borderId="640" xfId="0" applyNumberFormat="1" applyFont="1" applyFill="1" applyBorder="1" applyAlignment="1">
      <alignment horizontal="center" vertical="center"/>
    </xf>
    <xf numFmtId="1" fontId="382" fillId="5" borderId="647" xfId="0" applyNumberFormat="1" applyFont="1" applyFill="1" applyBorder="1" applyAlignment="1">
      <alignment horizontal="center" vertical="center"/>
    </xf>
    <xf numFmtId="1" fontId="389" fillId="5" borderId="654" xfId="0" applyNumberFormat="1" applyFont="1" applyFill="1" applyBorder="1" applyAlignment="1">
      <alignment horizontal="center" vertical="center"/>
    </xf>
    <xf numFmtId="1" fontId="395" fillId="5" borderId="660" xfId="0" applyNumberFormat="1" applyFont="1" applyFill="1" applyBorder="1" applyAlignment="1">
      <alignment horizontal="center" vertical="center"/>
    </xf>
    <xf numFmtId="1" fontId="401" fillId="5" borderId="666" xfId="0" applyNumberFormat="1" applyFont="1" applyFill="1" applyBorder="1" applyAlignment="1">
      <alignment horizontal="center" vertical="center"/>
    </xf>
    <xf numFmtId="1" fontId="407" fillId="5" borderId="672" xfId="0" applyNumberFormat="1" applyFont="1" applyFill="1" applyBorder="1" applyAlignment="1">
      <alignment horizontal="center" vertical="center"/>
    </xf>
    <xf numFmtId="1" fontId="413" fillId="5" borderId="678" xfId="0" applyNumberFormat="1" applyFont="1" applyFill="1" applyBorder="1" applyAlignment="1">
      <alignment horizontal="center" vertical="center"/>
    </xf>
    <xf numFmtId="1" fontId="368" fillId="5" borderId="633" xfId="0" applyNumberFormat="1" applyFont="1" applyFill="1" applyBorder="1" applyAlignment="1">
      <alignment horizontal="center" vertical="center"/>
    </xf>
    <xf numFmtId="1" fontId="14" fillId="5" borderId="280" xfId="0" applyNumberFormat="1" applyFont="1" applyFill="1" applyBorder="1" applyAlignment="1">
      <alignment horizontal="center" vertical="center"/>
    </xf>
    <xf numFmtId="1" fontId="376" fillId="5" borderId="641" xfId="0" applyNumberFormat="1" applyFont="1" applyFill="1" applyBorder="1" applyAlignment="1">
      <alignment horizontal="center" vertical="center"/>
    </xf>
    <xf numFmtId="1" fontId="383" fillId="5" borderId="648" xfId="0" applyNumberFormat="1" applyFont="1" applyFill="1" applyBorder="1" applyAlignment="1">
      <alignment horizontal="center" vertical="center"/>
    </xf>
    <xf numFmtId="1" fontId="390" fillId="5" borderId="655" xfId="0" applyNumberFormat="1" applyFont="1" applyFill="1" applyBorder="1" applyAlignment="1">
      <alignment horizontal="center" vertical="center"/>
    </xf>
    <xf numFmtId="1" fontId="396" fillId="5" borderId="661" xfId="0" applyNumberFormat="1" applyFont="1" applyFill="1" applyBorder="1" applyAlignment="1">
      <alignment horizontal="center" vertical="center"/>
    </xf>
    <xf numFmtId="1" fontId="402" fillId="5" borderId="667" xfId="0" applyNumberFormat="1" applyFont="1" applyFill="1" applyBorder="1" applyAlignment="1">
      <alignment horizontal="center" vertical="center"/>
    </xf>
    <xf numFmtId="1" fontId="408" fillId="5" borderId="673" xfId="0" applyNumberFormat="1" applyFont="1" applyFill="1" applyBorder="1" applyAlignment="1">
      <alignment horizontal="center" vertical="center"/>
    </xf>
    <xf numFmtId="1" fontId="414" fillId="5" borderId="679" xfId="0" applyNumberFormat="1" applyFont="1" applyFill="1" applyBorder="1" applyAlignment="1">
      <alignment horizontal="center" vertical="center"/>
    </xf>
    <xf numFmtId="1" fontId="369" fillId="5" borderId="634" xfId="0" applyNumberFormat="1" applyFont="1" applyFill="1" applyBorder="1" applyAlignment="1">
      <alignment horizontal="center" vertical="center"/>
    </xf>
    <xf numFmtId="1" fontId="14" fillId="5" borderId="281" xfId="0" applyNumberFormat="1" applyFont="1" applyFill="1" applyBorder="1" applyAlignment="1">
      <alignment horizontal="center" vertical="center"/>
    </xf>
    <xf numFmtId="1" fontId="377" fillId="5" borderId="642" xfId="0" applyNumberFormat="1" applyFont="1" applyFill="1" applyBorder="1" applyAlignment="1">
      <alignment horizontal="center" vertical="center"/>
    </xf>
    <xf numFmtId="1" fontId="384" fillId="5" borderId="649" xfId="0" applyNumberFormat="1" applyFont="1" applyFill="1" applyBorder="1" applyAlignment="1">
      <alignment horizontal="center" vertical="center"/>
    </xf>
    <xf numFmtId="1" fontId="391" fillId="5" borderId="656" xfId="0" applyNumberFormat="1" applyFont="1" applyFill="1" applyBorder="1" applyAlignment="1">
      <alignment horizontal="center" vertical="center"/>
    </xf>
    <xf numFmtId="1" fontId="397" fillId="5" borderId="662" xfId="0" applyNumberFormat="1" applyFont="1" applyFill="1" applyBorder="1" applyAlignment="1">
      <alignment horizontal="center" vertical="center"/>
    </xf>
    <xf numFmtId="1" fontId="403" fillId="5" borderId="668" xfId="0" applyNumberFormat="1" applyFont="1" applyFill="1" applyBorder="1" applyAlignment="1">
      <alignment horizontal="center" vertical="center"/>
    </xf>
    <xf numFmtId="1" fontId="409" fillId="5" borderId="674" xfId="0" applyNumberFormat="1" applyFont="1" applyFill="1" applyBorder="1" applyAlignment="1">
      <alignment horizontal="center" vertical="center"/>
    </xf>
    <xf numFmtId="1" fontId="415" fillId="5" borderId="680" xfId="0" applyNumberFormat="1" applyFont="1" applyFill="1" applyBorder="1" applyAlignment="1">
      <alignment horizontal="center" vertical="center"/>
    </xf>
    <xf numFmtId="1" fontId="370" fillId="5" borderId="635" xfId="0" applyNumberFormat="1" applyFont="1" applyFill="1" applyBorder="1" applyAlignment="1">
      <alignment horizontal="center" vertical="center"/>
    </xf>
    <xf numFmtId="1" fontId="14" fillId="5" borderId="282" xfId="0" applyNumberFormat="1" applyFont="1" applyFill="1" applyBorder="1" applyAlignment="1">
      <alignment horizontal="center" vertical="center"/>
    </xf>
    <xf numFmtId="1" fontId="378" fillId="5" borderId="643" xfId="0" applyNumberFormat="1" applyFont="1" applyFill="1" applyBorder="1" applyAlignment="1">
      <alignment horizontal="center" vertical="center"/>
    </xf>
    <xf numFmtId="1" fontId="385" fillId="5" borderId="650" xfId="0" applyNumberFormat="1" applyFont="1" applyFill="1" applyBorder="1" applyAlignment="1">
      <alignment horizontal="center" vertical="center"/>
    </xf>
    <xf numFmtId="1" fontId="392" fillId="5" borderId="657" xfId="0" applyNumberFormat="1" applyFont="1" applyFill="1" applyBorder="1" applyAlignment="1">
      <alignment horizontal="center" vertical="center"/>
    </xf>
    <xf numFmtId="1" fontId="398" fillId="5" borderId="663" xfId="0" applyNumberFormat="1" applyFont="1" applyFill="1" applyBorder="1" applyAlignment="1">
      <alignment horizontal="center" vertical="center"/>
    </xf>
    <xf numFmtId="1" fontId="404" fillId="5" borderId="669" xfId="0" applyNumberFormat="1" applyFont="1" applyFill="1" applyBorder="1" applyAlignment="1">
      <alignment horizontal="center" vertical="center"/>
    </xf>
    <xf numFmtId="1" fontId="410" fillId="5" borderId="675" xfId="0" applyNumberFormat="1" applyFont="1" applyFill="1" applyBorder="1" applyAlignment="1">
      <alignment horizontal="center" vertical="center"/>
    </xf>
    <xf numFmtId="1" fontId="416" fillId="5" borderId="681" xfId="0" applyNumberFormat="1" applyFont="1" applyFill="1" applyBorder="1" applyAlignment="1">
      <alignment horizontal="center" vertical="center"/>
    </xf>
    <xf numFmtId="1" fontId="14" fillId="5" borderId="368" xfId="0" applyNumberFormat="1" applyFont="1" applyFill="1" applyBorder="1" applyAlignment="1">
      <alignment horizontal="center" vertical="center"/>
    </xf>
    <xf numFmtId="0" fontId="15" fillId="5" borderId="34" xfId="0" applyFont="1" applyFill="1" applyBorder="1"/>
    <xf numFmtId="0" fontId="1192" fillId="5" borderId="1483" xfId="0" applyFont="1" applyFill="1" applyBorder="1" applyAlignment="1">
      <alignment horizontal="center" vertical="center" wrapText="1"/>
    </xf>
    <xf numFmtId="0" fontId="1198" fillId="5" borderId="1489" xfId="0" applyFont="1" applyFill="1" applyBorder="1" applyAlignment="1">
      <alignment horizontal="center" vertical="center" wrapText="1"/>
    </xf>
    <xf numFmtId="0" fontId="1204" fillId="5" borderId="1495" xfId="0" applyFont="1" applyFill="1" applyBorder="1" applyAlignment="1">
      <alignment horizontal="center" vertical="center" wrapText="1"/>
    </xf>
    <xf numFmtId="49" fontId="1205" fillId="5" borderId="1496" xfId="0" applyNumberFormat="1" applyFont="1" applyFill="1" applyBorder="1" applyAlignment="1">
      <alignment horizontal="center" vertical="center" wrapText="1"/>
    </xf>
    <xf numFmtId="49" fontId="1211" fillId="5" borderId="1502" xfId="0" applyNumberFormat="1" applyFont="1" applyFill="1" applyBorder="1" applyAlignment="1">
      <alignment horizontal="center" vertical="center" wrapText="1"/>
    </xf>
    <xf numFmtId="49" fontId="1212" fillId="5" borderId="1503" xfId="0" applyNumberFormat="1" applyFont="1" applyFill="1" applyBorder="1" applyAlignment="1">
      <alignment horizontal="center" vertical="center" wrapText="1"/>
    </xf>
    <xf numFmtId="49" fontId="1218" fillId="5" borderId="1509" xfId="0" applyNumberFormat="1" applyFont="1" applyFill="1" applyBorder="1" applyAlignment="1">
      <alignment horizontal="center" vertical="center" wrapText="1"/>
    </xf>
    <xf numFmtId="49" fontId="1224" fillId="5" borderId="1515" xfId="0" applyNumberFormat="1" applyFont="1" applyFill="1" applyBorder="1" applyAlignment="1">
      <alignment horizontal="center" vertical="center" wrapText="1"/>
    </xf>
    <xf numFmtId="49" fontId="1230" fillId="5" borderId="1521" xfId="0" applyNumberFormat="1" applyFont="1" applyFill="1" applyBorder="1" applyAlignment="1">
      <alignment horizontal="center" vertical="center" wrapText="1"/>
    </xf>
    <xf numFmtId="49" fontId="6" fillId="5" borderId="1527" xfId="0" applyNumberFormat="1" applyFont="1" applyFill="1" applyBorder="1" applyAlignment="1">
      <alignment horizontal="center" vertical="center" wrapText="1"/>
    </xf>
    <xf numFmtId="49" fontId="1236" fillId="5" borderId="1533" xfId="0" applyNumberFormat="1" applyFont="1" applyFill="1" applyBorder="1" applyAlignment="1">
      <alignment horizontal="center" vertical="center" wrapText="1"/>
    </xf>
    <xf numFmtId="49" fontId="1242" fillId="5" borderId="1539" xfId="0" applyNumberFormat="1" applyFont="1" applyFill="1" applyBorder="1" applyAlignment="1">
      <alignment horizontal="center" vertical="center" wrapText="1"/>
    </xf>
    <xf numFmtId="49" fontId="1248" fillId="5" borderId="1545" xfId="0" applyNumberFormat="1" applyFont="1" applyFill="1" applyBorder="1" applyAlignment="1">
      <alignment horizontal="center" vertical="center" wrapText="1"/>
    </xf>
    <xf numFmtId="49" fontId="1254" fillId="5" borderId="1551" xfId="0" applyNumberFormat="1" applyFont="1" applyFill="1" applyBorder="1" applyAlignment="1">
      <alignment horizontal="center" vertical="center" wrapText="1"/>
    </xf>
    <xf numFmtId="49" fontId="1260" fillId="5" borderId="1557" xfId="0" applyNumberFormat="1" applyFont="1" applyFill="1" applyBorder="1" applyAlignment="1">
      <alignment horizontal="center" vertical="center" wrapText="1"/>
    </xf>
    <xf numFmtId="49" fontId="1266" fillId="5" borderId="1563" xfId="0" applyNumberFormat="1" applyFont="1" applyFill="1" applyBorder="1" applyAlignment="1">
      <alignment horizontal="center" vertical="center" wrapText="1"/>
    </xf>
    <xf numFmtId="49" fontId="1272" fillId="5" borderId="1569" xfId="0" applyNumberFormat="1" applyFont="1" applyFill="1" applyBorder="1" applyAlignment="1">
      <alignment horizontal="center" vertical="center" wrapText="1"/>
    </xf>
    <xf numFmtId="1" fontId="1193" fillId="5" borderId="1484" xfId="0" applyNumberFormat="1" applyFont="1" applyFill="1" applyBorder="1" applyAlignment="1">
      <alignment horizontal="center" vertical="center"/>
    </xf>
    <xf numFmtId="1" fontId="1199" fillId="5" borderId="1490" xfId="0" applyNumberFormat="1" applyFont="1" applyFill="1" applyBorder="1" applyAlignment="1">
      <alignment horizontal="center" vertical="center"/>
    </xf>
    <xf numFmtId="1" fontId="1206" fillId="5" borderId="1497" xfId="0" applyNumberFormat="1" applyFont="1" applyFill="1" applyBorder="1" applyAlignment="1">
      <alignment horizontal="center" vertical="center"/>
    </xf>
    <xf numFmtId="1" fontId="1213" fillId="5" borderId="1504" xfId="0" applyNumberFormat="1" applyFont="1" applyFill="1" applyBorder="1" applyAlignment="1">
      <alignment horizontal="center" vertical="center"/>
    </xf>
    <xf numFmtId="1" fontId="1219" fillId="5" borderId="1510" xfId="0" applyNumberFormat="1" applyFont="1" applyFill="1" applyBorder="1" applyAlignment="1">
      <alignment horizontal="center" vertical="center"/>
    </xf>
    <xf numFmtId="1" fontId="1225" fillId="5" borderId="1516" xfId="0" applyNumberFormat="1" applyFont="1" applyFill="1" applyBorder="1" applyAlignment="1">
      <alignment horizontal="center" vertical="center"/>
    </xf>
    <xf numFmtId="1" fontId="1231" fillId="5" borderId="1522" xfId="0" applyNumberFormat="1" applyFont="1" applyFill="1" applyBorder="1" applyAlignment="1">
      <alignment horizontal="center" vertical="center"/>
    </xf>
    <xf numFmtId="1" fontId="6" fillId="5" borderId="1528" xfId="0" applyNumberFormat="1" applyFont="1" applyFill="1" applyBorder="1" applyAlignment="1">
      <alignment horizontal="center" vertical="center"/>
    </xf>
    <xf numFmtId="1" fontId="1237" fillId="5" borderId="1534" xfId="0" applyNumberFormat="1" applyFont="1" applyFill="1" applyBorder="1" applyAlignment="1">
      <alignment horizontal="center" vertical="center"/>
    </xf>
    <xf numFmtId="1" fontId="1243" fillId="5" borderId="1540" xfId="0" applyNumberFormat="1" applyFont="1" applyFill="1" applyBorder="1" applyAlignment="1">
      <alignment horizontal="center" vertical="center"/>
    </xf>
    <xf numFmtId="1" fontId="1249" fillId="5" borderId="1546" xfId="0" applyNumberFormat="1" applyFont="1" applyFill="1" applyBorder="1" applyAlignment="1">
      <alignment horizontal="center" vertical="center"/>
    </xf>
    <xf numFmtId="1" fontId="1255" fillId="5" borderId="1552" xfId="0" applyNumberFormat="1" applyFont="1" applyFill="1" applyBorder="1" applyAlignment="1">
      <alignment horizontal="center" vertical="center"/>
    </xf>
    <xf numFmtId="1" fontId="1261" fillId="5" borderId="1558" xfId="0" applyNumberFormat="1" applyFont="1" applyFill="1" applyBorder="1" applyAlignment="1">
      <alignment horizontal="center" vertical="center"/>
    </xf>
    <xf numFmtId="1" fontId="1267" fillId="5" borderId="1564" xfId="0" applyNumberFormat="1" applyFont="1" applyFill="1" applyBorder="1" applyAlignment="1">
      <alignment horizontal="center" vertical="center"/>
    </xf>
    <xf numFmtId="1" fontId="1273" fillId="5" borderId="1570" xfId="0" applyNumberFormat="1" applyFont="1" applyFill="1" applyBorder="1" applyAlignment="1">
      <alignment horizontal="center" vertical="center"/>
    </xf>
    <xf numFmtId="1" fontId="1194" fillId="5" borderId="1485" xfId="0" applyNumberFormat="1" applyFont="1" applyFill="1" applyBorder="1" applyAlignment="1">
      <alignment horizontal="center" vertical="center"/>
    </xf>
    <xf numFmtId="1" fontId="1200" fillId="5" borderId="1491" xfId="0" applyNumberFormat="1" applyFont="1" applyFill="1" applyBorder="1" applyAlignment="1">
      <alignment horizontal="center" vertical="center"/>
    </xf>
    <xf numFmtId="1" fontId="1207" fillId="5" borderId="1498" xfId="0" applyNumberFormat="1" applyFont="1" applyFill="1" applyBorder="1" applyAlignment="1">
      <alignment horizontal="center" vertical="center"/>
    </xf>
    <xf numFmtId="1" fontId="1214" fillId="5" borderId="1505" xfId="0" applyNumberFormat="1" applyFont="1" applyFill="1" applyBorder="1" applyAlignment="1">
      <alignment horizontal="center" vertical="center"/>
    </xf>
    <xf numFmtId="1" fontId="1220" fillId="5" borderId="1511" xfId="0" applyNumberFormat="1" applyFont="1" applyFill="1" applyBorder="1" applyAlignment="1">
      <alignment horizontal="center" vertical="center"/>
    </xf>
    <xf numFmtId="1" fontId="1226" fillId="5" borderId="1517" xfId="0" applyNumberFormat="1" applyFont="1" applyFill="1" applyBorder="1" applyAlignment="1">
      <alignment horizontal="center" vertical="center"/>
    </xf>
    <xf numFmtId="1" fontId="1232" fillId="5" borderId="1523" xfId="0" applyNumberFormat="1" applyFont="1" applyFill="1" applyBorder="1" applyAlignment="1">
      <alignment horizontal="center" vertical="center"/>
    </xf>
    <xf numFmtId="1" fontId="6" fillId="5" borderId="1529" xfId="0" applyNumberFormat="1" applyFont="1" applyFill="1" applyBorder="1" applyAlignment="1">
      <alignment horizontal="center" vertical="center"/>
    </xf>
    <xf numFmtId="1" fontId="1238" fillId="5" borderId="1535" xfId="0" applyNumberFormat="1" applyFont="1" applyFill="1" applyBorder="1" applyAlignment="1">
      <alignment horizontal="center" vertical="center"/>
    </xf>
    <xf numFmtId="1" fontId="1244" fillId="5" borderId="1541" xfId="0" applyNumberFormat="1" applyFont="1" applyFill="1" applyBorder="1" applyAlignment="1">
      <alignment horizontal="center" vertical="center"/>
    </xf>
    <xf numFmtId="1" fontId="1250" fillId="5" borderId="1547" xfId="0" applyNumberFormat="1" applyFont="1" applyFill="1" applyBorder="1" applyAlignment="1">
      <alignment horizontal="center" vertical="center"/>
    </xf>
    <xf numFmtId="1" fontId="1256" fillId="5" borderId="1553" xfId="0" applyNumberFormat="1" applyFont="1" applyFill="1" applyBorder="1" applyAlignment="1">
      <alignment horizontal="center" vertical="center"/>
    </xf>
    <xf numFmtId="1" fontId="1262" fillId="5" borderId="1559" xfId="0" applyNumberFormat="1" applyFont="1" applyFill="1" applyBorder="1" applyAlignment="1">
      <alignment horizontal="center" vertical="center"/>
    </xf>
    <xf numFmtId="1" fontId="1268" fillId="5" borderId="1565" xfId="0" applyNumberFormat="1" applyFont="1" applyFill="1" applyBorder="1" applyAlignment="1">
      <alignment horizontal="center" vertical="center"/>
    </xf>
    <xf numFmtId="1" fontId="1274" fillId="5" borderId="1571" xfId="0" applyNumberFormat="1" applyFont="1" applyFill="1" applyBorder="1" applyAlignment="1">
      <alignment horizontal="center" vertical="center"/>
    </xf>
    <xf numFmtId="1" fontId="1195" fillId="5" borderId="1486" xfId="0" applyNumberFormat="1" applyFont="1" applyFill="1" applyBorder="1" applyAlignment="1">
      <alignment horizontal="center" vertical="center"/>
    </xf>
    <xf numFmtId="1" fontId="1201" fillId="5" borderId="1492" xfId="0" applyNumberFormat="1" applyFont="1" applyFill="1" applyBorder="1" applyAlignment="1">
      <alignment horizontal="center" vertical="center"/>
    </xf>
    <xf numFmtId="1" fontId="1208" fillId="5" borderId="1499" xfId="0" applyNumberFormat="1" applyFont="1" applyFill="1" applyBorder="1" applyAlignment="1">
      <alignment horizontal="center" vertical="center"/>
    </xf>
    <xf numFmtId="1" fontId="1215" fillId="5" borderId="1506" xfId="0" applyNumberFormat="1" applyFont="1" applyFill="1" applyBorder="1" applyAlignment="1">
      <alignment horizontal="center" vertical="center"/>
    </xf>
    <xf numFmtId="1" fontId="1221" fillId="5" borderId="1512" xfId="0" applyNumberFormat="1" applyFont="1" applyFill="1" applyBorder="1" applyAlignment="1">
      <alignment horizontal="center" vertical="center"/>
    </xf>
    <xf numFmtId="1" fontId="1227" fillId="5" borderId="1518" xfId="0" applyNumberFormat="1" applyFont="1" applyFill="1" applyBorder="1" applyAlignment="1">
      <alignment horizontal="center" vertical="center"/>
    </xf>
    <xf numFmtId="1" fontId="1233" fillId="5" borderId="1524" xfId="0" applyNumberFormat="1" applyFont="1" applyFill="1" applyBorder="1" applyAlignment="1">
      <alignment horizontal="center" vertical="center"/>
    </xf>
    <xf numFmtId="1" fontId="6" fillId="5" borderId="1530" xfId="0" applyNumberFormat="1" applyFont="1" applyFill="1" applyBorder="1" applyAlignment="1">
      <alignment horizontal="center" vertical="center"/>
    </xf>
    <xf numFmtId="1" fontId="1239" fillId="5" borderId="1536" xfId="0" applyNumberFormat="1" applyFont="1" applyFill="1" applyBorder="1" applyAlignment="1">
      <alignment horizontal="center" vertical="center"/>
    </xf>
    <xf numFmtId="1" fontId="1245" fillId="5" borderId="1542" xfId="0" applyNumberFormat="1" applyFont="1" applyFill="1" applyBorder="1" applyAlignment="1">
      <alignment horizontal="center" vertical="center"/>
    </xf>
    <xf numFmtId="1" fontId="1251" fillId="5" borderId="1548" xfId="0" applyNumberFormat="1" applyFont="1" applyFill="1" applyBorder="1" applyAlignment="1">
      <alignment horizontal="center" vertical="center"/>
    </xf>
    <xf numFmtId="1" fontId="1257" fillId="5" borderId="1554" xfId="0" applyNumberFormat="1" applyFont="1" applyFill="1" applyBorder="1" applyAlignment="1">
      <alignment horizontal="center" vertical="center"/>
    </xf>
    <xf numFmtId="1" fontId="1263" fillId="5" borderId="1560" xfId="0" applyNumberFormat="1" applyFont="1" applyFill="1" applyBorder="1" applyAlignment="1">
      <alignment horizontal="center" vertical="center"/>
    </xf>
    <xf numFmtId="1" fontId="1269" fillId="5" borderId="1566" xfId="0" applyNumberFormat="1" applyFont="1" applyFill="1" applyBorder="1" applyAlignment="1">
      <alignment horizontal="center" vertical="center"/>
    </xf>
    <xf numFmtId="1" fontId="1275" fillId="5" borderId="1572" xfId="0" applyNumberFormat="1" applyFont="1" applyFill="1" applyBorder="1" applyAlignment="1">
      <alignment horizontal="center" vertical="center"/>
    </xf>
    <xf numFmtId="1" fontId="1196" fillId="5" borderId="1487" xfId="0" applyNumberFormat="1" applyFont="1" applyFill="1" applyBorder="1" applyAlignment="1">
      <alignment horizontal="center" vertical="center"/>
    </xf>
    <xf numFmtId="1" fontId="1202" fillId="5" borderId="1493" xfId="0" applyNumberFormat="1" applyFont="1" applyFill="1" applyBorder="1" applyAlignment="1">
      <alignment horizontal="center" vertical="center"/>
    </xf>
    <xf numFmtId="1" fontId="1209" fillId="5" borderId="1500" xfId="0" applyNumberFormat="1" applyFont="1" applyFill="1" applyBorder="1" applyAlignment="1">
      <alignment horizontal="center" vertical="center"/>
    </xf>
    <xf numFmtId="1" fontId="1216" fillId="5" borderId="1507" xfId="0" applyNumberFormat="1" applyFont="1" applyFill="1" applyBorder="1" applyAlignment="1">
      <alignment horizontal="center" vertical="center"/>
    </xf>
    <xf numFmtId="1" fontId="1222" fillId="5" borderId="1513" xfId="0" applyNumberFormat="1" applyFont="1" applyFill="1" applyBorder="1" applyAlignment="1">
      <alignment horizontal="center" vertical="center"/>
    </xf>
    <xf numFmtId="1" fontId="1228" fillId="5" borderId="1519" xfId="0" applyNumberFormat="1" applyFont="1" applyFill="1" applyBorder="1" applyAlignment="1">
      <alignment horizontal="center" vertical="center"/>
    </xf>
    <xf numFmtId="1" fontId="1234" fillId="5" borderId="1525" xfId="0" applyNumberFormat="1" applyFont="1" applyFill="1" applyBorder="1" applyAlignment="1">
      <alignment horizontal="center" vertical="center"/>
    </xf>
    <xf numFmtId="1" fontId="6" fillId="5" borderId="1531" xfId="0" applyNumberFormat="1" applyFont="1" applyFill="1" applyBorder="1" applyAlignment="1">
      <alignment horizontal="center" vertical="center"/>
    </xf>
    <xf numFmtId="1" fontId="1240" fillId="5" borderId="1537" xfId="0" applyNumberFormat="1" applyFont="1" applyFill="1" applyBorder="1" applyAlignment="1">
      <alignment horizontal="center" vertical="center"/>
    </xf>
    <xf numFmtId="1" fontId="1246" fillId="5" borderId="1543" xfId="0" applyNumberFormat="1" applyFont="1" applyFill="1" applyBorder="1" applyAlignment="1">
      <alignment horizontal="center" vertical="center"/>
    </xf>
    <xf numFmtId="1" fontId="1252" fillId="5" borderId="1549" xfId="0" applyNumberFormat="1" applyFont="1" applyFill="1" applyBorder="1" applyAlignment="1">
      <alignment horizontal="center" vertical="center"/>
    </xf>
    <xf numFmtId="1" fontId="1258" fillId="5" borderId="1555" xfId="0" applyNumberFormat="1" applyFont="1" applyFill="1" applyBorder="1" applyAlignment="1">
      <alignment horizontal="center" vertical="center"/>
    </xf>
    <xf numFmtId="1" fontId="1264" fillId="5" borderId="1561" xfId="0" applyNumberFormat="1" applyFont="1" applyFill="1" applyBorder="1" applyAlignment="1">
      <alignment horizontal="center" vertical="center"/>
    </xf>
    <xf numFmtId="1" fontId="1270" fillId="5" borderId="1567" xfId="0" applyNumberFormat="1" applyFont="1" applyFill="1" applyBorder="1" applyAlignment="1">
      <alignment horizontal="center" vertical="center"/>
    </xf>
    <xf numFmtId="1" fontId="1276" fillId="5" borderId="1573" xfId="0" applyNumberFormat="1" applyFont="1" applyFill="1" applyBorder="1" applyAlignment="1">
      <alignment horizontal="center" vertical="center"/>
    </xf>
    <xf numFmtId="1" fontId="1197" fillId="5" borderId="1488" xfId="0" applyNumberFormat="1" applyFont="1" applyFill="1" applyBorder="1" applyAlignment="1">
      <alignment horizontal="center" vertical="center"/>
    </xf>
    <xf numFmtId="1" fontId="1203" fillId="5" borderId="1494" xfId="0" applyNumberFormat="1" applyFont="1" applyFill="1" applyBorder="1" applyAlignment="1">
      <alignment horizontal="center" vertical="center"/>
    </xf>
    <xf numFmtId="1" fontId="1210" fillId="5" borderId="1501" xfId="0" applyNumberFormat="1" applyFont="1" applyFill="1" applyBorder="1" applyAlignment="1">
      <alignment horizontal="center" vertical="center"/>
    </xf>
    <xf numFmtId="1" fontId="1217" fillId="5" borderId="1508" xfId="0" applyNumberFormat="1" applyFont="1" applyFill="1" applyBorder="1" applyAlignment="1">
      <alignment horizontal="center" vertical="center"/>
    </xf>
    <xf numFmtId="1" fontId="1223" fillId="5" borderId="1514" xfId="0" applyNumberFormat="1" applyFont="1" applyFill="1" applyBorder="1" applyAlignment="1">
      <alignment horizontal="center" vertical="center"/>
    </xf>
    <xf numFmtId="1" fontId="1229" fillId="5" borderId="1520" xfId="0" applyNumberFormat="1" applyFont="1" applyFill="1" applyBorder="1" applyAlignment="1">
      <alignment horizontal="center" vertical="center"/>
    </xf>
    <xf numFmtId="1" fontId="1235" fillId="5" borderId="1526" xfId="0" applyNumberFormat="1" applyFont="1" applyFill="1" applyBorder="1" applyAlignment="1">
      <alignment horizontal="center" vertical="center"/>
    </xf>
    <xf numFmtId="1" fontId="6" fillId="5" borderId="1532" xfId="0" applyNumberFormat="1" applyFont="1" applyFill="1" applyBorder="1" applyAlignment="1">
      <alignment horizontal="center" vertical="center"/>
    </xf>
    <xf numFmtId="1" fontId="1241" fillId="5" borderId="1538" xfId="0" applyNumberFormat="1" applyFont="1" applyFill="1" applyBorder="1" applyAlignment="1">
      <alignment horizontal="center" vertical="center"/>
    </xf>
    <xf numFmtId="1" fontId="1247" fillId="5" borderId="1544" xfId="0" applyNumberFormat="1" applyFont="1" applyFill="1" applyBorder="1" applyAlignment="1">
      <alignment horizontal="center" vertical="center"/>
    </xf>
    <xf numFmtId="1" fontId="1253" fillId="5" borderId="1550" xfId="0" applyNumberFormat="1" applyFont="1" applyFill="1" applyBorder="1" applyAlignment="1">
      <alignment horizontal="center" vertical="center"/>
    </xf>
    <xf numFmtId="1" fontId="1259" fillId="5" borderId="1556" xfId="0" applyNumberFormat="1" applyFont="1" applyFill="1" applyBorder="1" applyAlignment="1">
      <alignment horizontal="center" vertical="center"/>
    </xf>
    <xf numFmtId="1" fontId="1265" fillId="5" borderId="1562" xfId="0" applyNumberFormat="1" applyFont="1" applyFill="1" applyBorder="1" applyAlignment="1">
      <alignment horizontal="center" vertical="center"/>
    </xf>
    <xf numFmtId="1" fontId="1271" fillId="5" borderId="1568" xfId="0" applyNumberFormat="1" applyFont="1" applyFill="1" applyBorder="1" applyAlignment="1">
      <alignment horizontal="center" vertical="center"/>
    </xf>
    <xf numFmtId="1" fontId="1277" fillId="5" borderId="1574" xfId="0" applyNumberFormat="1" applyFont="1" applyFill="1" applyBorder="1" applyAlignment="1">
      <alignment horizontal="center" vertical="center"/>
    </xf>
    <xf numFmtId="0" fontId="6" fillId="5" borderId="2" xfId="0" applyFont="1" applyFill="1" applyBorder="1" applyAlignment="1">
      <alignment horizontal="left" vertical="top" wrapText="1"/>
    </xf>
    <xf numFmtId="0" fontId="417" fillId="5" borderId="682" xfId="0" applyFont="1" applyFill="1" applyBorder="1" applyAlignment="1">
      <alignment horizontal="center" vertical="center" wrapText="1"/>
    </xf>
    <xf numFmtId="0" fontId="423" fillId="5" borderId="688" xfId="0" applyFont="1" applyFill="1" applyBorder="1" applyAlignment="1">
      <alignment horizontal="center" vertical="center" wrapText="1"/>
    </xf>
    <xf numFmtId="0" fontId="429" fillId="5" borderId="694" xfId="0" applyFont="1" applyFill="1" applyBorder="1" applyAlignment="1">
      <alignment horizontal="center" vertical="center" wrapText="1"/>
    </xf>
    <xf numFmtId="49" fontId="435" fillId="5" borderId="700" xfId="0" applyNumberFormat="1" applyFont="1" applyFill="1" applyBorder="1" applyAlignment="1">
      <alignment horizontal="center" vertical="center" wrapText="1"/>
    </xf>
    <xf numFmtId="49" fontId="441" fillId="5" borderId="706" xfId="0" applyNumberFormat="1" applyFont="1" applyFill="1" applyBorder="1" applyAlignment="1">
      <alignment horizontal="center" vertical="center" wrapText="1"/>
    </xf>
    <xf numFmtId="49" fontId="447" fillId="5" borderId="712" xfId="0" applyNumberFormat="1" applyFont="1" applyFill="1" applyBorder="1" applyAlignment="1">
      <alignment horizontal="center" vertical="center" wrapText="1"/>
    </xf>
    <xf numFmtId="1" fontId="418" fillId="5" borderId="683" xfId="0" applyNumberFormat="1" applyFont="1" applyFill="1" applyBorder="1" applyAlignment="1">
      <alignment horizontal="center" vertical="center"/>
    </xf>
    <xf numFmtId="1" fontId="424" fillId="5" borderId="689" xfId="0" applyNumberFormat="1" applyFont="1" applyFill="1" applyBorder="1" applyAlignment="1">
      <alignment horizontal="center" vertical="center"/>
    </xf>
    <xf numFmtId="1" fontId="430" fillId="5" borderId="695" xfId="0" applyNumberFormat="1" applyFont="1" applyFill="1" applyBorder="1" applyAlignment="1">
      <alignment horizontal="center" vertical="center"/>
    </xf>
    <xf numFmtId="1" fontId="436" fillId="5" borderId="701" xfId="0" applyNumberFormat="1" applyFont="1" applyFill="1" applyBorder="1" applyAlignment="1">
      <alignment horizontal="center" vertical="center"/>
    </xf>
    <xf numFmtId="1" fontId="442" fillId="5" borderId="707" xfId="0" applyNumberFormat="1" applyFont="1" applyFill="1" applyBorder="1" applyAlignment="1">
      <alignment horizontal="center" vertical="center"/>
    </xf>
    <xf numFmtId="1" fontId="448" fillId="5" borderId="713" xfId="0" applyNumberFormat="1" applyFont="1" applyFill="1" applyBorder="1" applyAlignment="1">
      <alignment horizontal="center" vertical="center"/>
    </xf>
    <xf numFmtId="1" fontId="419" fillId="5" borderId="684" xfId="0" applyNumberFormat="1" applyFont="1" applyFill="1" applyBorder="1" applyAlignment="1">
      <alignment horizontal="center" vertical="center"/>
    </xf>
    <xf numFmtId="1" fontId="425" fillId="5" borderId="690" xfId="0" applyNumberFormat="1" applyFont="1" applyFill="1" applyBorder="1" applyAlignment="1">
      <alignment horizontal="center" vertical="center"/>
    </xf>
    <xf numFmtId="1" fontId="431" fillId="5" borderId="696" xfId="0" applyNumberFormat="1" applyFont="1" applyFill="1" applyBorder="1" applyAlignment="1">
      <alignment horizontal="center" vertical="center"/>
    </xf>
    <xf numFmtId="1" fontId="437" fillId="5" borderId="702" xfId="0" applyNumberFormat="1" applyFont="1" applyFill="1" applyBorder="1" applyAlignment="1">
      <alignment horizontal="center" vertical="center"/>
    </xf>
    <xf numFmtId="1" fontId="443" fillId="5" borderId="708" xfId="0" applyNumberFormat="1" applyFont="1" applyFill="1" applyBorder="1" applyAlignment="1">
      <alignment horizontal="center" vertical="center"/>
    </xf>
    <xf numFmtId="1" fontId="449" fillId="5" borderId="714" xfId="0" applyNumberFormat="1" applyFont="1" applyFill="1" applyBorder="1" applyAlignment="1">
      <alignment horizontal="center" vertical="center"/>
    </xf>
    <xf numFmtId="1" fontId="420" fillId="5" borderId="685" xfId="0" applyNumberFormat="1" applyFont="1" applyFill="1" applyBorder="1" applyAlignment="1">
      <alignment horizontal="center" vertical="center"/>
    </xf>
    <xf numFmtId="1" fontId="426" fillId="5" borderId="691" xfId="0" applyNumberFormat="1" applyFont="1" applyFill="1" applyBorder="1" applyAlignment="1">
      <alignment horizontal="center" vertical="center"/>
    </xf>
    <xf numFmtId="1" fontId="432" fillId="5" borderId="697" xfId="0" applyNumberFormat="1" applyFont="1" applyFill="1" applyBorder="1" applyAlignment="1">
      <alignment horizontal="center" vertical="center"/>
    </xf>
    <xf numFmtId="1" fontId="438" fillId="5" borderId="703" xfId="0" applyNumberFormat="1" applyFont="1" applyFill="1" applyBorder="1" applyAlignment="1">
      <alignment horizontal="center" vertical="center"/>
    </xf>
    <xf numFmtId="1" fontId="444" fillId="5" borderId="709" xfId="0" applyNumberFormat="1" applyFont="1" applyFill="1" applyBorder="1" applyAlignment="1">
      <alignment horizontal="center" vertical="center"/>
    </xf>
    <xf numFmtId="1" fontId="450" fillId="5" borderId="715" xfId="0" applyNumberFormat="1" applyFont="1" applyFill="1" applyBorder="1" applyAlignment="1">
      <alignment horizontal="center" vertical="center"/>
    </xf>
    <xf numFmtId="1" fontId="421" fillId="5" borderId="686" xfId="0" applyNumberFormat="1" applyFont="1" applyFill="1" applyBorder="1" applyAlignment="1">
      <alignment horizontal="center" vertical="center"/>
    </xf>
    <xf numFmtId="1" fontId="427" fillId="5" borderId="692" xfId="0" applyNumberFormat="1" applyFont="1" applyFill="1" applyBorder="1" applyAlignment="1">
      <alignment horizontal="center" vertical="center"/>
    </xf>
    <xf numFmtId="1" fontId="433" fillId="5" borderId="698" xfId="0" applyNumberFormat="1" applyFont="1" applyFill="1" applyBorder="1" applyAlignment="1">
      <alignment horizontal="center" vertical="center"/>
    </xf>
    <xf numFmtId="1" fontId="439" fillId="5" borderId="704" xfId="0" applyNumberFormat="1" applyFont="1" applyFill="1" applyBorder="1" applyAlignment="1">
      <alignment horizontal="center" vertical="center"/>
    </xf>
    <xf numFmtId="1" fontId="445" fillId="5" borderId="710" xfId="0" applyNumberFormat="1" applyFont="1" applyFill="1" applyBorder="1" applyAlignment="1">
      <alignment horizontal="center" vertical="center"/>
    </xf>
    <xf numFmtId="1" fontId="451" fillId="5" borderId="716" xfId="0" applyNumberFormat="1" applyFont="1" applyFill="1" applyBorder="1" applyAlignment="1">
      <alignment horizontal="center" vertical="center"/>
    </xf>
    <xf numFmtId="1" fontId="422" fillId="5" borderId="687" xfId="0" applyNumberFormat="1" applyFont="1" applyFill="1" applyBorder="1" applyAlignment="1">
      <alignment horizontal="center" vertical="center"/>
    </xf>
    <xf numFmtId="1" fontId="428" fillId="5" borderId="693" xfId="0" applyNumberFormat="1" applyFont="1" applyFill="1" applyBorder="1" applyAlignment="1">
      <alignment horizontal="center" vertical="center"/>
    </xf>
    <xf numFmtId="1" fontId="434" fillId="5" borderId="699" xfId="0" applyNumberFormat="1" applyFont="1" applyFill="1" applyBorder="1" applyAlignment="1">
      <alignment horizontal="center" vertical="center"/>
    </xf>
    <xf numFmtId="1" fontId="440" fillId="5" borderId="705" xfId="0" applyNumberFormat="1" applyFont="1" applyFill="1" applyBorder="1" applyAlignment="1">
      <alignment horizontal="center" vertical="center"/>
    </xf>
    <xf numFmtId="1" fontId="446" fillId="5" borderId="711" xfId="0" applyNumberFormat="1" applyFont="1" applyFill="1" applyBorder="1" applyAlignment="1">
      <alignment horizontal="center" vertical="center"/>
    </xf>
    <xf numFmtId="1" fontId="452" fillId="5" borderId="717" xfId="0" applyNumberFormat="1" applyFont="1" applyFill="1" applyBorder="1" applyAlignment="1">
      <alignment horizontal="center" vertical="center"/>
    </xf>
    <xf numFmtId="0" fontId="15" fillId="5" borderId="18" xfId="0" applyFont="1" applyFill="1" applyBorder="1"/>
    <xf numFmtId="0" fontId="453" fillId="5" borderId="718" xfId="0" applyFont="1" applyFill="1" applyBorder="1" applyAlignment="1">
      <alignment horizontal="center" vertical="center" wrapText="1"/>
    </xf>
    <xf numFmtId="0" fontId="456" fillId="5" borderId="721" xfId="0" applyFont="1" applyFill="1" applyBorder="1" applyAlignment="1">
      <alignment horizontal="center" vertical="center" wrapText="1"/>
    </xf>
    <xf numFmtId="0" fontId="459" fillId="5" borderId="724" xfId="0" applyFont="1" applyFill="1" applyBorder="1" applyAlignment="1">
      <alignment horizontal="center" vertical="center" wrapText="1"/>
    </xf>
    <xf numFmtId="49" fontId="462" fillId="5" borderId="727" xfId="0" applyNumberFormat="1" applyFont="1" applyFill="1" applyBorder="1" applyAlignment="1">
      <alignment horizontal="center" vertical="center" wrapText="1"/>
    </xf>
    <xf numFmtId="49" fontId="465" fillId="5" borderId="730" xfId="0" applyNumberFormat="1" applyFont="1" applyFill="1" applyBorder="1" applyAlignment="1">
      <alignment horizontal="center" vertical="center" wrapText="1"/>
    </xf>
    <xf numFmtId="49" fontId="468" fillId="5" borderId="733" xfId="0" applyNumberFormat="1" applyFont="1" applyFill="1" applyBorder="1" applyAlignment="1">
      <alignment horizontal="center" vertical="center" wrapText="1"/>
    </xf>
    <xf numFmtId="49" fontId="471" fillId="5" borderId="736" xfId="0" applyNumberFormat="1" applyFont="1" applyFill="1" applyBorder="1" applyAlignment="1">
      <alignment horizontal="center" vertical="center" wrapText="1"/>
    </xf>
    <xf numFmtId="49" fontId="474" fillId="5" borderId="739" xfId="0" applyNumberFormat="1" applyFont="1" applyFill="1" applyBorder="1" applyAlignment="1">
      <alignment horizontal="center" vertical="center" wrapText="1"/>
    </xf>
    <xf numFmtId="1" fontId="454" fillId="5" borderId="719" xfId="0" applyNumberFormat="1" applyFont="1" applyFill="1" applyBorder="1" applyAlignment="1">
      <alignment horizontal="center" vertical="center"/>
    </xf>
    <xf numFmtId="1" fontId="457" fillId="5" borderId="722" xfId="0" applyNumberFormat="1" applyFont="1" applyFill="1" applyBorder="1" applyAlignment="1">
      <alignment horizontal="center" vertical="center"/>
    </xf>
    <xf numFmtId="1" fontId="460" fillId="5" borderId="725" xfId="0" applyNumberFormat="1" applyFont="1" applyFill="1" applyBorder="1" applyAlignment="1">
      <alignment horizontal="center" vertical="center"/>
    </xf>
    <xf numFmtId="1" fontId="463" fillId="5" borderId="728" xfId="0" applyNumberFormat="1" applyFont="1" applyFill="1" applyBorder="1" applyAlignment="1">
      <alignment horizontal="center" vertical="center"/>
    </xf>
    <xf numFmtId="1" fontId="466" fillId="5" borderId="731" xfId="0" applyNumberFormat="1" applyFont="1" applyFill="1" applyBorder="1" applyAlignment="1">
      <alignment horizontal="center" vertical="center"/>
    </xf>
    <xf numFmtId="1" fontId="469" fillId="5" borderId="734" xfId="0" applyNumberFormat="1" applyFont="1" applyFill="1" applyBorder="1" applyAlignment="1">
      <alignment horizontal="center" vertical="center"/>
    </xf>
    <xf numFmtId="1" fontId="472" fillId="5" borderId="737" xfId="0" applyNumberFormat="1" applyFont="1" applyFill="1" applyBorder="1" applyAlignment="1">
      <alignment horizontal="center" vertical="center"/>
    </xf>
    <xf numFmtId="1" fontId="475" fillId="5" borderId="740" xfId="0" applyNumberFormat="1" applyFont="1" applyFill="1" applyBorder="1" applyAlignment="1">
      <alignment horizontal="center" vertical="center"/>
    </xf>
    <xf numFmtId="1" fontId="54" fillId="5" borderId="227" xfId="0" applyNumberFormat="1" applyFont="1" applyFill="1" applyBorder="1" applyAlignment="1">
      <alignment horizontal="center" vertical="center"/>
    </xf>
    <xf numFmtId="1" fontId="455" fillId="5" borderId="720" xfId="0" applyNumberFormat="1" applyFont="1" applyFill="1" applyBorder="1" applyAlignment="1">
      <alignment horizontal="center" vertical="center"/>
    </xf>
    <xf numFmtId="1" fontId="458" fillId="5" borderId="723" xfId="0" applyNumberFormat="1" applyFont="1" applyFill="1" applyBorder="1" applyAlignment="1">
      <alignment horizontal="center" vertical="center"/>
    </xf>
    <xf numFmtId="1" fontId="461" fillId="5" borderId="726" xfId="0" applyNumberFormat="1" applyFont="1" applyFill="1" applyBorder="1" applyAlignment="1">
      <alignment horizontal="center" vertical="center"/>
    </xf>
    <xf numFmtId="1" fontId="464" fillId="5" borderId="729" xfId="0" applyNumberFormat="1" applyFont="1" applyFill="1" applyBorder="1" applyAlignment="1">
      <alignment horizontal="center" vertical="center"/>
    </xf>
    <xf numFmtId="1" fontId="467" fillId="5" borderId="732" xfId="0" applyNumberFormat="1" applyFont="1" applyFill="1" applyBorder="1" applyAlignment="1">
      <alignment horizontal="center" vertical="center"/>
    </xf>
    <xf numFmtId="1" fontId="470" fillId="5" borderId="735" xfId="0" applyNumberFormat="1" applyFont="1" applyFill="1" applyBorder="1" applyAlignment="1">
      <alignment horizontal="center" vertical="center"/>
    </xf>
    <xf numFmtId="1" fontId="473" fillId="5" borderId="738" xfId="0" applyNumberFormat="1" applyFont="1" applyFill="1" applyBorder="1" applyAlignment="1">
      <alignment horizontal="center" vertical="center"/>
    </xf>
    <xf numFmtId="1" fontId="476" fillId="5" borderId="741" xfId="0" applyNumberFormat="1" applyFont="1" applyFill="1" applyBorder="1" applyAlignment="1">
      <alignment horizontal="center" vertical="center"/>
    </xf>
    <xf numFmtId="1" fontId="55" fillId="5" borderId="229" xfId="0" applyNumberFormat="1" applyFont="1" applyFill="1" applyBorder="1" applyAlignment="1">
      <alignment horizontal="center" vertical="center"/>
    </xf>
    <xf numFmtId="1" fontId="10" fillId="5" borderId="267" xfId="0" applyNumberFormat="1" applyFont="1" applyFill="1" applyBorder="1" applyAlignment="1">
      <alignment horizontal="center" vertical="center"/>
    </xf>
    <xf numFmtId="0" fontId="15" fillId="5" borderId="32" xfId="0" applyFont="1" applyFill="1" applyBorder="1"/>
    <xf numFmtId="49" fontId="1191" fillId="5" borderId="1694" xfId="0" applyNumberFormat="1" applyFont="1" applyFill="1" applyBorder="1" applyAlignment="1">
      <alignment horizontal="center" vertical="center" wrapText="1"/>
    </xf>
    <xf numFmtId="0" fontId="12" fillId="5" borderId="16" xfId="0" applyFont="1" applyFill="1" applyBorder="1" applyAlignment="1">
      <alignment vertical="center"/>
    </xf>
    <xf numFmtId="0" fontId="12" fillId="5" borderId="12" xfId="0" applyFont="1" applyFill="1" applyBorder="1" applyAlignment="1">
      <alignment horizontal="right" vertical="center"/>
    </xf>
    <xf numFmtId="1" fontId="478" fillId="5" borderId="743" xfId="0" applyNumberFormat="1" applyFont="1" applyFill="1" applyBorder="1" applyAlignment="1">
      <alignment horizontal="center" vertical="center"/>
    </xf>
    <xf numFmtId="1" fontId="480" fillId="5" borderId="745" xfId="0" applyNumberFormat="1" applyFont="1" applyFill="1" applyBorder="1" applyAlignment="1">
      <alignment horizontal="center" vertical="center"/>
    </xf>
    <xf numFmtId="1" fontId="482" fillId="5" borderId="747" xfId="0" applyNumberFormat="1" applyFont="1" applyFill="1" applyBorder="1" applyAlignment="1">
      <alignment horizontal="center" vertical="center"/>
    </xf>
    <xf numFmtId="1" fontId="484" fillId="5" borderId="749" xfId="0" applyNumberFormat="1" applyFont="1" applyFill="1" applyBorder="1" applyAlignment="1">
      <alignment horizontal="center" vertical="center"/>
    </xf>
    <xf numFmtId="1" fontId="486" fillId="5" borderId="751" xfId="0" applyNumberFormat="1" applyFont="1" applyFill="1" applyBorder="1" applyAlignment="1">
      <alignment horizontal="center" vertical="center"/>
    </xf>
    <xf numFmtId="1" fontId="488" fillId="5" borderId="753" xfId="0" applyNumberFormat="1" applyFont="1" applyFill="1" applyBorder="1" applyAlignment="1">
      <alignment horizontal="center" vertical="center"/>
    </xf>
    <xf numFmtId="1" fontId="14" fillId="5" borderId="156" xfId="0" applyNumberFormat="1" applyFont="1" applyFill="1" applyBorder="1" applyAlignment="1">
      <alignment horizontal="center" vertical="center"/>
    </xf>
    <xf numFmtId="1" fontId="490" fillId="5" borderId="755" xfId="0" applyNumberFormat="1" applyFont="1" applyFill="1" applyBorder="1" applyAlignment="1">
      <alignment horizontal="center" vertical="center"/>
    </xf>
    <xf numFmtId="1" fontId="56" fillId="5" borderId="223" xfId="0" applyNumberFormat="1" applyFont="1" applyFill="1" applyBorder="1" applyAlignment="1">
      <alignment horizontal="center" vertical="center"/>
    </xf>
    <xf numFmtId="1" fontId="56" fillId="5" borderId="229" xfId="0" applyNumberFormat="1" applyFont="1" applyFill="1" applyBorder="1" applyAlignment="1">
      <alignment horizontal="center" vertical="center"/>
    </xf>
    <xf numFmtId="1" fontId="14" fillId="5" borderId="360" xfId="0" applyNumberFormat="1" applyFont="1" applyFill="1" applyBorder="1" applyAlignment="1">
      <alignment horizontal="center" vertical="center"/>
    </xf>
    <xf numFmtId="1" fontId="75" fillId="5" borderId="1694" xfId="0" applyNumberFormat="1" applyFont="1" applyFill="1" applyBorder="1" applyAlignment="1">
      <alignment horizontal="center" vertical="center"/>
    </xf>
    <xf numFmtId="1" fontId="14" fillId="5" borderId="1709" xfId="0" applyNumberFormat="1" applyFont="1" applyFill="1" applyBorder="1" applyAlignment="1">
      <alignment horizontal="center" vertical="center"/>
    </xf>
    <xf numFmtId="0" fontId="491" fillId="5" borderId="756" xfId="0" applyFont="1" applyFill="1" applyBorder="1" applyAlignment="1">
      <alignment horizontal="center" vertical="center" wrapText="1"/>
    </xf>
    <xf numFmtId="0" fontId="493" fillId="5" borderId="758" xfId="0" applyFont="1" applyFill="1" applyBorder="1" applyAlignment="1">
      <alignment horizontal="center" vertical="center" wrapText="1"/>
    </xf>
    <xf numFmtId="0" fontId="495" fillId="5" borderId="760" xfId="0" applyFont="1" applyFill="1" applyBorder="1" applyAlignment="1">
      <alignment horizontal="center" vertical="center" wrapText="1"/>
    </xf>
    <xf numFmtId="49" fontId="497" fillId="5" borderId="762" xfId="0" applyNumberFormat="1" applyFont="1" applyFill="1" applyBorder="1" applyAlignment="1">
      <alignment horizontal="center" vertical="center" wrapText="1"/>
    </xf>
    <xf numFmtId="49" fontId="499" fillId="5" borderId="764" xfId="0" applyNumberFormat="1" applyFont="1" applyFill="1" applyBorder="1" applyAlignment="1">
      <alignment horizontal="center" vertical="center" wrapText="1"/>
    </xf>
    <xf numFmtId="49" fontId="501" fillId="5" borderId="766" xfId="0" applyNumberFormat="1" applyFont="1" applyFill="1" applyBorder="1" applyAlignment="1">
      <alignment horizontal="center" vertical="center" wrapText="1"/>
    </xf>
    <xf numFmtId="49" fontId="503" fillId="5" borderId="768" xfId="0" applyNumberFormat="1" applyFont="1" applyFill="1" applyBorder="1" applyAlignment="1">
      <alignment horizontal="center" vertical="center" wrapText="1"/>
    </xf>
    <xf numFmtId="1" fontId="492" fillId="5" borderId="757" xfId="0" applyNumberFormat="1" applyFont="1" applyFill="1" applyBorder="1" applyAlignment="1">
      <alignment horizontal="center" vertical="center"/>
    </xf>
    <xf numFmtId="1" fontId="494" fillId="5" borderId="759" xfId="0" applyNumberFormat="1" applyFont="1" applyFill="1" applyBorder="1" applyAlignment="1">
      <alignment horizontal="center" vertical="center"/>
    </xf>
    <xf numFmtId="1" fontId="496" fillId="5" borderId="761" xfId="0" applyNumberFormat="1" applyFont="1" applyFill="1" applyBorder="1" applyAlignment="1">
      <alignment horizontal="center" vertical="center"/>
    </xf>
    <xf numFmtId="1" fontId="498" fillId="5" borderId="763" xfId="0" applyNumberFormat="1" applyFont="1" applyFill="1" applyBorder="1" applyAlignment="1">
      <alignment horizontal="center" vertical="center"/>
    </xf>
    <xf numFmtId="1" fontId="500" fillId="5" borderId="765" xfId="0" applyNumberFormat="1" applyFont="1" applyFill="1" applyBorder="1" applyAlignment="1">
      <alignment horizontal="center" vertical="center"/>
    </xf>
    <xf numFmtId="1" fontId="502" fillId="5" borderId="767" xfId="0" applyNumberFormat="1" applyFont="1" applyFill="1" applyBorder="1" applyAlignment="1">
      <alignment horizontal="center" vertical="center"/>
    </xf>
    <xf numFmtId="1" fontId="504" fillId="5" borderId="769" xfId="0" applyNumberFormat="1" applyFont="1" applyFill="1" applyBorder="1" applyAlignment="1">
      <alignment horizontal="center" vertical="center"/>
    </xf>
    <xf numFmtId="1" fontId="57" fillId="5" borderId="223" xfId="0" applyNumberFormat="1" applyFont="1" applyFill="1" applyBorder="1" applyAlignment="1">
      <alignment horizontal="center" vertical="center"/>
    </xf>
    <xf numFmtId="1" fontId="57" fillId="5" borderId="229" xfId="0" applyNumberFormat="1" applyFont="1" applyFill="1" applyBorder="1" applyAlignment="1">
      <alignment horizontal="center" vertical="center"/>
    </xf>
    <xf numFmtId="1" fontId="75" fillId="5" borderId="1709" xfId="0" applyNumberFormat="1" applyFont="1" applyFill="1" applyBorder="1" applyAlignment="1">
      <alignment horizontal="center" vertical="center"/>
    </xf>
    <xf numFmtId="0" fontId="15" fillId="5" borderId="1575" xfId="0" applyFont="1" applyFill="1" applyBorder="1"/>
    <xf numFmtId="0" fontId="15" fillId="5" borderId="1633" xfId="0" applyFont="1" applyFill="1" applyBorder="1"/>
    <xf numFmtId="0" fontId="15" fillId="5" borderId="1637" xfId="0" applyFont="1" applyFill="1" applyBorder="1"/>
    <xf numFmtId="0" fontId="15" fillId="5" borderId="362" xfId="0" applyFont="1" applyFill="1" applyBorder="1"/>
    <xf numFmtId="0" fontId="505" fillId="5" borderId="770" xfId="0" applyFont="1" applyFill="1" applyBorder="1" applyAlignment="1">
      <alignment horizontal="center" vertical="center" wrapText="1"/>
    </xf>
    <xf numFmtId="0" fontId="512" fillId="5" borderId="777" xfId="0" applyFont="1" applyFill="1" applyBorder="1" applyAlignment="1">
      <alignment horizontal="center" vertical="center" wrapText="1"/>
    </xf>
    <xf numFmtId="0" fontId="519" fillId="5" borderId="784" xfId="0" applyFont="1" applyFill="1" applyBorder="1" applyAlignment="1">
      <alignment horizontal="center" vertical="center" wrapText="1"/>
    </xf>
    <xf numFmtId="49" fontId="526" fillId="5" borderId="791" xfId="0" applyNumberFormat="1" applyFont="1" applyFill="1" applyBorder="1" applyAlignment="1">
      <alignment horizontal="center" vertical="center" wrapText="1"/>
    </xf>
    <xf numFmtId="49" fontId="533" fillId="5" borderId="798" xfId="0" applyNumberFormat="1" applyFont="1" applyFill="1" applyBorder="1" applyAlignment="1">
      <alignment horizontal="center" vertical="center" wrapText="1"/>
    </xf>
    <xf numFmtId="49" fontId="540" fillId="5" borderId="805" xfId="0" applyNumberFormat="1" applyFont="1" applyFill="1" applyBorder="1" applyAlignment="1">
      <alignment horizontal="center" vertical="center" wrapText="1"/>
    </xf>
    <xf numFmtId="49" fontId="6" fillId="5" borderId="29" xfId="0" applyNumberFormat="1" applyFont="1" applyFill="1" applyBorder="1"/>
    <xf numFmtId="1" fontId="506" fillId="5" borderId="771" xfId="0" applyNumberFormat="1" applyFont="1" applyFill="1" applyBorder="1" applyAlignment="1">
      <alignment horizontal="center" vertical="center"/>
    </xf>
    <xf numFmtId="1" fontId="513" fillId="5" borderId="778" xfId="0" applyNumberFormat="1" applyFont="1" applyFill="1" applyBorder="1" applyAlignment="1">
      <alignment horizontal="center" vertical="center"/>
    </xf>
    <xf numFmtId="1" fontId="520" fillId="5" borderId="785" xfId="0" applyNumberFormat="1" applyFont="1" applyFill="1" applyBorder="1" applyAlignment="1">
      <alignment horizontal="center" vertical="center"/>
    </xf>
    <xf numFmtId="1" fontId="527" fillId="5" borderId="792" xfId="0" applyNumberFormat="1" applyFont="1" applyFill="1" applyBorder="1" applyAlignment="1">
      <alignment horizontal="center" vertical="center"/>
    </xf>
    <xf numFmtId="1" fontId="534" fillId="5" borderId="799" xfId="0" applyNumberFormat="1" applyFont="1" applyFill="1" applyBorder="1" applyAlignment="1">
      <alignment horizontal="center" vertical="center"/>
    </xf>
    <xf numFmtId="1" fontId="541" fillId="5" borderId="806" xfId="0" applyNumberFormat="1" applyFont="1" applyFill="1" applyBorder="1" applyAlignment="1">
      <alignment horizontal="center" vertical="center"/>
    </xf>
    <xf numFmtId="49" fontId="6" fillId="5" borderId="20" xfId="0" applyNumberFormat="1" applyFont="1" applyFill="1" applyBorder="1"/>
    <xf numFmtId="1" fontId="507" fillId="5" borderId="772" xfId="0" applyNumberFormat="1" applyFont="1" applyFill="1" applyBorder="1" applyAlignment="1">
      <alignment horizontal="center" vertical="center"/>
    </xf>
    <xf numFmtId="1" fontId="514" fillId="5" borderId="779" xfId="0" applyNumberFormat="1" applyFont="1" applyFill="1" applyBorder="1" applyAlignment="1">
      <alignment horizontal="center" vertical="center"/>
    </xf>
    <xf numFmtId="1" fontId="521" fillId="5" borderId="786" xfId="0" applyNumberFormat="1" applyFont="1" applyFill="1" applyBorder="1" applyAlignment="1">
      <alignment horizontal="center" vertical="center"/>
    </xf>
    <xf numFmtId="1" fontId="528" fillId="5" borderId="793" xfId="0" applyNumberFormat="1" applyFont="1" applyFill="1" applyBorder="1" applyAlignment="1">
      <alignment horizontal="center" vertical="center"/>
    </xf>
    <xf numFmtId="1" fontId="535" fillId="5" borderId="800" xfId="0" applyNumberFormat="1" applyFont="1" applyFill="1" applyBorder="1" applyAlignment="1">
      <alignment horizontal="center" vertical="center"/>
    </xf>
    <xf numFmtId="1" fontId="542" fillId="5" borderId="807" xfId="0" applyNumberFormat="1" applyFont="1" applyFill="1" applyBorder="1" applyAlignment="1">
      <alignment horizontal="center" vertical="center"/>
    </xf>
    <xf numFmtId="1" fontId="508" fillId="5" borderId="773" xfId="0" applyNumberFormat="1" applyFont="1" applyFill="1" applyBorder="1" applyAlignment="1">
      <alignment horizontal="center" vertical="center"/>
    </xf>
    <xf numFmtId="1" fontId="515" fillId="5" borderId="780" xfId="0" applyNumberFormat="1" applyFont="1" applyFill="1" applyBorder="1" applyAlignment="1">
      <alignment horizontal="center" vertical="center"/>
    </xf>
    <xf numFmtId="1" fontId="522" fillId="5" borderId="787" xfId="0" applyNumberFormat="1" applyFont="1" applyFill="1" applyBorder="1" applyAlignment="1">
      <alignment horizontal="center" vertical="center"/>
    </xf>
    <xf numFmtId="1" fontId="529" fillId="5" borderId="794" xfId="0" applyNumberFormat="1" applyFont="1" applyFill="1" applyBorder="1" applyAlignment="1">
      <alignment horizontal="center" vertical="center"/>
    </xf>
    <xf numFmtId="1" fontId="536" fillId="5" borderId="801" xfId="0" applyNumberFormat="1" applyFont="1" applyFill="1" applyBorder="1" applyAlignment="1">
      <alignment horizontal="center" vertical="center"/>
    </xf>
    <xf numFmtId="1" fontId="543" fillId="5" borderId="808" xfId="0" applyNumberFormat="1" applyFont="1" applyFill="1" applyBorder="1" applyAlignment="1">
      <alignment horizontal="center" vertical="center"/>
    </xf>
    <xf numFmtId="1" fontId="509" fillId="5" borderId="774" xfId="0" applyNumberFormat="1" applyFont="1" applyFill="1" applyBorder="1" applyAlignment="1">
      <alignment horizontal="center" vertical="center"/>
    </xf>
    <xf numFmtId="1" fontId="516" fillId="5" borderId="781" xfId="0" applyNumberFormat="1" applyFont="1" applyFill="1" applyBorder="1" applyAlignment="1">
      <alignment horizontal="center" vertical="center"/>
    </xf>
    <xf numFmtId="1" fontId="523" fillId="5" borderId="788" xfId="0" applyNumberFormat="1" applyFont="1" applyFill="1" applyBorder="1" applyAlignment="1">
      <alignment horizontal="center" vertical="center"/>
    </xf>
    <xf numFmtId="1" fontId="530" fillId="5" borderId="795" xfId="0" applyNumberFormat="1" applyFont="1" applyFill="1" applyBorder="1" applyAlignment="1">
      <alignment horizontal="center" vertical="center"/>
    </xf>
    <xf numFmtId="1" fontId="537" fillId="5" borderId="802" xfId="0" applyNumberFormat="1" applyFont="1" applyFill="1" applyBorder="1" applyAlignment="1">
      <alignment horizontal="center" vertical="center"/>
    </xf>
    <xf numFmtId="1" fontId="544" fillId="5" borderId="809" xfId="0" applyNumberFormat="1" applyFont="1" applyFill="1" applyBorder="1" applyAlignment="1">
      <alignment horizontal="center" vertical="center"/>
    </xf>
    <xf numFmtId="49" fontId="6" fillId="5" borderId="13" xfId="0" applyNumberFormat="1" applyFont="1" applyFill="1" applyBorder="1"/>
    <xf numFmtId="1" fontId="510" fillId="5" borderId="775" xfId="0" applyNumberFormat="1" applyFont="1" applyFill="1" applyBorder="1" applyAlignment="1">
      <alignment horizontal="center" vertical="center"/>
    </xf>
    <xf numFmtId="1" fontId="517" fillId="5" borderId="782" xfId="0" applyNumberFormat="1" applyFont="1" applyFill="1" applyBorder="1" applyAlignment="1">
      <alignment horizontal="center" vertical="center"/>
    </xf>
    <xf numFmtId="1" fontId="524" fillId="5" borderId="789" xfId="0" applyNumberFormat="1" applyFont="1" applyFill="1" applyBorder="1" applyAlignment="1">
      <alignment horizontal="center" vertical="center"/>
    </xf>
    <xf numFmtId="1" fontId="531" fillId="5" borderId="796" xfId="0" applyNumberFormat="1" applyFont="1" applyFill="1" applyBorder="1" applyAlignment="1">
      <alignment horizontal="center" vertical="center"/>
    </xf>
    <xf numFmtId="1" fontId="538" fillId="5" borderId="803" xfId="0" applyNumberFormat="1" applyFont="1" applyFill="1" applyBorder="1" applyAlignment="1">
      <alignment horizontal="center" vertical="center"/>
    </xf>
    <xf numFmtId="1" fontId="545" fillId="5" borderId="810" xfId="0" applyNumberFormat="1" applyFont="1" applyFill="1" applyBorder="1" applyAlignment="1">
      <alignment horizontal="center" vertical="center"/>
    </xf>
    <xf numFmtId="49" fontId="6" fillId="5" borderId="21" xfId="0" applyNumberFormat="1" applyFont="1" applyFill="1" applyBorder="1"/>
    <xf numFmtId="1" fontId="511" fillId="5" borderId="776" xfId="0" applyNumberFormat="1" applyFont="1" applyFill="1" applyBorder="1" applyAlignment="1">
      <alignment horizontal="center" vertical="center"/>
    </xf>
    <xf numFmtId="1" fontId="518" fillId="5" borderId="783" xfId="0" applyNumberFormat="1" applyFont="1" applyFill="1" applyBorder="1" applyAlignment="1">
      <alignment horizontal="center" vertical="center"/>
    </xf>
    <xf numFmtId="1" fontId="525" fillId="5" borderId="790" xfId="0" applyNumberFormat="1" applyFont="1" applyFill="1" applyBorder="1" applyAlignment="1">
      <alignment horizontal="center" vertical="center"/>
    </xf>
    <xf numFmtId="1" fontId="532" fillId="5" borderId="797" xfId="0" applyNumberFormat="1" applyFont="1" applyFill="1" applyBorder="1" applyAlignment="1">
      <alignment horizontal="center" vertical="center"/>
    </xf>
    <xf numFmtId="1" fontId="539" fillId="5" borderId="804" xfId="0" applyNumberFormat="1" applyFont="1" applyFill="1" applyBorder="1" applyAlignment="1">
      <alignment horizontal="center" vertical="center"/>
    </xf>
    <xf numFmtId="1" fontId="546" fillId="5" borderId="811" xfId="0" applyNumberFormat="1" applyFont="1" applyFill="1" applyBorder="1" applyAlignment="1">
      <alignment horizontal="center" vertical="center"/>
    </xf>
    <xf numFmtId="0" fontId="547" fillId="5" borderId="812" xfId="0" applyFont="1" applyFill="1" applyBorder="1" applyAlignment="1">
      <alignment horizontal="center" vertical="center" wrapText="1"/>
    </xf>
    <xf numFmtId="0" fontId="554" fillId="5" borderId="819" xfId="0" applyFont="1" applyFill="1" applyBorder="1" applyAlignment="1">
      <alignment horizontal="center" vertical="center" wrapText="1"/>
    </xf>
    <xf numFmtId="0" fontId="561" fillId="5" borderId="826" xfId="0" applyFont="1" applyFill="1" applyBorder="1" applyAlignment="1">
      <alignment horizontal="center" vertical="center" wrapText="1"/>
    </xf>
    <xf numFmtId="49" fontId="568" fillId="5" borderId="833" xfId="0" applyNumberFormat="1" applyFont="1" applyFill="1" applyBorder="1" applyAlignment="1">
      <alignment horizontal="center" vertical="center" wrapText="1"/>
    </xf>
    <xf numFmtId="49" fontId="575" fillId="5" borderId="840" xfId="0" applyNumberFormat="1" applyFont="1" applyFill="1" applyBorder="1" applyAlignment="1">
      <alignment horizontal="center" vertical="center" wrapText="1"/>
    </xf>
    <xf numFmtId="49" fontId="582" fillId="5" borderId="847" xfId="0" applyNumberFormat="1" applyFont="1" applyFill="1" applyBorder="1" applyAlignment="1">
      <alignment horizontal="center" vertical="center" wrapText="1"/>
    </xf>
    <xf numFmtId="164" fontId="548" fillId="5" borderId="813" xfId="0" applyNumberFormat="1" applyFont="1" applyFill="1" applyBorder="1" applyAlignment="1">
      <alignment horizontal="center" vertical="center"/>
    </xf>
    <xf numFmtId="164" fontId="555" fillId="5" borderId="820" xfId="0" applyNumberFormat="1" applyFont="1" applyFill="1" applyBorder="1" applyAlignment="1">
      <alignment horizontal="center" vertical="center"/>
    </xf>
    <xf numFmtId="0" fontId="566" fillId="5" borderId="831" xfId="0" applyFont="1" applyFill="1" applyBorder="1" applyAlignment="1">
      <alignment horizontal="center" vertical="center"/>
    </xf>
    <xf numFmtId="164" fontId="569" fillId="5" borderId="834" xfId="0" applyNumberFormat="1" applyFont="1" applyFill="1" applyBorder="1" applyAlignment="1">
      <alignment horizontal="center" vertical="center"/>
    </xf>
    <xf numFmtId="164" fontId="576" fillId="5" borderId="841" xfId="0" applyNumberFormat="1" applyFont="1" applyFill="1" applyBorder="1" applyAlignment="1">
      <alignment horizontal="center" vertical="center"/>
    </xf>
    <xf numFmtId="164" fontId="583" fillId="5" borderId="848" xfId="0" applyNumberFormat="1" applyFont="1" applyFill="1" applyBorder="1" applyAlignment="1">
      <alignment horizontal="center" vertical="center"/>
    </xf>
    <xf numFmtId="164" fontId="14" fillId="5" borderId="157" xfId="0" applyNumberFormat="1" applyFont="1" applyFill="1" applyBorder="1" applyAlignment="1">
      <alignment horizontal="center" vertical="center"/>
    </xf>
    <xf numFmtId="164" fontId="14" fillId="5" borderId="176" xfId="0" applyNumberFormat="1" applyFont="1" applyFill="1" applyBorder="1" applyAlignment="1">
      <alignment horizontal="center" vertical="center"/>
    </xf>
    <xf numFmtId="164" fontId="14" fillId="5" borderId="222" xfId="0" applyNumberFormat="1" applyFont="1" applyFill="1" applyBorder="1" applyAlignment="1">
      <alignment horizontal="center" vertical="center"/>
    </xf>
    <xf numFmtId="164" fontId="14" fillId="5" borderId="227" xfId="0" applyNumberFormat="1" applyFont="1" applyFill="1" applyBorder="1" applyAlignment="1">
      <alignment horizontal="center" vertical="center"/>
    </xf>
    <xf numFmtId="164" fontId="549" fillId="5" borderId="814" xfId="0" applyNumberFormat="1" applyFont="1" applyFill="1" applyBorder="1" applyAlignment="1">
      <alignment horizontal="center" vertical="center"/>
    </xf>
    <xf numFmtId="164" fontId="556" fillId="5" borderId="821" xfId="0" applyNumberFormat="1" applyFont="1" applyFill="1" applyBorder="1" applyAlignment="1">
      <alignment horizontal="center" vertical="center"/>
    </xf>
    <xf numFmtId="0" fontId="567" fillId="5" borderId="832" xfId="0" applyFont="1" applyFill="1" applyBorder="1" applyAlignment="1">
      <alignment horizontal="center" vertical="center"/>
    </xf>
    <xf numFmtId="164" fontId="570" fillId="5" borderId="835" xfId="0" applyNumberFormat="1" applyFont="1" applyFill="1" applyBorder="1" applyAlignment="1">
      <alignment horizontal="center" vertical="center"/>
    </xf>
    <xf numFmtId="164" fontId="577" fillId="5" borderId="842" xfId="0" applyNumberFormat="1" applyFont="1" applyFill="1" applyBorder="1" applyAlignment="1">
      <alignment horizontal="center" vertical="center"/>
    </xf>
    <xf numFmtId="164" fontId="584" fillId="5" borderId="849" xfId="0" applyNumberFormat="1" applyFont="1" applyFill="1" applyBorder="1" applyAlignment="1">
      <alignment horizontal="center" vertical="center"/>
    </xf>
    <xf numFmtId="164" fontId="550" fillId="5" borderId="815" xfId="0" applyNumberFormat="1" applyFont="1" applyFill="1" applyBorder="1" applyAlignment="1">
      <alignment horizontal="center" vertical="center"/>
    </xf>
    <xf numFmtId="164" fontId="557" fillId="5" borderId="822" xfId="0" applyNumberFormat="1" applyFont="1" applyFill="1" applyBorder="1" applyAlignment="1">
      <alignment horizontal="center" vertical="center"/>
    </xf>
    <xf numFmtId="1" fontId="562" fillId="5" borderId="827" xfId="0" applyNumberFormat="1" applyFont="1" applyFill="1" applyBorder="1" applyAlignment="1">
      <alignment horizontal="center" vertical="center"/>
    </xf>
    <xf numFmtId="164" fontId="571" fillId="5" borderId="836" xfId="0" applyNumberFormat="1" applyFont="1" applyFill="1" applyBorder="1" applyAlignment="1">
      <alignment horizontal="center" vertical="center"/>
    </xf>
    <xf numFmtId="164" fontId="578" fillId="5" borderId="843" xfId="0" applyNumberFormat="1" applyFont="1" applyFill="1" applyBorder="1" applyAlignment="1">
      <alignment horizontal="center" vertical="center"/>
    </xf>
    <xf numFmtId="164" fontId="585" fillId="5" borderId="850" xfId="0" applyNumberFormat="1" applyFont="1" applyFill="1" applyBorder="1" applyAlignment="1">
      <alignment horizontal="center" vertical="center"/>
    </xf>
    <xf numFmtId="164" fontId="551" fillId="5" borderId="816" xfId="0" applyNumberFormat="1" applyFont="1" applyFill="1" applyBorder="1" applyAlignment="1">
      <alignment horizontal="center" vertical="center"/>
    </xf>
    <xf numFmtId="164" fontId="558" fillId="5" borderId="823" xfId="0" applyNumberFormat="1" applyFont="1" applyFill="1" applyBorder="1" applyAlignment="1">
      <alignment horizontal="center" vertical="center"/>
    </xf>
    <xf numFmtId="1" fontId="563" fillId="5" borderId="828" xfId="0" applyNumberFormat="1" applyFont="1" applyFill="1" applyBorder="1" applyAlignment="1">
      <alignment horizontal="center" vertical="center"/>
    </xf>
    <xf numFmtId="164" fontId="572" fillId="5" borderId="837" xfId="0" applyNumberFormat="1" applyFont="1" applyFill="1" applyBorder="1" applyAlignment="1">
      <alignment horizontal="center" vertical="center"/>
    </xf>
    <xf numFmtId="164" fontId="579" fillId="5" borderId="844" xfId="0" applyNumberFormat="1" applyFont="1" applyFill="1" applyBorder="1" applyAlignment="1">
      <alignment horizontal="center" vertical="center"/>
    </xf>
    <xf numFmtId="164" fontId="586" fillId="5" borderId="851" xfId="0" applyNumberFormat="1" applyFont="1" applyFill="1" applyBorder="1" applyAlignment="1">
      <alignment horizontal="center" vertical="center"/>
    </xf>
    <xf numFmtId="164" fontId="552" fillId="5" borderId="817" xfId="0" applyNumberFormat="1" applyFont="1" applyFill="1" applyBorder="1" applyAlignment="1">
      <alignment horizontal="center" vertical="center"/>
    </xf>
    <xf numFmtId="164" fontId="559" fillId="5" borderId="824" xfId="0" applyNumberFormat="1" applyFont="1" applyFill="1" applyBorder="1" applyAlignment="1">
      <alignment horizontal="center" vertical="center"/>
    </xf>
    <xf numFmtId="1" fontId="564" fillId="5" borderId="829" xfId="0" applyNumberFormat="1" applyFont="1" applyFill="1" applyBorder="1" applyAlignment="1">
      <alignment horizontal="center" vertical="center"/>
    </xf>
    <xf numFmtId="164" fontId="573" fillId="5" borderId="838" xfId="0" applyNumberFormat="1" applyFont="1" applyFill="1" applyBorder="1" applyAlignment="1">
      <alignment horizontal="center" vertical="center"/>
    </xf>
    <xf numFmtId="164" fontId="580" fillId="5" borderId="845" xfId="0" applyNumberFormat="1" applyFont="1" applyFill="1" applyBorder="1" applyAlignment="1">
      <alignment horizontal="center" vertical="center"/>
    </xf>
    <xf numFmtId="164" fontId="587" fillId="5" borderId="852" xfId="0" applyNumberFormat="1" applyFont="1" applyFill="1" applyBorder="1" applyAlignment="1">
      <alignment horizontal="center" vertical="center"/>
    </xf>
    <xf numFmtId="164" fontId="553" fillId="5" borderId="818" xfId="0" applyNumberFormat="1" applyFont="1" applyFill="1" applyBorder="1" applyAlignment="1">
      <alignment horizontal="center" vertical="center"/>
    </xf>
    <xf numFmtId="164" fontId="560" fillId="5" borderId="825" xfId="0" applyNumberFormat="1" applyFont="1" applyFill="1" applyBorder="1" applyAlignment="1">
      <alignment horizontal="center" vertical="center"/>
    </xf>
    <xf numFmtId="1" fontId="565" fillId="5" borderId="830" xfId="0" applyNumberFormat="1" applyFont="1" applyFill="1" applyBorder="1" applyAlignment="1">
      <alignment horizontal="center" vertical="center"/>
    </xf>
    <xf numFmtId="164" fontId="574" fillId="5" borderId="839" xfId="0" applyNumberFormat="1" applyFont="1" applyFill="1" applyBorder="1" applyAlignment="1">
      <alignment horizontal="center" vertical="center"/>
    </xf>
    <xf numFmtId="164" fontId="581" fillId="5" borderId="846" xfId="0" applyNumberFormat="1" applyFont="1" applyFill="1" applyBorder="1" applyAlignment="1">
      <alignment horizontal="center" vertical="center"/>
    </xf>
    <xf numFmtId="164" fontId="588" fillId="5" borderId="853" xfId="0" applyNumberFormat="1" applyFont="1" applyFill="1" applyBorder="1" applyAlignment="1">
      <alignment horizontal="center" vertical="center"/>
    </xf>
    <xf numFmtId="164" fontId="14" fillId="5" borderId="158" xfId="0" applyNumberFormat="1" applyFont="1" applyFill="1" applyBorder="1" applyAlignment="1">
      <alignment horizontal="center" vertical="center"/>
    </xf>
    <xf numFmtId="164" fontId="14" fillId="5" borderId="177" xfId="0" applyNumberFormat="1" applyFont="1" applyFill="1" applyBorder="1" applyAlignment="1">
      <alignment horizontal="center" vertical="center"/>
    </xf>
    <xf numFmtId="164" fontId="14" fillId="5" borderId="223" xfId="0" applyNumberFormat="1" applyFont="1" applyFill="1" applyBorder="1" applyAlignment="1">
      <alignment horizontal="center" vertical="center"/>
    </xf>
    <xf numFmtId="164" fontId="14" fillId="5" borderId="229" xfId="0" applyNumberFormat="1" applyFont="1" applyFill="1" applyBorder="1" applyAlignment="1">
      <alignment horizontal="center" vertical="center"/>
    </xf>
    <xf numFmtId="0" fontId="589" fillId="5" borderId="854" xfId="0" applyFont="1" applyFill="1" applyBorder="1" applyAlignment="1">
      <alignment horizontal="center" vertical="center" wrapText="1"/>
    </xf>
    <xf numFmtId="0" fontId="594" fillId="5" borderId="859" xfId="0" applyFont="1" applyFill="1" applyBorder="1" applyAlignment="1">
      <alignment horizontal="center" vertical="center" wrapText="1"/>
    </xf>
    <xf numFmtId="0" fontId="599" fillId="5" borderId="864" xfId="0" applyFont="1" applyFill="1" applyBorder="1" applyAlignment="1">
      <alignment horizontal="center" vertical="center" wrapText="1"/>
    </xf>
    <xf numFmtId="49" fontId="604" fillId="5" borderId="869" xfId="0" applyNumberFormat="1" applyFont="1" applyFill="1" applyBorder="1" applyAlignment="1">
      <alignment horizontal="center" vertical="center" wrapText="1"/>
    </xf>
    <xf numFmtId="49" fontId="609" fillId="5" borderId="874" xfId="0" applyNumberFormat="1" applyFont="1" applyFill="1" applyBorder="1" applyAlignment="1">
      <alignment horizontal="center" vertical="center" wrapText="1"/>
    </xf>
    <xf numFmtId="49" fontId="614" fillId="5" borderId="879" xfId="0" applyNumberFormat="1" applyFont="1" applyFill="1" applyBorder="1" applyAlignment="1">
      <alignment horizontal="center" vertical="center" wrapText="1"/>
    </xf>
    <xf numFmtId="0" fontId="12" fillId="5" borderId="257" xfId="0" applyFont="1" applyFill="1" applyBorder="1"/>
    <xf numFmtId="49" fontId="6" fillId="5" borderId="269" xfId="0" applyNumberFormat="1" applyFont="1" applyFill="1" applyBorder="1" applyAlignment="1">
      <alignment horizontal="left"/>
    </xf>
    <xf numFmtId="164" fontId="590" fillId="5" borderId="855" xfId="0" applyNumberFormat="1" applyFont="1" applyFill="1" applyBorder="1" applyAlignment="1">
      <alignment horizontal="center" vertical="center"/>
    </xf>
    <xf numFmtId="164" fontId="595" fillId="5" borderId="860" xfId="0" applyNumberFormat="1" applyFont="1" applyFill="1" applyBorder="1" applyAlignment="1">
      <alignment horizontal="center" vertical="center"/>
    </xf>
    <xf numFmtId="1" fontId="600" fillId="5" borderId="865" xfId="0" applyNumberFormat="1" applyFont="1" applyFill="1" applyBorder="1" applyAlignment="1">
      <alignment horizontal="center" vertical="center"/>
    </xf>
    <xf numFmtId="164" fontId="605" fillId="5" borderId="870" xfId="0" applyNumberFormat="1" applyFont="1" applyFill="1" applyBorder="1" applyAlignment="1">
      <alignment horizontal="center" vertical="center"/>
    </xf>
    <xf numFmtId="164" fontId="610" fillId="5" borderId="875" xfId="0" applyNumberFormat="1" applyFont="1" applyFill="1" applyBorder="1" applyAlignment="1">
      <alignment horizontal="center" vertical="center"/>
    </xf>
    <xf numFmtId="164" fontId="615" fillId="5" borderId="880" xfId="0" applyNumberFormat="1" applyFont="1" applyFill="1" applyBorder="1" applyAlignment="1">
      <alignment horizontal="center" vertical="center"/>
    </xf>
    <xf numFmtId="164" fontId="14" fillId="5" borderId="266" xfId="0" applyNumberFormat="1" applyFont="1" applyFill="1" applyBorder="1" applyAlignment="1">
      <alignment horizontal="center" vertical="center"/>
    </xf>
    <xf numFmtId="1" fontId="5" fillId="5" borderId="266" xfId="0" applyNumberFormat="1" applyFont="1" applyFill="1" applyBorder="1" applyAlignment="1">
      <alignment horizontal="center" vertical="center"/>
    </xf>
    <xf numFmtId="1" fontId="75" fillId="5" borderId="338" xfId="0" applyNumberFormat="1" applyFont="1" applyFill="1" applyBorder="1" applyAlignment="1">
      <alignment horizontal="center" vertical="center"/>
    </xf>
    <xf numFmtId="49" fontId="6" fillId="5" borderId="1" xfId="0" applyNumberFormat="1" applyFont="1" applyFill="1" applyBorder="1" applyAlignment="1">
      <alignment horizontal="left"/>
    </xf>
    <xf numFmtId="164" fontId="591" fillId="5" borderId="856" xfId="0" applyNumberFormat="1" applyFont="1" applyFill="1" applyBorder="1" applyAlignment="1">
      <alignment horizontal="center" vertical="center"/>
    </xf>
    <xf numFmtId="164" fontId="596" fillId="5" borderId="861" xfId="0" applyNumberFormat="1" applyFont="1" applyFill="1" applyBorder="1" applyAlignment="1">
      <alignment horizontal="center" vertical="center"/>
    </xf>
    <xf numFmtId="1" fontId="601" fillId="5" borderId="866" xfId="0" applyNumberFormat="1" applyFont="1" applyFill="1" applyBorder="1" applyAlignment="1">
      <alignment horizontal="center" vertical="center"/>
    </xf>
    <xf numFmtId="164" fontId="606" fillId="5" borderId="871" xfId="0" applyNumberFormat="1" applyFont="1" applyFill="1" applyBorder="1" applyAlignment="1">
      <alignment horizontal="center" vertical="center"/>
    </xf>
    <xf numFmtId="164" fontId="611" fillId="5" borderId="876" xfId="0" applyNumberFormat="1" applyFont="1" applyFill="1" applyBorder="1" applyAlignment="1">
      <alignment horizontal="center" vertical="center"/>
    </xf>
    <xf numFmtId="164" fontId="616" fillId="5" borderId="881" xfId="0" applyNumberFormat="1" applyFont="1" applyFill="1" applyBorder="1" applyAlignment="1">
      <alignment horizontal="center" vertical="center"/>
    </xf>
    <xf numFmtId="1" fontId="75" fillId="5" borderId="1634" xfId="0" applyNumberFormat="1" applyFont="1" applyFill="1" applyBorder="1" applyAlignment="1">
      <alignment horizontal="center" vertical="center"/>
    </xf>
    <xf numFmtId="49" fontId="6" fillId="5" borderId="4" xfId="0" applyNumberFormat="1" applyFont="1" applyFill="1" applyBorder="1" applyAlignment="1">
      <alignment horizontal="left"/>
    </xf>
    <xf numFmtId="164" fontId="592" fillId="5" borderId="857" xfId="0" applyNumberFormat="1" applyFont="1" applyFill="1" applyBorder="1" applyAlignment="1">
      <alignment horizontal="center" vertical="center"/>
    </xf>
    <xf numFmtId="164" fontId="597" fillId="5" borderId="862" xfId="0" applyNumberFormat="1" applyFont="1" applyFill="1" applyBorder="1" applyAlignment="1">
      <alignment horizontal="center" vertical="center"/>
    </xf>
    <xf numFmtId="1" fontId="602" fillId="5" borderId="867" xfId="0" applyNumberFormat="1" applyFont="1" applyFill="1" applyBorder="1" applyAlignment="1">
      <alignment horizontal="center" vertical="center"/>
    </xf>
    <xf numFmtId="164" fontId="607" fillId="5" borderId="872" xfId="0" applyNumberFormat="1" applyFont="1" applyFill="1" applyBorder="1" applyAlignment="1">
      <alignment horizontal="center" vertical="center"/>
    </xf>
    <xf numFmtId="164" fontId="612" fillId="5" borderId="877" xfId="0" applyNumberFormat="1" applyFont="1" applyFill="1" applyBorder="1" applyAlignment="1">
      <alignment horizontal="center" vertical="center"/>
    </xf>
    <xf numFmtId="164" fontId="617" fillId="5" borderId="882" xfId="0" applyNumberFormat="1" applyFont="1" applyFill="1" applyBorder="1" applyAlignment="1">
      <alignment horizontal="center" vertical="center"/>
    </xf>
    <xf numFmtId="49" fontId="6" fillId="5" borderId="270" xfId="0" applyNumberFormat="1" applyFont="1" applyFill="1" applyBorder="1" applyAlignment="1">
      <alignment horizontal="left"/>
    </xf>
    <xf numFmtId="164" fontId="593" fillId="5" borderId="858" xfId="0" applyNumberFormat="1" applyFont="1" applyFill="1" applyBorder="1" applyAlignment="1">
      <alignment horizontal="center" vertical="center"/>
    </xf>
    <xf numFmtId="164" fontId="598" fillId="5" borderId="863" xfId="0" applyNumberFormat="1" applyFont="1" applyFill="1" applyBorder="1" applyAlignment="1">
      <alignment horizontal="center" vertical="center"/>
    </xf>
    <xf numFmtId="1" fontId="603" fillId="5" borderId="868" xfId="0" applyNumberFormat="1" applyFont="1" applyFill="1" applyBorder="1" applyAlignment="1">
      <alignment horizontal="center" vertical="center"/>
    </xf>
    <xf numFmtId="164" fontId="608" fillId="5" borderId="873" xfId="0" applyNumberFormat="1" applyFont="1" applyFill="1" applyBorder="1" applyAlignment="1">
      <alignment horizontal="center" vertical="center"/>
    </xf>
    <xf numFmtId="164" fontId="613" fillId="5" borderId="878" xfId="0" applyNumberFormat="1" applyFont="1" applyFill="1" applyBorder="1" applyAlignment="1">
      <alignment horizontal="center" vertical="center"/>
    </xf>
    <xf numFmtId="164" fontId="618" fillId="5" borderId="883" xfId="0" applyNumberFormat="1" applyFont="1" applyFill="1" applyBorder="1" applyAlignment="1">
      <alignment horizontal="center" vertical="center"/>
    </xf>
    <xf numFmtId="164" fontId="14" fillId="5" borderId="267" xfId="0" applyNumberFormat="1" applyFont="1" applyFill="1" applyBorder="1" applyAlignment="1">
      <alignment horizontal="center" vertical="center"/>
    </xf>
    <xf numFmtId="1" fontId="5" fillId="5" borderId="267" xfId="0" applyNumberFormat="1" applyFont="1" applyFill="1" applyBorder="1" applyAlignment="1">
      <alignment horizontal="center" vertical="center"/>
    </xf>
    <xf numFmtId="1" fontId="75" fillId="5" borderId="362" xfId="0" applyNumberFormat="1" applyFont="1" applyFill="1" applyBorder="1" applyAlignment="1">
      <alignment horizontal="center" vertical="center"/>
    </xf>
    <xf numFmtId="49" fontId="6" fillId="5" borderId="266" xfId="0" applyNumberFormat="1" applyFont="1" applyFill="1" applyBorder="1" applyAlignment="1">
      <alignment horizontal="left"/>
    </xf>
    <xf numFmtId="0" fontId="12" fillId="5" borderId="266" xfId="0" applyFont="1" applyFill="1" applyBorder="1" applyAlignment="1">
      <alignment horizontal="center" vertical="center"/>
    </xf>
    <xf numFmtId="9" fontId="6" fillId="5" borderId="266" xfId="0" applyNumberFormat="1" applyFont="1" applyFill="1" applyBorder="1" applyAlignment="1">
      <alignment horizontal="center" vertical="center"/>
    </xf>
    <xf numFmtId="0" fontId="619" fillId="5" borderId="884" xfId="0" applyFont="1" applyFill="1" applyBorder="1" applyAlignment="1">
      <alignment horizontal="center" vertical="center" wrapText="1"/>
    </xf>
    <xf numFmtId="0" fontId="624" fillId="5" borderId="889" xfId="0" applyFont="1" applyFill="1" applyBorder="1" applyAlignment="1">
      <alignment horizontal="center" vertical="center" wrapText="1"/>
    </xf>
    <xf numFmtId="0" fontId="1169" fillId="5" borderId="1472" xfId="0" applyFont="1" applyFill="1" applyBorder="1" applyAlignment="1">
      <alignment horizontal="center" vertical="center" wrapText="1"/>
    </xf>
    <xf numFmtId="49" fontId="10" fillId="5" borderId="263" xfId="0" applyNumberFormat="1" applyFont="1" applyFill="1" applyBorder="1" applyAlignment="1">
      <alignment horizontal="center" vertical="center" wrapText="1"/>
    </xf>
    <xf numFmtId="164" fontId="620" fillId="5" borderId="885" xfId="0" applyNumberFormat="1" applyFont="1" applyFill="1" applyBorder="1" applyAlignment="1">
      <alignment horizontal="center" vertical="center"/>
    </xf>
    <xf numFmtId="164" fontId="625" fillId="5" borderId="890" xfId="0" applyNumberFormat="1" applyFont="1" applyFill="1" applyBorder="1" applyAlignment="1">
      <alignment horizontal="center" vertical="center"/>
    </xf>
    <xf numFmtId="0" fontId="1171" fillId="5" borderId="1474" xfId="0" applyFont="1" applyFill="1" applyBorder="1" applyAlignment="1">
      <alignment horizontal="center" vertical="center"/>
    </xf>
    <xf numFmtId="164" fontId="621" fillId="5" borderId="886" xfId="0" applyNumberFormat="1" applyFont="1" applyFill="1" applyBorder="1" applyAlignment="1">
      <alignment horizontal="center" vertical="center"/>
    </xf>
    <xf numFmtId="164" fontId="626" fillId="5" borderId="891" xfId="0" applyNumberFormat="1" applyFont="1" applyFill="1" applyBorder="1" applyAlignment="1">
      <alignment horizontal="center" vertical="center"/>
    </xf>
    <xf numFmtId="0" fontId="1172" fillId="5" borderId="1475" xfId="0" applyFont="1" applyFill="1" applyBorder="1" applyAlignment="1">
      <alignment horizontal="center" vertical="center"/>
    </xf>
    <xf numFmtId="164" fontId="622" fillId="5" borderId="887" xfId="0" applyNumberFormat="1" applyFont="1" applyFill="1" applyBorder="1" applyAlignment="1">
      <alignment horizontal="center" vertical="center"/>
    </xf>
    <xf numFmtId="164" fontId="627" fillId="5" borderId="892" xfId="0" applyNumberFormat="1" applyFont="1" applyFill="1" applyBorder="1" applyAlignment="1">
      <alignment horizontal="center" vertical="center"/>
    </xf>
    <xf numFmtId="0" fontId="1173" fillId="5" borderId="1476" xfId="0" applyFont="1" applyFill="1" applyBorder="1" applyAlignment="1">
      <alignment horizontal="center" vertical="center"/>
    </xf>
    <xf numFmtId="164" fontId="623" fillId="5" borderId="888" xfId="0" applyNumberFormat="1" applyFont="1" applyFill="1" applyBorder="1" applyAlignment="1">
      <alignment horizontal="center" vertical="center"/>
    </xf>
    <xf numFmtId="164" fontId="628" fillId="5" borderId="893" xfId="0" applyNumberFormat="1" applyFont="1" applyFill="1" applyBorder="1" applyAlignment="1">
      <alignment horizontal="center" vertical="center"/>
    </xf>
    <xf numFmtId="1" fontId="1170" fillId="5" borderId="1473" xfId="0" applyNumberFormat="1" applyFont="1" applyFill="1" applyBorder="1" applyAlignment="1">
      <alignment horizontal="center" vertical="center"/>
    </xf>
    <xf numFmtId="0" fontId="629" fillId="5" borderId="894" xfId="0" applyFont="1" applyFill="1" applyBorder="1" applyAlignment="1">
      <alignment horizontal="center" vertical="center" wrapText="1"/>
    </xf>
    <xf numFmtId="0" fontId="635" fillId="5" borderId="900" xfId="0" applyFont="1" applyFill="1" applyBorder="1" applyAlignment="1">
      <alignment horizontal="center" vertical="center" wrapText="1"/>
    </xf>
    <xf numFmtId="0" fontId="641" fillId="5" borderId="906" xfId="0" applyFont="1" applyFill="1" applyBorder="1" applyAlignment="1">
      <alignment horizontal="center" vertical="center" wrapText="1"/>
    </xf>
    <xf numFmtId="49" fontId="647" fillId="5" borderId="912" xfId="0" applyNumberFormat="1" applyFont="1" applyFill="1" applyBorder="1" applyAlignment="1">
      <alignment horizontal="center" vertical="center" wrapText="1"/>
    </xf>
    <xf numFmtId="49" fontId="653" fillId="5" borderId="918" xfId="0" applyNumberFormat="1" applyFont="1" applyFill="1" applyBorder="1" applyAlignment="1">
      <alignment horizontal="center" vertical="center" wrapText="1"/>
    </xf>
    <xf numFmtId="49" fontId="659" fillId="5" borderId="924" xfId="0" applyNumberFormat="1" applyFont="1" applyFill="1" applyBorder="1" applyAlignment="1">
      <alignment horizontal="center" vertical="center" wrapText="1"/>
    </xf>
    <xf numFmtId="1" fontId="630" fillId="5" borderId="895" xfId="0" applyNumberFormat="1" applyFont="1" applyFill="1" applyBorder="1" applyAlignment="1">
      <alignment horizontal="center" vertical="center"/>
    </xf>
    <xf numFmtId="1" fontId="636" fillId="5" borderId="901" xfId="0" applyNumberFormat="1" applyFont="1" applyFill="1" applyBorder="1" applyAlignment="1">
      <alignment horizontal="center" vertical="center"/>
    </xf>
    <xf numFmtId="1" fontId="642" fillId="5" borderId="907" xfId="0" applyNumberFormat="1" applyFont="1" applyFill="1" applyBorder="1" applyAlignment="1">
      <alignment horizontal="center" vertical="center"/>
    </xf>
    <xf numFmtId="1" fontId="648" fillId="5" borderId="913" xfId="0" applyNumberFormat="1" applyFont="1" applyFill="1" applyBorder="1" applyAlignment="1">
      <alignment horizontal="center" vertical="center"/>
    </xf>
    <xf numFmtId="1" fontId="654" fillId="5" borderId="919" xfId="0" applyNumberFormat="1" applyFont="1" applyFill="1" applyBorder="1" applyAlignment="1">
      <alignment horizontal="center" vertical="center"/>
    </xf>
    <xf numFmtId="1" fontId="660" fillId="5" borderId="925" xfId="0" applyNumberFormat="1" applyFont="1" applyFill="1" applyBorder="1" applyAlignment="1">
      <alignment horizontal="center" vertical="center"/>
    </xf>
    <xf numFmtId="1" fontId="631" fillId="5" borderId="896" xfId="0" applyNumberFormat="1" applyFont="1" applyFill="1" applyBorder="1" applyAlignment="1">
      <alignment horizontal="center" vertical="center"/>
    </xf>
    <xf numFmtId="1" fontId="637" fillId="5" borderId="902" xfId="0" applyNumberFormat="1" applyFont="1" applyFill="1" applyBorder="1" applyAlignment="1">
      <alignment horizontal="center" vertical="center"/>
    </xf>
    <xf numFmtId="1" fontId="643" fillId="5" borderId="908" xfId="0" applyNumberFormat="1" applyFont="1" applyFill="1" applyBorder="1" applyAlignment="1">
      <alignment horizontal="center" vertical="center"/>
    </xf>
    <xf numFmtId="1" fontId="649" fillId="5" borderId="914" xfId="0" applyNumberFormat="1" applyFont="1" applyFill="1" applyBorder="1" applyAlignment="1">
      <alignment horizontal="center" vertical="center"/>
    </xf>
    <xf numFmtId="1" fontId="655" fillId="5" borderId="920" xfId="0" applyNumberFormat="1" applyFont="1" applyFill="1" applyBorder="1" applyAlignment="1">
      <alignment horizontal="center" vertical="center"/>
    </xf>
    <xf numFmtId="1" fontId="661" fillId="5" borderId="926" xfId="0" applyNumberFormat="1" applyFont="1" applyFill="1" applyBorder="1" applyAlignment="1">
      <alignment horizontal="center" vertical="center"/>
    </xf>
    <xf numFmtId="0" fontId="12" fillId="5" borderId="36" xfId="0" applyFont="1" applyFill="1" applyBorder="1"/>
    <xf numFmtId="1" fontId="632" fillId="5" borderId="897" xfId="0" applyNumberFormat="1" applyFont="1" applyFill="1" applyBorder="1" applyAlignment="1">
      <alignment horizontal="center" vertical="center"/>
    </xf>
    <xf numFmtId="1" fontId="638" fillId="5" borderId="903" xfId="0" applyNumberFormat="1" applyFont="1" applyFill="1" applyBorder="1" applyAlignment="1">
      <alignment horizontal="center" vertical="center"/>
    </xf>
    <xf numFmtId="1" fontId="644" fillId="5" borderId="909" xfId="0" applyNumberFormat="1" applyFont="1" applyFill="1" applyBorder="1" applyAlignment="1">
      <alignment horizontal="center" vertical="center"/>
    </xf>
    <xf numFmtId="1" fontId="650" fillId="5" borderId="915" xfId="0" applyNumberFormat="1" applyFont="1" applyFill="1" applyBorder="1" applyAlignment="1">
      <alignment horizontal="center" vertical="center"/>
    </xf>
    <xf numFmtId="1" fontId="656" fillId="5" borderId="921" xfId="0" applyNumberFormat="1" applyFont="1" applyFill="1" applyBorder="1" applyAlignment="1">
      <alignment horizontal="center" vertical="center"/>
    </xf>
    <xf numFmtId="1" fontId="662" fillId="5" borderId="927" xfId="0" applyNumberFormat="1" applyFont="1" applyFill="1" applyBorder="1" applyAlignment="1">
      <alignment horizontal="center" vertical="center"/>
    </xf>
    <xf numFmtId="1" fontId="633" fillId="5" borderId="898" xfId="0" applyNumberFormat="1" applyFont="1" applyFill="1" applyBorder="1" applyAlignment="1">
      <alignment horizontal="center" vertical="center"/>
    </xf>
    <xf numFmtId="1" fontId="639" fillId="5" borderId="904" xfId="0" applyNumberFormat="1" applyFont="1" applyFill="1" applyBorder="1" applyAlignment="1">
      <alignment horizontal="center" vertical="center"/>
    </xf>
    <xf numFmtId="1" fontId="645" fillId="5" borderId="910" xfId="0" applyNumberFormat="1" applyFont="1" applyFill="1" applyBorder="1" applyAlignment="1">
      <alignment horizontal="center" vertical="center"/>
    </xf>
    <xf numFmtId="1" fontId="651" fillId="5" borderId="916" xfId="0" applyNumberFormat="1" applyFont="1" applyFill="1" applyBorder="1" applyAlignment="1">
      <alignment horizontal="center" vertical="center"/>
    </xf>
    <xf numFmtId="1" fontId="657" fillId="5" borderId="922" xfId="0" applyNumberFormat="1" applyFont="1" applyFill="1" applyBorder="1" applyAlignment="1">
      <alignment horizontal="center" vertical="center"/>
    </xf>
    <xf numFmtId="1" fontId="663" fillId="5" borderId="928" xfId="0" applyNumberFormat="1" applyFont="1" applyFill="1" applyBorder="1" applyAlignment="1">
      <alignment horizontal="center" vertical="center"/>
    </xf>
    <xf numFmtId="0" fontId="15" fillId="5" borderId="24" xfId="0" applyFont="1" applyFill="1" applyBorder="1"/>
    <xf numFmtId="1" fontId="634" fillId="5" borderId="899" xfId="0" applyNumberFormat="1" applyFont="1" applyFill="1" applyBorder="1" applyAlignment="1">
      <alignment horizontal="center" vertical="center"/>
    </xf>
    <xf numFmtId="1" fontId="640" fillId="5" borderId="905" xfId="0" applyNumberFormat="1" applyFont="1" applyFill="1" applyBorder="1" applyAlignment="1">
      <alignment horizontal="center" vertical="center"/>
    </xf>
    <xf numFmtId="1" fontId="646" fillId="5" borderId="911" xfId="0" applyNumberFormat="1" applyFont="1" applyFill="1" applyBorder="1" applyAlignment="1">
      <alignment horizontal="center" vertical="center"/>
    </xf>
    <xf numFmtId="1" fontId="652" fillId="5" borderId="917" xfId="0" applyNumberFormat="1" applyFont="1" applyFill="1" applyBorder="1" applyAlignment="1">
      <alignment horizontal="center" vertical="center"/>
    </xf>
    <xf numFmtId="1" fontId="658" fillId="5" borderId="923" xfId="0" applyNumberFormat="1" applyFont="1" applyFill="1" applyBorder="1" applyAlignment="1">
      <alignment horizontal="center" vertical="center"/>
    </xf>
    <xf numFmtId="1" fontId="664" fillId="5" borderId="929" xfId="0" applyNumberFormat="1" applyFont="1" applyFill="1" applyBorder="1" applyAlignment="1">
      <alignment horizontal="center" vertical="center"/>
    </xf>
    <xf numFmtId="0" fontId="10" fillId="5" borderId="56" xfId="0" applyFont="1" applyFill="1" applyBorder="1" applyAlignment="1">
      <alignment horizontal="center" vertical="center" wrapText="1"/>
    </xf>
    <xf numFmtId="0" fontId="10" fillId="5" borderId="62" xfId="0" applyFont="1" applyFill="1" applyBorder="1" applyAlignment="1">
      <alignment horizontal="center" vertical="center" wrapText="1"/>
    </xf>
    <xf numFmtId="0" fontId="10" fillId="5" borderId="68" xfId="0" applyFont="1" applyFill="1" applyBorder="1" applyAlignment="1">
      <alignment horizontal="center" vertical="center" wrapText="1"/>
    </xf>
    <xf numFmtId="49" fontId="10" fillId="5" borderId="74" xfId="0" applyNumberFormat="1" applyFont="1" applyFill="1" applyBorder="1" applyAlignment="1">
      <alignment horizontal="center" vertical="center" wrapText="1"/>
    </xf>
    <xf numFmtId="49" fontId="665" fillId="5" borderId="930" xfId="0" applyNumberFormat="1" applyFont="1" applyFill="1" applyBorder="1" applyAlignment="1">
      <alignment horizontal="center" vertical="center" wrapText="1"/>
    </xf>
    <xf numFmtId="1" fontId="14" fillId="5" borderId="57" xfId="0" applyNumberFormat="1" applyFont="1" applyFill="1" applyBorder="1" applyAlignment="1">
      <alignment horizontal="center" vertical="center"/>
    </xf>
    <xf numFmtId="1" fontId="14" fillId="5" borderId="63" xfId="0" applyNumberFormat="1" applyFont="1" applyFill="1" applyBorder="1" applyAlignment="1">
      <alignment horizontal="center" vertical="center"/>
    </xf>
    <xf numFmtId="1" fontId="14" fillId="5" borderId="69" xfId="0" applyNumberFormat="1" applyFont="1" applyFill="1" applyBorder="1" applyAlignment="1">
      <alignment horizontal="center" vertical="center"/>
    </xf>
    <xf numFmtId="1" fontId="666" fillId="5" borderId="931" xfId="0" applyNumberFormat="1" applyFont="1" applyFill="1" applyBorder="1" applyAlignment="1">
      <alignment horizontal="center" vertical="center"/>
    </xf>
    <xf numFmtId="1" fontId="14" fillId="5" borderId="58" xfId="0" applyNumberFormat="1" applyFont="1" applyFill="1" applyBorder="1" applyAlignment="1">
      <alignment horizontal="center" vertical="center"/>
    </xf>
    <xf numFmtId="1" fontId="14" fillId="5" borderId="64" xfId="0" applyNumberFormat="1" applyFont="1" applyFill="1" applyBorder="1" applyAlignment="1">
      <alignment horizontal="center" vertical="center"/>
    </xf>
    <xf numFmtId="1" fontId="14" fillId="5" borderId="70" xfId="0" applyNumberFormat="1" applyFont="1" applyFill="1" applyBorder="1" applyAlignment="1">
      <alignment horizontal="center" vertical="center"/>
    </xf>
    <xf numFmtId="1" fontId="667" fillId="5" borderId="932" xfId="0" applyNumberFormat="1" applyFont="1" applyFill="1" applyBorder="1" applyAlignment="1">
      <alignment horizontal="center" vertical="center"/>
    </xf>
    <xf numFmtId="1" fontId="14" fillId="5" borderId="59" xfId="0" applyNumberFormat="1" applyFont="1" applyFill="1" applyBorder="1" applyAlignment="1">
      <alignment horizontal="center" vertical="center"/>
    </xf>
    <xf numFmtId="1" fontId="14" fillId="5" borderId="65" xfId="0" applyNumberFormat="1" applyFont="1" applyFill="1" applyBorder="1" applyAlignment="1">
      <alignment horizontal="center" vertical="center"/>
    </xf>
    <xf numFmtId="1" fontId="14" fillId="5" borderId="71" xfId="0" applyNumberFormat="1" applyFont="1" applyFill="1" applyBorder="1" applyAlignment="1">
      <alignment horizontal="center" vertical="center"/>
    </xf>
    <xf numFmtId="1" fontId="668" fillId="5" borderId="933" xfId="0" applyNumberFormat="1" applyFont="1" applyFill="1" applyBorder="1" applyAlignment="1">
      <alignment horizontal="center" vertical="center"/>
    </xf>
    <xf numFmtId="0" fontId="12" fillId="5" borderId="78" xfId="0" applyFont="1" applyFill="1" applyBorder="1"/>
    <xf numFmtId="1" fontId="669" fillId="5" borderId="934" xfId="0" applyNumberFormat="1" applyFont="1" applyFill="1" applyBorder="1" applyAlignment="1">
      <alignment horizontal="center" vertical="center"/>
    </xf>
    <xf numFmtId="1" fontId="14" fillId="5" borderId="60" xfId="0" applyNumberFormat="1" applyFont="1" applyFill="1" applyBorder="1" applyAlignment="1">
      <alignment horizontal="center" vertical="center"/>
    </xf>
    <xf numFmtId="1" fontId="14" fillId="5" borderId="66" xfId="0" applyNumberFormat="1" applyFont="1" applyFill="1" applyBorder="1" applyAlignment="1">
      <alignment horizontal="center" vertical="center"/>
    </xf>
    <xf numFmtId="1" fontId="14" fillId="5" borderId="72" xfId="0" applyNumberFormat="1" applyFont="1" applyFill="1" applyBorder="1" applyAlignment="1">
      <alignment horizontal="center" vertical="center"/>
    </xf>
    <xf numFmtId="1" fontId="670" fillId="5" borderId="935" xfId="0" applyNumberFormat="1" applyFont="1" applyFill="1" applyBorder="1" applyAlignment="1">
      <alignment horizontal="center" vertical="center"/>
    </xf>
    <xf numFmtId="1" fontId="14" fillId="5" borderId="61" xfId="0" applyNumberFormat="1" applyFont="1" applyFill="1" applyBorder="1" applyAlignment="1">
      <alignment horizontal="center" vertical="center"/>
    </xf>
    <xf numFmtId="1" fontId="14" fillId="5" borderId="67" xfId="0" applyNumberFormat="1" applyFont="1" applyFill="1" applyBorder="1" applyAlignment="1">
      <alignment horizontal="center" vertical="center"/>
    </xf>
    <xf numFmtId="1" fontId="14" fillId="5" borderId="73" xfId="0" applyNumberFormat="1" applyFont="1" applyFill="1" applyBorder="1" applyAlignment="1">
      <alignment horizontal="center" vertical="center"/>
    </xf>
    <xf numFmtId="1" fontId="671" fillId="5" borderId="936" xfId="0" applyNumberFormat="1" applyFont="1" applyFill="1" applyBorder="1" applyAlignment="1">
      <alignment horizontal="center" vertical="center"/>
    </xf>
    <xf numFmtId="1" fontId="14" fillId="5" borderId="120" xfId="0" applyNumberFormat="1" applyFont="1" applyFill="1" applyBorder="1" applyAlignment="1">
      <alignment horizontal="center" vertical="center"/>
    </xf>
    <xf numFmtId="49" fontId="672" fillId="5" borderId="937" xfId="0" applyNumberFormat="1" applyFont="1" applyFill="1" applyBorder="1" applyAlignment="1">
      <alignment horizontal="center" vertical="center" wrapText="1"/>
    </xf>
    <xf numFmtId="49" fontId="680" fillId="5" borderId="945" xfId="0" applyNumberFormat="1" applyFont="1" applyFill="1" applyBorder="1" applyAlignment="1">
      <alignment horizontal="center" vertical="center" wrapText="1"/>
    </xf>
    <xf numFmtId="49" fontId="58" fillId="5" borderId="221" xfId="0" applyNumberFormat="1" applyFont="1" applyFill="1" applyBorder="1" applyAlignment="1">
      <alignment horizontal="center" vertical="center" wrapText="1"/>
    </xf>
    <xf numFmtId="49" fontId="58" fillId="5" borderId="226" xfId="0" applyNumberFormat="1" applyFont="1" applyFill="1" applyBorder="1" applyAlignment="1">
      <alignment horizontal="center" vertical="center" wrapText="1"/>
    </xf>
    <xf numFmtId="1" fontId="673" fillId="5" borderId="938" xfId="0" applyNumberFormat="1" applyFont="1" applyFill="1" applyBorder="1" applyAlignment="1">
      <alignment horizontal="center" vertical="center"/>
    </xf>
    <xf numFmtId="1" fontId="681" fillId="5" borderId="946" xfId="0" applyNumberFormat="1" applyFont="1" applyFill="1" applyBorder="1" applyAlignment="1">
      <alignment horizontal="center" vertical="center"/>
    </xf>
    <xf numFmtId="1" fontId="10" fillId="5" borderId="227" xfId="0" applyNumberFormat="1" applyFont="1" applyFill="1" applyBorder="1" applyAlignment="1">
      <alignment horizontal="center" vertical="center"/>
    </xf>
    <xf numFmtId="1" fontId="12" fillId="5" borderId="0" xfId="0" applyNumberFormat="1" applyFont="1" applyFill="1" applyAlignment="1">
      <alignment horizontal="center" vertical="center"/>
    </xf>
    <xf numFmtId="1" fontId="5" fillId="5" borderId="0" xfId="0" applyNumberFormat="1" applyFont="1" applyFill="1" applyAlignment="1">
      <alignment horizontal="center" vertical="center"/>
    </xf>
    <xf numFmtId="1" fontId="674" fillId="5" borderId="939" xfId="0" applyNumberFormat="1" applyFont="1" applyFill="1" applyBorder="1" applyAlignment="1">
      <alignment horizontal="center" vertical="center"/>
    </xf>
    <xf numFmtId="1" fontId="682" fillId="5" borderId="947" xfId="0" applyNumberFormat="1" applyFont="1" applyFill="1" applyBorder="1" applyAlignment="1">
      <alignment horizontal="center" vertical="center"/>
    </xf>
    <xf numFmtId="1" fontId="675" fillId="5" borderId="940" xfId="0" applyNumberFormat="1" applyFont="1" applyFill="1" applyBorder="1" applyAlignment="1">
      <alignment horizontal="center" vertical="center"/>
    </xf>
    <xf numFmtId="1" fontId="683" fillId="5" borderId="948" xfId="0" applyNumberFormat="1" applyFont="1" applyFill="1" applyBorder="1" applyAlignment="1">
      <alignment horizontal="center" vertical="center"/>
    </xf>
    <xf numFmtId="1" fontId="676" fillId="5" borderId="941" xfId="0" applyNumberFormat="1" applyFont="1" applyFill="1" applyBorder="1" applyAlignment="1">
      <alignment horizontal="center" vertical="center"/>
    </xf>
    <xf numFmtId="1" fontId="684" fillId="5" borderId="949" xfId="0" applyNumberFormat="1" applyFont="1" applyFill="1" applyBorder="1" applyAlignment="1">
      <alignment horizontal="center" vertical="center"/>
    </xf>
    <xf numFmtId="1" fontId="677" fillId="5" borderId="942" xfId="0" applyNumberFormat="1" applyFont="1" applyFill="1" applyBorder="1" applyAlignment="1">
      <alignment horizontal="center" vertical="center"/>
    </xf>
    <xf numFmtId="1" fontId="685" fillId="5" borderId="950" xfId="0" applyNumberFormat="1" applyFont="1" applyFill="1" applyBorder="1" applyAlignment="1">
      <alignment horizontal="center" vertical="center"/>
    </xf>
    <xf numFmtId="0" fontId="12" fillId="5" borderId="77" xfId="0" applyFont="1" applyFill="1" applyBorder="1"/>
    <xf numFmtId="0" fontId="6" fillId="5" borderId="79" xfId="0" applyFont="1" applyFill="1" applyBorder="1" applyAlignment="1">
      <alignment horizontal="right"/>
    </xf>
    <xf numFmtId="1" fontId="678" fillId="5" borderId="943" xfId="0" applyNumberFormat="1" applyFont="1" applyFill="1" applyBorder="1" applyAlignment="1">
      <alignment horizontal="center" vertical="center"/>
    </xf>
    <xf numFmtId="1" fontId="686" fillId="5" borderId="951" xfId="0" applyNumberFormat="1" applyFont="1" applyFill="1" applyBorder="1" applyAlignment="1">
      <alignment horizontal="center" vertical="center"/>
    </xf>
    <xf numFmtId="1" fontId="679" fillId="5" borderId="944" xfId="0" applyNumberFormat="1" applyFont="1" applyFill="1" applyBorder="1" applyAlignment="1">
      <alignment horizontal="center" vertical="center"/>
    </xf>
    <xf numFmtId="1" fontId="687" fillId="5" borderId="952" xfId="0" applyNumberFormat="1" applyFont="1" applyFill="1" applyBorder="1" applyAlignment="1">
      <alignment horizontal="center" vertical="center"/>
    </xf>
    <xf numFmtId="1" fontId="10" fillId="5" borderId="229" xfId="0" applyNumberFormat="1" applyFont="1" applyFill="1" applyBorder="1" applyAlignment="1">
      <alignment horizontal="center" vertical="center"/>
    </xf>
    <xf numFmtId="1" fontId="12" fillId="5" borderId="1691" xfId="0" applyNumberFormat="1" applyFont="1" applyFill="1" applyBorder="1" applyAlignment="1">
      <alignment horizontal="center" vertical="center"/>
    </xf>
    <xf numFmtId="1" fontId="75" fillId="5" borderId="1691" xfId="0" applyNumberFormat="1" applyFont="1" applyFill="1" applyBorder="1" applyAlignment="1">
      <alignment horizontal="center" vertical="center"/>
    </xf>
    <xf numFmtId="1" fontId="14" fillId="5" borderId="1702" xfId="0" applyNumberFormat="1" applyFont="1" applyFill="1" applyBorder="1" applyAlignment="1">
      <alignment horizontal="center" vertical="center"/>
    </xf>
    <xf numFmtId="1" fontId="93" fillId="5" borderId="292" xfId="0" applyNumberFormat="1" applyFont="1" applyFill="1" applyBorder="1" applyAlignment="1">
      <alignment horizontal="center" vertical="center"/>
    </xf>
    <xf numFmtId="1" fontId="99" fillId="5" borderId="298" xfId="0" applyNumberFormat="1" applyFont="1" applyFill="1" applyBorder="1" applyAlignment="1">
      <alignment horizontal="center" vertical="center"/>
    </xf>
    <xf numFmtId="1" fontId="105" fillId="5" borderId="304" xfId="0" applyNumberFormat="1" applyFont="1" applyFill="1" applyBorder="1" applyAlignment="1">
      <alignment horizontal="center" vertical="center"/>
    </xf>
    <xf numFmtId="1" fontId="138" fillId="5" borderId="332" xfId="0" applyNumberFormat="1" applyFont="1" applyFill="1" applyBorder="1" applyAlignment="1">
      <alignment horizontal="center" vertical="center"/>
    </xf>
    <xf numFmtId="1" fontId="94" fillId="5" borderId="293" xfId="0" applyNumberFormat="1" applyFont="1" applyFill="1" applyBorder="1" applyAlignment="1">
      <alignment horizontal="center" vertical="center"/>
    </xf>
    <xf numFmtId="1" fontId="100" fillId="5" borderId="299" xfId="0" applyNumberFormat="1" applyFont="1" applyFill="1" applyBorder="1" applyAlignment="1">
      <alignment horizontal="center" vertical="center"/>
    </xf>
    <xf numFmtId="1" fontId="106" fillId="5" borderId="305" xfId="0" applyNumberFormat="1" applyFont="1" applyFill="1" applyBorder="1" applyAlignment="1">
      <alignment horizontal="center" vertical="center"/>
    </xf>
    <xf numFmtId="1" fontId="139" fillId="5" borderId="332" xfId="0" applyNumberFormat="1" applyFont="1" applyFill="1" applyBorder="1" applyAlignment="1">
      <alignment horizontal="center" vertical="center"/>
    </xf>
    <xf numFmtId="1" fontId="95" fillId="5" borderId="294" xfId="0" applyNumberFormat="1" applyFont="1" applyFill="1" applyBorder="1" applyAlignment="1">
      <alignment horizontal="center" vertical="center"/>
    </xf>
    <xf numFmtId="1" fontId="101" fillId="5" borderId="300" xfId="0" applyNumberFormat="1" applyFont="1" applyFill="1" applyBorder="1" applyAlignment="1">
      <alignment horizontal="center" vertical="center"/>
    </xf>
    <xf numFmtId="1" fontId="107" fillId="5" borderId="306" xfId="0" applyNumberFormat="1" applyFont="1" applyFill="1" applyBorder="1" applyAlignment="1">
      <alignment horizontal="center" vertical="center"/>
    </xf>
    <xf numFmtId="1" fontId="140" fillId="5" borderId="332" xfId="0" applyNumberFormat="1" applyFont="1" applyFill="1" applyBorder="1" applyAlignment="1">
      <alignment horizontal="center" vertical="center"/>
    </xf>
    <xf numFmtId="1" fontId="96" fillId="5" borderId="295" xfId="0" applyNumberFormat="1" applyFont="1" applyFill="1" applyBorder="1" applyAlignment="1">
      <alignment horizontal="center" vertical="center"/>
    </xf>
    <xf numFmtId="1" fontId="102" fillId="5" borderId="301" xfId="0" applyNumberFormat="1" applyFont="1" applyFill="1" applyBorder="1" applyAlignment="1">
      <alignment horizontal="center" vertical="center"/>
    </xf>
    <xf numFmtId="1" fontId="108" fillId="5" borderId="307" xfId="0" applyNumberFormat="1" applyFont="1" applyFill="1" applyBorder="1" applyAlignment="1">
      <alignment horizontal="center" vertical="center"/>
    </xf>
    <xf numFmtId="1" fontId="141" fillId="5" borderId="332" xfId="0" applyNumberFormat="1" applyFont="1" applyFill="1" applyBorder="1" applyAlignment="1">
      <alignment horizontal="center" vertical="center"/>
    </xf>
    <xf numFmtId="1" fontId="97" fillId="5" borderId="296" xfId="0" applyNumberFormat="1" applyFont="1" applyFill="1" applyBorder="1" applyAlignment="1">
      <alignment horizontal="center" vertical="center"/>
    </xf>
    <xf numFmtId="1" fontId="103" fillId="5" borderId="302" xfId="0" applyNumberFormat="1" applyFont="1" applyFill="1" applyBorder="1" applyAlignment="1">
      <alignment horizontal="center" vertical="center"/>
    </xf>
    <xf numFmtId="1" fontId="109" fillId="5" borderId="308" xfId="0" applyNumberFormat="1" applyFont="1" applyFill="1" applyBorder="1" applyAlignment="1">
      <alignment horizontal="center" vertical="center"/>
    </xf>
    <xf numFmtId="1" fontId="142" fillId="5" borderId="332" xfId="0" applyNumberFormat="1" applyFont="1" applyFill="1" applyBorder="1" applyAlignment="1">
      <alignment horizontal="center" vertical="center"/>
    </xf>
    <xf numFmtId="1" fontId="98" fillId="5" borderId="297" xfId="0" applyNumberFormat="1" applyFont="1" applyFill="1" applyBorder="1" applyAlignment="1">
      <alignment horizontal="center" vertical="center"/>
    </xf>
    <xf numFmtId="1" fontId="104" fillId="5" borderId="303" xfId="0" applyNumberFormat="1" applyFont="1" applyFill="1" applyBorder="1" applyAlignment="1">
      <alignment horizontal="center" vertical="center"/>
    </xf>
    <xf numFmtId="1" fontId="110" fillId="5" borderId="309" xfId="0" applyNumberFormat="1" applyFont="1" applyFill="1" applyBorder="1" applyAlignment="1">
      <alignment horizontal="center" vertical="center"/>
    </xf>
    <xf numFmtId="1" fontId="143" fillId="5" borderId="333" xfId="0" applyNumberFormat="1" applyFont="1" applyFill="1" applyBorder="1" applyAlignment="1">
      <alignment horizontal="center" vertical="center"/>
    </xf>
    <xf numFmtId="49" fontId="111" fillId="5" borderId="310" xfId="0" applyNumberFormat="1" applyFont="1" applyFill="1" applyBorder="1" applyAlignment="1">
      <alignment horizontal="center" vertical="center" wrapText="1"/>
    </xf>
    <xf numFmtId="49" fontId="118" fillId="5" borderId="317" xfId="0" applyNumberFormat="1" applyFont="1" applyFill="1" applyBorder="1" applyAlignment="1">
      <alignment horizontal="center" vertical="center" wrapText="1"/>
    </xf>
    <xf numFmtId="49" fontId="60" fillId="5" borderId="226" xfId="0" applyNumberFormat="1" applyFont="1" applyFill="1" applyBorder="1" applyAlignment="1">
      <alignment horizontal="center" vertical="center" wrapText="1"/>
    </xf>
    <xf numFmtId="49" fontId="125" fillId="5" borderId="324" xfId="0" applyNumberFormat="1" applyFont="1" applyFill="1" applyBorder="1" applyAlignment="1">
      <alignment horizontal="center" vertical="center" wrapText="1"/>
    </xf>
    <xf numFmtId="1" fontId="112" fillId="5" borderId="311" xfId="0" applyNumberFormat="1" applyFont="1" applyFill="1" applyBorder="1" applyAlignment="1">
      <alignment horizontal="center" vertical="center"/>
    </xf>
    <xf numFmtId="1" fontId="119" fillId="5" borderId="318" xfId="0" applyNumberFormat="1" applyFont="1" applyFill="1" applyBorder="1" applyAlignment="1">
      <alignment horizontal="center" vertical="center"/>
    </xf>
    <xf numFmtId="1" fontId="126" fillId="5" borderId="325" xfId="0" applyNumberFormat="1" applyFont="1" applyFill="1" applyBorder="1" applyAlignment="1">
      <alignment horizontal="center" vertical="center"/>
    </xf>
    <xf numFmtId="1" fontId="132" fillId="5" borderId="332" xfId="0" applyNumberFormat="1" applyFont="1" applyFill="1" applyBorder="1" applyAlignment="1">
      <alignment horizontal="center" vertical="center"/>
    </xf>
    <xf numFmtId="1" fontId="113" fillId="5" borderId="312" xfId="0" applyNumberFormat="1" applyFont="1" applyFill="1" applyBorder="1" applyAlignment="1">
      <alignment horizontal="center" vertical="center"/>
    </xf>
    <xf numFmtId="1" fontId="120" fillId="5" borderId="319" xfId="0" applyNumberFormat="1" applyFont="1" applyFill="1" applyBorder="1" applyAlignment="1">
      <alignment horizontal="center" vertical="center"/>
    </xf>
    <xf numFmtId="1" fontId="127" fillId="5" borderId="326" xfId="0" applyNumberFormat="1" applyFont="1" applyFill="1" applyBorder="1" applyAlignment="1">
      <alignment horizontal="center" vertical="center"/>
    </xf>
    <xf numFmtId="1" fontId="133" fillId="5" borderId="332" xfId="0" applyNumberFormat="1" applyFont="1" applyFill="1" applyBorder="1" applyAlignment="1">
      <alignment horizontal="center" vertical="center"/>
    </xf>
    <xf numFmtId="1" fontId="114" fillId="5" borderId="313" xfId="0" applyNumberFormat="1" applyFont="1" applyFill="1" applyBorder="1" applyAlignment="1">
      <alignment horizontal="center" vertical="center"/>
    </xf>
    <xf numFmtId="1" fontId="121" fillId="5" borderId="320" xfId="0" applyNumberFormat="1" applyFont="1" applyFill="1" applyBorder="1" applyAlignment="1">
      <alignment horizontal="center" vertical="center"/>
    </xf>
    <xf numFmtId="1" fontId="128" fillId="5" borderId="327" xfId="0" applyNumberFormat="1" applyFont="1" applyFill="1" applyBorder="1" applyAlignment="1">
      <alignment horizontal="center" vertical="center"/>
    </xf>
    <xf numFmtId="1" fontId="134" fillId="5" borderId="332" xfId="0" applyNumberFormat="1" applyFont="1" applyFill="1" applyBorder="1" applyAlignment="1">
      <alignment horizontal="center" vertical="center"/>
    </xf>
    <xf numFmtId="1" fontId="115" fillId="5" borderId="314" xfId="0" applyNumberFormat="1" applyFont="1" applyFill="1" applyBorder="1" applyAlignment="1">
      <alignment horizontal="center" vertical="center"/>
    </xf>
    <xf numFmtId="1" fontId="122" fillId="5" borderId="321" xfId="0" applyNumberFormat="1" applyFont="1" applyFill="1" applyBorder="1" applyAlignment="1">
      <alignment horizontal="center" vertical="center"/>
    </xf>
    <xf numFmtId="1" fontId="129" fillId="5" borderId="328" xfId="0" applyNumberFormat="1" applyFont="1" applyFill="1" applyBorder="1" applyAlignment="1">
      <alignment horizontal="center" vertical="center"/>
    </xf>
    <xf numFmtId="1" fontId="135" fillId="5" borderId="332" xfId="0" applyNumberFormat="1" applyFont="1" applyFill="1" applyBorder="1" applyAlignment="1">
      <alignment horizontal="center" vertical="center"/>
    </xf>
    <xf numFmtId="1" fontId="116" fillId="5" borderId="315" xfId="0" applyNumberFormat="1" applyFont="1" applyFill="1" applyBorder="1" applyAlignment="1">
      <alignment horizontal="center" vertical="center"/>
    </xf>
    <xf numFmtId="1" fontId="123" fillId="5" borderId="322" xfId="0" applyNumberFormat="1" applyFont="1" applyFill="1" applyBorder="1" applyAlignment="1">
      <alignment horizontal="center" vertical="center"/>
    </xf>
    <xf numFmtId="1" fontId="130" fillId="5" borderId="329" xfId="0" applyNumberFormat="1" applyFont="1" applyFill="1" applyBorder="1" applyAlignment="1">
      <alignment horizontal="center" vertical="center"/>
    </xf>
    <xf numFmtId="1" fontId="136" fillId="5" borderId="332" xfId="0" applyNumberFormat="1" applyFont="1" applyFill="1" applyBorder="1" applyAlignment="1">
      <alignment horizontal="center" vertical="center"/>
    </xf>
    <xf numFmtId="1" fontId="117" fillId="5" borderId="316" xfId="0" applyNumberFormat="1" applyFont="1" applyFill="1" applyBorder="1" applyAlignment="1">
      <alignment horizontal="center" vertical="center"/>
    </xf>
    <xf numFmtId="1" fontId="124" fillId="5" borderId="323" xfId="0" applyNumberFormat="1" applyFont="1" applyFill="1" applyBorder="1" applyAlignment="1">
      <alignment horizontal="center" vertical="center"/>
    </xf>
    <xf numFmtId="1" fontId="131" fillId="5" borderId="330" xfId="0" applyNumberFormat="1" applyFont="1" applyFill="1" applyBorder="1" applyAlignment="1">
      <alignment horizontal="center" vertical="center"/>
    </xf>
    <xf numFmtId="1" fontId="137" fillId="5" borderId="333" xfId="0" applyNumberFormat="1" applyFont="1" applyFill="1" applyBorder="1" applyAlignment="1">
      <alignment horizontal="center" vertical="center"/>
    </xf>
    <xf numFmtId="49" fontId="688" fillId="5" borderId="953" xfId="0" applyNumberFormat="1" applyFont="1" applyFill="1" applyBorder="1" applyAlignment="1">
      <alignment horizontal="center" vertical="center" wrapText="1"/>
    </xf>
    <xf numFmtId="1" fontId="689" fillId="5" borderId="954" xfId="0" applyNumberFormat="1" applyFont="1" applyFill="1" applyBorder="1" applyAlignment="1">
      <alignment horizontal="center" vertical="center"/>
    </xf>
    <xf numFmtId="1" fontId="690" fillId="5" borderId="955" xfId="0" applyNumberFormat="1" applyFont="1" applyFill="1" applyBorder="1" applyAlignment="1">
      <alignment horizontal="center" vertical="center"/>
    </xf>
    <xf numFmtId="1" fontId="691" fillId="5" borderId="956" xfId="0" applyNumberFormat="1" applyFont="1" applyFill="1" applyBorder="1" applyAlignment="1">
      <alignment horizontal="center" vertical="center"/>
    </xf>
    <xf numFmtId="1" fontId="692" fillId="5" borderId="957" xfId="0" applyNumberFormat="1" applyFont="1" applyFill="1" applyBorder="1" applyAlignment="1">
      <alignment horizontal="center" vertical="center"/>
    </xf>
    <xf numFmtId="49" fontId="693" fillId="5" borderId="958" xfId="0" applyNumberFormat="1" applyFont="1" applyFill="1" applyBorder="1" applyAlignment="1">
      <alignment horizontal="center" vertical="center" wrapText="1"/>
    </xf>
    <xf numFmtId="1" fontId="694" fillId="5" borderId="959" xfId="0" applyNumberFormat="1" applyFont="1" applyFill="1" applyBorder="1" applyAlignment="1">
      <alignment horizontal="center" vertical="center"/>
    </xf>
    <xf numFmtId="1" fontId="695" fillId="5" borderId="960" xfId="0" applyNumberFormat="1" applyFont="1" applyFill="1" applyBorder="1" applyAlignment="1">
      <alignment horizontal="center" vertical="center"/>
    </xf>
    <xf numFmtId="1" fontId="14" fillId="5" borderId="80" xfId="0" applyNumberFormat="1" applyFont="1" applyFill="1" applyBorder="1" applyAlignment="1">
      <alignment horizontal="center" vertical="center"/>
    </xf>
    <xf numFmtId="1" fontId="696" fillId="5" borderId="961" xfId="0" applyNumberFormat="1" applyFont="1" applyFill="1" applyBorder="1" applyAlignment="1">
      <alignment horizontal="center" vertical="center"/>
    </xf>
    <xf numFmtId="1" fontId="697" fillId="5" borderId="962" xfId="0" applyNumberFormat="1" applyFont="1" applyFill="1" applyBorder="1" applyAlignment="1">
      <alignment horizontal="center" vertical="center"/>
    </xf>
    <xf numFmtId="49" fontId="698" fillId="5" borderId="963" xfId="0" applyNumberFormat="1" applyFont="1" applyFill="1" applyBorder="1" applyAlignment="1">
      <alignment horizontal="center" vertical="center" wrapText="1"/>
    </xf>
    <xf numFmtId="1" fontId="699" fillId="5" borderId="964" xfId="0" applyNumberFormat="1" applyFont="1" applyFill="1" applyBorder="1" applyAlignment="1">
      <alignment horizontal="center" vertical="center"/>
    </xf>
    <xf numFmtId="1" fontId="700" fillId="5" borderId="965" xfId="0" applyNumberFormat="1" applyFont="1" applyFill="1" applyBorder="1" applyAlignment="1">
      <alignment horizontal="center" vertical="center"/>
    </xf>
    <xf numFmtId="1" fontId="701" fillId="5" borderId="966" xfId="0" applyNumberFormat="1" applyFont="1" applyFill="1" applyBorder="1" applyAlignment="1">
      <alignment horizontal="center" vertical="center"/>
    </xf>
    <xf numFmtId="1" fontId="702" fillId="5" borderId="967" xfId="0" applyNumberFormat="1" applyFont="1" applyFill="1" applyBorder="1" applyAlignment="1">
      <alignment horizontal="center" vertical="center"/>
    </xf>
    <xf numFmtId="0" fontId="10" fillId="5" borderId="111" xfId="0" applyFont="1" applyFill="1" applyBorder="1" applyAlignment="1">
      <alignment horizontal="center" vertical="center"/>
    </xf>
    <xf numFmtId="49" fontId="703" fillId="5" borderId="968" xfId="0" applyNumberFormat="1" applyFont="1" applyFill="1" applyBorder="1" applyAlignment="1">
      <alignment horizontal="center" vertical="center" wrapText="1"/>
    </xf>
    <xf numFmtId="1" fontId="704" fillId="5" borderId="969" xfId="0" applyNumberFormat="1" applyFont="1" applyFill="1" applyBorder="1" applyAlignment="1">
      <alignment horizontal="center" vertical="center"/>
    </xf>
    <xf numFmtId="1" fontId="705" fillId="5" borderId="970" xfId="0" applyNumberFormat="1" applyFont="1" applyFill="1" applyBorder="1" applyAlignment="1">
      <alignment horizontal="center" vertical="center"/>
    </xf>
    <xf numFmtId="1" fontId="706" fillId="5" borderId="971" xfId="0" applyNumberFormat="1" applyFont="1" applyFill="1" applyBorder="1" applyAlignment="1">
      <alignment horizontal="center" vertical="center"/>
    </xf>
    <xf numFmtId="1" fontId="707" fillId="5" borderId="972" xfId="0" applyNumberFormat="1" applyFont="1" applyFill="1" applyBorder="1" applyAlignment="1">
      <alignment horizontal="center" vertical="center"/>
    </xf>
    <xf numFmtId="1" fontId="10" fillId="5" borderId="112" xfId="0" applyNumberFormat="1" applyFont="1" applyFill="1" applyBorder="1" applyAlignment="1">
      <alignment horizontal="center" vertical="center"/>
    </xf>
    <xf numFmtId="0" fontId="10" fillId="5" borderId="37"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0" fillId="5" borderId="49" xfId="0" applyFont="1" applyFill="1" applyBorder="1" applyAlignment="1">
      <alignment horizontal="center" vertical="center" wrapText="1"/>
    </xf>
    <xf numFmtId="49" fontId="10" fillId="5" borderId="50" xfId="0" applyNumberFormat="1" applyFont="1" applyFill="1" applyBorder="1" applyAlignment="1">
      <alignment horizontal="center" vertical="center" wrapText="1"/>
    </xf>
    <xf numFmtId="49" fontId="708" fillId="5" borderId="973" xfId="0" applyNumberFormat="1" applyFont="1" applyFill="1" applyBorder="1" applyAlignment="1">
      <alignment horizontal="center" vertical="center" wrapText="1"/>
    </xf>
    <xf numFmtId="164" fontId="14" fillId="5" borderId="38" xfId="0" applyNumberFormat="1" applyFont="1" applyFill="1" applyBorder="1" applyAlignment="1">
      <alignment horizontal="center" vertical="center"/>
    </xf>
    <xf numFmtId="164" fontId="14" fillId="5" borderId="44" xfId="0" applyNumberFormat="1" applyFont="1" applyFill="1" applyBorder="1" applyAlignment="1">
      <alignment horizontal="center" vertical="center"/>
    </xf>
    <xf numFmtId="164" fontId="14" fillId="5" borderId="51" xfId="0" applyNumberFormat="1" applyFont="1" applyFill="1" applyBorder="1" applyAlignment="1">
      <alignment horizontal="center" vertical="center"/>
    </xf>
    <xf numFmtId="1" fontId="10" fillId="5" borderId="117" xfId="0" applyNumberFormat="1" applyFont="1" applyFill="1" applyBorder="1" applyAlignment="1">
      <alignment horizontal="center" vertical="center"/>
    </xf>
    <xf numFmtId="164" fontId="14" fillId="5" borderId="119" xfId="0" applyNumberFormat="1" applyFont="1" applyFill="1" applyBorder="1" applyAlignment="1">
      <alignment horizontal="center" vertical="center"/>
    </xf>
    <xf numFmtId="164" fontId="14" fillId="5" borderId="39" xfId="0" applyNumberFormat="1" applyFont="1" applyFill="1" applyBorder="1" applyAlignment="1">
      <alignment horizontal="center" vertical="center"/>
    </xf>
    <xf numFmtId="164" fontId="14" fillId="5" borderId="45" xfId="0" applyNumberFormat="1" applyFont="1" applyFill="1" applyBorder="1" applyAlignment="1">
      <alignment horizontal="center" vertical="center"/>
    </xf>
    <xf numFmtId="164" fontId="14" fillId="5" borderId="52" xfId="0" applyNumberFormat="1" applyFont="1" applyFill="1" applyBorder="1" applyAlignment="1">
      <alignment horizontal="center" vertical="center"/>
    </xf>
    <xf numFmtId="164" fontId="14" fillId="5" borderId="40" xfId="0" applyNumberFormat="1" applyFont="1" applyFill="1" applyBorder="1" applyAlignment="1">
      <alignment horizontal="center" vertical="center"/>
    </xf>
    <xf numFmtId="164" fontId="14" fillId="5" borderId="46" xfId="0" applyNumberFormat="1" applyFont="1" applyFill="1" applyBorder="1" applyAlignment="1">
      <alignment horizontal="center" vertical="center"/>
    </xf>
    <xf numFmtId="164" fontId="14" fillId="5" borderId="53" xfId="0" applyNumberFormat="1" applyFont="1" applyFill="1" applyBorder="1" applyAlignment="1">
      <alignment horizontal="center" vertical="center"/>
    </xf>
    <xf numFmtId="164" fontId="14" fillId="5" borderId="41" xfId="0" applyNumberFormat="1" applyFont="1" applyFill="1" applyBorder="1" applyAlignment="1">
      <alignment horizontal="center" vertical="center"/>
    </xf>
    <xf numFmtId="164" fontId="14" fillId="5" borderId="47" xfId="0" applyNumberFormat="1" applyFont="1" applyFill="1" applyBorder="1" applyAlignment="1">
      <alignment horizontal="center" vertical="center"/>
    </xf>
    <xf numFmtId="164" fontId="14" fillId="5" borderId="54" xfId="0" applyNumberFormat="1" applyFont="1" applyFill="1" applyBorder="1" applyAlignment="1">
      <alignment horizontal="center" vertical="center"/>
    </xf>
    <xf numFmtId="164" fontId="14" fillId="5" borderId="42" xfId="0" applyNumberFormat="1" applyFont="1" applyFill="1" applyBorder="1" applyAlignment="1">
      <alignment horizontal="center" vertical="center"/>
    </xf>
    <xf numFmtId="164" fontId="14" fillId="5" borderId="48" xfId="0" applyNumberFormat="1" applyFont="1" applyFill="1" applyBorder="1" applyAlignment="1">
      <alignment horizontal="center" vertical="center"/>
    </xf>
    <xf numFmtId="164" fontId="14" fillId="5" borderId="55" xfId="0" applyNumberFormat="1" applyFont="1" applyFill="1" applyBorder="1" applyAlignment="1">
      <alignment horizontal="center" vertical="center"/>
    </xf>
    <xf numFmtId="1" fontId="10" fillId="5" borderId="1642" xfId="0" applyNumberFormat="1" applyFont="1" applyFill="1" applyBorder="1" applyAlignment="1">
      <alignment horizontal="center" vertical="center"/>
    </xf>
    <xf numFmtId="164" fontId="14" fillId="5" borderId="120" xfId="0" applyNumberFormat="1" applyFont="1" applyFill="1" applyBorder="1" applyAlignment="1">
      <alignment horizontal="center" vertical="center"/>
    </xf>
    <xf numFmtId="0" fontId="15" fillId="5" borderId="77" xfId="0" applyFont="1" applyFill="1" applyBorder="1"/>
    <xf numFmtId="0" fontId="15" fillId="5" borderId="117" xfId="0" applyFont="1" applyFill="1" applyBorder="1"/>
    <xf numFmtId="49" fontId="709" fillId="5" borderId="974" xfId="0" applyNumberFormat="1" applyFont="1" applyFill="1" applyBorder="1" applyAlignment="1">
      <alignment horizontal="center" vertical="center" wrapText="1"/>
    </xf>
    <xf numFmtId="1" fontId="710" fillId="5" borderId="975" xfId="0" applyNumberFormat="1" applyFont="1" applyFill="1" applyBorder="1" applyAlignment="1">
      <alignment horizontal="center" vertical="center"/>
    </xf>
    <xf numFmtId="1" fontId="10" fillId="5" borderId="176" xfId="0" applyNumberFormat="1" applyFont="1" applyFill="1" applyBorder="1" applyAlignment="1">
      <alignment horizontal="center" vertical="center"/>
    </xf>
    <xf numFmtId="1" fontId="711" fillId="5" borderId="976" xfId="0" applyNumberFormat="1" applyFont="1" applyFill="1" applyBorder="1" applyAlignment="1">
      <alignment horizontal="center" vertical="center"/>
    </xf>
    <xf numFmtId="1" fontId="712" fillId="5" borderId="977" xfId="0" applyNumberFormat="1" applyFont="1" applyFill="1" applyBorder="1" applyAlignment="1">
      <alignment horizontal="center" vertical="center"/>
    </xf>
    <xf numFmtId="1" fontId="713" fillId="5" borderId="978" xfId="0" applyNumberFormat="1" applyFont="1" applyFill="1" applyBorder="1" applyAlignment="1">
      <alignment horizontal="center" vertical="center"/>
    </xf>
    <xf numFmtId="1" fontId="714" fillId="5" borderId="979" xfId="0" applyNumberFormat="1" applyFont="1" applyFill="1" applyBorder="1" applyAlignment="1">
      <alignment horizontal="center" vertical="center"/>
    </xf>
    <xf numFmtId="1" fontId="10" fillId="5" borderId="177" xfId="0" applyNumberFormat="1" applyFont="1" applyFill="1" applyBorder="1" applyAlignment="1">
      <alignment horizontal="center" vertical="center"/>
    </xf>
    <xf numFmtId="1" fontId="10" fillId="5" borderId="113" xfId="0" applyNumberFormat="1" applyFont="1" applyFill="1" applyBorder="1" applyAlignment="1">
      <alignment horizontal="center" vertical="center"/>
    </xf>
    <xf numFmtId="1" fontId="10" fillId="5" borderId="114" xfId="0" applyNumberFormat="1" applyFont="1" applyFill="1" applyBorder="1" applyAlignment="1">
      <alignment horizontal="center" vertical="center"/>
    </xf>
    <xf numFmtId="49" fontId="10" fillId="5" borderId="118" xfId="0" applyNumberFormat="1" applyFont="1" applyFill="1" applyBorder="1" applyAlignment="1">
      <alignment horizontal="center" vertical="center" wrapText="1"/>
    </xf>
    <xf numFmtId="49" fontId="715" fillId="5" borderId="980" xfId="0" applyNumberFormat="1" applyFont="1" applyFill="1" applyBorder="1" applyAlignment="1">
      <alignment horizontal="center" vertical="center" wrapText="1"/>
    </xf>
    <xf numFmtId="1" fontId="716" fillId="5" borderId="981" xfId="0" applyNumberFormat="1" applyFont="1" applyFill="1" applyBorder="1" applyAlignment="1">
      <alignment horizontal="center" vertical="center"/>
    </xf>
    <xf numFmtId="1" fontId="14" fillId="5" borderId="361" xfId="0" applyNumberFormat="1" applyFont="1" applyFill="1" applyBorder="1" applyAlignment="1">
      <alignment horizontal="center" vertical="center"/>
    </xf>
    <xf numFmtId="1" fontId="717" fillId="5" borderId="982" xfId="0" applyNumberFormat="1" applyFont="1" applyFill="1" applyBorder="1" applyAlignment="1">
      <alignment horizontal="center" vertical="center"/>
    </xf>
    <xf numFmtId="1" fontId="14" fillId="5" borderId="362" xfId="0" applyNumberFormat="1" applyFont="1" applyFill="1" applyBorder="1" applyAlignment="1">
      <alignment horizontal="center" vertical="center"/>
    </xf>
    <xf numFmtId="1" fontId="10" fillId="5" borderId="115" xfId="0" applyNumberFormat="1" applyFont="1" applyFill="1" applyBorder="1" applyAlignment="1">
      <alignment horizontal="center" vertical="center"/>
    </xf>
    <xf numFmtId="49" fontId="718" fillId="5" borderId="983" xfId="0" applyNumberFormat="1" applyFont="1" applyFill="1" applyBorder="1" applyAlignment="1">
      <alignment horizontal="center" vertical="center" wrapText="1"/>
    </xf>
    <xf numFmtId="1" fontId="719" fillId="5" borderId="984" xfId="0" applyNumberFormat="1" applyFont="1" applyFill="1" applyBorder="1" applyAlignment="1">
      <alignment horizontal="center" vertical="center"/>
    </xf>
    <xf numFmtId="1" fontId="720" fillId="5" borderId="985" xfId="0" applyNumberFormat="1" applyFont="1" applyFill="1" applyBorder="1" applyAlignment="1">
      <alignment horizontal="center" vertical="center"/>
    </xf>
    <xf numFmtId="1" fontId="721" fillId="5" borderId="986" xfId="0" applyNumberFormat="1" applyFont="1" applyFill="1" applyBorder="1" applyAlignment="1">
      <alignment horizontal="center" vertical="center"/>
    </xf>
    <xf numFmtId="1" fontId="722" fillId="5" borderId="987" xfId="0" applyNumberFormat="1" applyFont="1" applyFill="1" applyBorder="1" applyAlignment="1">
      <alignment horizontal="center" vertical="center"/>
    </xf>
    <xf numFmtId="1" fontId="14" fillId="5" borderId="121" xfId="0" applyNumberFormat="1" applyFont="1" applyFill="1" applyBorder="1" applyAlignment="1">
      <alignment horizontal="center" vertical="center"/>
    </xf>
    <xf numFmtId="1" fontId="723" fillId="5" borderId="988" xfId="0" applyNumberFormat="1" applyFont="1" applyFill="1" applyBorder="1" applyAlignment="1">
      <alignment horizontal="center" vertical="center"/>
    </xf>
    <xf numFmtId="1" fontId="10" fillId="5" borderId="116" xfId="0" applyNumberFormat="1" applyFont="1" applyFill="1" applyBorder="1" applyAlignment="1">
      <alignment horizontal="center" vertical="center"/>
    </xf>
    <xf numFmtId="49" fontId="724" fillId="5" borderId="989" xfId="0" applyNumberFormat="1" applyFont="1" applyFill="1" applyBorder="1" applyAlignment="1">
      <alignment horizontal="center" vertical="center" wrapText="1"/>
    </xf>
    <xf numFmtId="49" fontId="730" fillId="5" borderId="995" xfId="0" applyNumberFormat="1" applyFont="1" applyFill="1" applyBorder="1" applyAlignment="1">
      <alignment horizontal="center" vertical="center" wrapText="1"/>
    </xf>
    <xf numFmtId="49" fontId="61" fillId="5" borderId="226" xfId="0" applyNumberFormat="1" applyFont="1" applyFill="1" applyBorder="1" applyAlignment="1">
      <alignment horizontal="center" vertical="center" wrapText="1"/>
    </xf>
    <xf numFmtId="0" fontId="5" fillId="5" borderId="30" xfId="0" applyFont="1" applyFill="1" applyBorder="1" applyAlignment="1">
      <alignment horizontal="right"/>
    </xf>
    <xf numFmtId="1" fontId="725" fillId="5" borderId="990" xfId="0" applyNumberFormat="1" applyFont="1" applyFill="1" applyBorder="1" applyAlignment="1">
      <alignment horizontal="center" vertical="center"/>
    </xf>
    <xf numFmtId="1" fontId="731" fillId="5" borderId="996" xfId="0" applyNumberFormat="1" applyFont="1" applyFill="1" applyBorder="1" applyAlignment="1">
      <alignment horizontal="center" vertical="center"/>
    </xf>
    <xf numFmtId="0" fontId="5" fillId="5" borderId="22" xfId="0" applyFont="1" applyFill="1" applyBorder="1" applyAlignment="1">
      <alignment horizontal="right"/>
    </xf>
    <xf numFmtId="1" fontId="726" fillId="5" borderId="991" xfId="0" applyNumberFormat="1" applyFont="1" applyFill="1" applyBorder="1" applyAlignment="1">
      <alignment horizontal="center" vertical="center"/>
    </xf>
    <xf numFmtId="1" fontId="732" fillId="5" borderId="997" xfId="0" applyNumberFormat="1" applyFont="1" applyFill="1" applyBorder="1" applyAlignment="1">
      <alignment horizontal="center" vertical="center"/>
    </xf>
    <xf numFmtId="1" fontId="727" fillId="5" borderId="992" xfId="0" applyNumberFormat="1" applyFont="1" applyFill="1" applyBorder="1" applyAlignment="1">
      <alignment horizontal="center" vertical="center"/>
    </xf>
    <xf numFmtId="1" fontId="733" fillId="5" borderId="998" xfId="0" applyNumberFormat="1" applyFont="1" applyFill="1" applyBorder="1" applyAlignment="1">
      <alignment horizontal="center" vertical="center"/>
    </xf>
    <xf numFmtId="1" fontId="728" fillId="5" borderId="993" xfId="0" applyNumberFormat="1" applyFont="1" applyFill="1" applyBorder="1" applyAlignment="1">
      <alignment horizontal="center" vertical="center"/>
    </xf>
    <xf numFmtId="1" fontId="734" fillId="5" borderId="999" xfId="0" applyNumberFormat="1" applyFont="1" applyFill="1" applyBorder="1" applyAlignment="1">
      <alignment horizontal="center" vertical="center"/>
    </xf>
    <xf numFmtId="0" fontId="5" fillId="5" borderId="75" xfId="0" applyFont="1" applyFill="1" applyBorder="1" applyAlignment="1">
      <alignment horizontal="right"/>
    </xf>
    <xf numFmtId="1" fontId="729" fillId="5" borderId="994" xfId="0" applyNumberFormat="1" applyFont="1" applyFill="1" applyBorder="1" applyAlignment="1">
      <alignment horizontal="center" vertical="center"/>
    </xf>
    <xf numFmtId="1" fontId="735" fillId="5" borderId="1000" xfId="0" applyNumberFormat="1" applyFont="1" applyFill="1" applyBorder="1" applyAlignment="1">
      <alignment horizontal="center" vertical="center"/>
    </xf>
    <xf numFmtId="49" fontId="736" fillId="5" borderId="1001" xfId="0" applyNumberFormat="1" applyFont="1" applyFill="1" applyBorder="1" applyAlignment="1">
      <alignment horizontal="center" vertical="center" wrapText="1"/>
    </xf>
    <xf numFmtId="49" fontId="742" fillId="5" borderId="1007" xfId="0" applyNumberFormat="1" applyFont="1" applyFill="1" applyBorder="1" applyAlignment="1">
      <alignment horizontal="center" vertical="center" wrapText="1"/>
    </xf>
    <xf numFmtId="49" fontId="748" fillId="5" borderId="1013" xfId="0" applyNumberFormat="1" applyFont="1" applyFill="1" applyBorder="1" applyAlignment="1">
      <alignment horizontal="center" vertical="center" wrapText="1"/>
    </xf>
    <xf numFmtId="1" fontId="737" fillId="5" borderId="1002" xfId="0" applyNumberFormat="1" applyFont="1" applyFill="1" applyBorder="1" applyAlignment="1">
      <alignment horizontal="center" vertical="center"/>
    </xf>
    <xf numFmtId="1" fontId="743" fillId="5" borderId="1008" xfId="0" applyNumberFormat="1" applyFont="1" applyFill="1" applyBorder="1" applyAlignment="1">
      <alignment horizontal="center" vertical="center"/>
    </xf>
    <xf numFmtId="1" fontId="749" fillId="5" borderId="1014" xfId="0" applyNumberFormat="1" applyFont="1" applyFill="1" applyBorder="1" applyAlignment="1">
      <alignment horizontal="center" vertical="center"/>
    </xf>
    <xf numFmtId="1" fontId="738" fillId="5" borderId="1003" xfId="0" applyNumberFormat="1" applyFont="1" applyFill="1" applyBorder="1" applyAlignment="1">
      <alignment horizontal="center" vertical="center"/>
    </xf>
    <xf numFmtId="1" fontId="744" fillId="5" borderId="1009" xfId="0" applyNumberFormat="1" applyFont="1" applyFill="1" applyBorder="1" applyAlignment="1">
      <alignment horizontal="center" vertical="center"/>
    </xf>
    <xf numFmtId="1" fontId="750" fillId="5" borderId="1015" xfId="0" applyNumberFormat="1" applyFont="1" applyFill="1" applyBorder="1" applyAlignment="1">
      <alignment horizontal="center" vertical="center"/>
    </xf>
    <xf numFmtId="1" fontId="739" fillId="5" borderId="1004" xfId="0" applyNumberFormat="1" applyFont="1" applyFill="1" applyBorder="1" applyAlignment="1">
      <alignment horizontal="center" vertical="center"/>
    </xf>
    <xf numFmtId="1" fontId="745" fillId="5" borderId="1010" xfId="0" applyNumberFormat="1" applyFont="1" applyFill="1" applyBorder="1" applyAlignment="1">
      <alignment horizontal="center" vertical="center"/>
    </xf>
    <xf numFmtId="1" fontId="751" fillId="5" borderId="1016" xfId="0" applyNumberFormat="1" applyFont="1" applyFill="1" applyBorder="1" applyAlignment="1">
      <alignment horizontal="center" vertical="center"/>
    </xf>
    <xf numFmtId="1" fontId="740" fillId="5" borderId="1005" xfId="0" applyNumberFormat="1" applyFont="1" applyFill="1" applyBorder="1" applyAlignment="1">
      <alignment horizontal="center" vertical="center"/>
    </xf>
    <xf numFmtId="1" fontId="746" fillId="5" borderId="1011" xfId="0" applyNumberFormat="1" applyFont="1" applyFill="1" applyBorder="1" applyAlignment="1">
      <alignment horizontal="center" vertical="center"/>
    </xf>
    <xf numFmtId="1" fontId="752" fillId="5" borderId="1017" xfId="0" applyNumberFormat="1" applyFont="1" applyFill="1" applyBorder="1" applyAlignment="1">
      <alignment horizontal="center" vertical="center"/>
    </xf>
    <xf numFmtId="1" fontId="741" fillId="5" borderId="1006" xfId="0" applyNumberFormat="1" applyFont="1" applyFill="1" applyBorder="1" applyAlignment="1">
      <alignment horizontal="center" vertical="center"/>
    </xf>
    <xf numFmtId="1" fontId="747" fillId="5" borderId="1012" xfId="0" applyNumberFormat="1" applyFont="1" applyFill="1" applyBorder="1" applyAlignment="1">
      <alignment horizontal="center" vertical="center"/>
    </xf>
    <xf numFmtId="1" fontId="753" fillId="5" borderId="1018" xfId="0" applyNumberFormat="1" applyFont="1" applyFill="1" applyBorder="1" applyAlignment="1">
      <alignment horizontal="center" vertical="center"/>
    </xf>
    <xf numFmtId="49" fontId="755" fillId="5" borderId="1027" xfId="0" applyNumberFormat="1" applyFont="1" applyFill="1" applyBorder="1" applyAlignment="1">
      <alignment horizontal="center" vertical="center" wrapText="1"/>
    </xf>
    <xf numFmtId="1" fontId="756" fillId="5" borderId="1028" xfId="0" applyNumberFormat="1" applyFont="1" applyFill="1" applyBorder="1" applyAlignment="1">
      <alignment horizontal="center" vertical="center"/>
    </xf>
    <xf numFmtId="1" fontId="757" fillId="5" borderId="1029" xfId="0" applyNumberFormat="1" applyFont="1" applyFill="1" applyBorder="1" applyAlignment="1">
      <alignment horizontal="center" vertical="center"/>
    </xf>
    <xf numFmtId="0" fontId="12" fillId="5" borderId="122" xfId="0" applyFont="1" applyFill="1" applyBorder="1"/>
    <xf numFmtId="0" fontId="6" fillId="5" borderId="125" xfId="0" applyFont="1" applyFill="1" applyBorder="1" applyAlignment="1">
      <alignment horizontal="right"/>
    </xf>
    <xf numFmtId="1" fontId="758" fillId="5" borderId="1030" xfId="0" applyNumberFormat="1" applyFont="1" applyFill="1" applyBorder="1" applyAlignment="1">
      <alignment horizontal="center" vertical="center"/>
    </xf>
    <xf numFmtId="1" fontId="14" fillId="5" borderId="124" xfId="0" applyNumberFormat="1" applyFont="1" applyFill="1" applyBorder="1" applyAlignment="1">
      <alignment horizontal="center" vertical="center"/>
    </xf>
    <xf numFmtId="1" fontId="759" fillId="5" borderId="1031" xfId="0" applyNumberFormat="1" applyFont="1" applyFill="1" applyBorder="1" applyAlignment="1">
      <alignment horizontal="center" vertical="center"/>
    </xf>
    <xf numFmtId="49" fontId="760" fillId="5" borderId="1032" xfId="0" applyNumberFormat="1" applyFont="1" applyFill="1" applyBorder="1" applyAlignment="1">
      <alignment horizontal="center" vertical="center" wrapText="1"/>
    </xf>
    <xf numFmtId="49" fontId="766" fillId="5" borderId="1038" xfId="0" applyNumberFormat="1" applyFont="1" applyFill="1" applyBorder="1" applyAlignment="1">
      <alignment horizontal="center" vertical="center" wrapText="1"/>
    </xf>
    <xf numFmtId="1" fontId="761" fillId="5" borderId="1033" xfId="0" applyNumberFormat="1" applyFont="1" applyFill="1" applyBorder="1" applyAlignment="1">
      <alignment horizontal="center" vertical="center"/>
    </xf>
    <xf numFmtId="1" fontId="767" fillId="5" borderId="1039" xfId="0" applyNumberFormat="1" applyFont="1" applyFill="1" applyBorder="1" applyAlignment="1">
      <alignment horizontal="center" vertical="center"/>
    </xf>
    <xf numFmtId="1" fontId="762" fillId="5" borderId="1034" xfId="0" applyNumberFormat="1" applyFont="1" applyFill="1" applyBorder="1" applyAlignment="1">
      <alignment horizontal="center" vertical="center"/>
    </xf>
    <xf numFmtId="1" fontId="768" fillId="5" borderId="1040" xfId="0" applyNumberFormat="1" applyFont="1" applyFill="1" applyBorder="1" applyAlignment="1">
      <alignment horizontal="center" vertical="center"/>
    </xf>
    <xf numFmtId="1" fontId="763" fillId="5" borderId="1035" xfId="0" applyNumberFormat="1" applyFont="1" applyFill="1" applyBorder="1" applyAlignment="1">
      <alignment horizontal="center" vertical="center"/>
    </xf>
    <xf numFmtId="1" fontId="769" fillId="5" borderId="1041" xfId="0" applyNumberFormat="1" applyFont="1" applyFill="1" applyBorder="1" applyAlignment="1">
      <alignment horizontal="center" vertical="center"/>
    </xf>
    <xf numFmtId="1" fontId="764" fillId="5" borderId="1036" xfId="0" applyNumberFormat="1" applyFont="1" applyFill="1" applyBorder="1" applyAlignment="1">
      <alignment horizontal="center" vertical="center"/>
    </xf>
    <xf numFmtId="1" fontId="770" fillId="5" borderId="1042" xfId="0" applyNumberFormat="1" applyFont="1" applyFill="1" applyBorder="1" applyAlignment="1">
      <alignment horizontal="center" vertical="center"/>
    </xf>
    <xf numFmtId="1" fontId="765" fillId="5" borderId="1037" xfId="0" applyNumberFormat="1" applyFont="1" applyFill="1" applyBorder="1" applyAlignment="1">
      <alignment horizontal="center" vertical="center"/>
    </xf>
    <xf numFmtId="1" fontId="771" fillId="5" borderId="1043" xfId="0" applyNumberFormat="1" applyFont="1" applyFill="1" applyBorder="1" applyAlignment="1">
      <alignment horizontal="center" vertical="center"/>
    </xf>
    <xf numFmtId="49" fontId="772" fillId="5" borderId="1044" xfId="0" applyNumberFormat="1" applyFont="1" applyFill="1" applyBorder="1" applyAlignment="1">
      <alignment horizontal="center" vertical="center" wrapText="1"/>
    </xf>
    <xf numFmtId="49" fontId="778" fillId="5" borderId="1050" xfId="0" applyNumberFormat="1" applyFont="1" applyFill="1" applyBorder="1" applyAlignment="1">
      <alignment horizontal="center" vertical="center" wrapText="1"/>
    </xf>
    <xf numFmtId="1" fontId="773" fillId="5" borderId="1045" xfId="0" applyNumberFormat="1" applyFont="1" applyFill="1" applyBorder="1" applyAlignment="1">
      <alignment horizontal="center" vertical="center"/>
    </xf>
    <xf numFmtId="1" fontId="779" fillId="5" borderId="1051" xfId="0" applyNumberFormat="1" applyFont="1" applyFill="1" applyBorder="1" applyAlignment="1">
      <alignment horizontal="center" vertical="center"/>
    </xf>
    <xf numFmtId="1" fontId="774" fillId="5" borderId="1046" xfId="0" applyNumberFormat="1" applyFont="1" applyFill="1" applyBorder="1" applyAlignment="1">
      <alignment horizontal="center" vertical="center"/>
    </xf>
    <xf numFmtId="1" fontId="780" fillId="5" borderId="1052" xfId="0" applyNumberFormat="1" applyFont="1" applyFill="1" applyBorder="1" applyAlignment="1">
      <alignment horizontal="center" vertical="center"/>
    </xf>
    <xf numFmtId="1" fontId="775" fillId="5" borderId="1047" xfId="0" applyNumberFormat="1" applyFont="1" applyFill="1" applyBorder="1" applyAlignment="1">
      <alignment horizontal="center" vertical="center"/>
    </xf>
    <xf numFmtId="1" fontId="781" fillId="5" borderId="1053" xfId="0" applyNumberFormat="1" applyFont="1" applyFill="1" applyBorder="1" applyAlignment="1">
      <alignment horizontal="center" vertical="center"/>
    </xf>
    <xf numFmtId="1" fontId="776" fillId="5" borderId="1048" xfId="0" applyNumberFormat="1" applyFont="1" applyFill="1" applyBorder="1" applyAlignment="1">
      <alignment horizontal="center" vertical="center"/>
    </xf>
    <xf numFmtId="1" fontId="782" fillId="5" borderId="1054" xfId="0" applyNumberFormat="1" applyFont="1" applyFill="1" applyBorder="1" applyAlignment="1">
      <alignment horizontal="center" vertical="center"/>
    </xf>
    <xf numFmtId="1" fontId="777" fillId="5" borderId="1049" xfId="0" applyNumberFormat="1" applyFont="1" applyFill="1" applyBorder="1" applyAlignment="1">
      <alignment horizontal="center" vertical="center"/>
    </xf>
    <xf numFmtId="1" fontId="783" fillId="5" borderId="1055" xfId="0" applyNumberFormat="1" applyFont="1" applyFill="1" applyBorder="1" applyAlignment="1">
      <alignment horizontal="center" vertical="center"/>
    </xf>
    <xf numFmtId="49" fontId="784" fillId="5" borderId="1056" xfId="0" applyNumberFormat="1" applyFont="1" applyFill="1" applyBorder="1" applyAlignment="1">
      <alignment horizontal="center" vertical="center" wrapText="1"/>
    </xf>
    <xf numFmtId="49" fontId="790" fillId="5" borderId="1062" xfId="0" applyNumberFormat="1" applyFont="1" applyFill="1" applyBorder="1" applyAlignment="1">
      <alignment horizontal="center" vertical="center" wrapText="1"/>
    </xf>
    <xf numFmtId="1" fontId="785" fillId="5" borderId="1057" xfId="0" applyNumberFormat="1" applyFont="1" applyFill="1" applyBorder="1" applyAlignment="1">
      <alignment horizontal="center" vertical="center"/>
    </xf>
    <xf numFmtId="1" fontId="791" fillId="5" borderId="1063" xfId="0" applyNumberFormat="1" applyFont="1" applyFill="1" applyBorder="1" applyAlignment="1">
      <alignment horizontal="center" vertical="center"/>
    </xf>
    <xf numFmtId="1" fontId="786" fillId="5" borderId="1058" xfId="0" applyNumberFormat="1" applyFont="1" applyFill="1" applyBorder="1" applyAlignment="1">
      <alignment horizontal="center" vertical="center"/>
    </xf>
    <xf numFmtId="1" fontId="792" fillId="5" borderId="1064" xfId="0" applyNumberFormat="1" applyFont="1" applyFill="1" applyBorder="1" applyAlignment="1">
      <alignment horizontal="center" vertical="center"/>
    </xf>
    <xf numFmtId="1" fontId="787" fillId="5" borderId="1059" xfId="0" applyNumberFormat="1" applyFont="1" applyFill="1" applyBorder="1" applyAlignment="1">
      <alignment horizontal="center" vertical="center"/>
    </xf>
    <xf numFmtId="1" fontId="793" fillId="5" borderId="1065" xfId="0" applyNumberFormat="1" applyFont="1" applyFill="1" applyBorder="1" applyAlignment="1">
      <alignment horizontal="center" vertical="center"/>
    </xf>
    <xf numFmtId="1" fontId="788" fillId="5" borderId="1060" xfId="0" applyNumberFormat="1" applyFont="1" applyFill="1" applyBorder="1" applyAlignment="1">
      <alignment horizontal="center" vertical="center"/>
    </xf>
    <xf numFmtId="1" fontId="794" fillId="5" borderId="1066" xfId="0" applyNumberFormat="1" applyFont="1" applyFill="1" applyBorder="1" applyAlignment="1">
      <alignment horizontal="center" vertical="center"/>
    </xf>
    <xf numFmtId="1" fontId="789" fillId="5" borderId="1061" xfId="0" applyNumberFormat="1" applyFont="1" applyFill="1" applyBorder="1" applyAlignment="1">
      <alignment horizontal="center" vertical="center"/>
    </xf>
    <xf numFmtId="1" fontId="795" fillId="5" borderId="1067" xfId="0" applyNumberFormat="1" applyFont="1" applyFill="1" applyBorder="1" applyAlignment="1">
      <alignment horizontal="center" vertical="center"/>
    </xf>
    <xf numFmtId="49" fontId="796" fillId="5" borderId="1068" xfId="0" applyNumberFormat="1" applyFont="1" applyFill="1" applyBorder="1" applyAlignment="1">
      <alignment horizontal="center" vertical="center" wrapText="1"/>
    </xf>
    <xf numFmtId="49" fontId="802" fillId="5" borderId="1074" xfId="0" applyNumberFormat="1" applyFont="1" applyFill="1" applyBorder="1" applyAlignment="1">
      <alignment horizontal="center" vertical="center" wrapText="1"/>
    </xf>
    <xf numFmtId="1" fontId="797" fillId="5" borderId="1069" xfId="0" applyNumberFormat="1" applyFont="1" applyFill="1" applyBorder="1" applyAlignment="1">
      <alignment horizontal="center" vertical="center"/>
    </xf>
    <xf numFmtId="1" fontId="803" fillId="5" borderId="1075" xfId="0" applyNumberFormat="1" applyFont="1" applyFill="1" applyBorder="1" applyAlignment="1">
      <alignment horizontal="center" vertical="center"/>
    </xf>
    <xf numFmtId="1" fontId="14" fillId="5" borderId="342" xfId="0" applyNumberFormat="1" applyFont="1" applyFill="1" applyBorder="1" applyAlignment="1">
      <alignment horizontal="center" vertical="center"/>
    </xf>
    <xf numFmtId="1" fontId="798" fillId="5" borderId="1070" xfId="0" applyNumberFormat="1" applyFont="1" applyFill="1" applyBorder="1" applyAlignment="1">
      <alignment horizontal="center" vertical="center"/>
    </xf>
    <xf numFmtId="1" fontId="804" fillId="5" borderId="1076" xfId="0" applyNumberFormat="1" applyFont="1" applyFill="1" applyBorder="1" applyAlignment="1">
      <alignment horizontal="center" vertical="center"/>
    </xf>
    <xf numFmtId="1" fontId="799" fillId="5" borderId="1071" xfId="0" applyNumberFormat="1" applyFont="1" applyFill="1" applyBorder="1" applyAlignment="1">
      <alignment horizontal="center" vertical="center"/>
    </xf>
    <xf numFmtId="1" fontId="805" fillId="5" borderId="1077" xfId="0" applyNumberFormat="1" applyFont="1" applyFill="1" applyBorder="1" applyAlignment="1">
      <alignment horizontal="center" vertical="center"/>
    </xf>
    <xf numFmtId="1" fontId="800" fillId="5" borderId="1072" xfId="0" applyNumberFormat="1" applyFont="1" applyFill="1" applyBorder="1" applyAlignment="1">
      <alignment horizontal="center" vertical="center"/>
    </xf>
    <xf numFmtId="1" fontId="806" fillId="5" borderId="1078" xfId="0" applyNumberFormat="1" applyFont="1" applyFill="1" applyBorder="1" applyAlignment="1">
      <alignment horizontal="center" vertical="center"/>
    </xf>
    <xf numFmtId="1" fontId="801" fillId="5" borderId="1073" xfId="0" applyNumberFormat="1" applyFont="1" applyFill="1" applyBorder="1" applyAlignment="1">
      <alignment horizontal="center" vertical="center"/>
    </xf>
    <xf numFmtId="1" fontId="807" fillId="5" borderId="1079" xfId="0" applyNumberFormat="1" applyFont="1" applyFill="1" applyBorder="1" applyAlignment="1">
      <alignment horizontal="center" vertical="center"/>
    </xf>
    <xf numFmtId="1" fontId="14" fillId="5" borderId="343" xfId="0" applyNumberFormat="1" applyFont="1" applyFill="1" applyBorder="1" applyAlignment="1">
      <alignment horizontal="center" vertical="center"/>
    </xf>
    <xf numFmtId="0" fontId="10" fillId="5" borderId="126" xfId="0" applyFont="1" applyFill="1" applyBorder="1" applyAlignment="1">
      <alignment horizontal="center" vertical="center" wrapText="1"/>
    </xf>
    <xf numFmtId="0" fontId="10" fillId="5" borderId="127" xfId="0" applyFont="1" applyFill="1" applyBorder="1" applyAlignment="1">
      <alignment horizontal="center" vertical="center" wrapText="1"/>
    </xf>
    <xf numFmtId="0" fontId="10" fillId="5" borderId="133" xfId="0" applyFont="1" applyFill="1" applyBorder="1" applyAlignment="1">
      <alignment horizontal="center" vertical="center" wrapText="1"/>
    </xf>
    <xf numFmtId="49" fontId="10" fillId="5" borderId="139" xfId="0" applyNumberFormat="1" applyFont="1" applyFill="1" applyBorder="1" applyAlignment="1">
      <alignment horizontal="center" vertical="center" wrapText="1"/>
    </xf>
    <xf numFmtId="49" fontId="10" fillId="5" borderId="145" xfId="0" applyNumberFormat="1" applyFont="1" applyFill="1" applyBorder="1" applyAlignment="1">
      <alignment horizontal="center" vertical="center" wrapText="1"/>
    </xf>
    <xf numFmtId="49" fontId="808" fillId="5" borderId="1080" xfId="0" applyNumberFormat="1" applyFont="1" applyFill="1" applyBorder="1" applyAlignment="1">
      <alignment horizontal="center" vertical="center" wrapText="1"/>
    </xf>
    <xf numFmtId="1" fontId="14" fillId="5" borderId="128" xfId="0" applyNumberFormat="1" applyFont="1" applyFill="1" applyBorder="1" applyAlignment="1">
      <alignment horizontal="center" vertical="center"/>
    </xf>
    <xf numFmtId="1" fontId="14" fillId="5" borderId="134" xfId="0" applyNumberFormat="1" applyFont="1" applyFill="1" applyBorder="1" applyAlignment="1">
      <alignment horizontal="center" vertical="center"/>
    </xf>
    <xf numFmtId="1" fontId="14" fillId="5" borderId="140" xfId="0" applyNumberFormat="1" applyFont="1" applyFill="1" applyBorder="1" applyAlignment="1">
      <alignment horizontal="center" vertical="center"/>
    </xf>
    <xf numFmtId="1" fontId="14" fillId="5" borderId="146" xfId="0" applyNumberFormat="1" applyFont="1" applyFill="1" applyBorder="1" applyAlignment="1">
      <alignment horizontal="center" vertical="center"/>
    </xf>
    <xf numFmtId="1" fontId="14" fillId="5" borderId="151" xfId="0" applyNumberFormat="1" applyFont="1" applyFill="1" applyBorder="1" applyAlignment="1">
      <alignment horizontal="center" vertical="center"/>
    </xf>
    <xf numFmtId="1" fontId="809" fillId="5" borderId="1081" xfId="0" applyNumberFormat="1" applyFont="1" applyFill="1" applyBorder="1" applyAlignment="1">
      <alignment horizontal="center" vertical="center"/>
    </xf>
    <xf numFmtId="1" fontId="14" fillId="5" borderId="129" xfId="0" applyNumberFormat="1" applyFont="1" applyFill="1" applyBorder="1" applyAlignment="1">
      <alignment horizontal="center" vertical="center"/>
    </xf>
    <xf numFmtId="1" fontId="14" fillId="5" borderId="135" xfId="0" applyNumberFormat="1" applyFont="1" applyFill="1" applyBorder="1" applyAlignment="1">
      <alignment horizontal="center" vertical="center"/>
    </xf>
    <xf numFmtId="1" fontId="14" fillId="5" borderId="141" xfId="0" applyNumberFormat="1" applyFont="1" applyFill="1" applyBorder="1" applyAlignment="1">
      <alignment horizontal="center" vertical="center"/>
    </xf>
    <xf numFmtId="1" fontId="14" fillId="5" borderId="147" xfId="0" applyNumberFormat="1" applyFont="1" applyFill="1" applyBorder="1" applyAlignment="1">
      <alignment horizontal="center" vertical="center"/>
    </xf>
    <xf numFmtId="1" fontId="14" fillId="5" borderId="152" xfId="0" applyNumberFormat="1" applyFont="1" applyFill="1" applyBorder="1" applyAlignment="1">
      <alignment horizontal="center" vertical="center"/>
    </xf>
    <xf numFmtId="1" fontId="810" fillId="5" borderId="1082" xfId="0" applyNumberFormat="1" applyFont="1" applyFill="1" applyBorder="1" applyAlignment="1">
      <alignment horizontal="center" vertical="center"/>
    </xf>
    <xf numFmtId="1" fontId="14" fillId="5" borderId="130" xfId="0" applyNumberFormat="1" applyFont="1" applyFill="1" applyBorder="1" applyAlignment="1">
      <alignment horizontal="center" vertical="center"/>
    </xf>
    <xf numFmtId="1" fontId="14" fillId="5" borderId="136" xfId="0" applyNumberFormat="1" applyFont="1" applyFill="1" applyBorder="1" applyAlignment="1">
      <alignment horizontal="center" vertical="center"/>
    </xf>
    <xf numFmtId="1" fontId="14" fillId="5" borderId="142" xfId="0" applyNumberFormat="1" applyFont="1" applyFill="1" applyBorder="1" applyAlignment="1">
      <alignment horizontal="center" vertical="center"/>
    </xf>
    <xf numFmtId="1" fontId="14" fillId="5" borderId="148" xfId="0" applyNumberFormat="1" applyFont="1" applyFill="1" applyBorder="1" applyAlignment="1">
      <alignment horizontal="center" vertical="center"/>
    </xf>
    <xf numFmtId="1" fontId="14" fillId="5" borderId="153" xfId="0" applyNumberFormat="1" applyFont="1" applyFill="1" applyBorder="1" applyAlignment="1">
      <alignment horizontal="center" vertical="center"/>
    </xf>
    <xf numFmtId="1" fontId="811" fillId="5" borderId="1083" xfId="0" applyNumberFormat="1" applyFont="1" applyFill="1" applyBorder="1" applyAlignment="1">
      <alignment horizontal="center" vertical="center"/>
    </xf>
    <xf numFmtId="1" fontId="14" fillId="5" borderId="131" xfId="0" applyNumberFormat="1" applyFont="1" applyFill="1" applyBorder="1" applyAlignment="1">
      <alignment horizontal="center" vertical="center"/>
    </xf>
    <xf numFmtId="1" fontId="14" fillId="5" borderId="137" xfId="0" applyNumberFormat="1" applyFont="1" applyFill="1" applyBorder="1" applyAlignment="1">
      <alignment horizontal="center" vertical="center"/>
    </xf>
    <xf numFmtId="1" fontId="14" fillId="5" borderId="143" xfId="0" applyNumberFormat="1" applyFont="1" applyFill="1" applyBorder="1" applyAlignment="1">
      <alignment horizontal="center" vertical="center"/>
    </xf>
    <xf numFmtId="1" fontId="14" fillId="5" borderId="149" xfId="0" applyNumberFormat="1" applyFont="1" applyFill="1" applyBorder="1" applyAlignment="1">
      <alignment horizontal="center" vertical="center"/>
    </xf>
    <xf numFmtId="1" fontId="14" fillId="5" borderId="154" xfId="0" applyNumberFormat="1" applyFont="1" applyFill="1" applyBorder="1" applyAlignment="1">
      <alignment horizontal="center" vertical="center"/>
    </xf>
    <xf numFmtId="1" fontId="812" fillId="5" borderId="1084" xfId="0" applyNumberFormat="1" applyFont="1" applyFill="1" applyBorder="1" applyAlignment="1">
      <alignment horizontal="center" vertical="center"/>
    </xf>
    <xf numFmtId="1" fontId="14" fillId="5" borderId="132" xfId="0" applyNumberFormat="1" applyFont="1" applyFill="1" applyBorder="1" applyAlignment="1">
      <alignment horizontal="center" vertical="center"/>
    </xf>
    <xf numFmtId="1" fontId="14" fillId="5" borderId="138" xfId="0" applyNumberFormat="1" applyFont="1" applyFill="1" applyBorder="1" applyAlignment="1">
      <alignment horizontal="center" vertical="center"/>
    </xf>
    <xf numFmtId="1" fontId="14" fillId="5" borderId="144" xfId="0" applyNumberFormat="1" applyFont="1" applyFill="1" applyBorder="1" applyAlignment="1">
      <alignment horizontal="center" vertical="center"/>
    </xf>
    <xf numFmtId="1" fontId="14" fillId="5" borderId="150" xfId="0" applyNumberFormat="1" applyFont="1" applyFill="1" applyBorder="1" applyAlignment="1">
      <alignment horizontal="center" vertical="center"/>
    </xf>
    <xf numFmtId="1" fontId="14" fillId="5" borderId="155" xfId="0" applyNumberFormat="1" applyFont="1" applyFill="1" applyBorder="1" applyAlignment="1">
      <alignment horizontal="center" vertical="center"/>
    </xf>
    <xf numFmtId="1" fontId="813" fillId="5" borderId="1085" xfId="0" applyNumberFormat="1" applyFont="1" applyFill="1" applyBorder="1" applyAlignment="1">
      <alignment horizontal="center" vertical="center"/>
    </xf>
    <xf numFmtId="49" fontId="10" fillId="5" borderId="159" xfId="0" applyNumberFormat="1" applyFont="1" applyFill="1" applyBorder="1" applyAlignment="1">
      <alignment horizontal="center" vertical="center" wrapText="1"/>
    </xf>
    <xf numFmtId="49" fontId="814" fillId="5" borderId="1086" xfId="0" applyNumberFormat="1" applyFont="1" applyFill="1" applyBorder="1" applyAlignment="1">
      <alignment horizontal="center" vertical="center" wrapText="1"/>
    </xf>
    <xf numFmtId="1" fontId="815" fillId="5" borderId="1087" xfId="0" applyNumberFormat="1" applyFont="1" applyFill="1" applyBorder="1" applyAlignment="1">
      <alignment horizontal="center" vertical="center"/>
    </xf>
    <xf numFmtId="1" fontId="816" fillId="5" borderId="1088" xfId="0" applyNumberFormat="1" applyFont="1" applyFill="1" applyBorder="1" applyAlignment="1">
      <alignment horizontal="center" vertical="center"/>
    </xf>
    <xf numFmtId="1" fontId="817" fillId="5" borderId="1089" xfId="0" applyNumberFormat="1" applyFont="1" applyFill="1" applyBorder="1" applyAlignment="1">
      <alignment horizontal="center" vertical="center"/>
    </xf>
    <xf numFmtId="1" fontId="818" fillId="5" borderId="1090" xfId="0" applyNumberFormat="1" applyFont="1" applyFill="1" applyBorder="1" applyAlignment="1">
      <alignment horizontal="center" vertical="center"/>
    </xf>
    <xf numFmtId="1" fontId="819" fillId="5" borderId="1091" xfId="0" applyNumberFormat="1" applyFont="1" applyFill="1" applyBorder="1" applyAlignment="1">
      <alignment horizontal="center" vertical="center"/>
    </xf>
    <xf numFmtId="0" fontId="15" fillId="5" borderId="180" xfId="0" applyFont="1" applyFill="1" applyBorder="1"/>
    <xf numFmtId="49" fontId="10" fillId="5" borderId="174" xfId="0" applyNumberFormat="1" applyFont="1" applyFill="1" applyBorder="1" applyAlignment="1">
      <alignment horizontal="center" vertical="center" wrapText="1"/>
    </xf>
    <xf numFmtId="49" fontId="10" fillId="5" borderId="181" xfId="0" applyNumberFormat="1" applyFont="1" applyFill="1" applyBorder="1" applyAlignment="1">
      <alignment horizontal="center" vertical="center" wrapText="1"/>
    </xf>
    <xf numFmtId="49" fontId="820" fillId="5" borderId="1092" xfId="0" applyNumberFormat="1" applyFont="1" applyFill="1" applyBorder="1" applyAlignment="1">
      <alignment horizontal="center" vertical="center" wrapText="1"/>
    </xf>
    <xf numFmtId="49" fontId="10" fillId="5" borderId="229" xfId="0" applyNumberFormat="1" applyFont="1" applyFill="1" applyBorder="1" applyAlignment="1">
      <alignment horizontal="center" vertical="center" wrapText="1"/>
    </xf>
    <xf numFmtId="1" fontId="14" fillId="5" borderId="161" xfId="0" applyNumberFormat="1" applyFont="1" applyFill="1" applyBorder="1" applyAlignment="1">
      <alignment horizontal="center" vertical="center"/>
    </xf>
    <xf numFmtId="1" fontId="14" fillId="5" borderId="165" xfId="0" applyNumberFormat="1" applyFont="1" applyFill="1" applyBorder="1" applyAlignment="1">
      <alignment horizontal="center" vertical="center"/>
    </xf>
    <xf numFmtId="1" fontId="14" fillId="5" borderId="169" xfId="0" applyNumberFormat="1" applyFont="1" applyFill="1" applyBorder="1" applyAlignment="1">
      <alignment horizontal="center" vertical="center"/>
    </xf>
    <xf numFmtId="1" fontId="821" fillId="5" borderId="1093" xfId="0" applyNumberFormat="1" applyFont="1" applyFill="1" applyBorder="1" applyAlignment="1">
      <alignment horizontal="center" vertical="center"/>
    </xf>
    <xf numFmtId="1" fontId="14" fillId="5" borderId="162" xfId="0" applyNumberFormat="1" applyFont="1" applyFill="1" applyBorder="1" applyAlignment="1">
      <alignment horizontal="center" vertical="center"/>
    </xf>
    <xf numFmtId="1" fontId="14" fillId="5" borderId="166" xfId="0" applyNumberFormat="1" applyFont="1" applyFill="1" applyBorder="1" applyAlignment="1">
      <alignment horizontal="center" vertical="center"/>
    </xf>
    <xf numFmtId="1" fontId="14" fillId="5" borderId="170" xfId="0" applyNumberFormat="1" applyFont="1" applyFill="1" applyBorder="1" applyAlignment="1">
      <alignment horizontal="center" vertical="center"/>
    </xf>
    <xf numFmtId="1" fontId="822" fillId="5" borderId="1094" xfId="0" applyNumberFormat="1" applyFont="1" applyFill="1" applyBorder="1" applyAlignment="1">
      <alignment horizontal="center" vertical="center"/>
    </xf>
    <xf numFmtId="1" fontId="14" fillId="5" borderId="163" xfId="0" applyNumberFormat="1" applyFont="1" applyFill="1" applyBorder="1" applyAlignment="1">
      <alignment horizontal="center" vertical="center"/>
    </xf>
    <xf numFmtId="1" fontId="14" fillId="5" borderId="167" xfId="0" applyNumberFormat="1" applyFont="1" applyFill="1" applyBorder="1" applyAlignment="1">
      <alignment horizontal="center" vertical="center"/>
    </xf>
    <xf numFmtId="1" fontId="14" fillId="5" borderId="171" xfId="0" applyNumberFormat="1" applyFont="1" applyFill="1" applyBorder="1" applyAlignment="1">
      <alignment horizontal="center" vertical="center"/>
    </xf>
    <xf numFmtId="1" fontId="823" fillId="5" borderId="1095" xfId="0" applyNumberFormat="1" applyFont="1" applyFill="1" applyBorder="1" applyAlignment="1">
      <alignment horizontal="center" vertical="center"/>
    </xf>
    <xf numFmtId="1" fontId="14" fillId="5" borderId="164" xfId="0" applyNumberFormat="1" applyFont="1" applyFill="1" applyBorder="1" applyAlignment="1">
      <alignment horizontal="center" vertical="center"/>
    </xf>
    <xf numFmtId="1" fontId="14" fillId="5" borderId="168" xfId="0" applyNumberFormat="1" applyFont="1" applyFill="1" applyBorder="1" applyAlignment="1">
      <alignment horizontal="center" vertical="center"/>
    </xf>
    <xf numFmtId="1" fontId="14" fillId="5" borderId="172" xfId="0" applyNumberFormat="1" applyFont="1" applyFill="1" applyBorder="1" applyAlignment="1">
      <alignment horizontal="center" vertical="center"/>
    </xf>
    <xf numFmtId="1" fontId="824" fillId="5" borderId="1096" xfId="0" applyNumberFormat="1" applyFont="1" applyFill="1" applyBorder="1" applyAlignment="1">
      <alignment horizontal="center" vertical="center"/>
    </xf>
    <xf numFmtId="0" fontId="214" fillId="5" borderId="241" xfId="0" applyFont="1" applyFill="1" applyBorder="1"/>
    <xf numFmtId="0" fontId="16" fillId="5" borderId="255" xfId="0" applyFont="1" applyFill="1" applyBorder="1"/>
    <xf numFmtId="0" fontId="16" fillId="5" borderId="266" xfId="0" applyFont="1" applyFill="1" applyBorder="1"/>
    <xf numFmtId="0" fontId="16" fillId="5" borderId="332" xfId="0" applyFont="1" applyFill="1" applyBorder="1"/>
    <xf numFmtId="0" fontId="214" fillId="5" borderId="342" xfId="0" applyFont="1" applyFill="1" applyBorder="1"/>
    <xf numFmtId="0" fontId="16" fillId="5" borderId="0" xfId="0" applyFont="1" applyFill="1"/>
    <xf numFmtId="49" fontId="62" fillId="5" borderId="232" xfId="0" applyNumberFormat="1" applyFont="1" applyFill="1" applyBorder="1" applyAlignment="1">
      <alignment horizontal="center" vertical="center" wrapText="1"/>
    </xf>
    <xf numFmtId="49" fontId="825" fillId="5" borderId="1097" xfId="0" applyNumberFormat="1" applyFont="1" applyFill="1" applyBorder="1" applyAlignment="1">
      <alignment horizontal="center" vertical="center" wrapText="1"/>
    </xf>
    <xf numFmtId="1" fontId="63" fillId="5" borderId="233" xfId="0" applyNumberFormat="1" applyFont="1" applyFill="1" applyBorder="1" applyAlignment="1">
      <alignment horizontal="center" vertical="center"/>
    </xf>
    <xf numFmtId="1" fontId="826" fillId="5" borderId="1098" xfId="0" applyNumberFormat="1" applyFont="1" applyFill="1" applyBorder="1" applyAlignment="1">
      <alignment horizontal="center" vertical="center"/>
    </xf>
    <xf numFmtId="1" fontId="64" fillId="5" borderId="234" xfId="0" applyNumberFormat="1" applyFont="1" applyFill="1" applyBorder="1" applyAlignment="1">
      <alignment horizontal="center" vertical="center"/>
    </xf>
    <xf numFmtId="1" fontId="827" fillId="5" borderId="1099" xfId="0" applyNumberFormat="1" applyFont="1" applyFill="1" applyBorder="1" applyAlignment="1">
      <alignment horizontal="center" vertical="center"/>
    </xf>
    <xf numFmtId="1" fontId="65" fillId="5" borderId="235" xfId="0" applyNumberFormat="1" applyFont="1" applyFill="1" applyBorder="1" applyAlignment="1">
      <alignment horizontal="center" vertical="center"/>
    </xf>
    <xf numFmtId="1" fontId="828" fillId="5" borderId="1100" xfId="0" applyNumberFormat="1" applyFont="1" applyFill="1" applyBorder="1" applyAlignment="1">
      <alignment horizontal="center" vertical="center"/>
    </xf>
    <xf numFmtId="1" fontId="66" fillId="5" borderId="236" xfId="0" applyNumberFormat="1" applyFont="1" applyFill="1" applyBorder="1" applyAlignment="1">
      <alignment horizontal="center" vertical="center"/>
    </xf>
    <xf numFmtId="1" fontId="829" fillId="5" borderId="1101" xfId="0" applyNumberFormat="1" applyFont="1" applyFill="1" applyBorder="1" applyAlignment="1">
      <alignment horizontal="center" vertical="center"/>
    </xf>
    <xf numFmtId="49" fontId="830" fillId="5" borderId="1102" xfId="0" applyNumberFormat="1" applyFont="1" applyFill="1" applyBorder="1" applyAlignment="1">
      <alignment horizontal="center" vertical="center" wrapText="1"/>
    </xf>
    <xf numFmtId="1" fontId="831" fillId="5" borderId="1103" xfId="0" applyNumberFormat="1" applyFont="1" applyFill="1" applyBorder="1" applyAlignment="1">
      <alignment horizontal="center" vertical="center"/>
    </xf>
    <xf numFmtId="1" fontId="832" fillId="5" borderId="1104" xfId="0" applyNumberFormat="1" applyFont="1" applyFill="1" applyBorder="1" applyAlignment="1">
      <alignment horizontal="center" vertical="center"/>
    </xf>
    <xf numFmtId="1" fontId="833" fillId="5" borderId="1105" xfId="0" applyNumberFormat="1" applyFont="1" applyFill="1" applyBorder="1" applyAlignment="1">
      <alignment horizontal="center" vertical="center"/>
    </xf>
    <xf numFmtId="1" fontId="834" fillId="5" borderId="1106" xfId="0" applyNumberFormat="1" applyFont="1" applyFill="1" applyBorder="1" applyAlignment="1">
      <alignment horizontal="center" vertical="center"/>
    </xf>
    <xf numFmtId="0" fontId="9" fillId="5" borderId="180" xfId="0" applyFont="1" applyFill="1" applyBorder="1" applyAlignment="1">
      <alignment vertical="top" wrapText="1"/>
    </xf>
    <xf numFmtId="49" fontId="10" fillId="5" borderId="223" xfId="0" applyNumberFormat="1" applyFont="1" applyFill="1" applyBorder="1" applyAlignment="1">
      <alignment horizontal="center" vertical="center" wrapText="1"/>
    </xf>
    <xf numFmtId="49" fontId="835" fillId="5" borderId="1107" xfId="0" applyNumberFormat="1" applyFont="1" applyFill="1" applyBorder="1" applyAlignment="1">
      <alignment horizontal="center" vertical="center" wrapText="1"/>
    </xf>
    <xf numFmtId="1" fontId="29" fillId="5" borderId="195" xfId="0" applyNumberFormat="1" applyFont="1" applyFill="1" applyBorder="1" applyAlignment="1">
      <alignment horizontal="center" vertical="center"/>
    </xf>
    <xf numFmtId="1" fontId="34" fillId="5" borderId="200" xfId="0" applyNumberFormat="1" applyFont="1" applyFill="1" applyBorder="1" applyAlignment="1">
      <alignment horizontal="center" vertical="center"/>
    </xf>
    <xf numFmtId="1" fontId="39" fillId="5" borderId="205" xfId="0" applyNumberFormat="1" applyFont="1" applyFill="1" applyBorder="1" applyAlignment="1">
      <alignment horizontal="center" vertical="center"/>
    </xf>
    <xf numFmtId="1" fontId="44" fillId="5" borderId="210" xfId="0" applyNumberFormat="1" applyFont="1" applyFill="1" applyBorder="1" applyAlignment="1">
      <alignment horizontal="center" vertical="center"/>
    </xf>
    <xf numFmtId="1" fontId="49" fillId="5" borderId="215" xfId="0" applyNumberFormat="1" applyFont="1" applyFill="1" applyBorder="1" applyAlignment="1">
      <alignment horizontal="center" vertical="center"/>
    </xf>
    <xf numFmtId="1" fontId="836" fillId="5" borderId="1108" xfId="0" applyNumberFormat="1" applyFont="1" applyFill="1" applyBorder="1" applyAlignment="1">
      <alignment horizontal="center" vertical="center"/>
    </xf>
    <xf numFmtId="1" fontId="30" fillId="5" borderId="196" xfId="0" applyNumberFormat="1" applyFont="1" applyFill="1" applyBorder="1" applyAlignment="1">
      <alignment horizontal="center" vertical="center"/>
    </xf>
    <xf numFmtId="1" fontId="35" fillId="5" borderId="201" xfId="0" applyNumberFormat="1" applyFont="1" applyFill="1" applyBorder="1" applyAlignment="1">
      <alignment horizontal="center" vertical="center"/>
    </xf>
    <xf numFmtId="1" fontId="40" fillId="5" borderId="206" xfId="0" applyNumberFormat="1" applyFont="1" applyFill="1" applyBorder="1" applyAlignment="1">
      <alignment horizontal="center" vertical="center"/>
    </xf>
    <xf numFmtId="1" fontId="45" fillId="5" borderId="211" xfId="0" applyNumberFormat="1" applyFont="1" applyFill="1" applyBorder="1" applyAlignment="1">
      <alignment horizontal="center" vertical="center"/>
    </xf>
    <xf numFmtId="1" fontId="50" fillId="5" borderId="216" xfId="0" applyNumberFormat="1" applyFont="1" applyFill="1" applyBorder="1" applyAlignment="1">
      <alignment horizontal="center" vertical="center"/>
    </xf>
    <xf numFmtId="1" fontId="837" fillId="5" borderId="1109" xfId="0" applyNumberFormat="1" applyFont="1" applyFill="1" applyBorder="1" applyAlignment="1">
      <alignment horizontal="center" vertical="center"/>
    </xf>
    <xf numFmtId="1" fontId="31" fillId="5" borderId="197" xfId="0" applyNumberFormat="1" applyFont="1" applyFill="1" applyBorder="1" applyAlignment="1">
      <alignment horizontal="center" vertical="center"/>
    </xf>
    <xf numFmtId="1" fontId="36" fillId="5" borderId="202" xfId="0" applyNumberFormat="1" applyFont="1" applyFill="1" applyBorder="1" applyAlignment="1">
      <alignment horizontal="center" vertical="center"/>
    </xf>
    <xf numFmtId="1" fontId="41" fillId="5" borderId="207" xfId="0" applyNumberFormat="1" applyFont="1" applyFill="1" applyBorder="1" applyAlignment="1">
      <alignment horizontal="center" vertical="center"/>
    </xf>
    <xf numFmtId="1" fontId="46" fillId="5" borderId="212" xfId="0" applyNumberFormat="1" applyFont="1" applyFill="1" applyBorder="1" applyAlignment="1">
      <alignment horizontal="center" vertical="center"/>
    </xf>
    <xf numFmtId="1" fontId="51" fillId="5" borderId="217" xfId="0" applyNumberFormat="1" applyFont="1" applyFill="1" applyBorder="1" applyAlignment="1">
      <alignment horizontal="center" vertical="center"/>
    </xf>
    <xf numFmtId="1" fontId="838" fillId="5" borderId="1110" xfId="0" applyNumberFormat="1" applyFont="1" applyFill="1" applyBorder="1" applyAlignment="1">
      <alignment horizontal="center" vertical="center"/>
    </xf>
    <xf numFmtId="1" fontId="32" fillId="5" borderId="198" xfId="0" applyNumberFormat="1" applyFont="1" applyFill="1" applyBorder="1" applyAlignment="1">
      <alignment horizontal="center" vertical="center"/>
    </xf>
    <xf numFmtId="1" fontId="37" fillId="5" borderId="203" xfId="0" applyNumberFormat="1" applyFont="1" applyFill="1" applyBorder="1" applyAlignment="1">
      <alignment horizontal="center" vertical="center"/>
    </xf>
    <xf numFmtId="1" fontId="42" fillId="5" borderId="208" xfId="0" applyNumberFormat="1" applyFont="1" applyFill="1" applyBorder="1" applyAlignment="1">
      <alignment horizontal="center" vertical="center"/>
    </xf>
    <xf numFmtId="1" fontId="47" fillId="5" borderId="213" xfId="0" applyNumberFormat="1" applyFont="1" applyFill="1" applyBorder="1" applyAlignment="1">
      <alignment horizontal="center" vertical="center"/>
    </xf>
    <xf numFmtId="1" fontId="52" fillId="5" borderId="218" xfId="0" applyNumberFormat="1" applyFont="1" applyFill="1" applyBorder="1" applyAlignment="1">
      <alignment horizontal="center" vertical="center"/>
    </xf>
    <xf numFmtId="1" fontId="839" fillId="5" borderId="1111" xfId="0" applyNumberFormat="1" applyFont="1" applyFill="1" applyBorder="1" applyAlignment="1">
      <alignment horizontal="center" vertical="center"/>
    </xf>
    <xf numFmtId="0" fontId="15" fillId="5" borderId="224" xfId="0" applyFont="1" applyFill="1" applyBorder="1"/>
    <xf numFmtId="1" fontId="840" fillId="5" borderId="1112" xfId="0" applyNumberFormat="1" applyFont="1" applyFill="1" applyBorder="1" applyAlignment="1">
      <alignment horizontal="center" vertical="center"/>
    </xf>
    <xf numFmtId="1" fontId="33" fillId="5" borderId="199" xfId="0" applyNumberFormat="1" applyFont="1" applyFill="1" applyBorder="1" applyAlignment="1">
      <alignment horizontal="center" vertical="center"/>
    </xf>
    <xf numFmtId="1" fontId="38" fillId="5" borderId="204" xfId="0" applyNumberFormat="1" applyFont="1" applyFill="1" applyBorder="1" applyAlignment="1">
      <alignment horizontal="center" vertical="center"/>
    </xf>
    <xf numFmtId="1" fontId="43" fillId="5" borderId="209" xfId="0" applyNumberFormat="1" applyFont="1" applyFill="1" applyBorder="1" applyAlignment="1">
      <alignment horizontal="center" vertical="center"/>
    </xf>
    <xf numFmtId="1" fontId="48" fillId="5" borderId="214" xfId="0" applyNumberFormat="1" applyFont="1" applyFill="1" applyBorder="1" applyAlignment="1">
      <alignment horizontal="center" vertical="center"/>
    </xf>
    <xf numFmtId="1" fontId="53" fillId="5" borderId="219" xfId="0" applyNumberFormat="1" applyFont="1" applyFill="1" applyBorder="1" applyAlignment="1">
      <alignment horizontal="center" vertical="center"/>
    </xf>
    <xf numFmtId="1" fontId="841" fillId="5" borderId="1113" xfId="0" applyNumberFormat="1" applyFont="1" applyFill="1" applyBorder="1" applyAlignment="1">
      <alignment horizontal="center" vertical="center"/>
    </xf>
    <xf numFmtId="49" fontId="842" fillId="5" borderId="1114" xfId="0" applyNumberFormat="1" applyFont="1" applyFill="1" applyBorder="1" applyAlignment="1">
      <alignment horizontal="center" vertical="center" wrapText="1"/>
    </xf>
    <xf numFmtId="1" fontId="843" fillId="5" borderId="1115" xfId="0" applyNumberFormat="1" applyFont="1" applyFill="1" applyBorder="1" applyAlignment="1">
      <alignment horizontal="center" vertical="center"/>
    </xf>
    <xf numFmtId="1" fontId="844" fillId="5" borderId="1116" xfId="0" applyNumberFormat="1" applyFont="1" applyFill="1" applyBorder="1" applyAlignment="1">
      <alignment horizontal="center" vertical="center"/>
    </xf>
    <xf numFmtId="1" fontId="845" fillId="5" borderId="1117" xfId="0" applyNumberFormat="1" applyFont="1" applyFill="1" applyBorder="1" applyAlignment="1">
      <alignment horizontal="center" vertical="center"/>
    </xf>
    <xf numFmtId="1" fontId="846" fillId="5" borderId="1118" xfId="0" applyNumberFormat="1" applyFont="1" applyFill="1" applyBorder="1" applyAlignment="1">
      <alignment horizontal="center" vertical="center"/>
    </xf>
    <xf numFmtId="1" fontId="847" fillId="5" borderId="1119" xfId="0" applyNumberFormat="1" applyFont="1" applyFill="1" applyBorder="1" applyAlignment="1">
      <alignment horizontal="center" vertical="center"/>
    </xf>
    <xf numFmtId="1" fontId="848" fillId="5" borderId="1120" xfId="0" applyNumberFormat="1" applyFont="1" applyFill="1" applyBorder="1" applyAlignment="1">
      <alignment horizontal="center" vertical="center"/>
    </xf>
    <xf numFmtId="49" fontId="849" fillId="5" borderId="1121" xfId="0" applyNumberFormat="1" applyFont="1" applyFill="1" applyBorder="1" applyAlignment="1">
      <alignment horizontal="center" vertical="center" wrapText="1"/>
    </xf>
    <xf numFmtId="1" fontId="850" fillId="5" borderId="1122" xfId="0" applyNumberFormat="1" applyFont="1" applyFill="1" applyBorder="1" applyAlignment="1">
      <alignment horizontal="center" vertical="center"/>
    </xf>
    <xf numFmtId="1" fontId="851" fillId="5" borderId="1123" xfId="0" applyNumberFormat="1" applyFont="1" applyFill="1" applyBorder="1" applyAlignment="1">
      <alignment horizontal="center" vertical="center"/>
    </xf>
    <xf numFmtId="1" fontId="852" fillId="5" borderId="1124" xfId="0" applyNumberFormat="1" applyFont="1" applyFill="1" applyBorder="1" applyAlignment="1">
      <alignment horizontal="center" vertical="center"/>
    </xf>
    <xf numFmtId="1" fontId="853" fillId="5" borderId="1125" xfId="0" applyNumberFormat="1" applyFont="1" applyFill="1" applyBorder="1" applyAlignment="1">
      <alignment horizontal="center" vertical="center"/>
    </xf>
    <xf numFmtId="1" fontId="854" fillId="5" borderId="1126" xfId="0" applyNumberFormat="1" applyFont="1" applyFill="1" applyBorder="1" applyAlignment="1">
      <alignment horizontal="center" vertical="center"/>
    </xf>
    <xf numFmtId="1" fontId="855" fillId="5" borderId="1127" xfId="0" applyNumberFormat="1" applyFont="1" applyFill="1" applyBorder="1" applyAlignment="1">
      <alignment horizontal="center" vertical="center"/>
    </xf>
    <xf numFmtId="49" fontId="59" fillId="5" borderId="220" xfId="0" applyNumberFormat="1" applyFont="1" applyFill="1" applyBorder="1" applyAlignment="1">
      <alignment horizontal="center" vertical="center" wrapText="1"/>
    </xf>
    <xf numFmtId="49" fontId="59" fillId="5" borderId="221" xfId="0" applyNumberFormat="1" applyFont="1" applyFill="1" applyBorder="1" applyAlignment="1">
      <alignment horizontal="center" vertical="center" wrapText="1"/>
    </xf>
    <xf numFmtId="49" fontId="856" fillId="5" borderId="1128" xfId="0" applyNumberFormat="1" applyFont="1" applyFill="1" applyBorder="1" applyAlignment="1">
      <alignment horizontal="center" vertical="center" wrapText="1"/>
    </xf>
    <xf numFmtId="1" fontId="857" fillId="5" borderId="1129" xfId="0" applyNumberFormat="1" applyFont="1" applyFill="1" applyBorder="1" applyAlignment="1">
      <alignment horizontal="center" vertical="center"/>
    </xf>
    <xf numFmtId="1" fontId="858" fillId="5" borderId="1130" xfId="0" applyNumberFormat="1" applyFont="1" applyFill="1" applyBorder="1" applyAlignment="1">
      <alignment horizontal="center" vertical="center"/>
    </xf>
    <xf numFmtId="1" fontId="859" fillId="5" borderId="1131" xfId="0" applyNumberFormat="1" applyFont="1" applyFill="1" applyBorder="1" applyAlignment="1">
      <alignment horizontal="center" vertical="center"/>
    </xf>
    <xf numFmtId="1" fontId="860" fillId="5" borderId="1132" xfId="0" applyNumberFormat="1" applyFont="1" applyFill="1" applyBorder="1" applyAlignment="1">
      <alignment horizontal="center" vertical="center"/>
    </xf>
    <xf numFmtId="1" fontId="861" fillId="5" borderId="1133" xfId="0" applyNumberFormat="1" applyFont="1" applyFill="1" applyBorder="1" applyAlignment="1">
      <alignment horizontal="center" vertical="center"/>
    </xf>
    <xf numFmtId="49" fontId="862" fillId="5" borderId="1134" xfId="0" applyNumberFormat="1" applyFont="1" applyFill="1" applyBorder="1" applyAlignment="1">
      <alignment horizontal="center" vertical="center" wrapText="1"/>
    </xf>
    <xf numFmtId="1" fontId="863" fillId="5" borderId="1135" xfId="0" applyNumberFormat="1" applyFont="1" applyFill="1" applyBorder="1" applyAlignment="1">
      <alignment horizontal="center" vertical="center"/>
    </xf>
    <xf numFmtId="1" fontId="864" fillId="5" borderId="1136" xfId="0" applyNumberFormat="1" applyFont="1" applyFill="1" applyBorder="1" applyAlignment="1">
      <alignment horizontal="center" vertical="center"/>
    </xf>
    <xf numFmtId="1" fontId="865" fillId="5" borderId="1137" xfId="0" applyNumberFormat="1" applyFont="1" applyFill="1" applyBorder="1" applyAlignment="1">
      <alignment horizontal="center" vertical="center"/>
    </xf>
    <xf numFmtId="1" fontId="866" fillId="5" borderId="1138" xfId="0" applyNumberFormat="1" applyFont="1" applyFill="1" applyBorder="1" applyAlignment="1">
      <alignment horizontal="center" vertical="center"/>
    </xf>
    <xf numFmtId="1" fontId="867" fillId="5" borderId="1139" xfId="0" applyNumberFormat="1" applyFont="1" applyFill="1" applyBorder="1" applyAlignment="1">
      <alignment horizontal="center" vertical="center"/>
    </xf>
    <xf numFmtId="49" fontId="868" fillId="5" borderId="1140" xfId="0" applyNumberFormat="1" applyFont="1" applyFill="1" applyBorder="1" applyAlignment="1">
      <alignment horizontal="center" vertical="center" wrapText="1"/>
    </xf>
    <xf numFmtId="1" fontId="869" fillId="5" borderId="1141" xfId="0" applyNumberFormat="1" applyFont="1" applyFill="1" applyBorder="1" applyAlignment="1">
      <alignment horizontal="center" vertical="center"/>
    </xf>
    <xf numFmtId="1" fontId="870" fillId="5" borderId="1142" xfId="0" applyNumberFormat="1" applyFont="1" applyFill="1" applyBorder="1" applyAlignment="1">
      <alignment horizontal="center" vertical="center"/>
    </xf>
    <xf numFmtId="1" fontId="871" fillId="5" borderId="1143" xfId="0" applyNumberFormat="1" applyFont="1" applyFill="1" applyBorder="1" applyAlignment="1">
      <alignment horizontal="center" vertical="center"/>
    </xf>
    <xf numFmtId="1" fontId="872" fillId="5" borderId="1144" xfId="0" applyNumberFormat="1" applyFont="1" applyFill="1" applyBorder="1" applyAlignment="1">
      <alignment horizontal="center" vertical="center"/>
    </xf>
    <xf numFmtId="1" fontId="873" fillId="5" borderId="1145" xfId="0" applyNumberFormat="1" applyFont="1" applyFill="1" applyBorder="1" applyAlignment="1">
      <alignment horizontal="center" vertical="center"/>
    </xf>
    <xf numFmtId="1" fontId="15" fillId="5" borderId="266" xfId="0" applyNumberFormat="1" applyFont="1" applyFill="1" applyBorder="1"/>
    <xf numFmtId="49" fontId="91" fillId="5" borderId="288" xfId="0" applyNumberFormat="1" applyFont="1" applyFill="1" applyBorder="1" applyAlignment="1">
      <alignment horizontal="center" vertical="center" wrapText="1"/>
    </xf>
    <xf numFmtId="49" fontId="6" fillId="5" borderId="290" xfId="0" applyNumberFormat="1" applyFont="1" applyFill="1" applyBorder="1" applyAlignment="1">
      <alignment horizontal="center" vertical="center" wrapText="1"/>
    </xf>
    <xf numFmtId="49" fontId="92" fillId="5" borderId="291" xfId="0" applyNumberFormat="1" applyFont="1" applyFill="1" applyBorder="1" applyAlignment="1">
      <alignment horizontal="center" vertical="center" wrapText="1"/>
    </xf>
    <xf numFmtId="1" fontId="10" fillId="5" borderId="346" xfId="0" applyNumberFormat="1" applyFont="1" applyFill="1" applyBorder="1" applyAlignment="1">
      <alignment horizontal="center" vertical="center"/>
    </xf>
    <xf numFmtId="1" fontId="6" fillId="5" borderId="346" xfId="0" applyNumberFormat="1" applyFont="1" applyFill="1" applyBorder="1" applyAlignment="1">
      <alignment horizontal="center" vertical="center"/>
    </xf>
    <xf numFmtId="1" fontId="14" fillId="5" borderId="289" xfId="0" applyNumberFormat="1" applyFont="1" applyFill="1" applyBorder="1" applyAlignment="1">
      <alignment horizontal="center" vertical="center"/>
    </xf>
    <xf numFmtId="0" fontId="12" fillId="5" borderId="339" xfId="0" applyFont="1" applyFill="1" applyBorder="1"/>
    <xf numFmtId="0" fontId="6" fillId="5" borderId="342" xfId="0" applyFont="1" applyFill="1" applyBorder="1" applyAlignment="1">
      <alignment horizontal="right"/>
    </xf>
    <xf numFmtId="1" fontId="14" fillId="5" borderId="346" xfId="0" applyNumberFormat="1" applyFont="1" applyFill="1" applyBorder="1" applyAlignment="1">
      <alignment horizontal="center" vertical="center"/>
    </xf>
    <xf numFmtId="1" fontId="10" fillId="5" borderId="347" xfId="0" applyNumberFormat="1" applyFont="1" applyFill="1" applyBorder="1" applyAlignment="1">
      <alignment horizontal="center" vertical="center"/>
    </xf>
    <xf numFmtId="1" fontId="6" fillId="5" borderId="347" xfId="0" applyNumberFormat="1" applyFont="1" applyFill="1" applyBorder="1" applyAlignment="1">
      <alignment horizontal="center" vertical="center"/>
    </xf>
    <xf numFmtId="1" fontId="14" fillId="5" borderId="1473" xfId="0" applyNumberFormat="1" applyFont="1" applyFill="1" applyBorder="1" applyAlignment="1">
      <alignment horizontal="center" vertical="center"/>
    </xf>
    <xf numFmtId="0" fontId="19" fillId="5" borderId="183" xfId="0" applyFont="1" applyFill="1" applyBorder="1" applyAlignment="1">
      <alignment horizontal="center" vertical="center" wrapText="1"/>
    </xf>
    <xf numFmtId="0" fontId="10" fillId="5" borderId="188" xfId="0" applyFont="1" applyFill="1" applyBorder="1" applyAlignment="1">
      <alignment horizontal="center" vertical="center" wrapText="1"/>
    </xf>
    <xf numFmtId="0" fontId="24" fillId="5" borderId="189" xfId="0" applyFont="1" applyFill="1" applyBorder="1" applyAlignment="1">
      <alignment horizontal="center" vertical="center" wrapText="1"/>
    </xf>
    <xf numFmtId="49" fontId="25" fillId="5" borderId="190" xfId="0" applyNumberFormat="1" applyFont="1" applyFill="1" applyBorder="1" applyAlignment="1">
      <alignment horizontal="center" vertical="center" wrapText="1"/>
    </xf>
    <xf numFmtId="49" fontId="26" fillId="5" borderId="191" xfId="0" applyNumberFormat="1" applyFont="1" applyFill="1" applyBorder="1" applyAlignment="1">
      <alignment horizontal="center" vertical="center" wrapText="1"/>
    </xf>
    <xf numFmtId="49" fontId="27" fillId="5" borderId="192" xfId="0" applyNumberFormat="1" applyFont="1" applyFill="1" applyBorder="1" applyAlignment="1">
      <alignment horizontal="center" vertical="center" wrapText="1"/>
    </xf>
    <xf numFmtId="49" fontId="28" fillId="5" borderId="193" xfId="0" applyNumberFormat="1" applyFont="1" applyFill="1" applyBorder="1" applyAlignment="1">
      <alignment horizontal="center" vertical="center" wrapText="1"/>
    </xf>
    <xf numFmtId="49" fontId="28" fillId="5" borderId="221" xfId="0" applyNumberFormat="1" applyFont="1" applyFill="1" applyBorder="1" applyAlignment="1">
      <alignment horizontal="center" vertical="center" wrapText="1"/>
    </xf>
    <xf numFmtId="49" fontId="10" fillId="5" borderId="194" xfId="0" applyNumberFormat="1" applyFont="1" applyFill="1" applyBorder="1" applyAlignment="1">
      <alignment horizontal="center" vertical="center" wrapText="1"/>
    </xf>
    <xf numFmtId="49" fontId="874" fillId="5" borderId="1146" xfId="0" applyNumberFormat="1" applyFont="1" applyFill="1" applyBorder="1" applyAlignment="1">
      <alignment horizontal="center" vertical="center" wrapText="1"/>
    </xf>
    <xf numFmtId="1" fontId="20" fillId="5" borderId="184" xfId="0" applyNumberFormat="1" applyFont="1" applyFill="1" applyBorder="1" applyAlignment="1">
      <alignment horizontal="center" vertical="center"/>
    </xf>
    <xf numFmtId="1" fontId="875" fillId="5" borderId="1147" xfId="0" applyNumberFormat="1" applyFont="1" applyFill="1" applyBorder="1" applyAlignment="1">
      <alignment horizontal="center" vertical="center"/>
    </xf>
    <xf numFmtId="1" fontId="21" fillId="5" borderId="185" xfId="0" applyNumberFormat="1" applyFont="1" applyFill="1" applyBorder="1" applyAlignment="1">
      <alignment horizontal="center" vertical="center"/>
    </xf>
    <xf numFmtId="1" fontId="876" fillId="5" borderId="1148" xfId="0" applyNumberFormat="1" applyFont="1" applyFill="1" applyBorder="1" applyAlignment="1">
      <alignment horizontal="center" vertical="center"/>
    </xf>
    <xf numFmtId="1" fontId="22" fillId="5" borderId="186" xfId="0" applyNumberFormat="1" applyFont="1" applyFill="1" applyBorder="1" applyAlignment="1">
      <alignment horizontal="center" vertical="center"/>
    </xf>
    <xf numFmtId="1" fontId="877" fillId="5" borderId="1149" xfId="0" applyNumberFormat="1" applyFont="1" applyFill="1" applyBorder="1" applyAlignment="1">
      <alignment horizontal="center" vertical="center"/>
    </xf>
    <xf numFmtId="1" fontId="23" fillId="5" borderId="187" xfId="0" applyNumberFormat="1" applyFont="1" applyFill="1" applyBorder="1" applyAlignment="1">
      <alignment horizontal="center" vertical="center"/>
    </xf>
    <xf numFmtId="1" fontId="878" fillId="5" borderId="1150" xfId="0" applyNumberFormat="1" applyFont="1" applyFill="1" applyBorder="1" applyAlignment="1">
      <alignment horizontal="center" vertical="center"/>
    </xf>
    <xf numFmtId="1" fontId="14" fillId="5" borderId="364" xfId="0" applyNumberFormat="1" applyFont="1" applyFill="1" applyBorder="1" applyAlignment="1">
      <alignment horizontal="center" vertical="center"/>
    </xf>
    <xf numFmtId="1" fontId="14" fillId="5" borderId="1478" xfId="0" applyNumberFormat="1" applyFont="1" applyFill="1" applyBorder="1" applyAlignment="1">
      <alignment horizontal="center" vertical="center"/>
    </xf>
    <xf numFmtId="1" fontId="14" fillId="5" borderId="1639" xfId="0" applyNumberFormat="1" applyFont="1" applyFill="1" applyBorder="1" applyAlignment="1">
      <alignment horizontal="center" vertical="center"/>
    </xf>
    <xf numFmtId="49" fontId="879" fillId="5" borderId="1151" xfId="0" applyNumberFormat="1" applyFont="1" applyFill="1" applyBorder="1" applyAlignment="1">
      <alignment horizontal="center" vertical="center" wrapText="1"/>
    </xf>
    <xf numFmtId="1" fontId="14" fillId="5" borderId="184" xfId="0" applyNumberFormat="1" applyFont="1" applyFill="1" applyBorder="1" applyAlignment="1">
      <alignment horizontal="center" vertical="center"/>
    </xf>
    <xf numFmtId="1" fontId="880" fillId="5" borderId="1152" xfId="0" applyNumberFormat="1" applyFont="1" applyFill="1" applyBorder="1" applyAlignment="1">
      <alignment horizontal="center" vertical="center"/>
    </xf>
    <xf numFmtId="1" fontId="14" fillId="5" borderId="185" xfId="0" applyNumberFormat="1" applyFont="1" applyFill="1" applyBorder="1" applyAlignment="1">
      <alignment horizontal="center" vertical="center"/>
    </xf>
    <xf numFmtId="1" fontId="881" fillId="5" borderId="1153" xfId="0" applyNumberFormat="1" applyFont="1" applyFill="1" applyBorder="1" applyAlignment="1">
      <alignment horizontal="center" vertical="center"/>
    </xf>
    <xf numFmtId="1" fontId="14" fillId="5" borderId="186" xfId="0" applyNumberFormat="1" applyFont="1" applyFill="1" applyBorder="1" applyAlignment="1">
      <alignment horizontal="center" vertical="center"/>
    </xf>
    <xf numFmtId="1" fontId="882" fillId="5" borderId="1154" xfId="0" applyNumberFormat="1" applyFont="1" applyFill="1" applyBorder="1" applyAlignment="1">
      <alignment horizontal="center" vertical="center"/>
    </xf>
    <xf numFmtId="1" fontId="14" fillId="5" borderId="187" xfId="0" applyNumberFormat="1" applyFont="1" applyFill="1" applyBorder="1" applyAlignment="1">
      <alignment horizontal="center" vertical="center"/>
    </xf>
    <xf numFmtId="1" fontId="883" fillId="5" borderId="1155" xfId="0" applyNumberFormat="1" applyFont="1" applyFill="1" applyBorder="1" applyAlignment="1">
      <alignment horizontal="center" vertical="center"/>
    </xf>
    <xf numFmtId="0" fontId="11" fillId="5" borderId="222" xfId="0" applyFont="1" applyFill="1" applyBorder="1" applyAlignment="1">
      <alignment vertical="center"/>
    </xf>
    <xf numFmtId="0" fontId="11" fillId="5" borderId="227" xfId="0" applyFont="1" applyFill="1" applyBorder="1" applyAlignment="1">
      <alignment vertical="center"/>
    </xf>
    <xf numFmtId="0" fontId="11" fillId="5" borderId="241" xfId="0" applyFont="1" applyFill="1" applyBorder="1" applyAlignment="1">
      <alignment vertical="center"/>
    </xf>
    <xf numFmtId="0" fontId="11" fillId="5" borderId="255" xfId="0" applyFont="1" applyFill="1" applyBorder="1" applyAlignment="1">
      <alignment vertical="center"/>
    </xf>
    <xf numFmtId="0" fontId="11" fillId="5" borderId="266" xfId="0" applyFont="1" applyFill="1" applyBorder="1" applyAlignment="1">
      <alignment vertical="center"/>
    </xf>
    <xf numFmtId="0" fontId="11" fillId="5" borderId="332" xfId="0" applyFont="1" applyFill="1" applyBorder="1" applyAlignment="1">
      <alignment vertical="center"/>
    </xf>
    <xf numFmtId="0" fontId="11" fillId="5" borderId="342" xfId="0" applyFont="1" applyFill="1" applyBorder="1" applyAlignment="1">
      <alignment vertical="center"/>
    </xf>
    <xf numFmtId="0" fontId="11" fillId="5" borderId="367" xfId="0" applyFont="1" applyFill="1" applyBorder="1" applyAlignment="1">
      <alignment vertical="center"/>
    </xf>
    <xf numFmtId="0" fontId="11" fillId="5" borderId="1478" xfId="0" applyFont="1" applyFill="1" applyBorder="1" applyAlignment="1">
      <alignment vertical="center"/>
    </xf>
    <xf numFmtId="0" fontId="11" fillId="5" borderId="1634" xfId="0" applyFont="1" applyFill="1" applyBorder="1" applyAlignment="1">
      <alignment vertical="center"/>
    </xf>
    <xf numFmtId="0" fontId="11" fillId="5" borderId="1639" xfId="0" applyFont="1" applyFill="1" applyBorder="1" applyAlignment="1">
      <alignment vertical="center"/>
    </xf>
    <xf numFmtId="0" fontId="5" fillId="5" borderId="222" xfId="0" applyFont="1" applyFill="1" applyBorder="1" applyAlignment="1">
      <alignment vertical="center"/>
    </xf>
    <xf numFmtId="49" fontId="884" fillId="5" borderId="1156" xfId="0" applyNumberFormat="1" applyFont="1" applyFill="1" applyBorder="1" applyAlignment="1">
      <alignment horizontal="center" vertical="center" wrapText="1"/>
    </xf>
    <xf numFmtId="1" fontId="885" fillId="5" borderId="1157" xfId="0" applyNumberFormat="1" applyFont="1" applyFill="1" applyBorder="1" applyAlignment="1">
      <alignment horizontal="center" vertical="center"/>
    </xf>
    <xf numFmtId="1" fontId="886" fillId="5" borderId="1158" xfId="0" applyNumberFormat="1" applyFont="1" applyFill="1" applyBorder="1" applyAlignment="1">
      <alignment horizontal="center" vertical="center"/>
    </xf>
    <xf numFmtId="1" fontId="887" fillId="5" borderId="1159" xfId="0" applyNumberFormat="1" applyFont="1" applyFill="1" applyBorder="1" applyAlignment="1">
      <alignment horizontal="center" vertical="center"/>
    </xf>
    <xf numFmtId="1" fontId="888" fillId="5" borderId="1160" xfId="0" applyNumberFormat="1" applyFont="1" applyFill="1" applyBorder="1" applyAlignment="1">
      <alignment horizontal="center" vertical="center"/>
    </xf>
    <xf numFmtId="49" fontId="889" fillId="5" borderId="1161" xfId="0" applyNumberFormat="1" applyFont="1" applyFill="1" applyBorder="1" applyAlignment="1">
      <alignment horizontal="center" vertical="center" wrapText="1"/>
    </xf>
    <xf numFmtId="1" fontId="890" fillId="5" borderId="1162" xfId="0" applyNumberFormat="1" applyFont="1" applyFill="1" applyBorder="1" applyAlignment="1">
      <alignment horizontal="center" vertical="center"/>
    </xf>
    <xf numFmtId="1" fontId="891" fillId="5" borderId="1163" xfId="0" applyNumberFormat="1" applyFont="1" applyFill="1" applyBorder="1" applyAlignment="1">
      <alignment horizontal="center" vertical="center"/>
    </xf>
    <xf numFmtId="1" fontId="892" fillId="5" borderId="1164" xfId="0" applyNumberFormat="1" applyFont="1" applyFill="1" applyBorder="1" applyAlignment="1">
      <alignment horizontal="center" vertical="center"/>
    </xf>
    <xf numFmtId="1" fontId="893" fillId="5" borderId="1165" xfId="0" applyNumberFormat="1" applyFont="1" applyFill="1" applyBorder="1" applyAlignment="1">
      <alignment horizontal="center" vertical="center"/>
    </xf>
    <xf numFmtId="49" fontId="894" fillId="5" borderId="1166" xfId="0" applyNumberFormat="1" applyFont="1" applyFill="1" applyBorder="1" applyAlignment="1">
      <alignment horizontal="center" vertical="center" wrapText="1"/>
    </xf>
    <xf numFmtId="1" fontId="895" fillId="5" borderId="1167" xfId="0" applyNumberFormat="1" applyFont="1" applyFill="1" applyBorder="1" applyAlignment="1">
      <alignment horizontal="center" vertical="center"/>
    </xf>
    <xf numFmtId="1" fontId="896" fillId="5" borderId="1168" xfId="0" applyNumberFormat="1" applyFont="1" applyFill="1" applyBorder="1" applyAlignment="1">
      <alignment horizontal="center" vertical="center"/>
    </xf>
    <xf numFmtId="1" fontId="897" fillId="5" borderId="1169" xfId="0" applyNumberFormat="1" applyFont="1" applyFill="1" applyBorder="1" applyAlignment="1">
      <alignment horizontal="center" vertical="center"/>
    </xf>
    <xf numFmtId="1" fontId="898" fillId="5" borderId="1170" xfId="0" applyNumberFormat="1" applyFont="1" applyFill="1" applyBorder="1" applyAlignment="1">
      <alignment horizontal="center" vertical="center"/>
    </xf>
    <xf numFmtId="1" fontId="14" fillId="5" borderId="369" xfId="0" applyNumberFormat="1" applyFont="1" applyFill="1" applyBorder="1" applyAlignment="1">
      <alignment horizontal="center" vertical="center"/>
    </xf>
    <xf numFmtId="0" fontId="12" fillId="5" borderId="225" xfId="0" applyFont="1" applyFill="1" applyBorder="1"/>
    <xf numFmtId="0" fontId="15" fillId="5" borderId="225" xfId="0" applyFont="1" applyFill="1" applyBorder="1"/>
    <xf numFmtId="0" fontId="5" fillId="5" borderId="225" xfId="0" applyFont="1" applyFill="1" applyBorder="1" applyAlignment="1">
      <alignment vertical="center"/>
    </xf>
    <xf numFmtId="49" fontId="899" fillId="5" borderId="1171" xfId="0" applyNumberFormat="1" applyFont="1" applyFill="1" applyBorder="1" applyAlignment="1">
      <alignment horizontal="center" vertical="center" wrapText="1"/>
    </xf>
    <xf numFmtId="1" fontId="900" fillId="5" borderId="1172" xfId="0" applyNumberFormat="1" applyFont="1" applyFill="1" applyBorder="1" applyAlignment="1">
      <alignment horizontal="center" vertical="center"/>
    </xf>
    <xf numFmtId="1" fontId="901" fillId="5" borderId="1173" xfId="0" applyNumberFormat="1" applyFont="1" applyFill="1" applyBorder="1" applyAlignment="1">
      <alignment horizontal="center" vertical="center"/>
    </xf>
    <xf numFmtId="1" fontId="902" fillId="5" borderId="1174" xfId="0" applyNumberFormat="1" applyFont="1" applyFill="1" applyBorder="1" applyAlignment="1">
      <alignment horizontal="center" vertical="center"/>
    </xf>
    <xf numFmtId="1" fontId="903" fillId="5" borderId="1175" xfId="0" applyNumberFormat="1" applyFont="1" applyFill="1" applyBorder="1" applyAlignment="1">
      <alignment horizontal="center" vertical="center"/>
    </xf>
    <xf numFmtId="1" fontId="904" fillId="5" borderId="1176" xfId="0" applyNumberFormat="1" applyFont="1" applyFill="1" applyBorder="1" applyAlignment="1">
      <alignment horizontal="center" vertical="center"/>
    </xf>
    <xf numFmtId="0" fontId="6" fillId="5" borderId="225" xfId="0" applyFont="1" applyFill="1" applyBorder="1" applyAlignment="1">
      <alignment horizontal="right"/>
    </xf>
    <xf numFmtId="0" fontId="6" fillId="5" borderId="1691" xfId="0" applyFont="1" applyFill="1" applyBorder="1" applyAlignment="1">
      <alignment horizontal="right"/>
    </xf>
    <xf numFmtId="49" fontId="905" fillId="5" borderId="1177" xfId="0" applyNumberFormat="1" applyFont="1" applyFill="1" applyBorder="1" applyAlignment="1">
      <alignment horizontal="center" vertical="center" wrapText="1"/>
    </xf>
    <xf numFmtId="1" fontId="906" fillId="5" borderId="1178" xfId="0" applyNumberFormat="1" applyFont="1" applyFill="1" applyBorder="1" applyAlignment="1">
      <alignment horizontal="center" vertical="center"/>
    </xf>
    <xf numFmtId="1" fontId="907" fillId="5" borderId="1179" xfId="0" applyNumberFormat="1" applyFont="1" applyFill="1" applyBorder="1" applyAlignment="1">
      <alignment horizontal="center" vertical="center"/>
    </xf>
    <xf numFmtId="1" fontId="908" fillId="5" borderId="1180" xfId="0" applyNumberFormat="1" applyFont="1" applyFill="1" applyBorder="1" applyAlignment="1">
      <alignment horizontal="center" vertical="center"/>
    </xf>
    <xf numFmtId="1" fontId="909" fillId="5" borderId="1181" xfId="0" applyNumberFormat="1" applyFont="1" applyFill="1" applyBorder="1" applyAlignment="1">
      <alignment horizontal="center" vertical="center"/>
    </xf>
    <xf numFmtId="1" fontId="32" fillId="5" borderId="228" xfId="0" applyNumberFormat="1" applyFont="1" applyFill="1" applyBorder="1" applyAlignment="1">
      <alignment horizontal="center" vertical="center"/>
    </xf>
    <xf numFmtId="1" fontId="37" fillId="5" borderId="228" xfId="0" applyNumberFormat="1" applyFont="1" applyFill="1" applyBorder="1" applyAlignment="1">
      <alignment horizontal="center" vertical="center"/>
    </xf>
    <xf numFmtId="1" fontId="910" fillId="5" borderId="1182" xfId="0" applyNumberFormat="1" applyFont="1" applyFill="1" applyBorder="1" applyAlignment="1">
      <alignment horizontal="center" vertical="center"/>
    </xf>
    <xf numFmtId="1" fontId="47" fillId="5" borderId="228" xfId="0" applyNumberFormat="1" applyFont="1" applyFill="1" applyBorder="1" applyAlignment="1">
      <alignment horizontal="center" vertical="center"/>
    </xf>
    <xf numFmtId="1" fontId="52" fillId="5" borderId="228" xfId="0" applyNumberFormat="1" applyFont="1" applyFill="1" applyBorder="1" applyAlignment="1">
      <alignment horizontal="center" vertical="center"/>
    </xf>
    <xf numFmtId="1" fontId="14" fillId="5" borderId="228" xfId="0" applyNumberFormat="1" applyFont="1" applyFill="1" applyBorder="1" applyAlignment="1">
      <alignment horizontal="center" vertical="center"/>
    </xf>
    <xf numFmtId="49" fontId="6" fillId="5" borderId="1183" xfId="0" applyNumberFormat="1" applyFont="1" applyFill="1" applyBorder="1" applyAlignment="1">
      <alignment horizontal="center" vertical="center" wrapText="1"/>
    </xf>
    <xf numFmtId="1" fontId="6" fillId="5" borderId="1184" xfId="0" applyNumberFormat="1" applyFont="1" applyFill="1" applyBorder="1" applyAlignment="1">
      <alignment horizontal="center" vertical="center"/>
    </xf>
    <xf numFmtId="0" fontId="12" fillId="5" borderId="231" xfId="0" applyFont="1" applyFill="1" applyBorder="1"/>
    <xf numFmtId="0" fontId="6" fillId="5" borderId="227" xfId="0" applyFont="1" applyFill="1" applyBorder="1" applyAlignment="1">
      <alignment horizontal="right"/>
    </xf>
    <xf numFmtId="1" fontId="6" fillId="5" borderId="1185" xfId="0" applyNumberFormat="1" applyFont="1" applyFill="1" applyBorder="1" applyAlignment="1">
      <alignment horizontal="center" vertical="center"/>
    </xf>
    <xf numFmtId="1" fontId="6" fillId="5" borderId="1186" xfId="0" applyNumberFormat="1" applyFont="1" applyFill="1" applyBorder="1" applyAlignment="1">
      <alignment horizontal="center" vertical="center"/>
    </xf>
    <xf numFmtId="1" fontId="6" fillId="5" borderId="1187" xfId="0" applyNumberFormat="1" applyFont="1" applyFill="1" applyBorder="1" applyAlignment="1">
      <alignment horizontal="center" vertical="center"/>
    </xf>
    <xf numFmtId="1" fontId="6" fillId="5" borderId="1188" xfId="0" applyNumberFormat="1" applyFont="1" applyFill="1" applyBorder="1" applyAlignment="1">
      <alignment horizontal="center" vertical="center"/>
    </xf>
    <xf numFmtId="1" fontId="6" fillId="5" borderId="1189" xfId="0" applyNumberFormat="1" applyFont="1" applyFill="1" applyBorder="1" applyAlignment="1">
      <alignment horizontal="center" vertical="center"/>
    </xf>
    <xf numFmtId="1" fontId="6" fillId="5" borderId="1190" xfId="0" applyNumberFormat="1" applyFont="1" applyFill="1" applyBorder="1" applyAlignment="1">
      <alignment horizontal="center" vertical="center"/>
    </xf>
    <xf numFmtId="1" fontId="6" fillId="5" borderId="1191" xfId="0" applyNumberFormat="1" applyFont="1" applyFill="1" applyBorder="1" applyAlignment="1">
      <alignment horizontal="center" vertical="center"/>
    </xf>
    <xf numFmtId="49" fontId="6" fillId="5" borderId="1192" xfId="0" applyNumberFormat="1" applyFont="1" applyFill="1" applyBorder="1" applyAlignment="1">
      <alignment horizontal="center" vertical="center" wrapText="1"/>
    </xf>
    <xf numFmtId="1" fontId="6" fillId="5" borderId="1193" xfId="0" applyNumberFormat="1" applyFont="1" applyFill="1" applyBorder="1" applyAlignment="1">
      <alignment horizontal="center" vertical="center"/>
    </xf>
    <xf numFmtId="1" fontId="6" fillId="5" borderId="1194" xfId="0" applyNumberFormat="1" applyFont="1" applyFill="1" applyBorder="1" applyAlignment="1">
      <alignment horizontal="center" vertical="center"/>
    </xf>
    <xf numFmtId="1" fontId="6" fillId="5" borderId="1195" xfId="0" applyNumberFormat="1" applyFont="1" applyFill="1" applyBorder="1" applyAlignment="1">
      <alignment horizontal="center" vertical="center"/>
    </xf>
    <xf numFmtId="1" fontId="6" fillId="5" borderId="1196" xfId="0" applyNumberFormat="1" applyFont="1" applyFill="1" applyBorder="1" applyAlignment="1">
      <alignment horizontal="center" vertical="center"/>
    </xf>
    <xf numFmtId="1" fontId="6" fillId="5" borderId="1197" xfId="0" applyNumberFormat="1" applyFont="1" applyFill="1" applyBorder="1" applyAlignment="1">
      <alignment horizontal="center" vertical="center"/>
    </xf>
    <xf numFmtId="1" fontId="6" fillId="5" borderId="1198" xfId="0" applyNumberFormat="1" applyFont="1" applyFill="1" applyBorder="1" applyAlignment="1">
      <alignment horizontal="center" vertical="center"/>
    </xf>
    <xf numFmtId="1" fontId="6" fillId="5" borderId="1199" xfId="0" applyNumberFormat="1" applyFont="1" applyFill="1" applyBorder="1" applyAlignment="1">
      <alignment horizontal="center" vertical="center"/>
    </xf>
    <xf numFmtId="1" fontId="6" fillId="5" borderId="1200" xfId="0" applyNumberFormat="1" applyFont="1" applyFill="1" applyBorder="1" applyAlignment="1">
      <alignment horizontal="center" vertical="center"/>
    </xf>
    <xf numFmtId="49" fontId="6" fillId="5" borderId="1201" xfId="0" applyNumberFormat="1" applyFont="1" applyFill="1" applyBorder="1" applyAlignment="1">
      <alignment horizontal="center" vertical="center" wrapText="1"/>
    </xf>
    <xf numFmtId="1" fontId="6" fillId="5" borderId="1202" xfId="0" applyNumberFormat="1" applyFont="1" applyFill="1" applyBorder="1" applyAlignment="1">
      <alignment horizontal="center" vertical="center"/>
    </xf>
    <xf numFmtId="1" fontId="6" fillId="5" borderId="1203" xfId="0" applyNumberFormat="1" applyFont="1" applyFill="1" applyBorder="1" applyAlignment="1">
      <alignment horizontal="center" vertical="center"/>
    </xf>
    <xf numFmtId="1" fontId="6" fillId="5" borderId="1204" xfId="0" applyNumberFormat="1" applyFont="1" applyFill="1" applyBorder="1" applyAlignment="1">
      <alignment horizontal="center" vertical="center"/>
    </xf>
    <xf numFmtId="1" fontId="6" fillId="5" borderId="1205" xfId="0" applyNumberFormat="1" applyFont="1" applyFill="1" applyBorder="1" applyAlignment="1">
      <alignment horizontal="center" vertical="center"/>
    </xf>
    <xf numFmtId="1" fontId="6" fillId="5" borderId="1206" xfId="0" applyNumberFormat="1" applyFont="1" applyFill="1" applyBorder="1" applyAlignment="1">
      <alignment horizontal="center" vertical="center"/>
    </xf>
    <xf numFmtId="1" fontId="6" fillId="5" borderId="1207" xfId="0" applyNumberFormat="1" applyFont="1" applyFill="1" applyBorder="1" applyAlignment="1">
      <alignment horizontal="center" vertical="center"/>
    </xf>
    <xf numFmtId="1" fontId="6" fillId="5" borderId="1208" xfId="0" applyNumberFormat="1" applyFont="1" applyFill="1" applyBorder="1" applyAlignment="1">
      <alignment horizontal="center" vertical="center"/>
    </xf>
    <xf numFmtId="1" fontId="6" fillId="5" borderId="1209" xfId="0" applyNumberFormat="1" applyFont="1" applyFill="1" applyBorder="1" applyAlignment="1">
      <alignment horizontal="center" vertical="center"/>
    </xf>
    <xf numFmtId="49" fontId="6" fillId="5" borderId="1210" xfId="0" applyNumberFormat="1" applyFont="1" applyFill="1" applyBorder="1" applyAlignment="1">
      <alignment horizontal="center" vertical="center" wrapText="1"/>
    </xf>
    <xf numFmtId="1" fontId="6" fillId="5" borderId="1211" xfId="0" applyNumberFormat="1" applyFont="1" applyFill="1" applyBorder="1" applyAlignment="1">
      <alignment horizontal="center" vertical="center"/>
    </xf>
    <xf numFmtId="1" fontId="6" fillId="5" borderId="1212" xfId="0" applyNumberFormat="1" applyFont="1" applyFill="1" applyBorder="1" applyAlignment="1">
      <alignment horizontal="center" vertical="center"/>
    </xf>
    <xf numFmtId="1" fontId="6" fillId="5" borderId="1213" xfId="0" applyNumberFormat="1" applyFont="1" applyFill="1" applyBorder="1" applyAlignment="1">
      <alignment horizontal="center" vertical="center"/>
    </xf>
    <xf numFmtId="49" fontId="6" fillId="5" borderId="1214" xfId="0" applyNumberFormat="1" applyFont="1" applyFill="1" applyBorder="1" applyAlignment="1">
      <alignment horizontal="center" vertical="center" wrapText="1"/>
    </xf>
    <xf numFmtId="1" fontId="6" fillId="5" borderId="1215" xfId="0" applyNumberFormat="1" applyFont="1" applyFill="1" applyBorder="1" applyAlignment="1">
      <alignment horizontal="center" vertical="center"/>
    </xf>
    <xf numFmtId="1" fontId="6" fillId="5" borderId="1216" xfId="0" applyNumberFormat="1" applyFont="1" applyFill="1" applyBorder="1" applyAlignment="1">
      <alignment horizontal="center" vertical="center"/>
    </xf>
    <xf numFmtId="1" fontId="6" fillId="5" borderId="1217" xfId="0" applyNumberFormat="1" applyFont="1" applyFill="1" applyBorder="1" applyAlignment="1">
      <alignment horizontal="center" vertical="center"/>
    </xf>
    <xf numFmtId="49" fontId="911" fillId="5" borderId="1218" xfId="0" applyNumberFormat="1" applyFont="1" applyFill="1" applyBorder="1" applyAlignment="1">
      <alignment horizontal="center" vertical="center" wrapText="1"/>
    </xf>
    <xf numFmtId="1" fontId="5" fillId="5" borderId="184" xfId="0" applyNumberFormat="1" applyFont="1" applyFill="1" applyBorder="1" applyAlignment="1">
      <alignment horizontal="center" vertical="center"/>
    </xf>
    <xf numFmtId="1" fontId="912" fillId="5" borderId="1219" xfId="0" applyNumberFormat="1" applyFont="1" applyFill="1" applyBorder="1" applyAlignment="1">
      <alignment horizontal="center" vertical="center"/>
    </xf>
    <xf numFmtId="0" fontId="12" fillId="5" borderId="238" xfId="0" applyFont="1" applyFill="1" applyBorder="1"/>
    <xf numFmtId="1" fontId="913" fillId="5" borderId="1220" xfId="0" applyNumberFormat="1" applyFont="1" applyFill="1" applyBorder="1" applyAlignment="1">
      <alignment horizontal="center" vertical="center"/>
    </xf>
    <xf numFmtId="1" fontId="914" fillId="5" borderId="1221" xfId="0" applyNumberFormat="1" applyFont="1" applyFill="1" applyBorder="1" applyAlignment="1">
      <alignment horizontal="center" vertical="center"/>
    </xf>
    <xf numFmtId="1" fontId="915" fillId="5" borderId="1222" xfId="0" applyNumberFormat="1" applyFont="1" applyFill="1" applyBorder="1" applyAlignment="1">
      <alignment horizontal="center" vertical="center"/>
    </xf>
    <xf numFmtId="0" fontId="15" fillId="5" borderId="238" xfId="0" applyFont="1" applyFill="1" applyBorder="1"/>
    <xf numFmtId="1" fontId="916" fillId="5" borderId="1223" xfId="0" applyNumberFormat="1" applyFont="1" applyFill="1" applyBorder="1" applyAlignment="1">
      <alignment horizontal="center" vertical="center"/>
    </xf>
    <xf numFmtId="1" fontId="917" fillId="5" borderId="1224" xfId="0" applyNumberFormat="1" applyFont="1" applyFill="1" applyBorder="1" applyAlignment="1">
      <alignment horizontal="center" vertical="center"/>
    </xf>
    <xf numFmtId="1" fontId="5" fillId="5" borderId="187" xfId="0" applyNumberFormat="1" applyFont="1" applyFill="1" applyBorder="1" applyAlignment="1">
      <alignment horizontal="center" vertical="center"/>
    </xf>
    <xf numFmtId="1" fontId="918" fillId="5" borderId="1225" xfId="0" applyNumberFormat="1" applyFont="1" applyFill="1" applyBorder="1" applyAlignment="1">
      <alignment horizontal="center" vertical="center"/>
    </xf>
    <xf numFmtId="49" fontId="919" fillId="5" borderId="1226" xfId="0" applyNumberFormat="1" applyFont="1" applyFill="1" applyBorder="1" applyAlignment="1">
      <alignment horizontal="center" vertical="center" wrapText="1"/>
    </xf>
    <xf numFmtId="49" fontId="927" fillId="5" borderId="1234" xfId="0" applyNumberFormat="1" applyFont="1" applyFill="1" applyBorder="1" applyAlignment="1">
      <alignment horizontal="center" vertical="center" wrapText="1"/>
    </xf>
    <xf numFmtId="1" fontId="920" fillId="5" borderId="1227" xfId="0" applyNumberFormat="1" applyFont="1" applyFill="1" applyBorder="1" applyAlignment="1">
      <alignment horizontal="center" vertical="center"/>
    </xf>
    <xf numFmtId="1" fontId="928" fillId="5" borderId="1235" xfId="0" applyNumberFormat="1" applyFont="1" applyFill="1" applyBorder="1" applyAlignment="1">
      <alignment horizontal="center" vertical="center"/>
    </xf>
    <xf numFmtId="0" fontId="6" fillId="5" borderId="266" xfId="0" applyFont="1" applyFill="1" applyBorder="1" applyAlignment="1">
      <alignment horizontal="right"/>
    </xf>
    <xf numFmtId="1" fontId="921" fillId="5" borderId="1228" xfId="0" applyNumberFormat="1" applyFont="1" applyFill="1" applyBorder="1" applyAlignment="1">
      <alignment horizontal="center" vertical="center"/>
    </xf>
    <xf numFmtId="1" fontId="929" fillId="5" borderId="1236" xfId="0" applyNumberFormat="1" applyFont="1" applyFill="1" applyBorder="1" applyAlignment="1">
      <alignment horizontal="center" vertical="center"/>
    </xf>
    <xf numFmtId="1" fontId="922" fillId="5" borderId="1229" xfId="0" applyNumberFormat="1" applyFont="1" applyFill="1" applyBorder="1" applyAlignment="1">
      <alignment horizontal="center" vertical="center"/>
    </xf>
    <xf numFmtId="1" fontId="930" fillId="5" borderId="1237" xfId="0" applyNumberFormat="1" applyFont="1" applyFill="1" applyBorder="1" applyAlignment="1">
      <alignment horizontal="center" vertical="center"/>
    </xf>
    <xf numFmtId="1" fontId="923" fillId="5" borderId="1230" xfId="0" applyNumberFormat="1" applyFont="1" applyFill="1" applyBorder="1" applyAlignment="1">
      <alignment horizontal="center" vertical="center"/>
    </xf>
    <xf numFmtId="1" fontId="931" fillId="5" borderId="1238" xfId="0" applyNumberFormat="1" applyFont="1" applyFill="1" applyBorder="1" applyAlignment="1">
      <alignment horizontal="center" vertical="center"/>
    </xf>
    <xf numFmtId="1" fontId="924" fillId="5" borderId="1231" xfId="0" applyNumberFormat="1" applyFont="1" applyFill="1" applyBorder="1" applyAlignment="1">
      <alignment horizontal="center" vertical="center"/>
    </xf>
    <xf numFmtId="1" fontId="932" fillId="5" borderId="1239" xfId="0" applyNumberFormat="1" applyFont="1" applyFill="1" applyBorder="1" applyAlignment="1">
      <alignment horizontal="center" vertical="center"/>
    </xf>
    <xf numFmtId="1" fontId="925" fillId="5" borderId="1232" xfId="0" applyNumberFormat="1" applyFont="1" applyFill="1" applyBorder="1" applyAlignment="1">
      <alignment horizontal="center" vertical="center"/>
    </xf>
    <xf numFmtId="1" fontId="933" fillId="5" borderId="1240" xfId="0" applyNumberFormat="1" applyFont="1" applyFill="1" applyBorder="1" applyAlignment="1">
      <alignment horizontal="center" vertical="center"/>
    </xf>
    <xf numFmtId="1" fontId="926" fillId="5" borderId="1233" xfId="0" applyNumberFormat="1" applyFont="1" applyFill="1" applyBorder="1" applyAlignment="1">
      <alignment horizontal="center" vertical="center"/>
    </xf>
    <xf numFmtId="1" fontId="934" fillId="5" borderId="1241" xfId="0" applyNumberFormat="1" applyFont="1" applyFill="1" applyBorder="1" applyAlignment="1">
      <alignment horizontal="center" vertical="center"/>
    </xf>
    <xf numFmtId="49" fontId="935" fillId="5" borderId="1242" xfId="0" applyNumberFormat="1" applyFont="1" applyFill="1" applyBorder="1" applyAlignment="1">
      <alignment horizontal="center" vertical="center" wrapText="1"/>
    </xf>
    <xf numFmtId="49" fontId="943" fillId="5" borderId="1250" xfId="0" applyNumberFormat="1" applyFont="1" applyFill="1" applyBorder="1" applyAlignment="1">
      <alignment horizontal="center" vertical="center" wrapText="1"/>
    </xf>
    <xf numFmtId="49" fontId="951" fillId="5" borderId="1258" xfId="0" applyNumberFormat="1" applyFont="1" applyFill="1" applyBorder="1" applyAlignment="1">
      <alignment horizontal="center" vertical="center" wrapText="1"/>
    </xf>
    <xf numFmtId="49" fontId="959" fillId="5" borderId="1266" xfId="0" applyNumberFormat="1" applyFont="1" applyFill="1" applyBorder="1" applyAlignment="1">
      <alignment horizontal="center" vertical="center" wrapText="1"/>
    </xf>
    <xf numFmtId="1" fontId="936" fillId="5" borderId="1243" xfId="0" applyNumberFormat="1" applyFont="1" applyFill="1" applyBorder="1" applyAlignment="1">
      <alignment horizontal="center" vertical="center"/>
    </xf>
    <xf numFmtId="1" fontId="944" fillId="5" borderId="1251" xfId="0" applyNumberFormat="1" applyFont="1" applyFill="1" applyBorder="1" applyAlignment="1">
      <alignment horizontal="center" vertical="center"/>
    </xf>
    <xf numFmtId="1" fontId="952" fillId="5" borderId="1259" xfId="0" applyNumberFormat="1" applyFont="1" applyFill="1" applyBorder="1" applyAlignment="1">
      <alignment horizontal="center" vertical="center"/>
    </xf>
    <xf numFmtId="1" fontId="960" fillId="5" borderId="1267" xfId="0" applyNumberFormat="1" applyFont="1" applyFill="1" applyBorder="1" applyAlignment="1">
      <alignment horizontal="center" vertical="center"/>
    </xf>
    <xf numFmtId="1" fontId="967" fillId="5" borderId="1274" xfId="0" applyNumberFormat="1" applyFont="1" applyFill="1" applyBorder="1" applyAlignment="1">
      <alignment horizontal="center" vertical="center"/>
    </xf>
    <xf numFmtId="1" fontId="937" fillId="5" borderId="1244" xfId="0" applyNumberFormat="1" applyFont="1" applyFill="1" applyBorder="1" applyAlignment="1">
      <alignment horizontal="center" vertical="center"/>
    </xf>
    <xf numFmtId="1" fontId="945" fillId="5" borderId="1252" xfId="0" applyNumberFormat="1" applyFont="1" applyFill="1" applyBorder="1" applyAlignment="1">
      <alignment horizontal="center" vertical="center"/>
    </xf>
    <xf numFmtId="1" fontId="953" fillId="5" borderId="1260" xfId="0" applyNumberFormat="1" applyFont="1" applyFill="1" applyBorder="1" applyAlignment="1">
      <alignment horizontal="center" vertical="center"/>
    </xf>
    <xf numFmtId="1" fontId="961" fillId="5" borderId="1268" xfId="0" applyNumberFormat="1" applyFont="1" applyFill="1" applyBorder="1" applyAlignment="1">
      <alignment horizontal="center" vertical="center"/>
    </xf>
    <xf numFmtId="1" fontId="968" fillId="5" borderId="1275" xfId="0" applyNumberFormat="1" applyFont="1" applyFill="1" applyBorder="1" applyAlignment="1">
      <alignment horizontal="center" vertical="center"/>
    </xf>
    <xf numFmtId="1" fontId="938" fillId="5" borderId="1245" xfId="0" applyNumberFormat="1" applyFont="1" applyFill="1" applyBorder="1" applyAlignment="1">
      <alignment horizontal="center" vertical="center"/>
    </xf>
    <xf numFmtId="1" fontId="946" fillId="5" borderId="1253" xfId="0" applyNumberFormat="1" applyFont="1" applyFill="1" applyBorder="1" applyAlignment="1">
      <alignment horizontal="center" vertical="center"/>
    </xf>
    <xf numFmtId="1" fontId="954" fillId="5" borderId="1261" xfId="0" applyNumberFormat="1" applyFont="1" applyFill="1" applyBorder="1" applyAlignment="1">
      <alignment horizontal="center" vertical="center"/>
    </xf>
    <xf numFmtId="1" fontId="962" fillId="5" borderId="1269" xfId="0" applyNumberFormat="1" applyFont="1" applyFill="1" applyBorder="1" applyAlignment="1">
      <alignment horizontal="center" vertical="center"/>
    </xf>
    <xf numFmtId="1" fontId="969" fillId="5" borderId="1276" xfId="0" applyNumberFormat="1" applyFont="1" applyFill="1" applyBorder="1" applyAlignment="1">
      <alignment horizontal="center" vertical="center"/>
    </xf>
    <xf numFmtId="1" fontId="939" fillId="5" borderId="1246" xfId="0" applyNumberFormat="1" applyFont="1" applyFill="1" applyBorder="1" applyAlignment="1">
      <alignment horizontal="center" vertical="center"/>
    </xf>
    <xf numFmtId="1" fontId="947" fillId="5" borderId="1254" xfId="0" applyNumberFormat="1" applyFont="1" applyFill="1" applyBorder="1" applyAlignment="1">
      <alignment horizontal="center" vertical="center"/>
    </xf>
    <xf numFmtId="1" fontId="955" fillId="5" borderId="1262" xfId="0" applyNumberFormat="1" applyFont="1" applyFill="1" applyBorder="1" applyAlignment="1">
      <alignment horizontal="center" vertical="center"/>
    </xf>
    <xf numFmtId="1" fontId="963" fillId="5" borderId="1270" xfId="0" applyNumberFormat="1" applyFont="1" applyFill="1" applyBorder="1" applyAlignment="1">
      <alignment horizontal="center" vertical="center"/>
    </xf>
    <xf numFmtId="1" fontId="970" fillId="5" borderId="1277" xfId="0" applyNumberFormat="1" applyFont="1" applyFill="1" applyBorder="1" applyAlignment="1">
      <alignment horizontal="center" vertical="center"/>
    </xf>
    <xf numFmtId="1" fontId="940" fillId="5" borderId="1247" xfId="0" applyNumberFormat="1" applyFont="1" applyFill="1" applyBorder="1" applyAlignment="1">
      <alignment horizontal="center" vertical="center"/>
    </xf>
    <xf numFmtId="1" fontId="948" fillId="5" borderId="1255" xfId="0" applyNumberFormat="1" applyFont="1" applyFill="1" applyBorder="1" applyAlignment="1">
      <alignment horizontal="center" vertical="center"/>
    </xf>
    <xf numFmtId="1" fontId="956" fillId="5" borderId="1263" xfId="0" applyNumberFormat="1" applyFont="1" applyFill="1" applyBorder="1" applyAlignment="1">
      <alignment horizontal="center" vertical="center"/>
    </xf>
    <xf numFmtId="1" fontId="964" fillId="5" borderId="1271" xfId="0" applyNumberFormat="1" applyFont="1" applyFill="1" applyBorder="1" applyAlignment="1">
      <alignment horizontal="center" vertical="center"/>
    </xf>
    <xf numFmtId="1" fontId="971" fillId="5" borderId="1278" xfId="0" applyNumberFormat="1" applyFont="1" applyFill="1" applyBorder="1" applyAlignment="1">
      <alignment horizontal="center" vertical="center"/>
    </xf>
    <xf numFmtId="1" fontId="941" fillId="5" borderId="1248" xfId="0" applyNumberFormat="1" applyFont="1" applyFill="1" applyBorder="1" applyAlignment="1">
      <alignment horizontal="center" vertical="center"/>
    </xf>
    <xf numFmtId="1" fontId="949" fillId="5" borderId="1256" xfId="0" applyNumberFormat="1" applyFont="1" applyFill="1" applyBorder="1" applyAlignment="1">
      <alignment horizontal="center" vertical="center"/>
    </xf>
    <xf numFmtId="1" fontId="957" fillId="5" borderId="1264" xfId="0" applyNumberFormat="1" applyFont="1" applyFill="1" applyBorder="1" applyAlignment="1">
      <alignment horizontal="center" vertical="center"/>
    </xf>
    <xf numFmtId="1" fontId="965" fillId="5" borderId="1272" xfId="0" applyNumberFormat="1" applyFont="1" applyFill="1" applyBorder="1" applyAlignment="1">
      <alignment horizontal="center" vertical="center"/>
    </xf>
    <xf numFmtId="1" fontId="972" fillId="5" borderId="1279" xfId="0" applyNumberFormat="1" applyFont="1" applyFill="1" applyBorder="1" applyAlignment="1">
      <alignment horizontal="center" vertical="center"/>
    </xf>
    <xf numFmtId="1" fontId="942" fillId="5" borderId="1249" xfId="0" applyNumberFormat="1" applyFont="1" applyFill="1" applyBorder="1" applyAlignment="1">
      <alignment horizontal="center" vertical="center"/>
    </xf>
    <xf numFmtId="1" fontId="950" fillId="5" borderId="1257" xfId="0" applyNumberFormat="1" applyFont="1" applyFill="1" applyBorder="1" applyAlignment="1">
      <alignment horizontal="center" vertical="center"/>
    </xf>
    <xf numFmtId="1" fontId="958" fillId="5" borderId="1265" xfId="0" applyNumberFormat="1" applyFont="1" applyFill="1" applyBorder="1" applyAlignment="1">
      <alignment horizontal="center" vertical="center"/>
    </xf>
    <xf numFmtId="1" fontId="966" fillId="5" borderId="1273" xfId="0" applyNumberFormat="1" applyFont="1" applyFill="1" applyBorder="1" applyAlignment="1">
      <alignment horizontal="center" vertical="center"/>
    </xf>
    <xf numFmtId="1" fontId="973" fillId="5" borderId="1280" xfId="0" applyNumberFormat="1" applyFont="1" applyFill="1" applyBorder="1" applyAlignment="1">
      <alignment horizontal="center" vertical="center"/>
    </xf>
    <xf numFmtId="1" fontId="14" fillId="5" borderId="1480" xfId="0" applyNumberFormat="1" applyFont="1" applyFill="1" applyBorder="1" applyAlignment="1">
      <alignment horizontal="center" vertical="center"/>
    </xf>
    <xf numFmtId="49" fontId="10" fillId="5" borderId="239" xfId="0" applyNumberFormat="1" applyFont="1" applyFill="1" applyBorder="1" applyAlignment="1">
      <alignment horizontal="center" vertical="center" wrapText="1"/>
    </xf>
    <xf numFmtId="49" fontId="74" fillId="5" borderId="254" xfId="0" applyNumberFormat="1" applyFont="1" applyFill="1" applyBorder="1" applyAlignment="1">
      <alignment horizontal="center" vertical="center" wrapText="1"/>
    </xf>
    <xf numFmtId="49" fontId="974" fillId="5" borderId="1281" xfId="0" applyNumberFormat="1" applyFont="1" applyFill="1" applyBorder="1" applyAlignment="1">
      <alignment horizontal="center" vertical="center" wrapText="1"/>
    </xf>
    <xf numFmtId="1" fontId="14" fillId="5" borderId="241" xfId="0" applyNumberFormat="1" applyFont="1" applyFill="1" applyBorder="1" applyAlignment="1">
      <alignment horizontal="center" vertical="center"/>
    </xf>
    <xf numFmtId="1" fontId="975" fillId="5" borderId="1282" xfId="0" applyNumberFormat="1" applyFont="1" applyFill="1" applyBorder="1" applyAlignment="1">
      <alignment horizontal="center" vertical="center"/>
    </xf>
    <xf numFmtId="1" fontId="976" fillId="5" borderId="1283" xfId="0" applyNumberFormat="1" applyFont="1" applyFill="1" applyBorder="1" applyAlignment="1">
      <alignment horizontal="center" vertical="center"/>
    </xf>
    <xf numFmtId="1" fontId="977" fillId="5" borderId="1284" xfId="0" applyNumberFormat="1" applyFont="1" applyFill="1" applyBorder="1" applyAlignment="1">
      <alignment horizontal="center" vertical="center"/>
    </xf>
    <xf numFmtId="0" fontId="12" fillId="5" borderId="243" xfId="0" applyFont="1" applyFill="1" applyBorder="1"/>
    <xf numFmtId="1" fontId="978" fillId="5" borderId="1285" xfId="0" applyNumberFormat="1" applyFont="1" applyFill="1" applyBorder="1" applyAlignment="1">
      <alignment horizontal="center" vertical="center"/>
    </xf>
    <xf numFmtId="1" fontId="979" fillId="5" borderId="1286" xfId="0" applyNumberFormat="1" applyFont="1" applyFill="1" applyBorder="1" applyAlignment="1">
      <alignment horizontal="center" vertical="center"/>
    </xf>
    <xf numFmtId="1" fontId="980" fillId="5" borderId="1287" xfId="0" applyNumberFormat="1" applyFont="1" applyFill="1" applyBorder="1" applyAlignment="1">
      <alignment horizontal="center" vertical="center"/>
    </xf>
    <xf numFmtId="1" fontId="981" fillId="5" borderId="1288" xfId="0" applyNumberFormat="1" applyFont="1" applyFill="1" applyBorder="1" applyAlignment="1">
      <alignment horizontal="center" vertical="center"/>
    </xf>
    <xf numFmtId="1" fontId="14" fillId="5" borderId="242" xfId="0" applyNumberFormat="1" applyFont="1" applyFill="1" applyBorder="1" applyAlignment="1">
      <alignment horizontal="center" vertical="center"/>
    </xf>
    <xf numFmtId="1" fontId="982" fillId="5" borderId="1289" xfId="0" applyNumberFormat="1" applyFont="1" applyFill="1" applyBorder="1" applyAlignment="1">
      <alignment horizontal="center" vertical="center"/>
    </xf>
    <xf numFmtId="0" fontId="15" fillId="5" borderId="1713" xfId="0" applyFont="1" applyFill="1" applyBorder="1"/>
    <xf numFmtId="49" fontId="983" fillId="5" borderId="1290" xfId="0" applyNumberFormat="1" applyFont="1" applyFill="1" applyBorder="1" applyAlignment="1">
      <alignment horizontal="center" vertical="center" wrapText="1"/>
    </xf>
    <xf numFmtId="49" fontId="153" fillId="5" borderId="370" xfId="0" applyNumberFormat="1" applyFont="1" applyFill="1" applyBorder="1" applyAlignment="1">
      <alignment horizontal="center" vertical="center" wrapText="1"/>
    </xf>
    <xf numFmtId="1" fontId="5" fillId="5" borderId="57" xfId="0" applyNumberFormat="1" applyFont="1" applyFill="1" applyBorder="1" applyAlignment="1">
      <alignment horizontal="center" vertical="center"/>
    </xf>
    <xf numFmtId="1" fontId="984" fillId="5" borderId="1291" xfId="0" applyNumberFormat="1" applyFont="1" applyFill="1" applyBorder="1" applyAlignment="1">
      <alignment horizontal="center" vertical="center"/>
    </xf>
    <xf numFmtId="1" fontId="985" fillId="5" borderId="1292" xfId="0" applyNumberFormat="1" applyFont="1" applyFill="1" applyBorder="1" applyAlignment="1">
      <alignment horizontal="center" vertical="center"/>
    </xf>
    <xf numFmtId="1" fontId="5" fillId="5" borderId="58" xfId="0" applyNumberFormat="1" applyFont="1" applyFill="1" applyBorder="1" applyAlignment="1">
      <alignment horizontal="center" vertical="center"/>
    </xf>
    <xf numFmtId="1" fontId="986" fillId="5" borderId="1293" xfId="0" applyNumberFormat="1" applyFont="1" applyFill="1" applyBorder="1" applyAlignment="1">
      <alignment horizontal="center" vertical="center"/>
    </xf>
    <xf numFmtId="1" fontId="5" fillId="5" borderId="61" xfId="0" applyNumberFormat="1" applyFont="1" applyFill="1" applyBorder="1" applyAlignment="1">
      <alignment horizontal="center" vertical="center"/>
    </xf>
    <xf numFmtId="1" fontId="987" fillId="5" borderId="1294" xfId="0" applyNumberFormat="1" applyFont="1" applyFill="1" applyBorder="1" applyAlignment="1">
      <alignment horizontal="center" vertical="center"/>
    </xf>
    <xf numFmtId="49" fontId="1155" fillId="5" borderId="1458" xfId="0" applyNumberFormat="1" applyFont="1" applyFill="1" applyBorder="1" applyAlignment="1">
      <alignment horizontal="center" vertical="center" wrapText="1"/>
    </xf>
    <xf numFmtId="1" fontId="1156" fillId="5" borderId="1459" xfId="0" applyNumberFormat="1" applyFont="1" applyFill="1" applyBorder="1" applyAlignment="1">
      <alignment horizontal="center" vertical="center"/>
    </xf>
    <xf numFmtId="1" fontId="1157" fillId="5" borderId="1460" xfId="0" applyNumberFormat="1" applyFont="1" applyFill="1" applyBorder="1" applyAlignment="1">
      <alignment horizontal="center" vertical="center"/>
    </xf>
    <xf numFmtId="1" fontId="5" fillId="5" borderId="59" xfId="0" applyNumberFormat="1" applyFont="1" applyFill="1" applyBorder="1" applyAlignment="1">
      <alignment horizontal="center" vertical="center"/>
    </xf>
    <xf numFmtId="1" fontId="1158" fillId="5" borderId="1461" xfId="0" applyNumberFormat="1" applyFont="1" applyFill="1" applyBorder="1" applyAlignment="1">
      <alignment horizontal="center" vertical="center"/>
    </xf>
    <xf numFmtId="1" fontId="1159" fillId="5" borderId="1462" xfId="0" applyNumberFormat="1" applyFont="1" applyFill="1" applyBorder="1" applyAlignment="1">
      <alignment horizontal="center" vertical="center"/>
    </xf>
    <xf numFmtId="1" fontId="5" fillId="5" borderId="60" xfId="0" applyNumberFormat="1" applyFont="1" applyFill="1" applyBorder="1" applyAlignment="1">
      <alignment horizontal="center" vertical="center"/>
    </xf>
    <xf numFmtId="1" fontId="1160" fillId="5" borderId="1463" xfId="0" applyNumberFormat="1" applyFont="1" applyFill="1" applyBorder="1" applyAlignment="1">
      <alignment horizontal="center" vertical="center"/>
    </xf>
    <xf numFmtId="1" fontId="1161" fillId="5" borderId="1464" xfId="0" applyNumberFormat="1" applyFont="1" applyFill="1" applyBorder="1" applyAlignment="1">
      <alignment horizontal="center" vertical="center"/>
    </xf>
    <xf numFmtId="49" fontId="1162" fillId="5" borderId="1465" xfId="0" applyNumberFormat="1" applyFont="1" applyFill="1" applyBorder="1" applyAlignment="1">
      <alignment horizontal="center" vertical="center" wrapText="1"/>
    </xf>
    <xf numFmtId="1" fontId="1163" fillId="5" borderId="1466" xfId="0" applyNumberFormat="1" applyFont="1" applyFill="1" applyBorder="1" applyAlignment="1">
      <alignment horizontal="center" vertical="center"/>
    </xf>
    <xf numFmtId="1" fontId="1164" fillId="5" borderId="1467" xfId="0" applyNumberFormat="1" applyFont="1" applyFill="1" applyBorder="1" applyAlignment="1">
      <alignment horizontal="center" vertical="center"/>
    </xf>
    <xf numFmtId="1" fontId="1165" fillId="5" borderId="1468" xfId="0" applyNumberFormat="1" applyFont="1" applyFill="1" applyBorder="1" applyAlignment="1">
      <alignment horizontal="center" vertical="center"/>
    </xf>
    <xf numFmtId="1" fontId="1166" fillId="5" borderId="1469" xfId="0" applyNumberFormat="1" applyFont="1" applyFill="1" applyBorder="1" applyAlignment="1">
      <alignment horizontal="center" vertical="center"/>
    </xf>
    <xf numFmtId="1" fontId="1167" fillId="5" borderId="1470" xfId="0" applyNumberFormat="1" applyFont="1" applyFill="1" applyBorder="1" applyAlignment="1">
      <alignment horizontal="center" vertical="center"/>
    </xf>
    <xf numFmtId="1" fontId="1168" fillId="5" borderId="1471" xfId="0" applyNumberFormat="1" applyFont="1" applyFill="1" applyBorder="1" applyAlignment="1">
      <alignment horizontal="center" vertical="center"/>
    </xf>
    <xf numFmtId="1" fontId="5" fillId="5" borderId="1471" xfId="0" applyNumberFormat="1" applyFont="1" applyFill="1" applyBorder="1" applyAlignment="1">
      <alignment horizontal="center" vertical="center"/>
    </xf>
    <xf numFmtId="49" fontId="988" fillId="5" borderId="1295" xfId="0" applyNumberFormat="1" applyFont="1" applyFill="1" applyBorder="1" applyAlignment="1">
      <alignment horizontal="center" vertical="center" wrapText="1"/>
    </xf>
    <xf numFmtId="49" fontId="994" fillId="5" borderId="1301" xfId="0" applyNumberFormat="1" applyFont="1" applyFill="1" applyBorder="1" applyAlignment="1">
      <alignment horizontal="center" vertical="center" wrapText="1"/>
    </xf>
    <xf numFmtId="49" fontId="1000" fillId="5" borderId="1307" xfId="0" applyNumberFormat="1" applyFont="1" applyFill="1" applyBorder="1" applyAlignment="1">
      <alignment horizontal="center" vertical="center" wrapText="1"/>
    </xf>
    <xf numFmtId="1" fontId="989" fillId="5" borderId="1296" xfId="0" applyNumberFormat="1" applyFont="1" applyFill="1" applyBorder="1" applyAlignment="1">
      <alignment horizontal="center" vertical="center"/>
    </xf>
    <xf numFmtId="1" fontId="995" fillId="5" borderId="1302" xfId="0" applyNumberFormat="1" applyFont="1" applyFill="1" applyBorder="1" applyAlignment="1">
      <alignment horizontal="center" vertical="center"/>
    </xf>
    <xf numFmtId="1" fontId="1001" fillId="5" borderId="1308" xfId="0" applyNumberFormat="1" applyFont="1" applyFill="1" applyBorder="1" applyAlignment="1">
      <alignment horizontal="center" vertical="center"/>
    </xf>
    <xf numFmtId="1" fontId="990" fillId="5" borderId="1297" xfId="0" applyNumberFormat="1" applyFont="1" applyFill="1" applyBorder="1" applyAlignment="1">
      <alignment horizontal="center" vertical="center"/>
    </xf>
    <xf numFmtId="1" fontId="996" fillId="5" borderId="1303" xfId="0" applyNumberFormat="1" applyFont="1" applyFill="1" applyBorder="1" applyAlignment="1">
      <alignment horizontal="center" vertical="center"/>
    </xf>
    <xf numFmtId="1" fontId="1002" fillId="5" borderId="1309" xfId="0" applyNumberFormat="1" applyFont="1" applyFill="1" applyBorder="1" applyAlignment="1">
      <alignment horizontal="center" vertical="center"/>
    </xf>
    <xf numFmtId="1" fontId="991" fillId="5" borderId="1298" xfId="0" applyNumberFormat="1" applyFont="1" applyFill="1" applyBorder="1" applyAlignment="1">
      <alignment horizontal="center" vertical="center"/>
    </xf>
    <xf numFmtId="1" fontId="997" fillId="5" borderId="1304" xfId="0" applyNumberFormat="1" applyFont="1" applyFill="1" applyBorder="1" applyAlignment="1">
      <alignment horizontal="center" vertical="center"/>
    </xf>
    <xf numFmtId="1" fontId="1003" fillId="5" borderId="1310" xfId="0" applyNumberFormat="1" applyFont="1" applyFill="1" applyBorder="1" applyAlignment="1">
      <alignment horizontal="center" vertical="center"/>
    </xf>
    <xf numFmtId="1" fontId="992" fillId="5" borderId="1299" xfId="0" applyNumberFormat="1" applyFont="1" applyFill="1" applyBorder="1" applyAlignment="1">
      <alignment horizontal="center" vertical="center"/>
    </xf>
    <xf numFmtId="1" fontId="998" fillId="5" borderId="1305" xfId="0" applyNumberFormat="1" applyFont="1" applyFill="1" applyBorder="1" applyAlignment="1">
      <alignment horizontal="center" vertical="center"/>
    </xf>
    <xf numFmtId="1" fontId="1004" fillId="5" borderId="1311" xfId="0" applyNumberFormat="1" applyFont="1" applyFill="1" applyBorder="1" applyAlignment="1">
      <alignment horizontal="center" vertical="center"/>
    </xf>
    <xf numFmtId="1" fontId="993" fillId="5" borderId="1300" xfId="0" applyNumberFormat="1" applyFont="1" applyFill="1" applyBorder="1" applyAlignment="1">
      <alignment horizontal="center" vertical="center"/>
    </xf>
    <xf numFmtId="1" fontId="999" fillId="5" borderId="1306" xfId="0" applyNumberFormat="1" applyFont="1" applyFill="1" applyBorder="1" applyAlignment="1">
      <alignment horizontal="center" vertical="center"/>
    </xf>
    <xf numFmtId="1" fontId="1005" fillId="5" borderId="1312" xfId="0" applyNumberFormat="1" applyFont="1" applyFill="1" applyBorder="1" applyAlignment="1">
      <alignment horizontal="center" vertical="center"/>
    </xf>
    <xf numFmtId="49" fontId="1006" fillId="5" borderId="1313" xfId="0" applyNumberFormat="1" applyFont="1" applyFill="1" applyBorder="1" applyAlignment="1">
      <alignment horizontal="center" vertical="center" wrapText="1"/>
    </xf>
    <xf numFmtId="1" fontId="1007" fillId="5" borderId="1314" xfId="0" applyNumberFormat="1" applyFont="1" applyFill="1" applyBorder="1" applyAlignment="1">
      <alignment horizontal="center" vertical="center"/>
    </xf>
    <xf numFmtId="1" fontId="1008" fillId="5" borderId="1315" xfId="0" applyNumberFormat="1" applyFont="1" applyFill="1" applyBorder="1" applyAlignment="1">
      <alignment horizontal="center" vertical="center"/>
    </xf>
    <xf numFmtId="1" fontId="1009" fillId="5" borderId="1316" xfId="0" applyNumberFormat="1" applyFont="1" applyFill="1" applyBorder="1" applyAlignment="1">
      <alignment horizontal="center" vertical="center"/>
    </xf>
    <xf numFmtId="1" fontId="1010" fillId="5" borderId="1317" xfId="0" applyNumberFormat="1" applyFont="1" applyFill="1" applyBorder="1" applyAlignment="1">
      <alignment horizontal="center" vertical="center"/>
    </xf>
    <xf numFmtId="49" fontId="1011" fillId="5" borderId="1318" xfId="0" applyNumberFormat="1" applyFont="1" applyFill="1" applyBorder="1" applyAlignment="1">
      <alignment horizontal="center" vertical="center" wrapText="1"/>
    </xf>
    <xf numFmtId="1" fontId="1012" fillId="5" borderId="1319" xfId="0" applyNumberFormat="1" applyFont="1" applyFill="1" applyBorder="1" applyAlignment="1">
      <alignment horizontal="center" vertical="center"/>
    </xf>
    <xf numFmtId="1" fontId="1013" fillId="5" borderId="1320" xfId="0" applyNumberFormat="1" applyFont="1" applyFill="1" applyBorder="1" applyAlignment="1">
      <alignment horizontal="center" vertical="center"/>
    </xf>
    <xf numFmtId="1" fontId="1014" fillId="5" borderId="1321" xfId="0" applyNumberFormat="1" applyFont="1" applyFill="1" applyBorder="1" applyAlignment="1">
      <alignment horizontal="center" vertical="center"/>
    </xf>
    <xf numFmtId="1" fontId="1015" fillId="5" borderId="1322" xfId="0" applyNumberFormat="1" applyFont="1" applyFill="1" applyBorder="1" applyAlignment="1">
      <alignment horizontal="center" vertical="center"/>
    </xf>
    <xf numFmtId="49" fontId="1016" fillId="5" borderId="1323" xfId="0" applyNumberFormat="1" applyFont="1" applyFill="1" applyBorder="1" applyAlignment="1">
      <alignment horizontal="center" vertical="center" wrapText="1"/>
    </xf>
    <xf numFmtId="1" fontId="1017" fillId="5" borderId="1324" xfId="0" applyNumberFormat="1" applyFont="1" applyFill="1" applyBorder="1" applyAlignment="1">
      <alignment horizontal="center" vertical="center"/>
    </xf>
    <xf numFmtId="1" fontId="1018" fillId="5" borderId="1325" xfId="0" applyNumberFormat="1" applyFont="1" applyFill="1" applyBorder="1" applyAlignment="1">
      <alignment horizontal="center" vertical="center"/>
    </xf>
    <xf numFmtId="1" fontId="1019" fillId="5" borderId="1326" xfId="0" applyNumberFormat="1" applyFont="1" applyFill="1" applyBorder="1" applyAlignment="1">
      <alignment horizontal="center" vertical="center"/>
    </xf>
    <xf numFmtId="1" fontId="1020" fillId="5" borderId="1327" xfId="0" applyNumberFormat="1" applyFont="1" applyFill="1" applyBorder="1" applyAlignment="1">
      <alignment horizontal="center" vertical="center"/>
    </xf>
    <xf numFmtId="49" fontId="1021" fillId="5" borderId="1328" xfId="0" applyNumberFormat="1" applyFont="1" applyFill="1" applyBorder="1" applyAlignment="1">
      <alignment horizontal="center" vertical="center" wrapText="1"/>
    </xf>
    <xf numFmtId="1" fontId="1022" fillId="5" borderId="1329" xfId="0" applyNumberFormat="1" applyFont="1" applyFill="1" applyBorder="1" applyAlignment="1">
      <alignment horizontal="center" vertical="center"/>
    </xf>
    <xf numFmtId="1" fontId="1023" fillId="5" borderId="1330" xfId="0" applyNumberFormat="1" applyFont="1" applyFill="1" applyBorder="1" applyAlignment="1">
      <alignment horizontal="center" vertical="center"/>
    </xf>
    <xf numFmtId="1" fontId="1024" fillId="5" borderId="1331" xfId="0" applyNumberFormat="1" applyFont="1" applyFill="1" applyBorder="1" applyAlignment="1">
      <alignment horizontal="center" vertical="center"/>
    </xf>
    <xf numFmtId="1" fontId="1025" fillId="5" borderId="1332" xfId="0" applyNumberFormat="1" applyFont="1" applyFill="1" applyBorder="1" applyAlignment="1">
      <alignment horizontal="center" vertical="center"/>
    </xf>
    <xf numFmtId="49" fontId="1026" fillId="5" borderId="1333" xfId="0" applyNumberFormat="1" applyFont="1" applyFill="1" applyBorder="1" applyAlignment="1">
      <alignment horizontal="center" vertical="center" wrapText="1"/>
    </xf>
    <xf numFmtId="1" fontId="1027" fillId="5" borderId="1334" xfId="0" applyNumberFormat="1" applyFont="1" applyFill="1" applyBorder="1" applyAlignment="1">
      <alignment horizontal="center" vertical="center"/>
    </xf>
    <xf numFmtId="1" fontId="1028" fillId="5" borderId="1335" xfId="0" applyNumberFormat="1" applyFont="1" applyFill="1" applyBorder="1" applyAlignment="1">
      <alignment horizontal="center" vertical="center"/>
    </xf>
    <xf numFmtId="1" fontId="1029" fillId="5" borderId="1336" xfId="0" applyNumberFormat="1" applyFont="1" applyFill="1" applyBorder="1" applyAlignment="1">
      <alignment horizontal="center" vertical="center"/>
    </xf>
    <xf numFmtId="1" fontId="1030" fillId="5" borderId="1337" xfId="0" applyNumberFormat="1" applyFont="1" applyFill="1" applyBorder="1" applyAlignment="1">
      <alignment horizontal="center" vertical="center"/>
    </xf>
    <xf numFmtId="49" fontId="1031" fillId="5" borderId="1338" xfId="0" applyNumberFormat="1" applyFont="1" applyFill="1" applyBorder="1" applyAlignment="1">
      <alignment horizontal="center" vertical="center" wrapText="1"/>
    </xf>
    <xf numFmtId="1" fontId="1032" fillId="5" borderId="1339" xfId="0" applyNumberFormat="1" applyFont="1" applyFill="1" applyBorder="1" applyAlignment="1">
      <alignment horizontal="center" vertical="center"/>
    </xf>
    <xf numFmtId="1" fontId="1033" fillId="5" borderId="1340" xfId="0" applyNumberFormat="1" applyFont="1" applyFill="1" applyBorder="1" applyAlignment="1">
      <alignment horizontal="center" vertical="center"/>
    </xf>
    <xf numFmtId="1" fontId="1034" fillId="5" borderId="1341" xfId="0" applyNumberFormat="1" applyFont="1" applyFill="1" applyBorder="1" applyAlignment="1">
      <alignment horizontal="center" vertical="center"/>
    </xf>
    <xf numFmtId="1" fontId="1035" fillId="5" borderId="1342" xfId="0" applyNumberFormat="1" applyFont="1" applyFill="1" applyBorder="1" applyAlignment="1">
      <alignment horizontal="center" vertical="center"/>
    </xf>
    <xf numFmtId="49" fontId="1036" fillId="5" borderId="1343" xfId="0" applyNumberFormat="1" applyFont="1" applyFill="1" applyBorder="1" applyAlignment="1">
      <alignment horizontal="center" vertical="center" wrapText="1"/>
    </xf>
    <xf numFmtId="1" fontId="1037" fillId="5" borderId="1344" xfId="0" applyNumberFormat="1" applyFont="1" applyFill="1" applyBorder="1" applyAlignment="1">
      <alignment horizontal="center" vertical="center"/>
    </xf>
    <xf numFmtId="1" fontId="1038" fillId="5" borderId="1345" xfId="0" applyNumberFormat="1" applyFont="1" applyFill="1" applyBorder="1" applyAlignment="1">
      <alignment horizontal="center" vertical="center"/>
    </xf>
    <xf numFmtId="1" fontId="1039" fillId="5" borderId="1346" xfId="0" applyNumberFormat="1" applyFont="1" applyFill="1" applyBorder="1" applyAlignment="1">
      <alignment horizontal="center" vertical="center"/>
    </xf>
    <xf numFmtId="1" fontId="1040" fillId="5" borderId="1347" xfId="0" applyNumberFormat="1" applyFont="1" applyFill="1" applyBorder="1" applyAlignment="1">
      <alignment horizontal="center" vertical="center"/>
    </xf>
    <xf numFmtId="49" fontId="1041" fillId="5" borderId="1348" xfId="0" applyNumberFormat="1" applyFont="1" applyFill="1" applyBorder="1" applyAlignment="1">
      <alignment horizontal="center" vertical="center" wrapText="1"/>
    </xf>
    <xf numFmtId="1" fontId="1042" fillId="5" borderId="1349" xfId="0" applyNumberFormat="1" applyFont="1" applyFill="1" applyBorder="1" applyAlignment="1">
      <alignment horizontal="center" vertical="center"/>
    </xf>
    <xf numFmtId="1" fontId="1043" fillId="5" borderId="1350" xfId="0" applyNumberFormat="1" applyFont="1" applyFill="1" applyBorder="1" applyAlignment="1">
      <alignment horizontal="center" vertical="center"/>
    </xf>
    <xf numFmtId="1" fontId="1044" fillId="5" borderId="1351" xfId="0" applyNumberFormat="1" applyFont="1" applyFill="1" applyBorder="1" applyAlignment="1">
      <alignment horizontal="center" vertical="center"/>
    </xf>
    <xf numFmtId="1" fontId="1045" fillId="5" borderId="1352" xfId="0" applyNumberFormat="1" applyFont="1" applyFill="1" applyBorder="1" applyAlignment="1">
      <alignment horizontal="center" vertical="center"/>
    </xf>
    <xf numFmtId="0" fontId="15" fillId="5" borderId="359" xfId="0" applyFont="1" applyFill="1" applyBorder="1"/>
    <xf numFmtId="1" fontId="75" fillId="5" borderId="361" xfId="0" applyNumberFormat="1" applyFont="1" applyFill="1" applyBorder="1" applyAlignment="1">
      <alignment horizontal="center" vertical="center"/>
    </xf>
    <xf numFmtId="1" fontId="5" fillId="5" borderId="361" xfId="0" applyNumberFormat="1" applyFont="1" applyFill="1" applyBorder="1" applyAlignment="1">
      <alignment horizontal="center" vertical="center"/>
    </xf>
    <xf numFmtId="1" fontId="5" fillId="5" borderId="362" xfId="0" applyNumberFormat="1" applyFont="1" applyFill="1" applyBorder="1" applyAlignment="1">
      <alignment horizontal="center" vertical="center"/>
    </xf>
    <xf numFmtId="1" fontId="75" fillId="5" borderId="1633" xfId="0" applyNumberFormat="1" applyFont="1" applyFill="1" applyBorder="1" applyAlignment="1">
      <alignment horizontal="center" vertical="center"/>
    </xf>
    <xf numFmtId="0" fontId="12" fillId="2" borderId="23" xfId="0" applyFont="1" applyFill="1" applyBorder="1"/>
    <xf numFmtId="0" fontId="12" fillId="6" borderId="1692" xfId="4" applyFont="1" applyFill="1"/>
    <xf numFmtId="49" fontId="1046" fillId="5" borderId="1353" xfId="0" applyNumberFormat="1" applyFont="1" applyFill="1" applyBorder="1" applyAlignment="1">
      <alignment horizontal="center" vertical="center" wrapText="1"/>
    </xf>
    <xf numFmtId="49" fontId="1283" fillId="5" borderId="1585" xfId="0" applyNumberFormat="1" applyFont="1" applyFill="1" applyBorder="1" applyAlignment="1">
      <alignment horizontal="center" vertical="center" wrapText="1"/>
    </xf>
    <xf numFmtId="49" fontId="1288" fillId="5" borderId="1590" xfId="0" applyNumberFormat="1" applyFont="1" applyFill="1" applyBorder="1" applyAlignment="1">
      <alignment horizontal="center" vertical="center" wrapText="1"/>
    </xf>
    <xf numFmtId="49" fontId="1293" fillId="5" borderId="1595" xfId="0" applyNumberFormat="1" applyFont="1" applyFill="1" applyBorder="1" applyAlignment="1">
      <alignment horizontal="center" vertical="center" wrapText="1"/>
    </xf>
    <xf numFmtId="49" fontId="1298" fillId="5" borderId="1600" xfId="0" applyNumberFormat="1" applyFont="1" applyFill="1" applyBorder="1" applyAlignment="1">
      <alignment horizontal="center" vertical="center" wrapText="1"/>
    </xf>
    <xf numFmtId="1" fontId="86" fillId="5" borderId="283" xfId="0" applyNumberFormat="1" applyFont="1" applyFill="1" applyBorder="1" applyAlignment="1">
      <alignment horizontal="center" vertical="center"/>
    </xf>
    <xf numFmtId="1" fontId="5" fillId="5" borderId="283" xfId="0" applyNumberFormat="1" applyFont="1" applyFill="1" applyBorder="1" applyAlignment="1">
      <alignment horizontal="center" vertical="center"/>
    </xf>
    <xf numFmtId="1" fontId="1047" fillId="5" borderId="1354" xfId="0" applyNumberFormat="1" applyFont="1" applyFill="1" applyBorder="1" applyAlignment="1">
      <alignment horizontal="center" vertical="center"/>
    </xf>
    <xf numFmtId="1" fontId="87" fillId="5" borderId="284" xfId="0" applyNumberFormat="1" applyFont="1" applyFill="1" applyBorder="1" applyAlignment="1">
      <alignment horizontal="center" vertical="center"/>
    </xf>
    <xf numFmtId="1" fontId="5" fillId="5" borderId="284" xfId="0" applyNumberFormat="1" applyFont="1" applyFill="1" applyBorder="1" applyAlignment="1">
      <alignment horizontal="center" vertical="center"/>
    </xf>
    <xf numFmtId="1" fontId="1048" fillId="5" borderId="1355" xfId="0" applyNumberFormat="1" applyFont="1" applyFill="1" applyBorder="1" applyAlignment="1">
      <alignment horizontal="center" vertical="center"/>
    </xf>
    <xf numFmtId="1" fontId="88" fillId="5" borderId="285" xfId="0" applyNumberFormat="1" applyFont="1" applyFill="1" applyBorder="1" applyAlignment="1">
      <alignment horizontal="center" vertical="center"/>
    </xf>
    <xf numFmtId="1" fontId="5" fillId="5" borderId="285" xfId="0" applyNumberFormat="1" applyFont="1" applyFill="1" applyBorder="1" applyAlignment="1">
      <alignment horizontal="center" vertical="center"/>
    </xf>
    <xf numFmtId="1" fontId="1049" fillId="5" borderId="1356" xfId="0" applyNumberFormat="1" applyFont="1" applyFill="1" applyBorder="1" applyAlignment="1">
      <alignment horizontal="center" vertical="center"/>
    </xf>
    <xf numFmtId="1" fontId="89" fillId="5" borderId="286" xfId="0" applyNumberFormat="1" applyFont="1" applyFill="1" applyBorder="1" applyAlignment="1">
      <alignment horizontal="center" vertical="center"/>
    </xf>
    <xf numFmtId="1" fontId="5" fillId="5" borderId="286" xfId="0" applyNumberFormat="1" applyFont="1" applyFill="1" applyBorder="1" applyAlignment="1">
      <alignment horizontal="center" vertical="center"/>
    </xf>
    <xf numFmtId="1" fontId="1050" fillId="5" borderId="1357" xfId="0" applyNumberFormat="1" applyFont="1" applyFill="1" applyBorder="1" applyAlignment="1">
      <alignment horizontal="center" vertical="center"/>
    </xf>
    <xf numFmtId="1" fontId="90" fillId="5" borderId="287" xfId="0" applyNumberFormat="1" applyFont="1" applyFill="1" applyBorder="1" applyAlignment="1">
      <alignment horizontal="center" vertical="center"/>
    </xf>
    <xf numFmtId="1" fontId="5" fillId="5" borderId="287" xfId="0" applyNumberFormat="1" applyFont="1" applyFill="1" applyBorder="1" applyAlignment="1">
      <alignment horizontal="center" vertical="center"/>
    </xf>
    <xf numFmtId="1" fontId="1051" fillId="5" borderId="1358" xfId="0" applyNumberFormat="1" applyFont="1" applyFill="1" applyBorder="1" applyAlignment="1">
      <alignment horizontal="center" vertical="center"/>
    </xf>
    <xf numFmtId="49" fontId="1278" fillId="5" borderId="1580" xfId="0" applyNumberFormat="1" applyFont="1" applyFill="1" applyBorder="1" applyAlignment="1">
      <alignment horizontal="center" vertical="center" wrapText="1"/>
    </xf>
    <xf numFmtId="1" fontId="81" fillId="5" borderId="273" xfId="0" applyNumberFormat="1" applyFont="1" applyFill="1" applyBorder="1" applyAlignment="1">
      <alignment horizontal="center" vertical="center"/>
    </xf>
    <xf numFmtId="1" fontId="1279" fillId="5" borderId="1581" xfId="0" applyNumberFormat="1" applyFont="1" applyFill="1" applyBorder="1" applyAlignment="1">
      <alignment horizontal="center" vertical="center"/>
    </xf>
    <xf numFmtId="1" fontId="1284" fillId="5" borderId="1586" xfId="0" applyNumberFormat="1" applyFont="1" applyFill="1" applyBorder="1" applyAlignment="1">
      <alignment horizontal="center" vertical="center"/>
    </xf>
    <xf numFmtId="1" fontId="1289" fillId="5" borderId="1591" xfId="0" applyNumberFormat="1" applyFont="1" applyFill="1" applyBorder="1" applyAlignment="1">
      <alignment horizontal="center" vertical="center"/>
    </xf>
    <xf numFmtId="1" fontId="1294" fillId="5" borderId="1596" xfId="0" applyNumberFormat="1" applyFont="1" applyFill="1" applyBorder="1" applyAlignment="1">
      <alignment horizontal="center" vertical="center"/>
    </xf>
    <xf numFmtId="1" fontId="1299" fillId="5" borderId="1601" xfId="0" applyNumberFormat="1" applyFont="1" applyFill="1" applyBorder="1" applyAlignment="1">
      <alignment horizontal="center" vertical="center"/>
    </xf>
    <xf numFmtId="1" fontId="1299" fillId="5" borderId="1634" xfId="0" applyNumberFormat="1" applyFont="1" applyFill="1" applyBorder="1" applyAlignment="1">
      <alignment horizontal="center" vertical="center"/>
    </xf>
    <xf numFmtId="1" fontId="1299" fillId="5" borderId="1639" xfId="0" applyNumberFormat="1" applyFont="1" applyFill="1" applyBorder="1" applyAlignment="1">
      <alignment horizontal="center" vertical="center"/>
    </xf>
    <xf numFmtId="1" fontId="82" fillId="5" borderId="274" xfId="0" applyNumberFormat="1" applyFont="1" applyFill="1" applyBorder="1" applyAlignment="1">
      <alignment horizontal="center" vertical="center"/>
    </xf>
    <xf numFmtId="1" fontId="1280" fillId="5" borderId="1582" xfId="0" applyNumberFormat="1" applyFont="1" applyFill="1" applyBorder="1" applyAlignment="1">
      <alignment horizontal="center" vertical="center"/>
    </xf>
    <xf numFmtId="1" fontId="1285" fillId="5" borderId="1587" xfId="0" applyNumberFormat="1" applyFont="1" applyFill="1" applyBorder="1" applyAlignment="1">
      <alignment horizontal="center" vertical="center"/>
    </xf>
    <xf numFmtId="1" fontId="1290" fillId="5" borderId="1592" xfId="0" applyNumberFormat="1" applyFont="1" applyFill="1" applyBorder="1" applyAlignment="1">
      <alignment horizontal="center" vertical="center"/>
    </xf>
    <xf numFmtId="1" fontId="1295" fillId="5" borderId="1597" xfId="0" applyNumberFormat="1" applyFont="1" applyFill="1" applyBorder="1" applyAlignment="1">
      <alignment horizontal="center" vertical="center"/>
    </xf>
    <xf numFmtId="1" fontId="1300" fillId="5" borderId="1602" xfId="0" applyNumberFormat="1" applyFont="1" applyFill="1" applyBorder="1" applyAlignment="1">
      <alignment horizontal="center" vertical="center"/>
    </xf>
    <xf numFmtId="1" fontId="1300" fillId="5" borderId="1634" xfId="0" applyNumberFormat="1" applyFont="1" applyFill="1" applyBorder="1" applyAlignment="1">
      <alignment horizontal="center" vertical="center"/>
    </xf>
    <xf numFmtId="1" fontId="1300" fillId="5" borderId="1639" xfId="0" applyNumberFormat="1" applyFont="1" applyFill="1" applyBorder="1" applyAlignment="1">
      <alignment horizontal="center" vertical="center"/>
    </xf>
    <xf numFmtId="1" fontId="83" fillId="5" borderId="275" xfId="0" applyNumberFormat="1" applyFont="1" applyFill="1" applyBorder="1" applyAlignment="1">
      <alignment horizontal="center" vertical="center"/>
    </xf>
    <xf numFmtId="1" fontId="1281" fillId="5" borderId="1583" xfId="0" applyNumberFormat="1" applyFont="1" applyFill="1" applyBorder="1" applyAlignment="1">
      <alignment horizontal="center" vertical="center"/>
    </xf>
    <xf numFmtId="1" fontId="1286" fillId="5" borderId="1588" xfId="0" applyNumberFormat="1" applyFont="1" applyFill="1" applyBorder="1" applyAlignment="1">
      <alignment horizontal="center" vertical="center"/>
    </xf>
    <xf numFmtId="1" fontId="1291" fillId="5" borderId="1593" xfId="0" applyNumberFormat="1" applyFont="1" applyFill="1" applyBorder="1" applyAlignment="1">
      <alignment horizontal="center" vertical="center"/>
    </xf>
    <xf numFmtId="1" fontId="1296" fillId="5" borderId="1598" xfId="0" applyNumberFormat="1" applyFont="1" applyFill="1" applyBorder="1" applyAlignment="1">
      <alignment horizontal="center" vertical="center"/>
    </xf>
    <xf numFmtId="1" fontId="1301" fillId="5" borderId="1603" xfId="0" applyNumberFormat="1" applyFont="1" applyFill="1" applyBorder="1" applyAlignment="1">
      <alignment horizontal="center" vertical="center"/>
    </xf>
    <xf numFmtId="1" fontId="1301" fillId="5" borderId="1634" xfId="0" applyNumberFormat="1" applyFont="1" applyFill="1" applyBorder="1" applyAlignment="1">
      <alignment horizontal="center" vertical="center"/>
    </xf>
    <xf numFmtId="1" fontId="1301" fillId="5" borderId="1639" xfId="0" applyNumberFormat="1" applyFont="1" applyFill="1" applyBorder="1" applyAlignment="1">
      <alignment horizontal="center" vertical="center"/>
    </xf>
    <xf numFmtId="1" fontId="84" fillId="5" borderId="276" xfId="0" applyNumberFormat="1" applyFont="1" applyFill="1" applyBorder="1" applyAlignment="1">
      <alignment horizontal="center" vertical="center"/>
    </xf>
    <xf numFmtId="1" fontId="1282" fillId="5" borderId="1584" xfId="0" applyNumberFormat="1" applyFont="1" applyFill="1" applyBorder="1" applyAlignment="1">
      <alignment horizontal="center" vertical="center"/>
    </xf>
    <xf numFmtId="1" fontId="1287" fillId="5" borderId="1589" xfId="0" applyNumberFormat="1" applyFont="1" applyFill="1" applyBorder="1" applyAlignment="1">
      <alignment horizontal="center" vertical="center"/>
    </xf>
    <xf numFmtId="1" fontId="1292" fillId="5" borderId="1594" xfId="0" applyNumberFormat="1" applyFont="1" applyFill="1" applyBorder="1" applyAlignment="1">
      <alignment horizontal="center" vertical="center"/>
    </xf>
    <xf numFmtId="1" fontId="1297" fillId="5" borderId="1599" xfId="0" applyNumberFormat="1" applyFont="1" applyFill="1" applyBorder="1" applyAlignment="1">
      <alignment horizontal="center" vertical="center"/>
    </xf>
    <xf numFmtId="1" fontId="1302" fillId="5" borderId="1604" xfId="0" applyNumberFormat="1" applyFont="1" applyFill="1" applyBorder="1" applyAlignment="1">
      <alignment horizontal="center" vertical="center"/>
    </xf>
    <xf numFmtId="1" fontId="1302" fillId="5" borderId="1633" xfId="0" applyNumberFormat="1" applyFont="1" applyFill="1" applyBorder="1" applyAlignment="1">
      <alignment horizontal="center" vertical="center"/>
    </xf>
    <xf numFmtId="1" fontId="1302" fillId="5" borderId="1637" xfId="0" applyNumberFormat="1" applyFont="1" applyFill="1" applyBorder="1" applyAlignment="1">
      <alignment horizontal="center" vertical="center"/>
    </xf>
    <xf numFmtId="49" fontId="1303" fillId="5" borderId="1605" xfId="0" applyNumberFormat="1" applyFont="1" applyFill="1" applyBorder="1" applyAlignment="1">
      <alignment horizontal="center" vertical="center" wrapText="1"/>
    </xf>
    <xf numFmtId="49" fontId="1308" fillId="5" borderId="1610" xfId="0" applyNumberFormat="1" applyFont="1" applyFill="1" applyBorder="1" applyAlignment="1">
      <alignment horizontal="center" vertical="center" wrapText="1"/>
    </xf>
    <xf numFmtId="49" fontId="1313" fillId="5" borderId="1615" xfId="0" applyNumberFormat="1" applyFont="1" applyFill="1" applyBorder="1" applyAlignment="1">
      <alignment horizontal="center" vertical="center" wrapText="1"/>
    </xf>
    <xf numFmtId="49" fontId="1318" fillId="5" borderId="1620" xfId="0" applyNumberFormat="1" applyFont="1" applyFill="1" applyBorder="1" applyAlignment="1">
      <alignment horizontal="center" vertical="center" wrapText="1"/>
    </xf>
    <xf numFmtId="1" fontId="1304" fillId="5" borderId="1606" xfId="0" applyNumberFormat="1" applyFont="1" applyFill="1" applyBorder="1" applyAlignment="1">
      <alignment horizontal="center" vertical="center"/>
    </xf>
    <xf numFmtId="1" fontId="1309" fillId="5" borderId="1611" xfId="0" applyNumberFormat="1" applyFont="1" applyFill="1" applyBorder="1" applyAlignment="1">
      <alignment horizontal="center" vertical="center"/>
    </xf>
    <xf numFmtId="1" fontId="1314" fillId="5" borderId="1616" xfId="0" applyNumberFormat="1" applyFont="1" applyFill="1" applyBorder="1" applyAlignment="1">
      <alignment horizontal="center" vertical="center"/>
    </xf>
    <xf numFmtId="1" fontId="1319" fillId="5" borderId="1621" xfId="0" applyNumberFormat="1" applyFont="1" applyFill="1" applyBorder="1" applyAlignment="1">
      <alignment horizontal="center" vertical="center"/>
    </xf>
    <xf numFmtId="1" fontId="1323" fillId="5" borderId="1625" xfId="0" applyNumberFormat="1" applyFont="1" applyFill="1" applyBorder="1" applyAlignment="1">
      <alignment horizontal="center" vertical="center"/>
    </xf>
    <xf numFmtId="1" fontId="1323" fillId="5" borderId="1634" xfId="0" applyNumberFormat="1" applyFont="1" applyFill="1" applyBorder="1" applyAlignment="1">
      <alignment horizontal="center" vertical="center"/>
    </xf>
    <xf numFmtId="1" fontId="1323" fillId="5" borderId="1639" xfId="0" applyNumberFormat="1" applyFont="1" applyFill="1" applyBorder="1" applyAlignment="1">
      <alignment horizontal="center" vertical="center"/>
    </xf>
    <xf numFmtId="1" fontId="1305" fillId="5" borderId="1607" xfId="0" applyNumberFormat="1" applyFont="1" applyFill="1" applyBorder="1" applyAlignment="1">
      <alignment horizontal="center" vertical="center"/>
    </xf>
    <xf numFmtId="1" fontId="1310" fillId="5" borderId="1612" xfId="0" applyNumberFormat="1" applyFont="1" applyFill="1" applyBorder="1" applyAlignment="1">
      <alignment horizontal="center" vertical="center"/>
    </xf>
    <xf numFmtId="1" fontId="1315" fillId="5" borderId="1617" xfId="0" applyNumberFormat="1" applyFont="1" applyFill="1" applyBorder="1" applyAlignment="1">
      <alignment horizontal="center" vertical="center"/>
    </xf>
    <xf numFmtId="1" fontId="1320" fillId="5" borderId="1622" xfId="0" applyNumberFormat="1" applyFont="1" applyFill="1" applyBorder="1" applyAlignment="1">
      <alignment horizontal="center" vertical="center"/>
    </xf>
    <xf numFmtId="1" fontId="1324" fillId="5" borderId="1626" xfId="0" applyNumberFormat="1" applyFont="1" applyFill="1" applyBorder="1" applyAlignment="1">
      <alignment horizontal="center" vertical="center"/>
    </xf>
    <xf numFmtId="1" fontId="1324" fillId="5" borderId="1634" xfId="0" applyNumberFormat="1" applyFont="1" applyFill="1" applyBorder="1" applyAlignment="1">
      <alignment horizontal="center" vertical="center"/>
    </xf>
    <xf numFmtId="1" fontId="1324" fillId="5" borderId="1639" xfId="0" applyNumberFormat="1" applyFont="1" applyFill="1" applyBorder="1" applyAlignment="1">
      <alignment horizontal="center" vertical="center"/>
    </xf>
    <xf numFmtId="1" fontId="1306" fillId="5" borderId="1608" xfId="0" applyNumberFormat="1" applyFont="1" applyFill="1" applyBorder="1" applyAlignment="1">
      <alignment horizontal="center" vertical="center"/>
    </xf>
    <xf numFmtId="1" fontId="1311" fillId="5" borderId="1613" xfId="0" applyNumberFormat="1" applyFont="1" applyFill="1" applyBorder="1" applyAlignment="1">
      <alignment horizontal="center" vertical="center"/>
    </xf>
    <xf numFmtId="1" fontId="1316" fillId="5" borderId="1618" xfId="0" applyNumberFormat="1" applyFont="1" applyFill="1" applyBorder="1" applyAlignment="1">
      <alignment horizontal="center" vertical="center"/>
    </xf>
    <xf numFmtId="1" fontId="1321" fillId="5" borderId="1623" xfId="0" applyNumberFormat="1" applyFont="1" applyFill="1" applyBorder="1" applyAlignment="1">
      <alignment horizontal="center" vertical="center"/>
    </xf>
    <xf numFmtId="1" fontId="1325" fillId="5" borderId="1627" xfId="0" applyNumberFormat="1" applyFont="1" applyFill="1" applyBorder="1" applyAlignment="1">
      <alignment horizontal="center" vertical="center"/>
    </xf>
    <xf numFmtId="1" fontId="1325" fillId="5" borderId="1634" xfId="0" applyNumberFormat="1" applyFont="1" applyFill="1" applyBorder="1" applyAlignment="1">
      <alignment horizontal="center" vertical="center"/>
    </xf>
    <xf numFmtId="1" fontId="1325" fillId="5" borderId="1639" xfId="0" applyNumberFormat="1" applyFont="1" applyFill="1" applyBorder="1" applyAlignment="1">
      <alignment horizontal="center" vertical="center"/>
    </xf>
    <xf numFmtId="1" fontId="1307" fillId="5" borderId="1609" xfId="0" applyNumberFormat="1" applyFont="1" applyFill="1" applyBorder="1" applyAlignment="1">
      <alignment horizontal="center" vertical="center"/>
    </xf>
    <xf numFmtId="1" fontId="1312" fillId="5" borderId="1614" xfId="0" applyNumberFormat="1" applyFont="1" applyFill="1" applyBorder="1" applyAlignment="1">
      <alignment horizontal="center" vertical="center"/>
    </xf>
    <xf numFmtId="1" fontId="1317" fillId="5" borderId="1619" xfId="0" applyNumberFormat="1" applyFont="1" applyFill="1" applyBorder="1" applyAlignment="1">
      <alignment horizontal="center" vertical="center"/>
    </xf>
    <xf numFmtId="1" fontId="1322" fillId="5" borderId="1624" xfId="0" applyNumberFormat="1" applyFont="1" applyFill="1" applyBorder="1" applyAlignment="1">
      <alignment horizontal="center" vertical="center"/>
    </xf>
    <xf numFmtId="1" fontId="1326" fillId="5" borderId="1628" xfId="0" applyNumberFormat="1" applyFont="1" applyFill="1" applyBorder="1" applyAlignment="1">
      <alignment horizontal="center" vertical="center"/>
    </xf>
    <xf numFmtId="1" fontId="1326" fillId="5" borderId="1633" xfId="0" applyNumberFormat="1" applyFont="1" applyFill="1" applyBorder="1" applyAlignment="1">
      <alignment horizontal="center" vertical="center"/>
    </xf>
    <xf numFmtId="1" fontId="1326" fillId="5" borderId="1637" xfId="0" applyNumberFormat="1" applyFont="1" applyFill="1" applyBorder="1" applyAlignment="1">
      <alignment horizontal="center" vertical="center"/>
    </xf>
    <xf numFmtId="49" fontId="154" fillId="5" borderId="371" xfId="0" applyNumberFormat="1" applyFont="1" applyFill="1" applyBorder="1" applyAlignment="1">
      <alignment horizontal="center" vertical="center" wrapText="1"/>
    </xf>
    <xf numFmtId="49" fontId="6" fillId="5" borderId="377" xfId="0" applyNumberFormat="1" applyFont="1" applyFill="1" applyBorder="1" applyAlignment="1">
      <alignment horizontal="center" vertical="center" wrapText="1"/>
    </xf>
    <xf numFmtId="49" fontId="160" fillId="5" borderId="384" xfId="0" applyNumberFormat="1" applyFont="1" applyFill="1" applyBorder="1" applyAlignment="1">
      <alignment horizontal="center" vertical="center" wrapText="1"/>
    </xf>
    <xf numFmtId="49" fontId="166" fillId="5" borderId="389" xfId="0" applyNumberFormat="1" applyFont="1" applyFill="1" applyBorder="1" applyAlignment="1">
      <alignment horizontal="center" vertical="center" wrapText="1"/>
    </xf>
    <xf numFmtId="49" fontId="6" fillId="5" borderId="335" xfId="0" applyNumberFormat="1" applyFont="1" applyFill="1" applyBorder="1" applyAlignment="1">
      <alignment horizontal="right"/>
    </xf>
    <xf numFmtId="1" fontId="75" fillId="5" borderId="271" xfId="0" applyNumberFormat="1" applyFont="1" applyFill="1" applyBorder="1" applyAlignment="1">
      <alignment horizontal="center" vertical="center"/>
    </xf>
    <xf numFmtId="1" fontId="5" fillId="5" borderId="271" xfId="0" applyNumberFormat="1" applyFont="1" applyFill="1" applyBorder="1" applyAlignment="1">
      <alignment horizontal="center" vertical="center"/>
    </xf>
    <xf numFmtId="1" fontId="155" fillId="5" borderId="372" xfId="0" applyNumberFormat="1" applyFont="1" applyFill="1" applyBorder="1" applyAlignment="1">
      <alignment horizontal="center" vertical="center"/>
    </xf>
    <xf numFmtId="1" fontId="75" fillId="5" borderId="332" xfId="0" applyNumberFormat="1" applyFont="1" applyFill="1" applyBorder="1" applyAlignment="1">
      <alignment horizontal="center" vertical="center"/>
    </xf>
    <xf numFmtId="49" fontId="6" fillId="5" borderId="336" xfId="0" applyNumberFormat="1" applyFont="1" applyFill="1" applyBorder="1" applyAlignment="1">
      <alignment horizontal="right"/>
    </xf>
    <xf numFmtId="1" fontId="5" fillId="5" borderId="332" xfId="0" applyNumberFormat="1" applyFont="1" applyFill="1" applyBorder="1" applyAlignment="1">
      <alignment horizontal="center" vertical="center"/>
    </xf>
    <xf numFmtId="1" fontId="156" fillId="5" borderId="373" xfId="0" applyNumberFormat="1" applyFont="1" applyFill="1" applyBorder="1" applyAlignment="1">
      <alignment horizontal="center" vertical="center"/>
    </xf>
    <xf numFmtId="1" fontId="6" fillId="5" borderId="378" xfId="0" applyNumberFormat="1" applyFont="1" applyFill="1" applyBorder="1" applyAlignment="1">
      <alignment horizontal="center" vertical="center"/>
    </xf>
    <xf numFmtId="1" fontId="75" fillId="5" borderId="1692" xfId="0" applyNumberFormat="1" applyFont="1" applyFill="1" applyBorder="1" applyAlignment="1">
      <alignment horizontal="center" vertical="center"/>
    </xf>
    <xf numFmtId="0" fontId="12" fillId="5" borderId="272" xfId="0" applyFont="1" applyFill="1" applyBorder="1"/>
    <xf numFmtId="49" fontId="6" fillId="5" borderId="337" xfId="0" applyNumberFormat="1" applyFont="1" applyFill="1" applyBorder="1" applyAlignment="1">
      <alignment horizontal="right"/>
    </xf>
    <xf numFmtId="1" fontId="157" fillId="5" borderId="374" xfId="0" applyNumberFormat="1" applyFont="1" applyFill="1" applyBorder="1" applyAlignment="1">
      <alignment horizontal="center" vertical="center"/>
    </xf>
    <xf numFmtId="1" fontId="6" fillId="5" borderId="379" xfId="0" applyNumberFormat="1" applyFont="1" applyFill="1" applyBorder="1" applyAlignment="1">
      <alignment horizontal="center" vertical="center"/>
    </xf>
    <xf numFmtId="1" fontId="161" fillId="5" borderId="385" xfId="0" applyNumberFormat="1" applyFont="1" applyFill="1" applyBorder="1" applyAlignment="1">
      <alignment horizontal="center" vertical="center"/>
    </xf>
    <xf numFmtId="1" fontId="75" fillId="5" borderId="346" xfId="0" applyNumberFormat="1" applyFont="1" applyFill="1" applyBorder="1" applyAlignment="1">
      <alignment horizontal="center" vertical="center"/>
    </xf>
    <xf numFmtId="1" fontId="5" fillId="5" borderId="346" xfId="0" applyNumberFormat="1" applyFont="1" applyFill="1" applyBorder="1" applyAlignment="1">
      <alignment horizontal="center" vertical="center"/>
    </xf>
    <xf numFmtId="1" fontId="158" fillId="5" borderId="375" xfId="0" applyNumberFormat="1" applyFont="1" applyFill="1" applyBorder="1" applyAlignment="1">
      <alignment horizontal="center" vertical="center"/>
    </xf>
    <xf numFmtId="1" fontId="6" fillId="5" borderId="380" xfId="0" applyNumberFormat="1" applyFont="1" applyFill="1" applyBorder="1" applyAlignment="1">
      <alignment horizontal="center" vertical="center"/>
    </xf>
    <xf numFmtId="1" fontId="162" fillId="5" borderId="386" xfId="0" applyNumberFormat="1" applyFont="1" applyFill="1" applyBorder="1" applyAlignment="1">
      <alignment horizontal="center" vertical="center"/>
    </xf>
    <xf numFmtId="1" fontId="167" fillId="5" borderId="390" xfId="0" applyNumberFormat="1" applyFont="1" applyFill="1" applyBorder="1" applyAlignment="1">
      <alignment horizontal="center" vertical="center"/>
    </xf>
    <xf numFmtId="0" fontId="15" fillId="5" borderId="272" xfId="0" applyFont="1" applyFill="1" applyBorder="1"/>
    <xf numFmtId="1" fontId="159" fillId="5" borderId="376" xfId="0" applyNumberFormat="1" applyFont="1" applyFill="1" applyBorder="1" applyAlignment="1">
      <alignment horizontal="center" vertical="center"/>
    </xf>
    <xf numFmtId="1" fontId="6" fillId="5" borderId="381" xfId="0" applyNumberFormat="1" applyFont="1" applyFill="1" applyBorder="1" applyAlignment="1">
      <alignment horizontal="center" vertical="center"/>
    </xf>
    <xf numFmtId="1" fontId="6" fillId="5" borderId="382" xfId="0" applyNumberFormat="1" applyFont="1" applyFill="1" applyBorder="1" applyAlignment="1">
      <alignment horizontal="center" vertical="center"/>
    </xf>
    <xf numFmtId="1" fontId="163" fillId="5" borderId="387" xfId="0" applyNumberFormat="1" applyFont="1" applyFill="1" applyBorder="1" applyAlignment="1">
      <alignment horizontal="center" vertical="center"/>
    </xf>
    <xf numFmtId="1" fontId="168" fillId="5" borderId="391" xfId="0" applyNumberFormat="1" applyFont="1" applyFill="1" applyBorder="1" applyAlignment="1">
      <alignment horizontal="center" vertical="center"/>
    </xf>
    <xf numFmtId="1" fontId="168" fillId="5" borderId="1478" xfId="0" applyNumberFormat="1" applyFont="1" applyFill="1" applyBorder="1" applyAlignment="1">
      <alignment horizontal="center" vertical="center"/>
    </xf>
    <xf numFmtId="1" fontId="168" fillId="5" borderId="1634" xfId="0" applyNumberFormat="1" applyFont="1" applyFill="1" applyBorder="1" applyAlignment="1">
      <alignment horizontal="center" vertical="center"/>
    </xf>
    <xf numFmtId="1" fontId="6" fillId="5" borderId="383" xfId="0" applyNumberFormat="1" applyFont="1" applyFill="1" applyBorder="1" applyAlignment="1">
      <alignment horizontal="center" vertical="center"/>
    </xf>
    <xf numFmtId="1" fontId="164" fillId="5" borderId="388" xfId="0" applyNumberFormat="1" applyFont="1" applyFill="1" applyBorder="1" applyAlignment="1">
      <alignment horizontal="center" vertical="center"/>
    </xf>
    <xf numFmtId="1" fontId="169" fillId="5" borderId="392" xfId="0" applyNumberFormat="1" applyFont="1" applyFill="1" applyBorder="1" applyAlignment="1">
      <alignment horizontal="center" vertical="center"/>
    </xf>
    <xf numFmtId="1" fontId="169" fillId="5" borderId="1478" xfId="0" applyNumberFormat="1" applyFont="1" applyFill="1" applyBorder="1" applyAlignment="1">
      <alignment horizontal="center" vertical="center"/>
    </xf>
    <xf numFmtId="1" fontId="169" fillId="5" borderId="1634" xfId="0" applyNumberFormat="1" applyFont="1" applyFill="1" applyBorder="1" applyAlignment="1">
      <alignment horizontal="center" vertical="center"/>
    </xf>
    <xf numFmtId="1" fontId="169" fillId="5" borderId="1639" xfId="0" applyNumberFormat="1" applyFont="1" applyFill="1" applyBorder="1" applyAlignment="1">
      <alignment horizontal="center" vertical="center"/>
    </xf>
    <xf numFmtId="0" fontId="15" fillId="5" borderId="361" xfId="0" applyFont="1" applyFill="1" applyBorder="1"/>
    <xf numFmtId="1" fontId="84" fillId="5" borderId="361" xfId="0" applyNumberFormat="1" applyFont="1" applyFill="1" applyBorder="1" applyAlignment="1">
      <alignment horizontal="center" vertical="center"/>
    </xf>
    <xf numFmtId="1" fontId="6" fillId="5" borderId="393" xfId="0" applyNumberFormat="1" applyFont="1" applyFill="1" applyBorder="1" applyAlignment="1">
      <alignment horizontal="center" vertical="center"/>
    </xf>
    <xf numFmtId="1" fontId="165" fillId="5" borderId="393" xfId="0" applyNumberFormat="1" applyFont="1" applyFill="1" applyBorder="1" applyAlignment="1">
      <alignment horizontal="center" vertical="center"/>
    </xf>
    <xf numFmtId="1" fontId="84" fillId="5" borderId="1478" xfId="0" applyNumberFormat="1" applyFont="1" applyFill="1" applyBorder="1" applyAlignment="1">
      <alignment horizontal="center" vertical="center"/>
    </xf>
    <xf numFmtId="1" fontId="84" fillId="5" borderId="1634" xfId="0" applyNumberFormat="1" applyFont="1" applyFill="1" applyBorder="1" applyAlignment="1">
      <alignment horizontal="center" vertical="center"/>
    </xf>
    <xf numFmtId="1" fontId="84" fillId="5" borderId="1639" xfId="0" applyNumberFormat="1" applyFont="1" applyFill="1" applyBorder="1" applyAlignment="1">
      <alignment horizontal="center" vertical="center"/>
    </xf>
    <xf numFmtId="1" fontId="84" fillId="5" borderId="362" xfId="0" applyNumberFormat="1" applyFont="1" applyFill="1" applyBorder="1" applyAlignment="1">
      <alignment horizontal="center" vertical="center"/>
    </xf>
    <xf numFmtId="1" fontId="84" fillId="5" borderId="1480" xfId="0" applyNumberFormat="1" applyFont="1" applyFill="1" applyBorder="1" applyAlignment="1">
      <alignment horizontal="center" vertical="center"/>
    </xf>
    <xf numFmtId="1" fontId="84" fillId="5" borderId="1633" xfId="0" applyNumberFormat="1" applyFont="1" applyFill="1" applyBorder="1" applyAlignment="1">
      <alignment horizontal="center" vertical="center"/>
    </xf>
    <xf numFmtId="1" fontId="84" fillId="5" borderId="1637" xfId="0" applyNumberFormat="1" applyFont="1" applyFill="1" applyBorder="1" applyAlignment="1">
      <alignment horizontal="center" vertical="center"/>
    </xf>
    <xf numFmtId="0" fontId="1052" fillId="5" borderId="1359" xfId="0" applyFont="1" applyFill="1" applyBorder="1" applyAlignment="1">
      <alignment horizontal="center" vertical="center"/>
    </xf>
    <xf numFmtId="0" fontId="1053" fillId="5" borderId="1360" xfId="0" applyFont="1" applyFill="1" applyBorder="1" applyAlignment="1">
      <alignment horizontal="center" vertical="center"/>
    </xf>
    <xf numFmtId="49" fontId="10" fillId="5" borderId="1353" xfId="0" applyNumberFormat="1" applyFont="1" applyFill="1" applyBorder="1" applyAlignment="1">
      <alignment horizontal="center" vertical="center" wrapText="1"/>
    </xf>
    <xf numFmtId="49" fontId="12" fillId="5" borderId="1353" xfId="0" applyNumberFormat="1" applyFont="1" applyFill="1" applyBorder="1" applyAlignment="1">
      <alignment horizontal="center" vertical="center" wrapText="1"/>
    </xf>
    <xf numFmtId="1" fontId="1055" fillId="5" borderId="1362" xfId="0" applyNumberFormat="1" applyFont="1" applyFill="1" applyBorder="1" applyAlignment="1">
      <alignment horizontal="center" vertical="center"/>
    </xf>
    <xf numFmtId="1" fontId="1059" fillId="5" borderId="1366" xfId="0" applyNumberFormat="1" applyFont="1" applyFill="1" applyBorder="1" applyAlignment="1">
      <alignment horizontal="center" vertical="center"/>
    </xf>
    <xf numFmtId="1" fontId="1056" fillId="5" borderId="1363" xfId="0" applyNumberFormat="1" applyFont="1" applyFill="1" applyBorder="1" applyAlignment="1">
      <alignment horizontal="center" vertical="center"/>
    </xf>
    <xf numFmtId="1" fontId="1060" fillId="5" borderId="1367" xfId="0" applyNumberFormat="1" applyFont="1" applyFill="1" applyBorder="1" applyAlignment="1">
      <alignment horizontal="center" vertical="center"/>
    </xf>
    <xf numFmtId="1" fontId="1057" fillId="5" borderId="1364" xfId="0" applyNumberFormat="1" applyFont="1" applyFill="1" applyBorder="1" applyAlignment="1">
      <alignment horizontal="center" vertical="center"/>
    </xf>
    <xf numFmtId="1" fontId="1061" fillId="5" borderId="1368" xfId="0" applyNumberFormat="1" applyFont="1" applyFill="1" applyBorder="1" applyAlignment="1">
      <alignment horizontal="center" vertical="center"/>
    </xf>
    <xf numFmtId="1" fontId="1058" fillId="5" borderId="1365" xfId="0" applyNumberFormat="1" applyFont="1" applyFill="1" applyBorder="1" applyAlignment="1">
      <alignment horizontal="center" vertical="center"/>
    </xf>
    <xf numFmtId="1" fontId="1062" fillId="5" borderId="1369" xfId="0" applyNumberFormat="1" applyFont="1" applyFill="1" applyBorder="1" applyAlignment="1">
      <alignment horizontal="center" vertical="center"/>
    </xf>
    <xf numFmtId="0" fontId="1054" fillId="5" borderId="1361" xfId="0" applyFont="1" applyFill="1" applyBorder="1" applyAlignment="1">
      <alignment horizontal="center" vertical="center"/>
    </xf>
    <xf numFmtId="49" fontId="6" fillId="5" borderId="29" xfId="0" applyNumberFormat="1" applyFont="1" applyFill="1" applyBorder="1" applyAlignment="1">
      <alignment horizontal="right"/>
    </xf>
    <xf numFmtId="1" fontId="75" fillId="5" borderId="258" xfId="0" applyNumberFormat="1" applyFont="1" applyFill="1" applyBorder="1" applyAlignment="1">
      <alignment horizontal="center" vertical="center"/>
    </xf>
    <xf numFmtId="1" fontId="5" fillId="5" borderId="258" xfId="0" applyNumberFormat="1" applyFont="1" applyFill="1" applyBorder="1" applyAlignment="1">
      <alignment horizontal="center" vertical="center"/>
    </xf>
    <xf numFmtId="1" fontId="1063" fillId="5" borderId="1370" xfId="0" applyNumberFormat="1" applyFont="1" applyFill="1" applyBorder="1" applyAlignment="1">
      <alignment horizontal="center" vertical="center"/>
    </xf>
    <xf numFmtId="49" fontId="6" fillId="5" borderId="20" xfId="0" applyNumberFormat="1" applyFont="1" applyFill="1" applyBorder="1" applyAlignment="1">
      <alignment horizontal="right"/>
    </xf>
    <xf numFmtId="1" fontId="76" fillId="5" borderId="259" xfId="0" applyNumberFormat="1" applyFont="1" applyFill="1" applyBorder="1" applyAlignment="1">
      <alignment horizontal="center" vertical="center"/>
    </xf>
    <xf numFmtId="1" fontId="5" fillId="5" borderId="259" xfId="0" applyNumberFormat="1" applyFont="1" applyFill="1" applyBorder="1" applyAlignment="1">
      <alignment horizontal="center" vertical="center"/>
    </xf>
    <xf numFmtId="1" fontId="1064" fillId="5" borderId="1371" xfId="0" applyNumberFormat="1" applyFont="1" applyFill="1" applyBorder="1" applyAlignment="1">
      <alignment horizontal="center" vertical="center"/>
    </xf>
    <xf numFmtId="1" fontId="77" fillId="5" borderId="260" xfId="0" applyNumberFormat="1" applyFont="1" applyFill="1" applyBorder="1" applyAlignment="1">
      <alignment horizontal="center" vertical="center"/>
    </xf>
    <xf numFmtId="1" fontId="5" fillId="5" borderId="260" xfId="0" applyNumberFormat="1" applyFont="1" applyFill="1" applyBorder="1" applyAlignment="1">
      <alignment horizontal="center" vertical="center"/>
    </xf>
    <xf numFmtId="1" fontId="1065" fillId="5" borderId="1372" xfId="0" applyNumberFormat="1" applyFont="1" applyFill="1" applyBorder="1" applyAlignment="1">
      <alignment horizontal="center" vertical="center"/>
    </xf>
    <xf numFmtId="49" fontId="6" fillId="5" borderId="13" xfId="0" applyNumberFormat="1" applyFont="1" applyFill="1" applyBorder="1" applyAlignment="1">
      <alignment horizontal="right"/>
    </xf>
    <xf numFmtId="1" fontId="78" fillId="5" borderId="261" xfId="0" applyNumberFormat="1" applyFont="1" applyFill="1" applyBorder="1" applyAlignment="1">
      <alignment horizontal="center" vertical="center"/>
    </xf>
    <xf numFmtId="1" fontId="5" fillId="5" borderId="261" xfId="0" applyNumberFormat="1" applyFont="1" applyFill="1" applyBorder="1" applyAlignment="1">
      <alignment horizontal="center" vertical="center"/>
    </xf>
    <xf numFmtId="1" fontId="1066" fillId="5" borderId="1373" xfId="0" applyNumberFormat="1" applyFont="1" applyFill="1" applyBorder="1" applyAlignment="1">
      <alignment horizontal="center" vertical="center"/>
    </xf>
    <xf numFmtId="1" fontId="1067" fillId="5" borderId="1374" xfId="0" applyNumberFormat="1" applyFont="1" applyFill="1" applyBorder="1" applyAlignment="1">
      <alignment horizontal="center" vertical="center"/>
    </xf>
    <xf numFmtId="49" fontId="6" fillId="5" borderId="21" xfId="0" applyNumberFormat="1" applyFont="1" applyFill="1" applyBorder="1" applyAlignment="1">
      <alignment horizontal="right"/>
    </xf>
    <xf numFmtId="1" fontId="79" fillId="5" borderId="262" xfId="0" applyNumberFormat="1" applyFont="1" applyFill="1" applyBorder="1" applyAlignment="1">
      <alignment horizontal="center" vertical="center"/>
    </xf>
    <xf numFmtId="1" fontId="5" fillId="5" borderId="262" xfId="0" applyNumberFormat="1" applyFont="1" applyFill="1" applyBorder="1" applyAlignment="1">
      <alignment horizontal="center" vertical="center"/>
    </xf>
    <xf numFmtId="1" fontId="1068" fillId="5" borderId="1375" xfId="0" applyNumberFormat="1" applyFont="1" applyFill="1" applyBorder="1" applyAlignment="1">
      <alignment horizontal="center" vertical="center"/>
    </xf>
    <xf numFmtId="49" fontId="10" fillId="5" borderId="394" xfId="0" applyNumberFormat="1" applyFont="1" applyFill="1" applyBorder="1" applyAlignment="1">
      <alignment horizontal="center" vertical="center" wrapText="1"/>
    </xf>
    <xf numFmtId="49" fontId="6" fillId="5" borderId="430" xfId="0" applyNumberFormat="1" applyFont="1" applyFill="1" applyBorder="1" applyAlignment="1">
      <alignment horizontal="center" vertical="center" wrapText="1"/>
    </xf>
    <xf numFmtId="49" fontId="195" fillId="5" borderId="435" xfId="0" applyNumberFormat="1" applyFont="1" applyFill="1" applyBorder="1" applyAlignment="1">
      <alignment horizontal="center" vertical="center" wrapText="1"/>
    </xf>
    <xf numFmtId="49" fontId="200" fillId="5" borderId="440" xfId="0" applyNumberFormat="1" applyFont="1" applyFill="1" applyBorder="1" applyAlignment="1">
      <alignment horizontal="center" vertical="center" wrapText="1"/>
    </xf>
    <xf numFmtId="0" fontId="12" fillId="5" borderId="332" xfId="0" applyFont="1" applyFill="1" applyBorder="1"/>
    <xf numFmtId="1" fontId="194" fillId="5" borderId="429" xfId="0" applyNumberFormat="1" applyFont="1" applyFill="1" applyBorder="1" applyAlignment="1">
      <alignment horizontal="center" vertical="center"/>
    </xf>
    <xf numFmtId="1" fontId="6" fillId="5" borderId="431" xfId="0" applyNumberFormat="1" applyFont="1" applyFill="1" applyBorder="1" applyAlignment="1">
      <alignment horizontal="center" vertical="center"/>
    </xf>
    <xf numFmtId="1" fontId="6" fillId="5" borderId="432" xfId="0" applyNumberFormat="1" applyFont="1" applyFill="1" applyBorder="1" applyAlignment="1">
      <alignment horizontal="center" vertical="center"/>
    </xf>
    <xf numFmtId="1" fontId="196" fillId="5" borderId="436" xfId="0" applyNumberFormat="1" applyFont="1" applyFill="1" applyBorder="1" applyAlignment="1">
      <alignment horizontal="center" vertical="center"/>
    </xf>
    <xf numFmtId="1" fontId="6" fillId="5" borderId="433" xfId="0" applyNumberFormat="1" applyFont="1" applyFill="1" applyBorder="1" applyAlignment="1">
      <alignment horizontal="center" vertical="center"/>
    </xf>
    <xf numFmtId="1" fontId="197" fillId="5" borderId="437" xfId="0" applyNumberFormat="1" applyFont="1" applyFill="1" applyBorder="1" applyAlignment="1">
      <alignment horizontal="center" vertical="center"/>
    </xf>
    <xf numFmtId="1" fontId="201" fillId="5" borderId="441" xfId="0" applyNumberFormat="1" applyFont="1" applyFill="1" applyBorder="1" applyAlignment="1">
      <alignment horizontal="center" vertical="center"/>
    </xf>
    <xf numFmtId="0" fontId="12" fillId="5" borderId="342" xfId="0" applyFont="1" applyFill="1" applyBorder="1"/>
    <xf numFmtId="1" fontId="6" fillId="5" borderId="434" xfId="0" applyNumberFormat="1" applyFont="1" applyFill="1" applyBorder="1" applyAlignment="1">
      <alignment horizontal="center" vertical="center"/>
    </xf>
    <xf numFmtId="1" fontId="198" fillId="5" borderId="438" xfId="0" applyNumberFormat="1" applyFont="1" applyFill="1" applyBorder="1" applyAlignment="1">
      <alignment horizontal="center" vertical="center"/>
    </xf>
    <xf numFmtId="1" fontId="202" fillId="5" borderId="442" xfId="0" applyNumberFormat="1" applyFont="1" applyFill="1" applyBorder="1" applyAlignment="1">
      <alignment horizontal="center" vertical="center"/>
    </xf>
    <xf numFmtId="1" fontId="202" fillId="5" borderId="1478" xfId="0" applyNumberFormat="1" applyFont="1" applyFill="1" applyBorder="1" applyAlignment="1">
      <alignment horizontal="center" vertical="center"/>
    </xf>
    <xf numFmtId="1" fontId="199" fillId="5" borderId="439" xfId="0" applyNumberFormat="1" applyFont="1" applyFill="1" applyBorder="1" applyAlignment="1">
      <alignment horizontal="center" vertical="center"/>
    </xf>
    <xf numFmtId="1" fontId="203" fillId="5" borderId="443" xfId="0" applyNumberFormat="1" applyFont="1" applyFill="1" applyBorder="1" applyAlignment="1">
      <alignment horizontal="center" vertical="center"/>
    </xf>
    <xf numFmtId="1" fontId="203" fillId="5" borderId="1478" xfId="0" applyNumberFormat="1" applyFont="1" applyFill="1" applyBorder="1" applyAlignment="1">
      <alignment horizontal="center" vertical="center"/>
    </xf>
    <xf numFmtId="1" fontId="203" fillId="5" borderId="1634" xfId="0" applyNumberFormat="1" applyFont="1" applyFill="1" applyBorder="1" applyAlignment="1">
      <alignment horizontal="center" vertical="center"/>
    </xf>
    <xf numFmtId="0" fontId="12" fillId="5" borderId="1639" xfId="0" applyFont="1" applyFill="1" applyBorder="1"/>
    <xf numFmtId="49" fontId="6" fillId="5" borderId="355" xfId="0" applyNumberFormat="1" applyFont="1" applyFill="1" applyBorder="1" applyAlignment="1">
      <alignment horizontal="right"/>
    </xf>
    <xf numFmtId="1" fontId="204" fillId="5" borderId="444" xfId="0" applyNumberFormat="1" applyFont="1" applyFill="1" applyBorder="1" applyAlignment="1">
      <alignment horizontal="center" vertical="center"/>
    </xf>
    <xf numFmtId="1" fontId="204" fillId="5" borderId="1478" xfId="0" applyNumberFormat="1" applyFont="1" applyFill="1" applyBorder="1" applyAlignment="1">
      <alignment horizontal="center" vertical="center"/>
    </xf>
    <xf numFmtId="1" fontId="204" fillId="5" borderId="1634" xfId="0" applyNumberFormat="1" applyFont="1" applyFill="1" applyBorder="1" applyAlignment="1">
      <alignment horizontal="center" vertical="center"/>
    </xf>
    <xf numFmtId="1" fontId="204" fillId="5" borderId="1639" xfId="0" applyNumberFormat="1" applyFont="1" applyFill="1" applyBorder="1" applyAlignment="1">
      <alignment horizontal="center" vertical="center"/>
    </xf>
    <xf numFmtId="1" fontId="10" fillId="5" borderId="1639" xfId="0" applyNumberFormat="1" applyFont="1" applyFill="1" applyBorder="1" applyAlignment="1">
      <alignment horizontal="center" vertical="center"/>
    </xf>
    <xf numFmtId="1" fontId="75" fillId="5" borderId="1639" xfId="0" applyNumberFormat="1" applyFont="1" applyFill="1" applyBorder="1" applyAlignment="1">
      <alignment horizontal="center" vertical="center"/>
    </xf>
    <xf numFmtId="1" fontId="5" fillId="5" borderId="1639" xfId="0" applyNumberFormat="1" applyFont="1" applyFill="1" applyBorder="1" applyAlignment="1">
      <alignment horizontal="center" vertical="center"/>
    </xf>
    <xf numFmtId="0" fontId="12" fillId="5" borderId="356" xfId="0" applyFont="1" applyFill="1" applyBorder="1"/>
    <xf numFmtId="0" fontId="12" fillId="5" borderId="1634" xfId="0" applyFont="1" applyFill="1" applyBorder="1"/>
    <xf numFmtId="1" fontId="205" fillId="5" borderId="1639" xfId="0" applyNumberFormat="1" applyFont="1" applyFill="1" applyBorder="1" applyAlignment="1">
      <alignment horizontal="center" vertical="center"/>
    </xf>
    <xf numFmtId="1" fontId="75" fillId="5" borderId="1637" xfId="0" applyNumberFormat="1" applyFont="1" applyFill="1" applyBorder="1" applyAlignment="1">
      <alignment horizontal="center" vertical="center"/>
    </xf>
    <xf numFmtId="49" fontId="170" fillId="5" borderId="395" xfId="0" applyNumberFormat="1" applyFont="1" applyFill="1" applyBorder="1" applyAlignment="1">
      <alignment horizontal="center" vertical="center" wrapText="1"/>
    </xf>
    <xf numFmtId="49" fontId="6" fillId="5" borderId="397" xfId="0" applyNumberFormat="1" applyFont="1" applyFill="1" applyBorder="1" applyAlignment="1">
      <alignment horizontal="center" vertical="center" wrapText="1"/>
    </xf>
    <xf numFmtId="49" fontId="172" fillId="5" borderId="402" xfId="0" applyNumberFormat="1" applyFont="1" applyFill="1" applyBorder="1" applyAlignment="1">
      <alignment horizontal="center" vertical="center" wrapText="1"/>
    </xf>
    <xf numFmtId="49" fontId="177" fillId="5" borderId="407" xfId="0" applyNumberFormat="1" applyFont="1" applyFill="1" applyBorder="1" applyAlignment="1">
      <alignment horizontal="center" vertical="center" wrapText="1"/>
    </xf>
    <xf numFmtId="1" fontId="171" fillId="5" borderId="396" xfId="0" applyNumberFormat="1" applyFont="1" applyFill="1" applyBorder="1" applyAlignment="1">
      <alignment horizontal="center" vertical="center"/>
    </xf>
    <xf numFmtId="1" fontId="6" fillId="5" borderId="398" xfId="0" applyNumberFormat="1" applyFont="1" applyFill="1" applyBorder="1" applyAlignment="1">
      <alignment horizontal="center" vertical="center"/>
    </xf>
    <xf numFmtId="1" fontId="6" fillId="5" borderId="399" xfId="0" applyNumberFormat="1" applyFont="1" applyFill="1" applyBorder="1" applyAlignment="1">
      <alignment horizontal="center" vertical="center"/>
    </xf>
    <xf numFmtId="1" fontId="173" fillId="5" borderId="403" xfId="0" applyNumberFormat="1" applyFont="1" applyFill="1" applyBorder="1" applyAlignment="1">
      <alignment horizontal="center" vertical="center"/>
    </xf>
    <xf numFmtId="1" fontId="6" fillId="5" borderId="400" xfId="0" applyNumberFormat="1" applyFont="1" applyFill="1" applyBorder="1" applyAlignment="1">
      <alignment horizontal="center" vertical="center"/>
    </xf>
    <xf numFmtId="1" fontId="174" fillId="5" borderId="404" xfId="0" applyNumberFormat="1" applyFont="1" applyFill="1" applyBorder="1" applyAlignment="1">
      <alignment horizontal="center" vertical="center"/>
    </xf>
    <xf numFmtId="1" fontId="178" fillId="5" borderId="408" xfId="0" applyNumberFormat="1" applyFont="1" applyFill="1" applyBorder="1" applyAlignment="1">
      <alignment horizontal="center" vertical="center"/>
    </xf>
    <xf numFmtId="0" fontId="15" fillId="5" borderId="339" xfId="0" applyFont="1" applyFill="1" applyBorder="1"/>
    <xf numFmtId="1" fontId="6" fillId="5" borderId="401" xfId="0" applyNumberFormat="1" applyFont="1" applyFill="1" applyBorder="1" applyAlignment="1">
      <alignment horizontal="center" vertical="center"/>
    </xf>
    <xf numFmtId="1" fontId="175" fillId="5" borderId="405" xfId="0" applyNumberFormat="1" applyFont="1" applyFill="1" applyBorder="1" applyAlignment="1">
      <alignment horizontal="center" vertical="center"/>
    </xf>
    <xf numFmtId="1" fontId="179" fillId="5" borderId="409" xfId="0" applyNumberFormat="1" applyFont="1" applyFill="1" applyBorder="1" applyAlignment="1">
      <alignment horizontal="center" vertical="center"/>
    </xf>
    <xf numFmtId="1" fontId="179" fillId="5" borderId="1478" xfId="0" applyNumberFormat="1" applyFont="1" applyFill="1" applyBorder="1" applyAlignment="1">
      <alignment horizontal="center" vertical="center"/>
    </xf>
    <xf numFmtId="0" fontId="15" fillId="5" borderId="348" xfId="0" applyFont="1" applyFill="1" applyBorder="1"/>
    <xf numFmtId="1" fontId="176" fillId="5" borderId="406" xfId="0" applyNumberFormat="1" applyFont="1" applyFill="1" applyBorder="1" applyAlignment="1">
      <alignment horizontal="center" vertical="center"/>
    </xf>
    <xf numFmtId="1" fontId="180" fillId="5" borderId="410" xfId="0" applyNumberFormat="1" applyFont="1" applyFill="1" applyBorder="1" applyAlignment="1">
      <alignment horizontal="center" vertical="center"/>
    </xf>
    <xf numFmtId="1" fontId="180" fillId="5" borderId="1478" xfId="0" applyNumberFormat="1" applyFont="1" applyFill="1" applyBorder="1" applyAlignment="1">
      <alignment horizontal="center" vertical="center"/>
    </xf>
    <xf numFmtId="1" fontId="180" fillId="5" borderId="1634" xfId="0" applyNumberFormat="1" applyFont="1" applyFill="1" applyBorder="1" applyAlignment="1">
      <alignment horizontal="center" vertical="center"/>
    </xf>
    <xf numFmtId="0" fontId="15" fillId="5" borderId="1640" xfId="0" applyFont="1" applyFill="1" applyBorder="1"/>
    <xf numFmtId="1" fontId="181" fillId="5" borderId="411" xfId="0" applyNumberFormat="1" applyFont="1" applyFill="1" applyBorder="1" applyAlignment="1">
      <alignment horizontal="center" vertical="center"/>
    </xf>
    <xf numFmtId="1" fontId="181" fillId="5" borderId="1478" xfId="0" applyNumberFormat="1" applyFont="1" applyFill="1" applyBorder="1" applyAlignment="1">
      <alignment horizontal="center" vertical="center"/>
    </xf>
    <xf numFmtId="1" fontId="181" fillId="5" borderId="1634" xfId="0" applyNumberFormat="1" applyFont="1" applyFill="1" applyBorder="1" applyAlignment="1">
      <alignment horizontal="center" vertical="center"/>
    </xf>
    <xf numFmtId="1" fontId="181" fillId="5" borderId="1639" xfId="0" applyNumberFormat="1" applyFont="1" applyFill="1" applyBorder="1" applyAlignment="1">
      <alignment horizontal="center" vertical="center"/>
    </xf>
    <xf numFmtId="1" fontId="10" fillId="5" borderId="361" xfId="0" applyNumberFormat="1" applyFont="1" applyFill="1" applyBorder="1" applyAlignment="1">
      <alignment horizontal="center" vertical="center"/>
    </xf>
    <xf numFmtId="0" fontId="15" fillId="5" borderId="1635" xfId="0" applyFont="1" applyFill="1" applyBorder="1"/>
    <xf numFmtId="49" fontId="182" fillId="5" borderId="412" xfId="0" applyNumberFormat="1" applyFont="1" applyFill="1" applyBorder="1" applyAlignment="1">
      <alignment horizontal="center" vertical="center" wrapText="1"/>
    </xf>
    <xf numFmtId="49" fontId="6" fillId="5" borderId="414" xfId="0" applyNumberFormat="1" applyFont="1" applyFill="1" applyBorder="1" applyAlignment="1">
      <alignment horizontal="center" vertical="center" wrapText="1"/>
    </xf>
    <xf numFmtId="49" fontId="184" fillId="5" borderId="419" xfId="0" applyNumberFormat="1" applyFont="1" applyFill="1" applyBorder="1" applyAlignment="1">
      <alignment horizontal="center" vertical="center" wrapText="1"/>
    </xf>
    <xf numFmtId="49" fontId="189" fillId="5" borderId="424" xfId="0" applyNumberFormat="1" applyFont="1" applyFill="1" applyBorder="1" applyAlignment="1">
      <alignment horizontal="center" vertical="center" wrapText="1"/>
    </xf>
    <xf numFmtId="1" fontId="183" fillId="5" borderId="413" xfId="0" applyNumberFormat="1" applyFont="1" applyFill="1" applyBorder="1" applyAlignment="1">
      <alignment horizontal="center" vertical="center"/>
    </xf>
    <xf numFmtId="1" fontId="6" fillId="5" borderId="415" xfId="0" applyNumberFormat="1" applyFont="1" applyFill="1" applyBorder="1" applyAlignment="1">
      <alignment horizontal="center" vertical="center"/>
    </xf>
    <xf numFmtId="1" fontId="6" fillId="5" borderId="416" xfId="0" applyNumberFormat="1" applyFont="1" applyFill="1" applyBorder="1" applyAlignment="1">
      <alignment horizontal="center" vertical="center"/>
    </xf>
    <xf numFmtId="1" fontId="185" fillId="5" borderId="420" xfId="0" applyNumberFormat="1" applyFont="1" applyFill="1" applyBorder="1" applyAlignment="1">
      <alignment horizontal="center" vertical="center"/>
    </xf>
    <xf numFmtId="1" fontId="6" fillId="5" borderId="417" xfId="0" applyNumberFormat="1" applyFont="1" applyFill="1" applyBorder="1" applyAlignment="1">
      <alignment horizontal="center" vertical="center"/>
    </xf>
    <xf numFmtId="1" fontId="186" fillId="5" borderId="421" xfId="0" applyNumberFormat="1" applyFont="1" applyFill="1" applyBorder="1" applyAlignment="1">
      <alignment horizontal="center" vertical="center"/>
    </xf>
    <xf numFmtId="1" fontId="190" fillId="5" borderId="425" xfId="0" applyNumberFormat="1" applyFont="1" applyFill="1" applyBorder="1" applyAlignment="1">
      <alignment horizontal="center" vertical="center"/>
    </xf>
    <xf numFmtId="1" fontId="6" fillId="5" borderId="418" xfId="0" applyNumberFormat="1" applyFont="1" applyFill="1" applyBorder="1" applyAlignment="1">
      <alignment horizontal="center" vertical="center"/>
    </xf>
    <xf numFmtId="1" fontId="187" fillId="5" borderId="422" xfId="0" applyNumberFormat="1" applyFont="1" applyFill="1" applyBorder="1" applyAlignment="1">
      <alignment horizontal="center" vertical="center"/>
    </xf>
    <xf numFmtId="1" fontId="191" fillId="5" borderId="426" xfId="0" applyNumberFormat="1" applyFont="1" applyFill="1" applyBorder="1" applyAlignment="1">
      <alignment horizontal="center" vertical="center"/>
    </xf>
    <xf numFmtId="1" fontId="191" fillId="5" borderId="1478" xfId="0" applyNumberFormat="1" applyFont="1" applyFill="1" applyBorder="1" applyAlignment="1">
      <alignment horizontal="center" vertical="center"/>
    </xf>
    <xf numFmtId="1" fontId="188" fillId="5" borderId="423" xfId="0" applyNumberFormat="1" applyFont="1" applyFill="1" applyBorder="1" applyAlignment="1">
      <alignment horizontal="center" vertical="center"/>
    </xf>
    <xf numFmtId="1" fontId="192" fillId="5" borderId="427" xfId="0" applyNumberFormat="1" applyFont="1" applyFill="1" applyBorder="1" applyAlignment="1">
      <alignment horizontal="center" vertical="center"/>
    </xf>
    <xf numFmtId="1" fontId="192" fillId="5" borderId="1478" xfId="0" applyNumberFormat="1" applyFont="1" applyFill="1" applyBorder="1" applyAlignment="1">
      <alignment horizontal="center" vertical="center"/>
    </xf>
    <xf numFmtId="1" fontId="192" fillId="5" borderId="1634" xfId="0" applyNumberFormat="1" applyFont="1" applyFill="1" applyBorder="1" applyAlignment="1">
      <alignment horizontal="center" vertical="center"/>
    </xf>
    <xf numFmtId="1" fontId="193" fillId="5" borderId="428" xfId="0" applyNumberFormat="1" applyFont="1" applyFill="1" applyBorder="1" applyAlignment="1">
      <alignment horizontal="center" vertical="center"/>
    </xf>
    <xf numFmtId="1" fontId="193" fillId="5" borderId="1478" xfId="0" applyNumberFormat="1" applyFont="1" applyFill="1" applyBorder="1" applyAlignment="1">
      <alignment horizontal="center" vertical="center"/>
    </xf>
    <xf numFmtId="1" fontId="193" fillId="5" borderId="1634" xfId="0" applyNumberFormat="1" applyFont="1" applyFill="1" applyBorder="1" applyAlignment="1">
      <alignment horizontal="center" vertical="center"/>
    </xf>
    <xf numFmtId="1" fontId="193" fillId="5" borderId="1639" xfId="0" applyNumberFormat="1" applyFont="1" applyFill="1" applyBorder="1" applyAlignment="1">
      <alignment horizontal="center" vertical="center"/>
    </xf>
    <xf numFmtId="49" fontId="1069" fillId="5" borderId="1376" xfId="0" applyNumberFormat="1" applyFont="1" applyFill="1" applyBorder="1" applyAlignment="1">
      <alignment horizontal="center" vertical="center" wrapText="1"/>
    </xf>
    <xf numFmtId="49" fontId="1075" fillId="5" borderId="1382" xfId="0" applyNumberFormat="1" applyFont="1" applyFill="1" applyBorder="1" applyAlignment="1">
      <alignment horizontal="center" vertical="center" wrapText="1"/>
    </xf>
    <xf numFmtId="49" fontId="152" fillId="5" borderId="394" xfId="0" applyNumberFormat="1" applyFont="1" applyFill="1" applyBorder="1" applyAlignment="1">
      <alignment horizontal="center" vertical="center" wrapText="1"/>
    </xf>
    <xf numFmtId="1" fontId="1070" fillId="5" borderId="1377" xfId="0" applyNumberFormat="1" applyFont="1" applyFill="1" applyBorder="1" applyAlignment="1">
      <alignment horizontal="center" vertical="center"/>
    </xf>
    <xf numFmtId="1" fontId="1076" fillId="5" borderId="1383" xfId="0" applyNumberFormat="1" applyFont="1" applyFill="1" applyBorder="1" applyAlignment="1">
      <alignment horizontal="center" vertical="center"/>
    </xf>
    <xf numFmtId="1" fontId="1071" fillId="5" borderId="1378" xfId="0" applyNumberFormat="1" applyFont="1" applyFill="1" applyBorder="1" applyAlignment="1">
      <alignment horizontal="center" vertical="center"/>
    </xf>
    <xf numFmtId="1" fontId="1077" fillId="5" borderId="1384" xfId="0" applyNumberFormat="1" applyFont="1" applyFill="1" applyBorder="1" applyAlignment="1">
      <alignment horizontal="center" vertical="center"/>
    </xf>
    <xf numFmtId="1" fontId="1072" fillId="5" borderId="1379" xfId="0" applyNumberFormat="1" applyFont="1" applyFill="1" applyBorder="1" applyAlignment="1">
      <alignment horizontal="center" vertical="center"/>
    </xf>
    <xf numFmtId="1" fontId="1078" fillId="5" borderId="1385" xfId="0" applyNumberFormat="1" applyFont="1" applyFill="1" applyBorder="1" applyAlignment="1">
      <alignment horizontal="center" vertical="center"/>
    </xf>
    <xf numFmtId="1" fontId="1073" fillId="5" borderId="1380" xfId="0" applyNumberFormat="1" applyFont="1" applyFill="1" applyBorder="1" applyAlignment="1">
      <alignment horizontal="center" vertical="center"/>
    </xf>
    <xf numFmtId="1" fontId="1079" fillId="5" borderId="1386" xfId="0" applyNumberFormat="1" applyFont="1" applyFill="1" applyBorder="1" applyAlignment="1">
      <alignment horizontal="center" vertical="center"/>
    </xf>
    <xf numFmtId="1" fontId="14" fillId="5" borderId="357" xfId="0" applyNumberFormat="1" applyFont="1" applyFill="1" applyBorder="1" applyAlignment="1">
      <alignment horizontal="center" vertical="center"/>
    </xf>
    <xf numFmtId="1" fontId="1074" fillId="5" borderId="1381" xfId="0" applyNumberFormat="1" applyFont="1" applyFill="1" applyBorder="1" applyAlignment="1">
      <alignment horizontal="center" vertical="center"/>
    </xf>
    <xf numFmtId="1" fontId="1080" fillId="5" borderId="1387" xfId="0" applyNumberFormat="1" applyFont="1" applyFill="1" applyBorder="1" applyAlignment="1">
      <alignment horizontal="center" vertical="center"/>
    </xf>
    <xf numFmtId="1" fontId="14" fillId="5" borderId="341" xfId="0" applyNumberFormat="1" applyFont="1" applyFill="1" applyBorder="1" applyAlignment="1">
      <alignment horizontal="center" vertical="center"/>
    </xf>
    <xf numFmtId="49" fontId="6" fillId="5" borderId="445" xfId="0" applyNumberFormat="1" applyFont="1" applyFill="1" applyBorder="1" applyAlignment="1">
      <alignment horizontal="center" vertical="center" wrapText="1"/>
    </xf>
    <xf numFmtId="49" fontId="206" fillId="5" borderId="450" xfId="0" applyNumberFormat="1" applyFont="1" applyFill="1" applyBorder="1" applyAlignment="1">
      <alignment horizontal="center" vertical="center" wrapText="1"/>
    </xf>
    <xf numFmtId="49" fontId="211" fillId="5" borderId="455" xfId="0" applyNumberFormat="1" applyFont="1" applyFill="1" applyBorder="1" applyAlignment="1">
      <alignment horizontal="center" vertical="center" wrapText="1"/>
    </xf>
    <xf numFmtId="1" fontId="6" fillId="5" borderId="446" xfId="0" applyNumberFormat="1" applyFont="1" applyFill="1" applyBorder="1" applyAlignment="1">
      <alignment horizontal="center" vertical="center"/>
    </xf>
    <xf numFmtId="1" fontId="6" fillId="5" borderId="447" xfId="0" applyNumberFormat="1" applyFont="1" applyFill="1" applyBorder="1" applyAlignment="1">
      <alignment horizontal="center" vertical="center"/>
    </xf>
    <xf numFmtId="1" fontId="207" fillId="5" borderId="451" xfId="0" applyNumberFormat="1" applyFont="1" applyFill="1" applyBorder="1" applyAlignment="1">
      <alignment horizontal="center" vertical="center"/>
    </xf>
    <xf numFmtId="1" fontId="6" fillId="5" borderId="448" xfId="0" applyNumberFormat="1" applyFont="1" applyFill="1" applyBorder="1" applyAlignment="1">
      <alignment horizontal="center" vertical="center"/>
    </xf>
    <xf numFmtId="1" fontId="208" fillId="5" borderId="452" xfId="0" applyNumberFormat="1" applyFont="1" applyFill="1" applyBorder="1" applyAlignment="1">
      <alignment horizontal="center" vertical="center"/>
    </xf>
    <xf numFmtId="1" fontId="207" fillId="5" borderId="1478" xfId="0" applyNumberFormat="1" applyFont="1" applyFill="1" applyBorder="1" applyAlignment="1">
      <alignment horizontal="center" vertical="center"/>
    </xf>
    <xf numFmtId="0" fontId="15" fillId="5" borderId="344" xfId="0" applyFont="1" applyFill="1" applyBorder="1"/>
    <xf numFmtId="1" fontId="6" fillId="5" borderId="449" xfId="0" applyNumberFormat="1" applyFont="1" applyFill="1" applyBorder="1" applyAlignment="1">
      <alignment horizontal="center" vertical="center"/>
    </xf>
    <xf numFmtId="1" fontId="209" fillId="5" borderId="453" xfId="0" applyNumberFormat="1" applyFont="1" applyFill="1" applyBorder="1" applyAlignment="1">
      <alignment horizontal="center" vertical="center"/>
    </xf>
    <xf numFmtId="1" fontId="210" fillId="5" borderId="454" xfId="0" applyNumberFormat="1" applyFont="1" applyFill="1" applyBorder="1" applyAlignment="1">
      <alignment horizontal="center" vertical="center"/>
    </xf>
    <xf numFmtId="1" fontId="207" fillId="5" borderId="1639" xfId="0" applyNumberFormat="1" applyFont="1" applyFill="1" applyBorder="1" applyAlignment="1">
      <alignment horizontal="center" vertical="center"/>
    </xf>
    <xf numFmtId="49" fontId="1081" fillId="5" borderId="1388" xfId="0" applyNumberFormat="1" applyFont="1" applyFill="1" applyBorder="1" applyAlignment="1">
      <alignment horizontal="center" vertical="center" wrapText="1"/>
    </xf>
    <xf numFmtId="1" fontId="1082" fillId="5" borderId="1389" xfId="0" applyNumberFormat="1" applyFont="1" applyFill="1" applyBorder="1" applyAlignment="1">
      <alignment horizontal="center" vertical="center"/>
    </xf>
    <xf numFmtId="1" fontId="1083" fillId="5" borderId="1390" xfId="0" applyNumberFormat="1" applyFont="1" applyFill="1" applyBorder="1" applyAlignment="1">
      <alignment horizontal="center" vertical="center"/>
    </xf>
    <xf numFmtId="1" fontId="1084" fillId="5" borderId="1391" xfId="0" applyNumberFormat="1" applyFont="1" applyFill="1" applyBorder="1" applyAlignment="1">
      <alignment horizontal="center" vertical="center"/>
    </xf>
    <xf numFmtId="1" fontId="1085" fillId="5" borderId="1392" xfId="0" applyNumberFormat="1" applyFont="1" applyFill="1" applyBorder="1" applyAlignment="1">
      <alignment horizontal="center" vertical="center"/>
    </xf>
    <xf numFmtId="49" fontId="1086" fillId="5" borderId="1393" xfId="0" applyNumberFormat="1" applyFont="1" applyFill="1" applyBorder="1" applyAlignment="1">
      <alignment horizontal="center" vertical="center" wrapText="1"/>
    </xf>
    <xf numFmtId="49" fontId="1091" fillId="5" borderId="1398" xfId="0" applyNumberFormat="1" applyFont="1" applyFill="1" applyBorder="1" applyAlignment="1">
      <alignment horizontal="center" vertical="center" wrapText="1"/>
    </xf>
    <xf numFmtId="1" fontId="1087" fillId="5" borderId="1394" xfId="0" applyNumberFormat="1" applyFont="1" applyFill="1" applyBorder="1" applyAlignment="1">
      <alignment horizontal="center" vertical="center"/>
    </xf>
    <xf numFmtId="1" fontId="1092" fillId="5" borderId="1399" xfId="0" applyNumberFormat="1" applyFont="1" applyFill="1" applyBorder="1" applyAlignment="1">
      <alignment horizontal="center" vertical="center"/>
    </xf>
    <xf numFmtId="1" fontId="1088" fillId="5" borderId="1395" xfId="0" applyNumberFormat="1" applyFont="1" applyFill="1" applyBorder="1" applyAlignment="1">
      <alignment horizontal="center" vertical="center"/>
    </xf>
    <xf numFmtId="1" fontId="1093" fillId="5" borderId="1400" xfId="0" applyNumberFormat="1" applyFont="1" applyFill="1" applyBorder="1" applyAlignment="1">
      <alignment horizontal="center" vertical="center"/>
    </xf>
    <xf numFmtId="1" fontId="1089" fillId="5" borderId="1396" xfId="0" applyNumberFormat="1" applyFont="1" applyFill="1" applyBorder="1" applyAlignment="1">
      <alignment horizontal="center" vertical="center"/>
    </xf>
    <xf numFmtId="1" fontId="1094" fillId="5" borderId="1401" xfId="0" applyNumberFormat="1" applyFont="1" applyFill="1" applyBorder="1" applyAlignment="1">
      <alignment horizontal="center" vertical="center"/>
    </xf>
    <xf numFmtId="1" fontId="1090" fillId="5" borderId="1397" xfId="0" applyNumberFormat="1" applyFont="1" applyFill="1" applyBorder="1" applyAlignment="1">
      <alignment horizontal="center" vertical="center"/>
    </xf>
    <xf numFmtId="1" fontId="1095" fillId="5" borderId="1402" xfId="0" applyNumberFormat="1" applyFont="1" applyFill="1" applyBorder="1" applyAlignment="1">
      <alignment horizontal="center" vertical="center"/>
    </xf>
    <xf numFmtId="0" fontId="10" fillId="5" borderId="334" xfId="0" applyFont="1" applyFill="1" applyBorder="1" applyAlignment="1">
      <alignment horizontal="center" vertical="center" wrapText="1"/>
    </xf>
    <xf numFmtId="49" fontId="10" fillId="5" borderId="1451" xfId="0" applyNumberFormat="1" applyFont="1" applyFill="1" applyBorder="1" applyAlignment="1">
      <alignment horizontal="center" vertical="center" wrapText="1"/>
    </xf>
    <xf numFmtId="49" fontId="6" fillId="5" borderId="1438" xfId="0" applyNumberFormat="1" applyFont="1" applyFill="1" applyBorder="1" applyAlignment="1">
      <alignment horizontal="center" vertical="center" wrapText="1"/>
    </xf>
    <xf numFmtId="49" fontId="10" fillId="5" borderId="1438" xfId="0" applyNumberFormat="1" applyFont="1" applyFill="1" applyBorder="1" applyAlignment="1">
      <alignment horizontal="center" vertical="center" wrapText="1"/>
    </xf>
    <xf numFmtId="49" fontId="67" fillId="5" borderId="1438" xfId="0" applyNumberFormat="1" applyFont="1" applyFill="1" applyBorder="1" applyAlignment="1">
      <alignment horizontal="center" vertical="center" wrapText="1"/>
    </xf>
    <xf numFmtId="49" fontId="144" fillId="5" borderId="1438" xfId="0" applyNumberFormat="1" applyFont="1" applyFill="1" applyBorder="1" applyAlignment="1">
      <alignment horizontal="center" vertical="center" wrapText="1"/>
    </xf>
    <xf numFmtId="49" fontId="1096" fillId="5" borderId="1438" xfId="0" applyNumberFormat="1" applyFont="1" applyFill="1" applyBorder="1" applyAlignment="1">
      <alignment horizontal="center" vertical="center" wrapText="1"/>
    </xf>
    <xf numFmtId="49" fontId="152" fillId="5" borderId="1438" xfId="0" applyNumberFormat="1" applyFont="1" applyFill="1" applyBorder="1" applyAlignment="1">
      <alignment horizontal="center" vertical="center" wrapText="1"/>
    </xf>
    <xf numFmtId="0" fontId="12" fillId="5" borderId="1451" xfId="0" applyFont="1" applyFill="1" applyBorder="1"/>
    <xf numFmtId="1" fontId="75" fillId="5" borderId="1438" xfId="0" applyNumberFormat="1" applyFont="1" applyFill="1" applyBorder="1" applyAlignment="1">
      <alignment horizontal="center" vertical="center"/>
    </xf>
    <xf numFmtId="1" fontId="5" fillId="5" borderId="1438" xfId="0" applyNumberFormat="1" applyFont="1" applyFill="1" applyBorder="1" applyAlignment="1">
      <alignment horizontal="center" vertical="center"/>
    </xf>
    <xf numFmtId="1" fontId="1097" fillId="5" borderId="1438" xfId="0" applyNumberFormat="1" applyFont="1" applyFill="1" applyBorder="1" applyAlignment="1">
      <alignment horizontal="center" vertical="center"/>
    </xf>
    <xf numFmtId="1" fontId="14" fillId="5" borderId="1438" xfId="0" applyNumberFormat="1" applyFont="1" applyFill="1" applyBorder="1" applyAlignment="1">
      <alignment horizontal="center" vertical="center"/>
    </xf>
    <xf numFmtId="1" fontId="14" fillId="5" borderId="1631" xfId="0" applyNumberFormat="1" applyFont="1" applyFill="1" applyBorder="1" applyAlignment="1">
      <alignment horizontal="center" vertical="center"/>
    </xf>
    <xf numFmtId="1" fontId="76" fillId="5" borderId="1451" xfId="0" applyNumberFormat="1" applyFont="1" applyFill="1" applyBorder="1" applyAlignment="1">
      <alignment horizontal="center" vertical="center"/>
    </xf>
    <xf numFmtId="1" fontId="5" fillId="5" borderId="1451" xfId="0" applyNumberFormat="1" applyFont="1" applyFill="1" applyBorder="1" applyAlignment="1">
      <alignment horizontal="center" vertical="center"/>
    </xf>
    <xf numFmtId="1" fontId="1098" fillId="5" borderId="1451" xfId="0" applyNumberFormat="1" applyFont="1" applyFill="1" applyBorder="1" applyAlignment="1">
      <alignment horizontal="center" vertical="center"/>
    </xf>
    <xf numFmtId="1" fontId="14" fillId="5" borderId="1451" xfId="0" applyNumberFormat="1" applyFont="1" applyFill="1" applyBorder="1" applyAlignment="1">
      <alignment horizontal="center" vertical="center"/>
    </xf>
    <xf numFmtId="0" fontId="15" fillId="5" borderId="1451" xfId="0" applyFont="1" applyFill="1" applyBorder="1"/>
    <xf numFmtId="1" fontId="77" fillId="5" borderId="1451" xfId="0" applyNumberFormat="1" applyFont="1" applyFill="1" applyBorder="1" applyAlignment="1">
      <alignment horizontal="center" vertical="center"/>
    </xf>
    <xf numFmtId="1" fontId="1099" fillId="5" borderId="1451" xfId="0" applyNumberFormat="1" applyFont="1" applyFill="1" applyBorder="1" applyAlignment="1">
      <alignment horizontal="center" vertical="center"/>
    </xf>
    <xf numFmtId="1" fontId="79" fillId="5" borderId="1452" xfId="0" applyNumberFormat="1" applyFont="1" applyFill="1" applyBorder="1" applyAlignment="1">
      <alignment horizontal="center" vertical="center"/>
    </xf>
    <xf numFmtId="1" fontId="5" fillId="5" borderId="1452" xfId="0" applyNumberFormat="1" applyFont="1" applyFill="1" applyBorder="1" applyAlignment="1">
      <alignment horizontal="center" vertical="center"/>
    </xf>
    <xf numFmtId="1" fontId="1100" fillId="5" borderId="1452" xfId="0" applyNumberFormat="1" applyFont="1" applyFill="1" applyBorder="1" applyAlignment="1">
      <alignment horizontal="center" vertical="center"/>
    </xf>
    <xf numFmtId="1" fontId="14" fillId="5" borderId="1452" xfId="0" applyNumberFormat="1" applyFont="1" applyFill="1" applyBorder="1" applyAlignment="1">
      <alignment horizontal="center" vertical="center"/>
    </xf>
    <xf numFmtId="49" fontId="1101" fillId="5" borderId="1403" xfId="0" applyNumberFormat="1" applyFont="1" applyFill="1" applyBorder="1" applyAlignment="1">
      <alignment horizontal="center" vertical="center" wrapText="1"/>
    </xf>
    <xf numFmtId="1" fontId="1102" fillId="5" borderId="1404" xfId="0" applyNumberFormat="1" applyFont="1" applyFill="1" applyBorder="1" applyAlignment="1">
      <alignment horizontal="center" vertical="center"/>
    </xf>
    <xf numFmtId="1" fontId="1103" fillId="5" borderId="1405" xfId="0" applyNumberFormat="1" applyFont="1" applyFill="1" applyBorder="1" applyAlignment="1">
      <alignment horizontal="center" vertical="center"/>
    </xf>
    <xf numFmtId="1" fontId="1104" fillId="5" borderId="1406" xfId="0" applyNumberFormat="1" applyFont="1" applyFill="1" applyBorder="1" applyAlignment="1">
      <alignment horizontal="center" vertical="center"/>
    </xf>
    <xf numFmtId="1" fontId="1105" fillId="5" borderId="1407" xfId="0" applyNumberFormat="1" applyFont="1" applyFill="1" applyBorder="1" applyAlignment="1">
      <alignment horizontal="center" vertical="center"/>
    </xf>
    <xf numFmtId="49" fontId="1106" fillId="5" borderId="1408" xfId="0" applyNumberFormat="1" applyFont="1" applyFill="1" applyBorder="1" applyAlignment="1">
      <alignment horizontal="center" vertical="center" wrapText="1"/>
    </xf>
    <xf numFmtId="1" fontId="1107" fillId="5" borderId="1409" xfId="0" applyNumberFormat="1" applyFont="1" applyFill="1" applyBorder="1" applyAlignment="1">
      <alignment horizontal="center" vertical="center"/>
    </xf>
    <xf numFmtId="1" fontId="1108" fillId="5" borderId="1410" xfId="0" applyNumberFormat="1" applyFont="1" applyFill="1" applyBorder="1" applyAlignment="1">
      <alignment horizontal="center" vertical="center"/>
    </xf>
    <xf numFmtId="1" fontId="1109" fillId="5" borderId="1411" xfId="0" applyNumberFormat="1" applyFont="1" applyFill="1" applyBorder="1" applyAlignment="1">
      <alignment horizontal="center" vertical="center"/>
    </xf>
    <xf numFmtId="1" fontId="1110" fillId="5" borderId="1412" xfId="0" applyNumberFormat="1" applyFont="1" applyFill="1" applyBorder="1" applyAlignment="1">
      <alignment horizontal="center" vertical="center"/>
    </xf>
    <xf numFmtId="49" fontId="1111" fillId="5" borderId="1413" xfId="0" applyNumberFormat="1" applyFont="1" applyFill="1" applyBorder="1" applyAlignment="1">
      <alignment horizontal="center" vertical="center" wrapText="1"/>
    </xf>
    <xf numFmtId="1" fontId="1112" fillId="5" borderId="1414" xfId="0" applyNumberFormat="1" applyFont="1" applyFill="1" applyBorder="1" applyAlignment="1">
      <alignment horizontal="center" vertical="center"/>
    </xf>
    <xf numFmtId="1" fontId="1113" fillId="5" borderId="1415" xfId="0" applyNumberFormat="1" applyFont="1" applyFill="1" applyBorder="1" applyAlignment="1">
      <alignment horizontal="center" vertical="center"/>
    </xf>
    <xf numFmtId="1" fontId="1114" fillId="5" borderId="1416" xfId="0" applyNumberFormat="1" applyFont="1" applyFill="1" applyBorder="1" applyAlignment="1">
      <alignment horizontal="center" vertical="center"/>
    </xf>
    <xf numFmtId="1" fontId="1115" fillId="5" borderId="1417" xfId="0" applyNumberFormat="1" applyFont="1" applyFill="1" applyBorder="1" applyAlignment="1">
      <alignment horizontal="center" vertical="center"/>
    </xf>
    <xf numFmtId="49" fontId="1116" fillId="5" borderId="1418" xfId="0" applyNumberFormat="1" applyFont="1" applyFill="1" applyBorder="1" applyAlignment="1">
      <alignment horizontal="center" vertical="center" wrapText="1"/>
    </xf>
    <xf numFmtId="1" fontId="1117" fillId="5" borderId="1419" xfId="0" applyNumberFormat="1" applyFont="1" applyFill="1" applyBorder="1" applyAlignment="1">
      <alignment horizontal="center" vertical="center"/>
    </xf>
    <xf numFmtId="1" fontId="1118" fillId="5" borderId="1420" xfId="0" applyNumberFormat="1" applyFont="1" applyFill="1" applyBorder="1" applyAlignment="1">
      <alignment horizontal="center" vertical="center"/>
    </xf>
    <xf numFmtId="1" fontId="1119" fillId="5" borderId="1421" xfId="0" applyNumberFormat="1" applyFont="1" applyFill="1" applyBorder="1" applyAlignment="1">
      <alignment horizontal="center" vertical="center"/>
    </xf>
    <xf numFmtId="1" fontId="1120" fillId="5" borderId="1422" xfId="0" applyNumberFormat="1" applyFont="1" applyFill="1" applyBorder="1" applyAlignment="1">
      <alignment horizontal="center" vertical="center"/>
    </xf>
    <xf numFmtId="49" fontId="1121" fillId="5" borderId="1423" xfId="0" applyNumberFormat="1" applyFont="1" applyFill="1" applyBorder="1" applyAlignment="1">
      <alignment horizontal="center" vertical="center" wrapText="1"/>
    </xf>
    <xf numFmtId="1" fontId="1122" fillId="5" borderId="1424" xfId="0" applyNumberFormat="1" applyFont="1" applyFill="1" applyBorder="1" applyAlignment="1">
      <alignment horizontal="center" vertical="center"/>
    </xf>
    <xf numFmtId="1" fontId="1123" fillId="5" borderId="1425" xfId="0" applyNumberFormat="1" applyFont="1" applyFill="1" applyBorder="1" applyAlignment="1">
      <alignment horizontal="center" vertical="center"/>
    </xf>
    <xf numFmtId="1" fontId="1124" fillId="5" borderId="1426" xfId="0" applyNumberFormat="1" applyFont="1" applyFill="1" applyBorder="1" applyAlignment="1">
      <alignment horizontal="center" vertical="center"/>
    </xf>
    <xf numFmtId="1" fontId="1125" fillId="5" borderId="1427" xfId="0" applyNumberFormat="1" applyFont="1" applyFill="1" applyBorder="1" applyAlignment="1">
      <alignment horizontal="center" vertical="center"/>
    </xf>
    <xf numFmtId="49" fontId="1126" fillId="5" borderId="1428" xfId="0" applyNumberFormat="1" applyFont="1" applyFill="1" applyBorder="1" applyAlignment="1">
      <alignment horizontal="center" vertical="center" wrapText="1"/>
    </xf>
    <xf numFmtId="1" fontId="1127" fillId="5" borderId="1429" xfId="0" applyNumberFormat="1" applyFont="1" applyFill="1" applyBorder="1" applyAlignment="1">
      <alignment horizontal="center" vertical="center"/>
    </xf>
    <xf numFmtId="1" fontId="1128" fillId="5" borderId="1430" xfId="0" applyNumberFormat="1" applyFont="1" applyFill="1" applyBorder="1" applyAlignment="1">
      <alignment horizontal="center" vertical="center"/>
    </xf>
    <xf numFmtId="1" fontId="1129" fillId="5" borderId="1431" xfId="0" applyNumberFormat="1" applyFont="1" applyFill="1" applyBorder="1" applyAlignment="1">
      <alignment horizontal="center" vertical="center"/>
    </xf>
    <xf numFmtId="1" fontId="1130" fillId="5" borderId="1432" xfId="0" applyNumberFormat="1" applyFont="1" applyFill="1" applyBorder="1" applyAlignment="1">
      <alignment horizontal="center" vertical="center"/>
    </xf>
    <xf numFmtId="49" fontId="1131" fillId="5" borderId="1433" xfId="0" applyNumberFormat="1" applyFont="1" applyFill="1" applyBorder="1" applyAlignment="1">
      <alignment horizontal="center" vertical="center" wrapText="1"/>
    </xf>
    <xf numFmtId="1" fontId="1132" fillId="5" borderId="1434" xfId="0" applyNumberFormat="1" applyFont="1" applyFill="1" applyBorder="1" applyAlignment="1">
      <alignment horizontal="center" vertical="center"/>
    </xf>
    <xf numFmtId="1" fontId="1133" fillId="5" borderId="1435" xfId="0" applyNumberFormat="1" applyFont="1" applyFill="1" applyBorder="1" applyAlignment="1">
      <alignment horizontal="center" vertical="center"/>
    </xf>
    <xf numFmtId="1" fontId="1134" fillId="5" borderId="1436" xfId="0" applyNumberFormat="1" applyFont="1" applyFill="1" applyBorder="1" applyAlignment="1">
      <alignment horizontal="center" vertical="center"/>
    </xf>
    <xf numFmtId="1" fontId="1135" fillId="5" borderId="1437" xfId="0" applyNumberFormat="1" applyFont="1" applyFill="1" applyBorder="1" applyAlignment="1">
      <alignment horizontal="center" vertical="center"/>
    </xf>
    <xf numFmtId="49" fontId="1136" fillId="5" borderId="1438" xfId="0" applyNumberFormat="1" applyFont="1" applyFill="1" applyBorder="1" applyAlignment="1">
      <alignment horizontal="center" vertical="center" wrapText="1"/>
    </xf>
    <xf numFmtId="49" fontId="1138" fillId="5" borderId="1439" xfId="0" applyNumberFormat="1" applyFont="1" applyFill="1" applyBorder="1" applyAlignment="1">
      <alignment horizontal="center" vertical="center" wrapText="1"/>
    </xf>
    <xf numFmtId="1" fontId="75" fillId="5" borderId="340" xfId="0" applyNumberFormat="1" applyFont="1" applyFill="1" applyBorder="1" applyAlignment="1">
      <alignment horizontal="center" vertical="center"/>
    </xf>
    <xf numFmtId="1" fontId="5" fillId="5" borderId="340" xfId="0" applyNumberFormat="1" applyFont="1" applyFill="1" applyBorder="1" applyAlignment="1">
      <alignment horizontal="center" vertical="center"/>
    </xf>
    <xf numFmtId="1" fontId="1137" fillId="5" borderId="1447" xfId="0" applyNumberFormat="1" applyFont="1" applyFill="1" applyBorder="1" applyAlignment="1">
      <alignment horizontal="center" vertical="center"/>
    </xf>
    <xf numFmtId="1" fontId="1139" fillId="5" borderId="1440" xfId="0" applyNumberFormat="1" applyFont="1" applyFill="1" applyBorder="1" applyAlignment="1">
      <alignment horizontal="center" vertical="center"/>
    </xf>
    <xf numFmtId="1" fontId="75" fillId="5" borderId="1632" xfId="0" applyNumberFormat="1" applyFont="1" applyFill="1" applyBorder="1" applyAlignment="1">
      <alignment horizontal="center" vertical="center"/>
    </xf>
    <xf numFmtId="49" fontId="10" fillId="5" borderId="342" xfId="0" applyNumberFormat="1" applyFont="1" applyFill="1" applyBorder="1" applyAlignment="1">
      <alignment horizontal="center" vertical="center" wrapText="1"/>
    </xf>
    <xf numFmtId="49" fontId="6" fillId="5" borderId="338" xfId="0" applyNumberFormat="1" applyFont="1" applyFill="1" applyBorder="1" applyAlignment="1">
      <alignment horizontal="center" vertical="center" wrapText="1"/>
    </xf>
    <xf numFmtId="49" fontId="10" fillId="5" borderId="338" xfId="0" applyNumberFormat="1" applyFont="1" applyFill="1" applyBorder="1" applyAlignment="1">
      <alignment horizontal="center" vertical="center" wrapText="1"/>
    </xf>
    <xf numFmtId="49" fontId="67" fillId="5" borderId="338" xfId="0" applyNumberFormat="1" applyFont="1" applyFill="1" applyBorder="1" applyAlignment="1">
      <alignment horizontal="center" vertical="center" wrapText="1"/>
    </xf>
    <xf numFmtId="49" fontId="144" fillId="5" borderId="338" xfId="0" applyNumberFormat="1" applyFont="1" applyFill="1" applyBorder="1" applyAlignment="1">
      <alignment horizontal="center" vertical="center" wrapText="1"/>
    </xf>
    <xf numFmtId="49" fontId="1151" fillId="5" borderId="1455" xfId="0" applyNumberFormat="1" applyFont="1" applyFill="1" applyBorder="1" applyAlignment="1">
      <alignment horizontal="center" vertical="center" wrapText="1"/>
    </xf>
    <xf numFmtId="49" fontId="1153" fillId="5" borderId="1455" xfId="0" applyNumberFormat="1" applyFont="1" applyFill="1" applyBorder="1" applyAlignment="1">
      <alignment horizontal="center" vertical="center" wrapText="1"/>
    </xf>
    <xf numFmtId="49" fontId="6" fillId="5" borderId="179" xfId="0" applyNumberFormat="1" applyFont="1" applyFill="1" applyBorder="1" applyAlignment="1">
      <alignment horizontal="right"/>
    </xf>
    <xf numFmtId="1" fontId="78" fillId="5" borderId="345" xfId="0" applyNumberFormat="1" applyFont="1" applyFill="1" applyBorder="1" applyAlignment="1">
      <alignment horizontal="center" vertical="center"/>
    </xf>
    <xf numFmtId="1" fontId="5" fillId="5" borderId="345" xfId="0" applyNumberFormat="1" applyFont="1" applyFill="1" applyBorder="1" applyAlignment="1">
      <alignment horizontal="center" vertical="center"/>
    </xf>
    <xf numFmtId="1" fontId="1152" fillId="5" borderId="1454" xfId="0" applyNumberFormat="1" applyFont="1" applyFill="1" applyBorder="1" applyAlignment="1">
      <alignment horizontal="center" vertical="center"/>
    </xf>
    <xf numFmtId="1" fontId="1154" fillId="5" borderId="1457" xfId="0" applyNumberFormat="1" applyFont="1" applyFill="1" applyBorder="1" applyAlignment="1">
      <alignment horizontal="center" vertical="center"/>
    </xf>
    <xf numFmtId="1" fontId="78" fillId="5" borderId="1632" xfId="0" applyNumberFormat="1" applyFont="1" applyFill="1" applyBorder="1" applyAlignment="1">
      <alignment horizontal="center" vertical="center"/>
    </xf>
    <xf numFmtId="49" fontId="1140" fillId="5" borderId="1441" xfId="0" applyNumberFormat="1" applyFont="1" applyFill="1" applyBorder="1" applyAlignment="1">
      <alignment horizontal="center" vertical="center" wrapText="1"/>
    </xf>
    <xf numFmtId="49" fontId="1146" fillId="5" borderId="1447" xfId="0" applyNumberFormat="1" applyFont="1" applyFill="1" applyBorder="1" applyAlignment="1">
      <alignment horizontal="center" vertical="center" wrapText="1"/>
    </xf>
    <xf numFmtId="49" fontId="6" fillId="5" borderId="230" xfId="0" applyNumberFormat="1" applyFont="1" applyFill="1" applyBorder="1" applyAlignment="1">
      <alignment horizontal="right"/>
    </xf>
    <xf numFmtId="1" fontId="1141" fillId="5" borderId="1442" xfId="0" applyNumberFormat="1" applyFont="1" applyFill="1" applyBorder="1" applyAlignment="1">
      <alignment horizontal="center" vertical="center"/>
    </xf>
    <xf numFmtId="1" fontId="75" fillId="5" borderId="458" xfId="0" applyNumberFormat="1" applyFont="1" applyFill="1" applyBorder="1" applyAlignment="1">
      <alignment horizontal="center" vertical="center"/>
    </xf>
    <xf numFmtId="1" fontId="14" fillId="5" borderId="1456" xfId="0" applyNumberFormat="1" applyFont="1" applyFill="1" applyBorder="1" applyAlignment="1">
      <alignment horizontal="center" vertical="center"/>
    </xf>
    <xf numFmtId="49" fontId="6" fillId="5" borderId="79" xfId="0" applyNumberFormat="1" applyFont="1" applyFill="1" applyBorder="1" applyAlignment="1">
      <alignment horizontal="right"/>
    </xf>
    <xf numFmtId="1" fontId="75" fillId="5" borderId="342" xfId="0" applyNumberFormat="1" applyFont="1" applyFill="1" applyBorder="1" applyAlignment="1">
      <alignment horizontal="center" vertical="center"/>
    </xf>
    <xf numFmtId="1" fontId="1142" fillId="5" borderId="1443" xfId="0" applyNumberFormat="1" applyFont="1" applyFill="1" applyBorder="1" applyAlignment="1">
      <alignment horizontal="center" vertical="center"/>
    </xf>
    <xf numFmtId="1" fontId="1143" fillId="5" borderId="1444" xfId="0" applyNumberFormat="1" applyFont="1" applyFill="1" applyBorder="1" applyAlignment="1">
      <alignment horizontal="center" vertical="center"/>
    </xf>
    <xf numFmtId="1" fontId="1147" fillId="5" borderId="1448" xfId="0" applyNumberFormat="1" applyFont="1" applyFill="1" applyBorder="1" applyAlignment="1">
      <alignment horizontal="center" vertical="center"/>
    </xf>
    <xf numFmtId="1" fontId="1144" fillId="5" borderId="1445" xfId="0" applyNumberFormat="1" applyFont="1" applyFill="1" applyBorder="1" applyAlignment="1">
      <alignment horizontal="center" vertical="center"/>
    </xf>
    <xf numFmtId="1" fontId="1148" fillId="5" borderId="1449" xfId="0" applyNumberFormat="1" applyFont="1" applyFill="1" applyBorder="1" applyAlignment="1">
      <alignment horizontal="center" vertical="center"/>
    </xf>
    <xf numFmtId="1" fontId="1145" fillId="5" borderId="1446" xfId="0" applyNumberFormat="1" applyFont="1" applyFill="1" applyBorder="1" applyAlignment="1">
      <alignment horizontal="center" vertical="center"/>
    </xf>
    <xf numFmtId="1" fontId="1149" fillId="5" borderId="1450" xfId="0" applyNumberFormat="1" applyFont="1" applyFill="1" applyBorder="1" applyAlignment="1">
      <alignment horizontal="center" vertical="center"/>
    </xf>
    <xf numFmtId="1" fontId="1150" fillId="5" borderId="1452" xfId="0" applyNumberFormat="1" applyFont="1" applyFill="1" applyBorder="1" applyAlignment="1">
      <alignment horizontal="center" vertical="center"/>
    </xf>
    <xf numFmtId="1" fontId="14" fillId="5" borderId="1630" xfId="0" applyNumberFormat="1" applyFont="1" applyFill="1" applyBorder="1" applyAlignment="1">
      <alignment horizontal="center" vertical="center"/>
    </xf>
    <xf numFmtId="1" fontId="14" fillId="5" borderId="1629" xfId="0" applyNumberFormat="1" applyFont="1" applyFill="1" applyBorder="1" applyAlignment="1">
      <alignment horizontal="center" vertical="center"/>
    </xf>
    <xf numFmtId="1" fontId="148" fillId="5" borderId="358" xfId="0" applyNumberFormat="1" applyFont="1" applyFill="1" applyBorder="1" applyAlignment="1">
      <alignment horizontal="center" vertical="center"/>
    </xf>
    <xf numFmtId="0" fontId="15" fillId="5" borderId="241" xfId="0" applyFont="1" applyFill="1" applyBorder="1"/>
    <xf numFmtId="0" fontId="12" fillId="5" borderId="180" xfId="0" applyFont="1" applyFill="1" applyBorder="1"/>
    <xf numFmtId="0" fontId="10" fillId="5" borderId="906" xfId="0" applyFont="1" applyFill="1" applyBorder="1" applyAlignment="1">
      <alignment horizontal="center" vertical="center" wrapText="1"/>
    </xf>
    <xf numFmtId="49" fontId="10" fillId="5" borderId="974" xfId="0" applyNumberFormat="1" applyFont="1" applyFill="1" applyBorder="1" applyAlignment="1">
      <alignment horizontal="center" vertical="center" wrapText="1"/>
    </xf>
    <xf numFmtId="49" fontId="10" fillId="5" borderId="1455" xfId="0" applyNumberFormat="1" applyFont="1" applyFill="1" applyBorder="1" applyAlignment="1">
      <alignment horizontal="center" vertical="center" wrapText="1"/>
    </xf>
    <xf numFmtId="49" fontId="6" fillId="5" borderId="1455" xfId="0" applyNumberFormat="1" applyFont="1" applyFill="1" applyBorder="1" applyAlignment="1">
      <alignment horizontal="center" vertical="center" wrapText="1"/>
    </xf>
    <xf numFmtId="49" fontId="12" fillId="5" borderId="1455" xfId="0" applyNumberFormat="1" applyFont="1" applyFill="1" applyBorder="1" applyAlignment="1">
      <alignment horizontal="center" vertical="center" wrapText="1"/>
    </xf>
    <xf numFmtId="0" fontId="12" fillId="5" borderId="363" xfId="0" applyFont="1" applyFill="1" applyBorder="1"/>
    <xf numFmtId="1" fontId="5" fillId="5" borderId="1456" xfId="0" applyNumberFormat="1" applyFont="1" applyFill="1" applyBorder="1" applyAlignment="1">
      <alignment horizontal="center" vertical="center"/>
    </xf>
    <xf numFmtId="1" fontId="10" fillId="5" borderId="1456" xfId="0" applyNumberFormat="1" applyFont="1" applyFill="1" applyBorder="1" applyAlignment="1">
      <alignment horizontal="center" vertical="center"/>
    </xf>
    <xf numFmtId="0" fontId="6" fillId="5" borderId="1456" xfId="0" applyFont="1" applyFill="1" applyBorder="1" applyAlignment="1">
      <alignment horizontal="right"/>
    </xf>
    <xf numFmtId="0" fontId="15" fillId="5" borderId="1456" xfId="0" applyFont="1" applyFill="1" applyBorder="1"/>
    <xf numFmtId="1" fontId="14" fillId="5" borderId="1457" xfId="0" applyNumberFormat="1" applyFont="1" applyFill="1" applyBorder="1" applyAlignment="1">
      <alignment horizontal="center" vertical="center"/>
    </xf>
    <xf numFmtId="1" fontId="5" fillId="5" borderId="1457" xfId="0" applyNumberFormat="1" applyFont="1" applyFill="1" applyBorder="1" applyAlignment="1">
      <alignment horizontal="center" vertical="center"/>
    </xf>
    <xf numFmtId="1" fontId="10" fillId="5" borderId="1457" xfId="0" applyNumberFormat="1" applyFont="1" applyFill="1" applyBorder="1" applyAlignment="1">
      <alignment horizontal="center" vertical="center"/>
    </xf>
    <xf numFmtId="49" fontId="6" fillId="5" borderId="1456" xfId="0" applyNumberFormat="1" applyFont="1" applyFill="1" applyBorder="1" applyAlignment="1">
      <alignment horizontal="left"/>
    </xf>
    <xf numFmtId="0" fontId="12" fillId="5" borderId="1456" xfId="0" applyFont="1" applyFill="1" applyBorder="1" applyAlignment="1">
      <alignment horizontal="center" vertical="center"/>
    </xf>
    <xf numFmtId="0" fontId="17" fillId="5" borderId="1456" xfId="0" applyFont="1" applyFill="1" applyBorder="1"/>
    <xf numFmtId="49" fontId="212" fillId="5" borderId="456" xfId="0" applyNumberFormat="1" applyFont="1" applyFill="1" applyBorder="1" applyAlignment="1">
      <alignment horizontal="center" vertical="center" wrapText="1"/>
    </xf>
    <xf numFmtId="49" fontId="213" fillId="5" borderId="457" xfId="0" applyNumberFormat="1" applyFont="1" applyFill="1" applyBorder="1" applyAlignment="1">
      <alignment horizontal="center" vertical="center" wrapText="1"/>
    </xf>
    <xf numFmtId="1" fontId="10" fillId="5" borderId="1478" xfId="0" applyNumberFormat="1" applyFont="1" applyFill="1" applyBorder="1" applyAlignment="1">
      <alignment horizontal="center" vertical="center"/>
    </xf>
    <xf numFmtId="0" fontId="15" fillId="5" borderId="458" xfId="0" applyFont="1" applyFill="1" applyBorder="1"/>
    <xf numFmtId="1" fontId="10" fillId="5" borderId="1480" xfId="0" applyNumberFormat="1" applyFont="1" applyFill="1" applyBorder="1" applyAlignment="1">
      <alignment horizontal="center" vertical="center"/>
    </xf>
    <xf numFmtId="1" fontId="149" fillId="5" borderId="359" xfId="0" applyNumberFormat="1" applyFont="1" applyFill="1" applyBorder="1" applyAlignment="1">
      <alignment horizontal="center" vertical="center"/>
    </xf>
    <xf numFmtId="1" fontId="150" fillId="5" borderId="359" xfId="0" applyNumberFormat="1" applyFont="1" applyFill="1" applyBorder="1" applyAlignment="1">
      <alignment horizontal="center" vertical="center"/>
    </xf>
    <xf numFmtId="1" fontId="151" fillId="5" borderId="359" xfId="0" applyNumberFormat="1" applyFont="1" applyFill="1" applyBorder="1" applyAlignment="1">
      <alignment horizontal="center" vertical="center"/>
    </xf>
    <xf numFmtId="49" fontId="754" fillId="5" borderId="1694" xfId="0" applyNumberFormat="1" applyFont="1" applyFill="1" applyBorder="1" applyAlignment="1">
      <alignment horizontal="center" vertical="center" wrapText="1"/>
    </xf>
    <xf numFmtId="49" fontId="67" fillId="5" borderId="1694" xfId="0" applyNumberFormat="1" applyFont="1" applyFill="1" applyBorder="1" applyAlignment="1">
      <alignment horizontal="center" vertical="center" wrapText="1"/>
    </xf>
    <xf numFmtId="49" fontId="144" fillId="5" borderId="1694" xfId="0" applyNumberFormat="1" applyFont="1" applyFill="1" applyBorder="1" applyAlignment="1">
      <alignment horizontal="center" vertical="center" wrapText="1"/>
    </xf>
    <xf numFmtId="49" fontId="152" fillId="5" borderId="1694" xfId="0" applyNumberFormat="1" applyFont="1" applyFill="1" applyBorder="1" applyAlignment="1">
      <alignment horizontal="center" vertical="center" wrapText="1"/>
    </xf>
    <xf numFmtId="49" fontId="1190" fillId="5" borderId="1694" xfId="0" applyNumberFormat="1" applyFont="1" applyFill="1" applyBorder="1" applyAlignment="1">
      <alignment horizontal="center" vertical="center" wrapText="1"/>
    </xf>
    <xf numFmtId="1" fontId="14" fillId="5" borderId="1695" xfId="0" applyNumberFormat="1" applyFont="1" applyFill="1" applyBorder="1" applyAlignment="1">
      <alignment horizontal="center" vertical="center"/>
    </xf>
    <xf numFmtId="1" fontId="14" fillId="5" borderId="355" xfId="0" applyNumberFormat="1" applyFont="1" applyFill="1" applyBorder="1" applyAlignment="1">
      <alignment horizontal="center" vertical="center"/>
    </xf>
    <xf numFmtId="1" fontId="14" fillId="5" borderId="1706" xfId="0" applyNumberFormat="1" applyFont="1" applyFill="1" applyBorder="1" applyAlignment="1">
      <alignment horizontal="center" vertical="center"/>
    </xf>
    <xf numFmtId="0" fontId="5" fillId="5" borderId="1692" xfId="0" applyFont="1" applyFill="1" applyBorder="1" applyAlignment="1">
      <alignment horizontal="right"/>
    </xf>
    <xf numFmtId="0" fontId="1329" fillId="5" borderId="1691" xfId="0" applyFont="1" applyFill="1" applyBorder="1" applyAlignment="1">
      <alignment horizontal="center"/>
    </xf>
    <xf numFmtId="0" fontId="1341" fillId="5" borderId="25" xfId="0" applyFont="1" applyFill="1" applyBorder="1" applyAlignment="1">
      <alignment horizontal="center" vertical="center"/>
    </xf>
    <xf numFmtId="0" fontId="12" fillId="5" borderId="26" xfId="0" applyFont="1" applyFill="1" applyBorder="1" applyAlignment="1">
      <alignment horizontal="left" vertical="top"/>
    </xf>
    <xf numFmtId="0" fontId="12" fillId="5" borderId="1692" xfId="0" applyFont="1" applyFill="1" applyBorder="1" applyAlignment="1">
      <alignment horizontal="left" vertical="top"/>
    </xf>
    <xf numFmtId="0" fontId="1341" fillId="5" borderId="1715" xfId="0" applyFont="1" applyFill="1" applyBorder="1" applyAlignment="1">
      <alignment horizontal="left" vertical="top"/>
    </xf>
    <xf numFmtId="0" fontId="12" fillId="5" borderId="332" xfId="0" applyFont="1" applyFill="1" applyBorder="1" applyAlignment="1">
      <alignment horizontal="left" vertical="top"/>
    </xf>
    <xf numFmtId="0" fontId="6" fillId="5" borderId="1764" xfId="4" applyFont="1" applyFill="1" applyBorder="1" applyAlignment="1">
      <alignment horizontal="center" vertical="center" wrapText="1"/>
    </xf>
    <xf numFmtId="49" fontId="6" fillId="5" borderId="1765" xfId="4" applyNumberFormat="1" applyFont="1" applyFill="1" applyBorder="1" applyAlignment="1">
      <alignment horizontal="center" vertical="center" wrapText="1"/>
    </xf>
    <xf numFmtId="49" fontId="6" fillId="5" borderId="1753" xfId="4" applyNumberFormat="1" applyFont="1" applyFill="1" applyBorder="1" applyAlignment="1">
      <alignment horizontal="center" vertical="center" wrapText="1"/>
    </xf>
    <xf numFmtId="0" fontId="6" fillId="5" borderId="1782" xfId="4" applyFont="1" applyFill="1" applyBorder="1" applyAlignment="1">
      <alignment horizontal="right"/>
    </xf>
    <xf numFmtId="1" fontId="6" fillId="5" borderId="1753" xfId="4" applyNumberFormat="1" applyFont="1" applyFill="1" applyBorder="1" applyAlignment="1">
      <alignment horizontal="center" vertical="center"/>
    </xf>
    <xf numFmtId="0" fontId="6" fillId="5" borderId="1753" xfId="4" applyFont="1" applyFill="1" applyBorder="1" applyAlignment="1">
      <alignment horizontal="center" vertical="center"/>
    </xf>
    <xf numFmtId="0" fontId="6" fillId="5" borderId="1784" xfId="4" applyFont="1" applyFill="1" applyBorder="1" applyAlignment="1">
      <alignment horizontal="right"/>
    </xf>
    <xf numFmtId="164" fontId="6" fillId="5" borderId="1788" xfId="4" applyNumberFormat="1" applyFont="1" applyFill="1" applyBorder="1"/>
    <xf numFmtId="0" fontId="1340" fillId="5" borderId="1785" xfId="4" applyFont="1" applyFill="1" applyBorder="1" applyAlignment="1">
      <alignment horizontal="center" vertical="center"/>
    </xf>
    <xf numFmtId="0" fontId="6" fillId="5" borderId="10" xfId="4" applyFont="1" applyFill="1" applyBorder="1"/>
    <xf numFmtId="0" fontId="1333" fillId="5" borderId="1692" xfId="0" applyFont="1" applyFill="1" applyBorder="1"/>
    <xf numFmtId="0" fontId="15" fillId="0" borderId="1692" xfId="0" applyFont="1" applyBorder="1"/>
    <xf numFmtId="3" fontId="17" fillId="5" borderId="1692" xfId="0" applyNumberFormat="1" applyFont="1" applyFill="1" applyBorder="1"/>
    <xf numFmtId="0" fontId="17" fillId="0" borderId="1692" xfId="0" applyFont="1" applyBorder="1"/>
    <xf numFmtId="0" fontId="214" fillId="5" borderId="1692" xfId="0" applyFont="1" applyFill="1" applyBorder="1"/>
    <xf numFmtId="0" fontId="5" fillId="5" borderId="1692" xfId="0" applyFont="1" applyFill="1" applyBorder="1"/>
    <xf numFmtId="0" fontId="214" fillId="0" borderId="1692" xfId="0" applyFont="1" applyBorder="1"/>
    <xf numFmtId="0" fontId="1334" fillId="5" borderId="1692" xfId="0" applyFont="1" applyFill="1" applyBorder="1"/>
    <xf numFmtId="0" fontId="1335" fillId="5" borderId="1692" xfId="0" applyFont="1" applyFill="1" applyBorder="1"/>
    <xf numFmtId="0" fontId="4" fillId="5" borderId="1692" xfId="0" applyFont="1" applyFill="1" applyBorder="1"/>
    <xf numFmtId="0" fontId="1334" fillId="0" borderId="1692" xfId="0" applyFont="1" applyBorder="1"/>
    <xf numFmtId="0" fontId="1327" fillId="5" borderId="1692" xfId="0" applyFont="1" applyFill="1" applyBorder="1"/>
    <xf numFmtId="0" fontId="1332" fillId="5" borderId="1692" xfId="4" applyFont="1" applyFill="1" applyAlignment="1">
      <alignment vertical="center"/>
    </xf>
    <xf numFmtId="0" fontId="1331" fillId="0" borderId="1692" xfId="4"/>
    <xf numFmtId="0" fontId="16" fillId="5" borderId="1692" xfId="0" applyFont="1" applyFill="1" applyBorder="1"/>
    <xf numFmtId="0" fontId="1332" fillId="5" borderId="1692" xfId="0" applyFont="1" applyFill="1" applyBorder="1"/>
    <xf numFmtId="0" fontId="7" fillId="5" borderId="1692" xfId="4" applyFont="1" applyFill="1" applyAlignment="1">
      <alignment vertical="center"/>
    </xf>
    <xf numFmtId="0" fontId="1333" fillId="5" borderId="1692" xfId="4" applyFont="1" applyFill="1" applyAlignment="1">
      <alignment horizontal="left" vertical="center"/>
    </xf>
    <xf numFmtId="0" fontId="1336" fillId="5" borderId="1692" xfId="4" applyFont="1" applyFill="1" applyAlignment="1">
      <alignment horizontal="left" vertical="center"/>
    </xf>
    <xf numFmtId="0" fontId="214" fillId="5" borderId="1692" xfId="4" applyFont="1" applyFill="1" applyAlignment="1">
      <alignment horizontal="left" vertical="center"/>
    </xf>
    <xf numFmtId="164" fontId="6" fillId="5" borderId="1726" xfId="4" applyNumberFormat="1" applyFont="1" applyFill="1" applyBorder="1" applyAlignment="1">
      <alignment horizontal="center" vertical="center" wrapText="1"/>
    </xf>
    <xf numFmtId="164" fontId="6" fillId="5" borderId="1727" xfId="4" applyNumberFormat="1" applyFont="1" applyFill="1" applyBorder="1" applyAlignment="1">
      <alignment horizontal="center" vertical="center" wrapText="1"/>
    </xf>
    <xf numFmtId="164" fontId="6" fillId="5" borderId="1692" xfId="4" applyNumberFormat="1" applyFont="1" applyFill="1" applyAlignment="1">
      <alignment horizontal="center" vertical="center" wrapText="1"/>
    </xf>
    <xf numFmtId="164" fontId="6" fillId="5" borderId="1752" xfId="4" applyNumberFormat="1" applyFont="1" applyFill="1" applyBorder="1" applyAlignment="1">
      <alignment horizontal="center" vertical="center"/>
    </xf>
    <xf numFmtId="1" fontId="6" fillId="5" borderId="1726" xfId="4" applyNumberFormat="1" applyFont="1" applyFill="1" applyBorder="1" applyAlignment="1">
      <alignment horizontal="center" vertical="center" wrapText="1"/>
    </xf>
    <xf numFmtId="1" fontId="6" fillId="5" borderId="1727" xfId="4" applyNumberFormat="1" applyFont="1" applyFill="1" applyBorder="1" applyAlignment="1">
      <alignment horizontal="center" vertical="center" wrapText="1"/>
    </xf>
    <xf numFmtId="1" fontId="6" fillId="5" borderId="1692" xfId="4" applyNumberFormat="1" applyFont="1" applyFill="1" applyAlignment="1">
      <alignment horizontal="center" vertical="center" wrapText="1"/>
    </xf>
    <xf numFmtId="164" fontId="6" fillId="5" borderId="1758" xfId="4" applyNumberFormat="1" applyFont="1" applyFill="1" applyBorder="1" applyAlignment="1">
      <alignment horizontal="center" vertical="center" wrapText="1"/>
    </xf>
    <xf numFmtId="164" fontId="6" fillId="5" borderId="1759" xfId="4" applyNumberFormat="1" applyFont="1" applyFill="1" applyBorder="1" applyAlignment="1">
      <alignment horizontal="center" vertical="center" wrapText="1"/>
    </xf>
    <xf numFmtId="164" fontId="7" fillId="5" borderId="1760" xfId="4" applyNumberFormat="1" applyFont="1" applyFill="1" applyBorder="1" applyAlignment="1">
      <alignment horizontal="center" vertical="center" wrapText="1"/>
    </xf>
    <xf numFmtId="164" fontId="6" fillId="5" borderId="1753" xfId="4" applyNumberFormat="1" applyFont="1" applyFill="1" applyBorder="1" applyAlignment="1">
      <alignment horizontal="right" vertical="center"/>
    </xf>
    <xf numFmtId="1" fontId="6" fillId="5" borderId="1731" xfId="4" applyNumberFormat="1" applyFont="1" applyFill="1" applyBorder="1" applyAlignment="1">
      <alignment horizontal="center" vertical="center" wrapText="1"/>
    </xf>
    <xf numFmtId="1" fontId="6" fillId="5" borderId="1732" xfId="4" applyNumberFormat="1" applyFont="1" applyFill="1" applyBorder="1" applyAlignment="1">
      <alignment horizontal="center" vertical="center" wrapText="1"/>
    </xf>
    <xf numFmtId="1" fontId="6" fillId="5" borderId="1691" xfId="4" applyNumberFormat="1" applyFont="1" applyFill="1" applyBorder="1" applyAlignment="1">
      <alignment horizontal="center" vertical="center" wrapText="1"/>
    </xf>
    <xf numFmtId="1" fontId="17" fillId="5" borderId="1692" xfId="4" applyNumberFormat="1" applyFont="1" applyFill="1"/>
    <xf numFmtId="164" fontId="6" fillId="5" borderId="1731" xfId="4" applyNumberFormat="1" applyFont="1" applyFill="1" applyBorder="1" applyAlignment="1">
      <alignment horizontal="center" vertical="center" wrapText="1"/>
    </xf>
    <xf numFmtId="164" fontId="6" fillId="5" borderId="1732" xfId="4" applyNumberFormat="1" applyFont="1" applyFill="1" applyBorder="1" applyAlignment="1">
      <alignment horizontal="center" vertical="center" wrapText="1"/>
    </xf>
    <xf numFmtId="164" fontId="6" fillId="5" borderId="1691" xfId="4" applyNumberFormat="1" applyFont="1" applyFill="1" applyBorder="1" applyAlignment="1">
      <alignment horizontal="center" vertical="center" wrapText="1"/>
    </xf>
    <xf numFmtId="164" fontId="17" fillId="5" borderId="1691" xfId="4" applyNumberFormat="1" applyFont="1" applyFill="1" applyBorder="1"/>
    <xf numFmtId="164" fontId="6" fillId="5" borderId="1764" xfId="4" applyNumberFormat="1" applyFont="1" applyFill="1" applyBorder="1" applyAlignment="1">
      <alignment horizontal="center" vertical="center" wrapText="1"/>
    </xf>
    <xf numFmtId="164" fontId="6" fillId="5" borderId="1765" xfId="4" applyNumberFormat="1" applyFont="1" applyFill="1" applyBorder="1" applyAlignment="1">
      <alignment horizontal="center" vertical="center" wrapText="1"/>
    </xf>
    <xf numFmtId="1" fontId="6" fillId="5" borderId="1692" xfId="4" applyNumberFormat="1" applyFont="1" applyFill="1" applyAlignment="1">
      <alignment horizontal="right"/>
    </xf>
    <xf numFmtId="0" fontId="5" fillId="5" borderId="1692" xfId="4" applyFont="1" applyFill="1" applyAlignment="1">
      <alignment horizontal="center" vertical="top"/>
    </xf>
    <xf numFmtId="1" fontId="6" fillId="5" borderId="1692" xfId="4" applyNumberFormat="1" applyFont="1" applyFill="1" applyAlignment="1">
      <alignment horizontal="center" vertical="top"/>
    </xf>
    <xf numFmtId="1" fontId="6" fillId="5" borderId="1779" xfId="4" applyNumberFormat="1" applyFont="1" applyFill="1" applyBorder="1" applyAlignment="1">
      <alignment horizontal="center" vertical="top"/>
    </xf>
    <xf numFmtId="1" fontId="6" fillId="0" borderId="1692" xfId="4" applyNumberFormat="1" applyFont="1" applyAlignment="1">
      <alignment horizontal="center" vertical="top"/>
    </xf>
    <xf numFmtId="1" fontId="6" fillId="5" borderId="1729" xfId="4" applyNumberFormat="1" applyFont="1" applyFill="1" applyBorder="1" applyAlignment="1">
      <alignment horizontal="center" vertical="top"/>
    </xf>
    <xf numFmtId="0" fontId="5" fillId="5" borderId="1691" xfId="4" applyFont="1" applyFill="1" applyBorder="1" applyAlignment="1">
      <alignment horizontal="center" vertical="top"/>
    </xf>
    <xf numFmtId="0" fontId="1342" fillId="5" borderId="1785" xfId="4" applyFont="1" applyFill="1" applyBorder="1" applyAlignment="1">
      <alignment horizontal="center" vertical="center"/>
    </xf>
    <xf numFmtId="0" fontId="1333" fillId="5" borderId="1692" xfId="0" applyFont="1" applyFill="1" applyBorder="1" applyAlignment="1">
      <alignment horizontal="left" vertical="center"/>
    </xf>
    <xf numFmtId="0" fontId="4" fillId="5" borderId="1789" xfId="4" applyFont="1" applyFill="1" applyBorder="1"/>
    <xf numFmtId="0" fontId="1327" fillId="5" borderId="1789" xfId="4" applyFont="1" applyFill="1" applyBorder="1"/>
    <xf numFmtId="0" fontId="6" fillId="5" borderId="1692" xfId="4" applyFont="1" applyFill="1" applyAlignment="1">
      <alignment horizontal="center" vertical="center" wrapText="1"/>
    </xf>
    <xf numFmtId="0" fontId="1329" fillId="5" borderId="0" xfId="0" applyFont="1" applyFill="1"/>
    <xf numFmtId="0" fontId="1329" fillId="5" borderId="1692" xfId="4" applyFont="1" applyFill="1"/>
    <xf numFmtId="0" fontId="1329" fillId="6" borderId="1692" xfId="4" applyFont="1" applyFill="1"/>
    <xf numFmtId="0" fontId="1329" fillId="5" borderId="1694" xfId="0" applyFont="1" applyFill="1" applyBorder="1"/>
    <xf numFmtId="0" fontId="1329" fillId="5" borderId="1696" xfId="0" applyFont="1" applyFill="1" applyBorder="1"/>
    <xf numFmtId="0" fontId="1329" fillId="5" borderId="1714" xfId="0" applyFont="1" applyFill="1" applyBorder="1"/>
    <xf numFmtId="0" fontId="1329" fillId="5" borderId="1692" xfId="0" applyFont="1" applyFill="1" applyBorder="1" applyAlignment="1">
      <alignment horizontal="center" vertical="center"/>
    </xf>
    <xf numFmtId="0" fontId="1329" fillId="5" borderId="1692" xfId="0" applyFont="1" applyFill="1" applyBorder="1"/>
    <xf numFmtId="0" fontId="1329" fillId="5" borderId="1718" xfId="0" applyFont="1" applyFill="1" applyBorder="1" applyAlignment="1">
      <alignment horizontal="center"/>
    </xf>
    <xf numFmtId="0" fontId="1329" fillId="0" borderId="0" xfId="0" applyFont="1"/>
    <xf numFmtId="0" fontId="1329" fillId="5" borderId="28" xfId="0" applyFont="1" applyFill="1" applyBorder="1" applyAlignment="1">
      <alignment horizontal="right" vertical="center" wrapText="1"/>
    </xf>
    <xf numFmtId="0" fontId="1329" fillId="5" borderId="742" xfId="0" applyFont="1" applyFill="1" applyBorder="1" applyAlignment="1">
      <alignment horizontal="center" vertical="center" wrapText="1"/>
    </xf>
    <xf numFmtId="0" fontId="1329" fillId="5" borderId="744" xfId="0" applyFont="1" applyFill="1" applyBorder="1" applyAlignment="1">
      <alignment horizontal="center" vertical="center" wrapText="1"/>
    </xf>
    <xf numFmtId="0" fontId="1329" fillId="5" borderId="746" xfId="0" applyFont="1" applyFill="1" applyBorder="1" applyAlignment="1">
      <alignment horizontal="center" vertical="center" wrapText="1"/>
    </xf>
    <xf numFmtId="49" fontId="1329" fillId="5" borderId="748" xfId="0" applyNumberFormat="1" applyFont="1" applyFill="1" applyBorder="1" applyAlignment="1">
      <alignment horizontal="center" vertical="center" wrapText="1"/>
    </xf>
    <xf numFmtId="49" fontId="1329" fillId="5" borderId="750" xfId="0" applyNumberFormat="1" applyFont="1" applyFill="1" applyBorder="1" applyAlignment="1">
      <alignment horizontal="center" vertical="center" wrapText="1"/>
    </xf>
    <xf numFmtId="49" fontId="1329" fillId="5" borderId="752" xfId="0" applyNumberFormat="1" applyFont="1" applyFill="1" applyBorder="1" applyAlignment="1">
      <alignment horizontal="center" vertical="center" wrapText="1"/>
    </xf>
    <xf numFmtId="49" fontId="1329" fillId="5" borderId="156" xfId="0" applyNumberFormat="1" applyFont="1" applyFill="1" applyBorder="1" applyAlignment="1">
      <alignment horizontal="center" vertical="center" wrapText="1"/>
    </xf>
    <xf numFmtId="49" fontId="1329" fillId="5" borderId="754" xfId="0" applyNumberFormat="1" applyFont="1" applyFill="1" applyBorder="1" applyAlignment="1">
      <alignment horizontal="center" vertical="center" wrapText="1"/>
    </xf>
    <xf numFmtId="49" fontId="1329" fillId="5" borderId="221" xfId="0" applyNumberFormat="1" applyFont="1" applyFill="1" applyBorder="1" applyAlignment="1">
      <alignment horizontal="center" vertical="center" wrapText="1"/>
    </xf>
    <xf numFmtId="49" fontId="1329" fillId="5" borderId="226" xfId="0" applyNumberFormat="1" applyFont="1" applyFill="1" applyBorder="1" applyAlignment="1">
      <alignment horizontal="center" vertical="center" wrapText="1"/>
    </xf>
    <xf numFmtId="49" fontId="1329" fillId="5" borderId="240" xfId="0" applyNumberFormat="1" applyFont="1" applyFill="1" applyBorder="1" applyAlignment="1">
      <alignment horizontal="center" vertical="center" wrapText="1"/>
    </xf>
    <xf numFmtId="49" fontId="1329" fillId="5" borderId="254" xfId="0" applyNumberFormat="1" applyFont="1" applyFill="1" applyBorder="1" applyAlignment="1">
      <alignment horizontal="center" vertical="center" wrapText="1"/>
    </xf>
    <xf numFmtId="49" fontId="1329" fillId="5" borderId="265" xfId="0" applyNumberFormat="1" applyFont="1" applyFill="1" applyBorder="1" applyAlignment="1">
      <alignment horizontal="center" vertical="center" wrapText="1"/>
    </xf>
    <xf numFmtId="49" fontId="1329" fillId="5" borderId="331" xfId="0" applyNumberFormat="1" applyFont="1" applyFill="1" applyBorder="1" applyAlignment="1">
      <alignment horizontal="center" vertical="center" wrapText="1"/>
    </xf>
    <xf numFmtId="49" fontId="1329" fillId="5" borderId="340" xfId="0" applyNumberFormat="1" applyFont="1" applyFill="1" applyBorder="1" applyAlignment="1">
      <alignment horizontal="center" vertical="center" wrapText="1"/>
    </xf>
    <xf numFmtId="49" fontId="1329" fillId="5" borderId="360" xfId="0" applyNumberFormat="1" applyFont="1" applyFill="1" applyBorder="1" applyAlignment="1">
      <alignment horizontal="center" vertical="center" wrapText="1"/>
    </xf>
    <xf numFmtId="49" fontId="1329" fillId="5" borderId="364" xfId="0" applyNumberFormat="1" applyFont="1" applyFill="1" applyBorder="1" applyAlignment="1">
      <alignment horizontal="center" vertical="center" wrapText="1"/>
    </xf>
    <xf numFmtId="49" fontId="1329" fillId="5" borderId="1479" xfId="0" applyNumberFormat="1" applyFont="1" applyFill="1" applyBorder="1" applyAlignment="1">
      <alignment horizontal="center" vertical="center" wrapText="1"/>
    </xf>
    <xf numFmtId="49" fontId="1329" fillId="5" borderId="1632" xfId="0" applyNumberFormat="1" applyFont="1" applyFill="1" applyBorder="1" applyAlignment="1">
      <alignment horizontal="center" vertical="center" wrapText="1"/>
    </xf>
    <xf numFmtId="49" fontId="1329" fillId="5" borderId="1636" xfId="0" applyNumberFormat="1" applyFont="1" applyFill="1" applyBorder="1" applyAlignment="1">
      <alignment horizontal="center" vertical="center" wrapText="1"/>
    </xf>
    <xf numFmtId="49" fontId="1329" fillId="5" borderId="1694" xfId="0" applyNumberFormat="1" applyFont="1" applyFill="1" applyBorder="1" applyAlignment="1">
      <alignment horizontal="center" vertical="center" wrapText="1"/>
    </xf>
    <xf numFmtId="49" fontId="1329" fillId="5" borderId="1733" xfId="0" applyNumberFormat="1" applyFont="1" applyFill="1" applyBorder="1" applyAlignment="1">
      <alignment horizontal="center" vertical="center" wrapText="1"/>
    </xf>
    <xf numFmtId="49" fontId="1329" fillId="5" borderId="1737" xfId="0" applyNumberFormat="1" applyFont="1" applyFill="1" applyBorder="1" applyAlignment="1">
      <alignment horizontal="center" vertical="center" wrapText="1"/>
    </xf>
    <xf numFmtId="49" fontId="1329" fillId="5" borderId="1736" xfId="0" applyNumberFormat="1" applyFont="1" applyFill="1" applyBorder="1" applyAlignment="1">
      <alignment horizontal="center" vertical="center" wrapText="1"/>
    </xf>
    <xf numFmtId="0" fontId="1329" fillId="8" borderId="1717" xfId="4" applyFont="1" applyFill="1" applyBorder="1" applyAlignment="1">
      <alignment horizontal="center" vertical="center" wrapText="1"/>
    </xf>
    <xf numFmtId="0" fontId="1329" fillId="5" borderId="342" xfId="0" applyFont="1" applyFill="1" applyBorder="1"/>
    <xf numFmtId="0" fontId="1329" fillId="5" borderId="230" xfId="0" applyFont="1" applyFill="1" applyBorder="1" applyAlignment="1">
      <alignment horizontal="right"/>
    </xf>
    <xf numFmtId="1" fontId="1329" fillId="5" borderId="1634" xfId="0" applyNumberFormat="1" applyFont="1" applyFill="1" applyBorder="1" applyAlignment="1">
      <alignment horizontal="center" vertical="center"/>
    </xf>
    <xf numFmtId="1" fontId="1329" fillId="5" borderId="338" xfId="0" applyNumberFormat="1" applyFont="1" applyFill="1" applyBorder="1" applyAlignment="1">
      <alignment horizontal="center" vertical="center"/>
    </xf>
    <xf numFmtId="1" fontId="1329" fillId="5" borderId="1714" xfId="0" applyNumberFormat="1" applyFont="1" applyFill="1" applyBorder="1" applyAlignment="1">
      <alignment horizontal="center" vertical="center"/>
    </xf>
    <xf numFmtId="0" fontId="1329" fillId="5" borderId="1730" xfId="4" applyFont="1" applyFill="1" applyBorder="1" applyAlignment="1">
      <alignment horizontal="center" vertical="center"/>
    </xf>
    <xf numFmtId="0" fontId="1329" fillId="7" borderId="1718" xfId="4" applyFont="1" applyFill="1" applyBorder="1" applyAlignment="1">
      <alignment horizontal="center"/>
    </xf>
    <xf numFmtId="0" fontId="1329" fillId="5" borderId="355" xfId="0" applyFont="1" applyFill="1" applyBorder="1" applyAlignment="1">
      <alignment horizontal="right"/>
    </xf>
    <xf numFmtId="1" fontId="1329" fillId="5" borderId="1692" xfId="0" applyNumberFormat="1" applyFont="1" applyFill="1" applyBorder="1" applyAlignment="1">
      <alignment horizontal="center" vertical="center"/>
    </xf>
    <xf numFmtId="0" fontId="1329" fillId="5" borderId="1634" xfId="0" applyFont="1" applyFill="1" applyBorder="1"/>
    <xf numFmtId="0" fontId="1329" fillId="5" borderId="270" xfId="0" applyFont="1" applyFill="1" applyBorder="1" applyAlignment="1">
      <alignment horizontal="right"/>
    </xf>
    <xf numFmtId="1" fontId="1329" fillId="5" borderId="1637" xfId="0" applyNumberFormat="1" applyFont="1" applyFill="1" applyBorder="1" applyAlignment="1">
      <alignment horizontal="center" vertical="center"/>
    </xf>
    <xf numFmtId="1" fontId="1329" fillId="5" borderId="1691" xfId="0" applyNumberFormat="1" applyFont="1" applyFill="1" applyBorder="1" applyAlignment="1">
      <alignment horizontal="center" vertical="center"/>
    </xf>
    <xf numFmtId="0" fontId="1329" fillId="7" borderId="1719" xfId="4" applyFont="1" applyFill="1" applyBorder="1" applyAlignment="1">
      <alignment horizontal="center"/>
    </xf>
    <xf numFmtId="0" fontId="1329" fillId="5" borderId="1639" xfId="0" applyFont="1" applyFill="1" applyBorder="1"/>
    <xf numFmtId="0" fontId="1329" fillId="5" borderId="119" xfId="0" applyFont="1" applyFill="1" applyBorder="1"/>
    <xf numFmtId="0" fontId="1329" fillId="5" borderId="157" xfId="0" applyFont="1" applyFill="1" applyBorder="1"/>
    <xf numFmtId="0" fontId="1329" fillId="5" borderId="176" xfId="0" applyFont="1" applyFill="1" applyBorder="1"/>
    <xf numFmtId="0" fontId="1329" fillId="5" borderId="222" xfId="0" applyFont="1" applyFill="1" applyBorder="1"/>
    <xf numFmtId="0" fontId="1329" fillId="5" borderId="227" xfId="0" applyFont="1" applyFill="1" applyBorder="1"/>
    <xf numFmtId="0" fontId="1329" fillId="5" borderId="241" xfId="0" applyFont="1" applyFill="1" applyBorder="1"/>
    <xf numFmtId="0" fontId="1329" fillId="5" borderId="255" xfId="0" applyFont="1" applyFill="1" applyBorder="1"/>
    <xf numFmtId="0" fontId="1329" fillId="5" borderId="266" xfId="0" applyFont="1" applyFill="1" applyBorder="1"/>
    <xf numFmtId="0" fontId="1329" fillId="5" borderId="332" xfId="0" applyFont="1" applyFill="1" applyBorder="1"/>
    <xf numFmtId="0" fontId="1329" fillId="5" borderId="367" xfId="0" applyFont="1" applyFill="1" applyBorder="1"/>
    <xf numFmtId="0" fontId="1329" fillId="5" borderId="1478" xfId="0" applyFont="1" applyFill="1" applyBorder="1"/>
    <xf numFmtId="0" fontId="1329" fillId="5" borderId="1692" xfId="4" applyFont="1" applyFill="1" applyAlignment="1">
      <alignment horizontal="center"/>
    </xf>
    <xf numFmtId="0" fontId="1329" fillId="5" borderId="367" xfId="0" applyFont="1" applyFill="1" applyBorder="1" applyAlignment="1">
      <alignment horizontal="justify" vertical="top" wrapText="1"/>
    </xf>
    <xf numFmtId="0" fontId="1329" fillId="5" borderId="1478" xfId="0" applyFont="1" applyFill="1" applyBorder="1" applyAlignment="1">
      <alignment horizontal="justify" vertical="top" wrapText="1"/>
    </xf>
    <xf numFmtId="0" fontId="1329" fillId="5" borderId="1634" xfId="0" applyFont="1" applyFill="1" applyBorder="1" applyAlignment="1">
      <alignment horizontal="justify" vertical="top" wrapText="1"/>
    </xf>
    <xf numFmtId="0" fontId="1329" fillId="5" borderId="1639" xfId="0" applyFont="1" applyFill="1" applyBorder="1" applyAlignment="1">
      <alignment horizontal="justify" vertical="top" wrapText="1"/>
    </xf>
    <xf numFmtId="0" fontId="1329" fillId="2" borderId="0" xfId="0" applyFont="1" applyFill="1"/>
    <xf numFmtId="0" fontId="1329" fillId="5" borderId="1708" xfId="0" applyFont="1" applyFill="1" applyBorder="1"/>
    <xf numFmtId="0" fontId="1329" fillId="5" borderId="1688" xfId="0" applyFont="1" applyFill="1" applyBorder="1" applyAlignment="1">
      <alignment horizontal="center" vertical="center" wrapText="1"/>
    </xf>
    <xf numFmtId="49" fontId="1329" fillId="5" borderId="1689" xfId="0" applyNumberFormat="1" applyFont="1" applyFill="1" applyBorder="1" applyAlignment="1">
      <alignment horizontal="center" vertical="center" wrapText="1"/>
    </xf>
    <xf numFmtId="0" fontId="1329" fillId="8" borderId="1717" xfId="0" applyFont="1" applyFill="1" applyBorder="1" applyAlignment="1">
      <alignment horizontal="center" vertical="center" wrapText="1"/>
    </xf>
    <xf numFmtId="0" fontId="1329" fillId="5" borderId="1695" xfId="0" applyFont="1" applyFill="1" applyBorder="1" applyAlignment="1">
      <alignment horizontal="right"/>
    </xf>
    <xf numFmtId="1" fontId="1329" fillId="5" borderId="1696" xfId="0" applyNumberFormat="1" applyFont="1" applyFill="1" applyBorder="1" applyAlignment="1">
      <alignment horizontal="center" vertical="center"/>
    </xf>
    <xf numFmtId="0" fontId="1329" fillId="5" borderId="1730" xfId="0" applyFont="1" applyFill="1" applyBorder="1" applyAlignment="1">
      <alignment horizontal="center" vertical="center"/>
    </xf>
    <xf numFmtId="0" fontId="1329" fillId="7" borderId="1718" xfId="0" applyFont="1" applyFill="1" applyBorder="1" applyAlignment="1">
      <alignment horizontal="center"/>
    </xf>
    <xf numFmtId="0" fontId="1329" fillId="5" borderId="1711" xfId="0" applyFont="1" applyFill="1" applyBorder="1" applyAlignment="1">
      <alignment horizontal="right"/>
    </xf>
    <xf numFmtId="0" fontId="1329" fillId="5" borderId="1735" xfId="0" applyFont="1" applyFill="1" applyBorder="1" applyAlignment="1">
      <alignment horizontal="center" vertical="center"/>
    </xf>
    <xf numFmtId="0" fontId="1329" fillId="7" borderId="1719" xfId="0" applyFont="1" applyFill="1" applyBorder="1" applyAlignment="1">
      <alignment horizontal="center"/>
    </xf>
    <xf numFmtId="0" fontId="1329" fillId="5" borderId="1692" xfId="0" applyFont="1" applyFill="1" applyBorder="1" applyAlignment="1">
      <alignment horizontal="right"/>
    </xf>
    <xf numFmtId="164" fontId="1329" fillId="5" borderId="0" xfId="0" applyNumberFormat="1" applyFont="1" applyFill="1" applyAlignment="1">
      <alignment horizontal="center" vertical="center"/>
    </xf>
    <xf numFmtId="0" fontId="1329" fillId="5" borderId="0" xfId="0" applyFont="1" applyFill="1" applyAlignment="1">
      <alignment horizontal="center" vertical="center"/>
    </xf>
    <xf numFmtId="0" fontId="1329" fillId="5" borderId="0" xfId="0" applyFont="1" applyFill="1" applyAlignment="1">
      <alignment horizontal="center"/>
    </xf>
    <xf numFmtId="0" fontId="1329" fillId="5" borderId="1692" xfId="0" applyFont="1" applyFill="1" applyBorder="1" applyAlignment="1">
      <alignment horizontal="justify" vertical="top" wrapText="1"/>
    </xf>
    <xf numFmtId="164" fontId="1329" fillId="5" borderId="1692" xfId="0" applyNumberFormat="1" applyFont="1" applyFill="1" applyBorder="1" applyAlignment="1">
      <alignment horizontal="center" vertical="center"/>
    </xf>
    <xf numFmtId="0" fontId="1329" fillId="5" borderId="1718" xfId="4" applyFont="1" applyFill="1" applyBorder="1" applyAlignment="1">
      <alignment horizontal="center"/>
    </xf>
    <xf numFmtId="0" fontId="1329" fillId="5" borderId="1744" xfId="0" applyFont="1" applyFill="1" applyBorder="1" applyAlignment="1">
      <alignment horizontal="right"/>
    </xf>
    <xf numFmtId="0" fontId="1329" fillId="5" borderId="1729" xfId="0" applyFont="1" applyFill="1" applyBorder="1" applyAlignment="1">
      <alignment horizontal="right"/>
    </xf>
    <xf numFmtId="0" fontId="1329" fillId="6" borderId="1692" xfId="4" applyFont="1" applyFill="1" applyAlignment="1">
      <alignment horizontal="center" vertical="center"/>
    </xf>
    <xf numFmtId="0" fontId="1329" fillId="6" borderId="1692" xfId="4" applyFont="1" applyFill="1" applyAlignment="1">
      <alignment horizontal="center"/>
    </xf>
    <xf numFmtId="0" fontId="1345" fillId="5" borderId="1785" xfId="4" applyFont="1" applyFill="1" applyBorder="1" applyAlignment="1">
      <alignment horizontal="center" vertical="center"/>
    </xf>
    <xf numFmtId="0" fontId="1343" fillId="5" borderId="1694" xfId="4" applyFont="1" applyFill="1" applyBorder="1"/>
    <xf numFmtId="0" fontId="1343" fillId="5" borderId="1713" xfId="4" applyFont="1" applyFill="1" applyBorder="1"/>
    <xf numFmtId="0" fontId="1343" fillId="5" borderId="1714" xfId="4" applyFont="1" applyFill="1" applyBorder="1"/>
    <xf numFmtId="0" fontId="1343" fillId="5" borderId="1692" xfId="4" applyFont="1" applyFill="1"/>
    <xf numFmtId="0" fontId="1343" fillId="6" borderId="1692" xfId="4" applyFont="1" applyFill="1"/>
    <xf numFmtId="0" fontId="1329" fillId="5" borderId="1712" xfId="0" applyFont="1" applyFill="1" applyBorder="1" applyAlignment="1">
      <alignment horizontal="right" vertical="center" wrapText="1"/>
    </xf>
    <xf numFmtId="0" fontId="1329" fillId="5" borderId="81" xfId="0" applyFont="1" applyFill="1" applyBorder="1" applyAlignment="1">
      <alignment horizontal="center" vertical="center" wrapText="1"/>
    </xf>
    <xf numFmtId="0" fontId="1329" fillId="5" borderId="87" xfId="0" applyFont="1" applyFill="1" applyBorder="1" applyAlignment="1">
      <alignment horizontal="center" vertical="center" wrapText="1"/>
    </xf>
    <xf numFmtId="0" fontId="1329" fillId="5" borderId="93" xfId="0" applyFont="1" applyFill="1" applyBorder="1" applyAlignment="1">
      <alignment horizontal="center" vertical="center" wrapText="1"/>
    </xf>
    <xf numFmtId="49" fontId="1329" fillId="5" borderId="99" xfId="0" applyNumberFormat="1" applyFont="1" applyFill="1" applyBorder="1" applyAlignment="1">
      <alignment horizontal="center" vertical="center" wrapText="1"/>
    </xf>
    <xf numFmtId="49" fontId="1329" fillId="5" borderId="105" xfId="0" applyNumberFormat="1" applyFont="1" applyFill="1" applyBorder="1" applyAlignment="1">
      <alignment horizontal="center" vertical="center" wrapText="1"/>
    </xf>
    <xf numFmtId="49" fontId="1329" fillId="5" borderId="160" xfId="0" applyNumberFormat="1" applyFont="1" applyFill="1" applyBorder="1" applyAlignment="1">
      <alignment horizontal="center" vertical="center" wrapText="1"/>
    </xf>
    <xf numFmtId="49" fontId="1329" fillId="5" borderId="1019" xfId="0" applyNumberFormat="1" applyFont="1" applyFill="1" applyBorder="1" applyAlignment="1">
      <alignment horizontal="center" vertical="center" wrapText="1"/>
    </xf>
    <xf numFmtId="49" fontId="1329" fillId="5" borderId="175" xfId="0" applyNumberFormat="1" applyFont="1" applyFill="1" applyBorder="1" applyAlignment="1">
      <alignment horizontal="center" vertical="center" wrapText="1"/>
    </xf>
    <xf numFmtId="49" fontId="1329" fillId="5" borderId="1481" xfId="0" applyNumberFormat="1" applyFont="1" applyFill="1" applyBorder="1" applyAlignment="1">
      <alignment horizontal="center" vertical="center" wrapText="1"/>
    </xf>
    <xf numFmtId="49" fontId="1329" fillId="5" borderId="1482" xfId="0" applyNumberFormat="1" applyFont="1" applyFill="1" applyBorder="1" applyAlignment="1">
      <alignment horizontal="center" vertical="center" wrapText="1"/>
    </xf>
    <xf numFmtId="1" fontId="1329" fillId="5" borderId="1736" xfId="0" applyNumberFormat="1" applyFont="1" applyFill="1" applyBorder="1" applyAlignment="1">
      <alignment horizontal="center" vertical="center" wrapText="1"/>
    </xf>
    <xf numFmtId="0" fontId="1329" fillId="5" borderId="9" xfId="0" applyFont="1" applyFill="1" applyBorder="1"/>
    <xf numFmtId="0" fontId="1329" fillId="5" borderId="179" xfId="0" applyFont="1" applyFill="1" applyBorder="1" applyAlignment="1">
      <alignment horizontal="right" vertical="center" wrapText="1"/>
    </xf>
    <xf numFmtId="0" fontId="1344" fillId="5" borderId="1644" xfId="0" applyFont="1" applyFill="1" applyBorder="1" applyAlignment="1">
      <alignment horizontal="center" vertical="center" wrapText="1"/>
    </xf>
    <xf numFmtId="0" fontId="1344" fillId="5" borderId="1645" xfId="0" applyFont="1" applyFill="1" applyBorder="1" applyAlignment="1">
      <alignment horizontal="center" vertical="center" wrapText="1"/>
    </xf>
    <xf numFmtId="0" fontId="1344" fillId="5" borderId="1646" xfId="0" applyFont="1" applyFill="1" applyBorder="1" applyAlignment="1">
      <alignment horizontal="center" vertical="center" wrapText="1"/>
    </xf>
    <xf numFmtId="17" fontId="1344" fillId="5" borderId="1647" xfId="0" applyNumberFormat="1" applyFont="1" applyFill="1" applyBorder="1" applyAlignment="1">
      <alignment horizontal="center" vertical="center" wrapText="1"/>
    </xf>
    <xf numFmtId="17" fontId="1344" fillId="5" borderId="1648" xfId="0" applyNumberFormat="1" applyFont="1" applyFill="1" applyBorder="1" applyAlignment="1">
      <alignment horizontal="center" vertical="center" wrapText="1"/>
    </xf>
    <xf numFmtId="17" fontId="1344" fillId="5" borderId="1649" xfId="0" applyNumberFormat="1" applyFont="1" applyFill="1" applyBorder="1" applyAlignment="1">
      <alignment horizontal="center" vertical="center" wrapText="1"/>
    </xf>
    <xf numFmtId="17" fontId="1344" fillId="5" borderId="1650" xfId="0" applyNumberFormat="1" applyFont="1" applyFill="1" applyBorder="1" applyAlignment="1">
      <alignment horizontal="center" vertical="center" wrapText="1"/>
    </xf>
    <xf numFmtId="17" fontId="1344" fillId="5" borderId="1651" xfId="0" applyNumberFormat="1" applyFont="1" applyFill="1" applyBorder="1" applyAlignment="1">
      <alignment horizontal="center" vertical="center" wrapText="1"/>
    </xf>
    <xf numFmtId="17" fontId="1344" fillId="5" borderId="1652" xfId="0" applyNumberFormat="1" applyFont="1" applyFill="1" applyBorder="1" applyAlignment="1">
      <alignment horizontal="center" vertical="center" wrapText="1"/>
    </xf>
    <xf numFmtId="17" fontId="1344" fillId="5" borderId="1653" xfId="0" applyNumberFormat="1" applyFont="1" applyFill="1" applyBorder="1" applyAlignment="1">
      <alignment horizontal="center" vertical="center" wrapText="1"/>
    </xf>
    <xf numFmtId="17" fontId="1344" fillId="5" borderId="1654" xfId="0" applyNumberFormat="1" applyFont="1" applyFill="1" applyBorder="1" applyAlignment="1">
      <alignment horizontal="center" vertical="center" wrapText="1"/>
    </xf>
    <xf numFmtId="17" fontId="1344" fillId="5" borderId="1655" xfId="0" applyNumberFormat="1" applyFont="1" applyFill="1" applyBorder="1" applyAlignment="1">
      <alignment horizontal="center" vertical="center" wrapText="1"/>
    </xf>
    <xf numFmtId="17" fontId="1344" fillId="5" borderId="1656" xfId="0" applyNumberFormat="1" applyFont="1" applyFill="1" applyBorder="1" applyAlignment="1">
      <alignment horizontal="center" vertical="center" wrapText="1"/>
    </xf>
    <xf numFmtId="17" fontId="1344" fillId="5" borderId="1657" xfId="0" applyNumberFormat="1" applyFont="1" applyFill="1" applyBorder="1" applyAlignment="1">
      <alignment horizontal="center" vertical="center" wrapText="1"/>
    </xf>
    <xf numFmtId="17" fontId="1344" fillId="5" borderId="1658" xfId="0" applyNumberFormat="1" applyFont="1" applyFill="1" applyBorder="1" applyAlignment="1">
      <alignment horizontal="center" vertical="center" wrapText="1"/>
    </xf>
    <xf numFmtId="17" fontId="1344" fillId="5" borderId="1659" xfId="0" applyNumberFormat="1" applyFont="1" applyFill="1" applyBorder="1" applyAlignment="1">
      <alignment horizontal="center" vertical="center" wrapText="1"/>
    </xf>
    <xf numFmtId="17" fontId="1344" fillId="5" borderId="1660" xfId="0" applyNumberFormat="1" applyFont="1" applyFill="1" applyBorder="1" applyAlignment="1">
      <alignment horizontal="center" vertical="center" wrapText="1"/>
    </xf>
    <xf numFmtId="17" fontId="1344" fillId="5" borderId="1661" xfId="0" applyNumberFormat="1" applyFont="1" applyFill="1" applyBorder="1" applyAlignment="1">
      <alignment horizontal="center" vertical="center" wrapText="1"/>
    </xf>
    <xf numFmtId="17" fontId="1344" fillId="5" borderId="1662" xfId="0" applyNumberFormat="1" applyFont="1" applyFill="1" applyBorder="1" applyAlignment="1">
      <alignment horizontal="center" vertical="center" wrapText="1"/>
    </xf>
    <xf numFmtId="17" fontId="1344" fillId="5" borderId="1663" xfId="0" applyNumberFormat="1" applyFont="1" applyFill="1" applyBorder="1" applyAlignment="1">
      <alignment horizontal="center" vertical="center" wrapText="1"/>
    </xf>
    <xf numFmtId="17" fontId="1344" fillId="5" borderId="1664" xfId="0" applyNumberFormat="1" applyFont="1" applyFill="1" applyBorder="1" applyAlignment="1">
      <alignment horizontal="center" vertical="center" wrapText="1"/>
    </xf>
    <xf numFmtId="17" fontId="1344" fillId="5" borderId="1665" xfId="0" applyNumberFormat="1" applyFont="1" applyFill="1" applyBorder="1" applyAlignment="1">
      <alignment horizontal="center" vertical="center" wrapText="1"/>
    </xf>
    <xf numFmtId="17" fontId="1344" fillId="5" borderId="1691" xfId="0" applyNumberFormat="1" applyFont="1" applyFill="1" applyBorder="1" applyAlignment="1">
      <alignment horizontal="center" vertical="center" wrapText="1"/>
    </xf>
    <xf numFmtId="17" fontId="1344" fillId="5" borderId="1694" xfId="0" applyNumberFormat="1" applyFont="1" applyFill="1" applyBorder="1" applyAlignment="1">
      <alignment horizontal="center" vertical="center" wrapText="1"/>
    </xf>
    <xf numFmtId="17" fontId="1344" fillId="5" borderId="1691" xfId="0" applyNumberFormat="1" applyFont="1" applyFill="1" applyBorder="1" applyAlignment="1">
      <alignment horizontal="center" vertical="center"/>
    </xf>
    <xf numFmtId="17" fontId="1344" fillId="5" borderId="1714" xfId="0" applyNumberFormat="1" applyFont="1" applyFill="1" applyBorder="1" applyAlignment="1">
      <alignment horizontal="center" vertical="center"/>
    </xf>
    <xf numFmtId="1" fontId="1344" fillId="5" borderId="1787" xfId="0" applyNumberFormat="1" applyFont="1" applyFill="1" applyBorder="1" applyAlignment="1">
      <alignment vertical="center"/>
    </xf>
    <xf numFmtId="0" fontId="1329" fillId="5" borderId="16" xfId="0" applyFont="1" applyFill="1" applyBorder="1"/>
    <xf numFmtId="0" fontId="1329" fillId="5" borderId="30" xfId="0" applyFont="1" applyFill="1" applyBorder="1" applyAlignment="1">
      <alignment horizontal="right"/>
    </xf>
    <xf numFmtId="1" fontId="1330" fillId="5" borderId="82" xfId="0" applyNumberFormat="1" applyFont="1" applyFill="1" applyBorder="1" applyAlignment="1">
      <alignment horizontal="center" vertical="center"/>
    </xf>
    <xf numFmtId="1" fontId="1330" fillId="5" borderId="88" xfId="0" applyNumberFormat="1" applyFont="1" applyFill="1" applyBorder="1" applyAlignment="1">
      <alignment horizontal="center" vertical="center"/>
    </xf>
    <xf numFmtId="1" fontId="1330" fillId="5" borderId="94" xfId="0" applyNumberFormat="1" applyFont="1" applyFill="1" applyBorder="1" applyAlignment="1">
      <alignment horizontal="center" vertical="center"/>
    </xf>
    <xf numFmtId="1" fontId="1330" fillId="5" borderId="100" xfId="0" applyNumberFormat="1" applyFont="1" applyFill="1" applyBorder="1" applyAlignment="1">
      <alignment horizontal="center" vertical="center"/>
    </xf>
    <xf numFmtId="1" fontId="1330" fillId="5" borderId="106" xfId="0" applyNumberFormat="1" applyFont="1" applyFill="1" applyBorder="1" applyAlignment="1">
      <alignment horizontal="center" vertical="center"/>
    </xf>
    <xf numFmtId="1" fontId="1330" fillId="5" borderId="176" xfId="0" applyNumberFormat="1" applyFont="1" applyFill="1" applyBorder="1" applyAlignment="1">
      <alignment horizontal="center" vertical="center"/>
    </xf>
    <xf numFmtId="1" fontId="1330" fillId="5" borderId="222" xfId="0" applyNumberFormat="1" applyFont="1" applyFill="1" applyBorder="1" applyAlignment="1">
      <alignment horizontal="center" vertical="center"/>
    </xf>
    <xf numFmtId="1" fontId="1330" fillId="5" borderId="227" xfId="0" applyNumberFormat="1" applyFont="1" applyFill="1" applyBorder="1" applyAlignment="1">
      <alignment horizontal="center" vertical="center"/>
    </xf>
    <xf numFmtId="1" fontId="1330" fillId="5" borderId="241" xfId="0" applyNumberFormat="1" applyFont="1" applyFill="1" applyBorder="1" applyAlignment="1">
      <alignment horizontal="center" vertical="center"/>
    </xf>
    <xf numFmtId="1" fontId="1330" fillId="5" borderId="255" xfId="0" applyNumberFormat="1" applyFont="1" applyFill="1" applyBorder="1" applyAlignment="1">
      <alignment horizontal="center" vertical="center"/>
    </xf>
    <xf numFmtId="1" fontId="1330" fillId="5" borderId="266" xfId="0" applyNumberFormat="1" applyFont="1" applyFill="1" applyBorder="1" applyAlignment="1">
      <alignment horizontal="center" vertical="center"/>
    </xf>
    <xf numFmtId="1" fontId="1330" fillId="5" borderId="1634" xfId="0" applyNumberFormat="1" applyFont="1" applyFill="1" applyBorder="1" applyAlignment="1">
      <alignment horizontal="center" vertical="center"/>
    </xf>
    <xf numFmtId="0" fontId="1330" fillId="5" borderId="0" xfId="0" applyFont="1" applyFill="1" applyAlignment="1">
      <alignment horizontal="center" vertical="center"/>
    </xf>
    <xf numFmtId="1" fontId="1330" fillId="5" borderId="1696" xfId="0" applyNumberFormat="1" applyFont="1" applyFill="1" applyBorder="1" applyAlignment="1">
      <alignment horizontal="center" vertical="center"/>
    </xf>
    <xf numFmtId="0" fontId="1330" fillId="5" borderId="1714" xfId="4" applyFont="1" applyFill="1" applyBorder="1" applyAlignment="1">
      <alignment horizontal="center"/>
    </xf>
    <xf numFmtId="1" fontId="1329" fillId="5" borderId="1736" xfId="4" applyNumberFormat="1" applyFont="1" applyFill="1" applyBorder="1" applyAlignment="1">
      <alignment horizontal="center"/>
    </xf>
    <xf numFmtId="0" fontId="1329" fillId="7" borderId="1717" xfId="4" applyFont="1" applyFill="1" applyBorder="1" applyAlignment="1">
      <alignment horizontal="center"/>
    </xf>
    <xf numFmtId="0" fontId="1329" fillId="5" borderId="22" xfId="0" applyFont="1" applyFill="1" applyBorder="1" applyAlignment="1">
      <alignment horizontal="right"/>
    </xf>
    <xf numFmtId="1" fontId="1330" fillId="5" borderId="83" xfId="0" applyNumberFormat="1" applyFont="1" applyFill="1" applyBorder="1" applyAlignment="1">
      <alignment horizontal="center" vertical="center"/>
    </xf>
    <xf numFmtId="1" fontId="1330" fillId="5" borderId="89" xfId="0" applyNumberFormat="1" applyFont="1" applyFill="1" applyBorder="1" applyAlignment="1">
      <alignment horizontal="center" vertical="center"/>
    </xf>
    <xf numFmtId="1" fontId="1330" fillId="5" borderId="95" xfId="0" applyNumberFormat="1" applyFont="1" applyFill="1" applyBorder="1" applyAlignment="1">
      <alignment horizontal="center" vertical="center"/>
    </xf>
    <xf numFmtId="1" fontId="1330" fillId="5" borderId="101" xfId="0" applyNumberFormat="1" applyFont="1" applyFill="1" applyBorder="1" applyAlignment="1">
      <alignment horizontal="center" vertical="center"/>
    </xf>
    <xf numFmtId="1" fontId="1330" fillId="5" borderId="107" xfId="0" applyNumberFormat="1" applyFont="1" applyFill="1" applyBorder="1" applyAlignment="1">
      <alignment horizontal="center" vertical="center"/>
    </xf>
    <xf numFmtId="0" fontId="1330" fillId="5" borderId="1692" xfId="4" applyFont="1" applyFill="1" applyAlignment="1">
      <alignment horizontal="center"/>
    </xf>
    <xf numFmtId="1" fontId="1330" fillId="5" borderId="84" xfId="0" applyNumberFormat="1" applyFont="1" applyFill="1" applyBorder="1" applyAlignment="1">
      <alignment horizontal="center" vertical="center"/>
    </xf>
    <xf numFmtId="1" fontId="1330" fillId="5" borderId="90" xfId="0" applyNumberFormat="1" applyFont="1" applyFill="1" applyBorder="1" applyAlignment="1">
      <alignment horizontal="center" vertical="center"/>
    </xf>
    <xf numFmtId="1" fontId="1330" fillId="5" borderId="96" xfId="0" applyNumberFormat="1" applyFont="1" applyFill="1" applyBorder="1" applyAlignment="1">
      <alignment horizontal="center" vertical="center"/>
    </xf>
    <xf numFmtId="1" fontId="1330" fillId="5" borderId="102" xfId="0" applyNumberFormat="1" applyFont="1" applyFill="1" applyBorder="1" applyAlignment="1">
      <alignment horizontal="center" vertical="center"/>
    </xf>
    <xf numFmtId="1" fontId="1330" fillId="5" borderId="108" xfId="0" applyNumberFormat="1" applyFont="1" applyFill="1" applyBorder="1" applyAlignment="1">
      <alignment horizontal="center" vertical="center"/>
    </xf>
    <xf numFmtId="0" fontId="1346" fillId="5" borderId="16" xfId="0" applyFont="1" applyFill="1" applyBorder="1"/>
    <xf numFmtId="1" fontId="1330" fillId="5" borderId="85" xfId="0" applyNumberFormat="1" applyFont="1" applyFill="1" applyBorder="1" applyAlignment="1">
      <alignment horizontal="center" vertical="center"/>
    </xf>
    <xf numFmtId="1" fontId="1330" fillId="5" borderId="91" xfId="0" applyNumberFormat="1" applyFont="1" applyFill="1" applyBorder="1" applyAlignment="1">
      <alignment horizontal="center" vertical="center"/>
    </xf>
    <xf numFmtId="1" fontId="1330" fillId="5" borderId="97" xfId="0" applyNumberFormat="1" applyFont="1" applyFill="1" applyBorder="1" applyAlignment="1">
      <alignment horizontal="center" vertical="center"/>
    </xf>
    <xf numFmtId="1" fontId="1330" fillId="5" borderId="103" xfId="0" applyNumberFormat="1" applyFont="1" applyFill="1" applyBorder="1" applyAlignment="1">
      <alignment horizontal="center" vertical="center"/>
    </xf>
    <xf numFmtId="1" fontId="1330" fillId="5" borderId="109" xfId="0" applyNumberFormat="1" applyFont="1" applyFill="1" applyBorder="1" applyAlignment="1">
      <alignment horizontal="center" vertical="center"/>
    </xf>
    <xf numFmtId="0" fontId="1346" fillId="5" borderId="122" xfId="0" applyFont="1" applyFill="1" applyBorder="1"/>
    <xf numFmtId="0" fontId="1329" fillId="5" borderId="123" xfId="0" applyFont="1" applyFill="1" applyBorder="1" applyAlignment="1">
      <alignment horizontal="right"/>
    </xf>
    <xf numFmtId="0" fontId="1330" fillId="5" borderId="1692" xfId="0" applyFont="1" applyFill="1" applyBorder="1" applyAlignment="1">
      <alignment horizontal="center" vertical="center"/>
    </xf>
    <xf numFmtId="0" fontId="1329" fillId="5" borderId="19" xfId="0" applyFont="1" applyFill="1" applyBorder="1" applyAlignment="1">
      <alignment horizontal="right"/>
    </xf>
    <xf numFmtId="1" fontId="1330" fillId="5" borderId="86" xfId="0" applyNumberFormat="1" applyFont="1" applyFill="1" applyBorder="1" applyAlignment="1">
      <alignment horizontal="center" vertical="center"/>
    </xf>
    <xf numFmtId="1" fontId="1330" fillId="5" borderId="92" xfId="0" applyNumberFormat="1" applyFont="1" applyFill="1" applyBorder="1" applyAlignment="1">
      <alignment horizontal="center" vertical="center"/>
    </xf>
    <xf numFmtId="1" fontId="1330" fillId="5" borderId="98" xfId="0" applyNumberFormat="1" applyFont="1" applyFill="1" applyBorder="1" applyAlignment="1">
      <alignment horizontal="center" vertical="center"/>
    </xf>
    <xf numFmtId="1" fontId="1330" fillId="5" borderId="104" xfId="0" applyNumberFormat="1" applyFont="1" applyFill="1" applyBorder="1" applyAlignment="1">
      <alignment horizontal="center" vertical="center"/>
    </xf>
    <xf numFmtId="1" fontId="1330" fillId="5" borderId="110" xfId="0" applyNumberFormat="1" applyFont="1" applyFill="1" applyBorder="1" applyAlignment="1">
      <alignment horizontal="center" vertical="center"/>
    </xf>
    <xf numFmtId="1" fontId="1330" fillId="5" borderId="177" xfId="0" applyNumberFormat="1" applyFont="1" applyFill="1" applyBorder="1" applyAlignment="1">
      <alignment horizontal="center" vertical="center"/>
    </xf>
    <xf numFmtId="1" fontId="1330" fillId="5" borderId="223" xfId="0" applyNumberFormat="1" applyFont="1" applyFill="1" applyBorder="1" applyAlignment="1">
      <alignment horizontal="center" vertical="center"/>
    </xf>
    <xf numFmtId="1" fontId="1330" fillId="5" borderId="229" xfId="0" applyNumberFormat="1" applyFont="1" applyFill="1" applyBorder="1" applyAlignment="1">
      <alignment horizontal="center" vertical="center"/>
    </xf>
    <xf numFmtId="1" fontId="1330" fillId="5" borderId="242" xfId="0" applyNumberFormat="1" applyFont="1" applyFill="1" applyBorder="1" applyAlignment="1">
      <alignment horizontal="center" vertical="center"/>
    </xf>
    <xf numFmtId="1" fontId="1330" fillId="5" borderId="256" xfId="0" applyNumberFormat="1" applyFont="1" applyFill="1" applyBorder="1" applyAlignment="1">
      <alignment horizontal="center" vertical="center"/>
    </xf>
    <xf numFmtId="1" fontId="1330" fillId="5" borderId="267" xfId="0" applyNumberFormat="1" applyFont="1" applyFill="1" applyBorder="1" applyAlignment="1">
      <alignment horizontal="center" vertical="center"/>
    </xf>
    <xf numFmtId="0" fontId="1330" fillId="5" borderId="1691" xfId="0" applyFont="1" applyFill="1" applyBorder="1" applyAlignment="1">
      <alignment horizontal="center" vertical="center"/>
    </xf>
    <xf numFmtId="0" fontId="1330" fillId="5" borderId="1735" xfId="4" applyFont="1" applyFill="1" applyBorder="1" applyAlignment="1">
      <alignment horizontal="center"/>
    </xf>
    <xf numFmtId="1" fontId="1329" fillId="5" borderId="1735" xfId="4" applyNumberFormat="1" applyFont="1" applyFill="1" applyBorder="1" applyAlignment="1">
      <alignment horizontal="center"/>
    </xf>
    <xf numFmtId="0" fontId="1346" fillId="5" borderId="1692" xfId="0" applyFont="1" applyFill="1" applyBorder="1"/>
    <xf numFmtId="0" fontId="1346" fillId="5" borderId="0" xfId="0" applyFont="1" applyFill="1"/>
    <xf numFmtId="0" fontId="1346" fillId="5" borderId="367" xfId="0" applyFont="1" applyFill="1" applyBorder="1"/>
    <xf numFmtId="0" fontId="1346" fillId="5" borderId="1478" xfId="0" applyFont="1" applyFill="1" applyBorder="1"/>
    <xf numFmtId="0" fontId="1346" fillId="5" borderId="1634" xfId="0" applyFont="1" applyFill="1" applyBorder="1"/>
    <xf numFmtId="0" fontId="1346" fillId="5" borderId="1639" xfId="0" applyFont="1" applyFill="1" applyBorder="1"/>
    <xf numFmtId="0" fontId="1346" fillId="5" borderId="157" xfId="0" applyFont="1" applyFill="1" applyBorder="1"/>
    <xf numFmtId="0" fontId="1347" fillId="5" borderId="367" xfId="0" applyFont="1" applyFill="1" applyBorder="1" applyAlignment="1">
      <alignment horizontal="justify" vertical="top" wrapText="1"/>
    </xf>
    <xf numFmtId="0" fontId="1347" fillId="5" borderId="1478" xfId="0" applyFont="1" applyFill="1" applyBorder="1" applyAlignment="1">
      <alignment horizontal="justify" vertical="top" wrapText="1"/>
    </xf>
    <xf numFmtId="0" fontId="1347" fillId="5" borderId="1634" xfId="0" applyFont="1" applyFill="1" applyBorder="1" applyAlignment="1">
      <alignment horizontal="justify" vertical="top" wrapText="1"/>
    </xf>
    <xf numFmtId="0" fontId="1347" fillId="5" borderId="1639" xfId="0" applyFont="1" applyFill="1" applyBorder="1" applyAlignment="1">
      <alignment horizontal="justify" vertical="top" wrapText="1"/>
    </xf>
    <xf numFmtId="0" fontId="1346" fillId="5" borderId="1691" xfId="0" applyFont="1" applyFill="1" applyBorder="1"/>
    <xf numFmtId="1" fontId="1329" fillId="5" borderId="1747" xfId="0" applyNumberFormat="1" applyFont="1" applyFill="1" applyBorder="1" applyAlignment="1">
      <alignment horizontal="center" vertical="center" wrapText="1"/>
    </xf>
    <xf numFmtId="1" fontId="1330" fillId="5" borderId="1020" xfId="0" applyNumberFormat="1" applyFont="1" applyFill="1" applyBorder="1" applyAlignment="1">
      <alignment horizontal="center" vertical="center"/>
    </xf>
    <xf numFmtId="1" fontId="1330" fillId="5" borderId="1021" xfId="0" applyNumberFormat="1" applyFont="1" applyFill="1" applyBorder="1" applyAlignment="1">
      <alignment horizontal="center" vertical="center"/>
    </xf>
    <xf numFmtId="1" fontId="1330" fillId="5" borderId="1022" xfId="0" applyNumberFormat="1" applyFont="1" applyFill="1" applyBorder="1" applyAlignment="1">
      <alignment horizontal="center" vertical="center"/>
    </xf>
    <xf numFmtId="1" fontId="1330" fillId="5" borderId="1023" xfId="0" applyNumberFormat="1" applyFont="1" applyFill="1" applyBorder="1" applyAlignment="1">
      <alignment horizontal="center" vertical="center"/>
    </xf>
    <xf numFmtId="1" fontId="1330" fillId="5" borderId="1024" xfId="0" applyNumberFormat="1" applyFont="1" applyFill="1" applyBorder="1" applyAlignment="1">
      <alignment horizontal="center" vertical="center"/>
    </xf>
    <xf numFmtId="1" fontId="1330" fillId="5" borderId="1025" xfId="0" applyNumberFormat="1" applyFont="1" applyFill="1" applyBorder="1" applyAlignment="1">
      <alignment horizontal="center" vertical="center"/>
    </xf>
    <xf numFmtId="1" fontId="1330" fillId="5" borderId="1026" xfId="0" applyNumberFormat="1" applyFont="1" applyFill="1" applyBorder="1" applyAlignment="1">
      <alignment horizontal="center" vertical="center"/>
    </xf>
    <xf numFmtId="0" fontId="1348" fillId="5" borderId="17" xfId="0" applyFont="1" applyFill="1" applyBorder="1"/>
    <xf numFmtId="0" fontId="1329" fillId="5" borderId="17" xfId="0" applyFont="1" applyFill="1" applyBorder="1" applyAlignment="1">
      <alignment horizontal="center" vertical="center"/>
    </xf>
    <xf numFmtId="9" fontId="1329" fillId="5" borderId="17" xfId="0" applyNumberFormat="1" applyFont="1" applyFill="1" applyBorder="1" applyAlignment="1">
      <alignment horizontal="center" vertical="center"/>
    </xf>
    <xf numFmtId="0" fontId="1346" fillId="5" borderId="17" xfId="0" applyFont="1" applyFill="1" applyBorder="1"/>
    <xf numFmtId="0" fontId="1346" fillId="5" borderId="119" xfId="0" applyFont="1" applyFill="1" applyBorder="1"/>
    <xf numFmtId="0" fontId="1346" fillId="5" borderId="176" xfId="0" applyFont="1" applyFill="1" applyBorder="1"/>
    <xf numFmtId="0" fontId="1346" fillId="5" borderId="222" xfId="0" applyFont="1" applyFill="1" applyBorder="1"/>
    <xf numFmtId="0" fontId="1346" fillId="5" borderId="227" xfId="0" applyFont="1" applyFill="1" applyBorder="1"/>
    <xf numFmtId="0" fontId="1346" fillId="5" borderId="241" xfId="0" applyFont="1" applyFill="1" applyBorder="1"/>
    <xf numFmtId="0" fontId="1346" fillId="5" borderId="255" xfId="0" applyFont="1" applyFill="1" applyBorder="1"/>
    <xf numFmtId="0" fontId="1346" fillId="5" borderId="266" xfId="0" applyFont="1" applyFill="1" applyBorder="1"/>
    <xf numFmtId="0" fontId="1346" fillId="5" borderId="332" xfId="0" applyFont="1" applyFill="1" applyBorder="1"/>
    <xf numFmtId="0" fontId="1346" fillId="5" borderId="342" xfId="0" applyFont="1" applyFill="1" applyBorder="1"/>
    <xf numFmtId="0" fontId="1347" fillId="5" borderId="1692" xfId="0" applyFont="1" applyFill="1" applyBorder="1" applyAlignment="1">
      <alignment horizontal="justify" vertical="top" wrapText="1"/>
    </xf>
    <xf numFmtId="0" fontId="1343" fillId="5" borderId="1696" xfId="4" applyFont="1" applyFill="1" applyBorder="1"/>
    <xf numFmtId="0" fontId="1329" fillId="5" borderId="1706" xfId="0" applyFont="1" applyFill="1" applyBorder="1" applyAlignment="1">
      <alignment horizontal="right"/>
    </xf>
    <xf numFmtId="0" fontId="1343" fillId="5" borderId="0" xfId="0" applyFont="1" applyFill="1"/>
    <xf numFmtId="0" fontId="1343" fillId="6" borderId="0" xfId="0" applyFont="1" applyFill="1"/>
    <xf numFmtId="0" fontId="1329" fillId="5" borderId="14" xfId="0" applyFont="1" applyFill="1" applyBorder="1"/>
    <xf numFmtId="0" fontId="1344" fillId="5" borderId="1666" xfId="0" applyFont="1" applyFill="1" applyBorder="1" applyAlignment="1">
      <alignment horizontal="center" vertical="center" wrapText="1"/>
    </xf>
    <xf numFmtId="0" fontId="1344" fillId="5" borderId="1667" xfId="0" applyFont="1" applyFill="1" applyBorder="1" applyAlignment="1">
      <alignment horizontal="center" vertical="center" wrapText="1"/>
    </xf>
    <xf numFmtId="0" fontId="1344" fillId="5" borderId="1668" xfId="0" applyFont="1" applyFill="1" applyBorder="1" applyAlignment="1">
      <alignment horizontal="center" vertical="center" wrapText="1"/>
    </xf>
    <xf numFmtId="17" fontId="1344" fillId="5" borderId="1669" xfId="0" applyNumberFormat="1" applyFont="1" applyFill="1" applyBorder="1" applyAlignment="1">
      <alignment horizontal="center" vertical="center" wrapText="1"/>
    </xf>
    <xf numFmtId="17" fontId="1344" fillId="5" borderId="1670" xfId="0" applyNumberFormat="1" applyFont="1" applyFill="1" applyBorder="1" applyAlignment="1">
      <alignment horizontal="center" vertical="center" wrapText="1"/>
    </xf>
    <xf numFmtId="17" fontId="1344" fillId="5" borderId="1671" xfId="0" applyNumberFormat="1" applyFont="1" applyFill="1" applyBorder="1" applyAlignment="1">
      <alignment horizontal="center" vertical="center" wrapText="1"/>
    </xf>
    <xf numFmtId="17" fontId="1344" fillId="5" borderId="1672" xfId="0" applyNumberFormat="1" applyFont="1" applyFill="1" applyBorder="1" applyAlignment="1">
      <alignment horizontal="center" vertical="center" wrapText="1"/>
    </xf>
    <xf numFmtId="17" fontId="1344" fillId="5" borderId="1673" xfId="0" applyNumberFormat="1" applyFont="1" applyFill="1" applyBorder="1" applyAlignment="1">
      <alignment horizontal="center" vertical="center" wrapText="1"/>
    </xf>
    <xf numFmtId="17" fontId="1344" fillId="5" borderId="1674" xfId="0" applyNumberFormat="1" applyFont="1" applyFill="1" applyBorder="1" applyAlignment="1">
      <alignment horizontal="center" vertical="center" wrapText="1"/>
    </xf>
    <xf numFmtId="17" fontId="1344" fillId="5" borderId="1675" xfId="0" applyNumberFormat="1" applyFont="1" applyFill="1" applyBorder="1" applyAlignment="1">
      <alignment horizontal="center" vertical="center" wrapText="1"/>
    </xf>
    <xf numFmtId="17" fontId="1344" fillId="5" borderId="1676" xfId="0" applyNumberFormat="1" applyFont="1" applyFill="1" applyBorder="1" applyAlignment="1">
      <alignment horizontal="center" vertical="center" wrapText="1"/>
    </xf>
    <xf numFmtId="17" fontId="1344" fillId="5" borderId="1677" xfId="0" applyNumberFormat="1" applyFont="1" applyFill="1" applyBorder="1" applyAlignment="1">
      <alignment horizontal="center" vertical="center" wrapText="1"/>
    </xf>
    <xf numFmtId="17" fontId="1344" fillId="5" borderId="1678" xfId="0" applyNumberFormat="1" applyFont="1" applyFill="1" applyBorder="1" applyAlignment="1">
      <alignment horizontal="center" vertical="center" wrapText="1"/>
    </xf>
    <xf numFmtId="17" fontId="1344" fillId="5" borderId="1679" xfId="0" applyNumberFormat="1" applyFont="1" applyFill="1" applyBorder="1" applyAlignment="1">
      <alignment horizontal="center" vertical="center" wrapText="1"/>
    </xf>
    <xf numFmtId="17" fontId="1344" fillId="5" borderId="1680" xfId="0" applyNumberFormat="1" applyFont="1" applyFill="1" applyBorder="1" applyAlignment="1">
      <alignment horizontal="center" vertical="center" wrapText="1"/>
    </xf>
    <xf numFmtId="17" fontId="1344" fillId="5" borderId="1681" xfId="0" applyNumberFormat="1" applyFont="1" applyFill="1" applyBorder="1" applyAlignment="1">
      <alignment horizontal="center" vertical="center" wrapText="1"/>
    </xf>
    <xf numFmtId="17" fontId="1344" fillId="5" borderId="1682" xfId="0" applyNumberFormat="1" applyFont="1" applyFill="1" applyBorder="1" applyAlignment="1">
      <alignment horizontal="center" vertical="center" wrapText="1"/>
    </xf>
    <xf numFmtId="17" fontId="1344" fillId="5" borderId="1683" xfId="0" applyNumberFormat="1" applyFont="1" applyFill="1" applyBorder="1" applyAlignment="1">
      <alignment horizontal="center" vertical="center" wrapText="1"/>
    </xf>
    <xf numFmtId="17" fontId="1344" fillId="5" borderId="1684" xfId="0" applyNumberFormat="1" applyFont="1" applyFill="1" applyBorder="1" applyAlignment="1">
      <alignment horizontal="center" vertical="center" wrapText="1"/>
    </xf>
    <xf numFmtId="17" fontId="1344" fillId="5" borderId="1685" xfId="0" applyNumberFormat="1" applyFont="1" applyFill="1" applyBorder="1" applyAlignment="1">
      <alignment horizontal="center" vertical="center" wrapText="1"/>
    </xf>
    <xf numFmtId="17" fontId="1344" fillId="5" borderId="1686" xfId="0" applyNumberFormat="1" applyFont="1" applyFill="1" applyBorder="1" applyAlignment="1">
      <alignment horizontal="center" vertical="center" wrapText="1"/>
    </xf>
    <xf numFmtId="17" fontId="1344" fillId="5" borderId="1687" xfId="0" applyNumberFormat="1" applyFont="1" applyFill="1" applyBorder="1" applyAlignment="1">
      <alignment horizontal="center" vertical="center" wrapText="1"/>
    </xf>
    <xf numFmtId="17" fontId="1344" fillId="5" borderId="1692" xfId="0" applyNumberFormat="1" applyFont="1" applyFill="1" applyBorder="1" applyAlignment="1">
      <alignment horizontal="center" vertical="center" wrapText="1"/>
    </xf>
    <xf numFmtId="17" fontId="1344" fillId="5" borderId="1714" xfId="0" applyNumberFormat="1" applyFont="1" applyFill="1" applyBorder="1" applyAlignment="1">
      <alignment horizontal="center" vertical="center" wrapText="1"/>
    </xf>
    <xf numFmtId="1" fontId="1344" fillId="5" borderId="1787" xfId="0" applyNumberFormat="1" applyFont="1" applyFill="1" applyBorder="1" applyAlignment="1">
      <alignment horizontal="center" vertical="center" wrapText="1"/>
    </xf>
    <xf numFmtId="1" fontId="1330" fillId="5" borderId="338" xfId="0" applyNumberFormat="1" applyFont="1" applyFill="1" applyBorder="1" applyAlignment="1">
      <alignment horizontal="center" vertical="center"/>
    </xf>
    <xf numFmtId="1" fontId="1330" fillId="5" borderId="1637" xfId="0" applyNumberFormat="1" applyFont="1" applyFill="1" applyBorder="1" applyAlignment="1">
      <alignment horizontal="center" vertical="center"/>
    </xf>
    <xf numFmtId="0" fontId="1329" fillId="5" borderId="1691" xfId="0" applyFont="1" applyFill="1" applyBorder="1" applyAlignment="1">
      <alignment horizontal="center" vertical="center"/>
    </xf>
    <xf numFmtId="0" fontId="1329" fillId="5" borderId="179" xfId="0" applyFont="1" applyFill="1" applyBorder="1" applyAlignment="1">
      <alignment horizontal="right" vertical="center"/>
    </xf>
    <xf numFmtId="1" fontId="1330" fillId="5" borderId="1636" xfId="0" applyNumberFormat="1" applyFont="1" applyFill="1" applyBorder="1" applyAlignment="1">
      <alignment horizontal="center" vertical="center"/>
    </xf>
    <xf numFmtId="1" fontId="1330" fillId="5" borderId="1632" xfId="0" applyNumberFormat="1" applyFont="1" applyFill="1" applyBorder="1" applyAlignment="1">
      <alignment horizontal="center" vertical="center"/>
    </xf>
    <xf numFmtId="1" fontId="1330" fillId="5" borderId="1694" xfId="0" applyNumberFormat="1" applyFont="1" applyFill="1" applyBorder="1" applyAlignment="1">
      <alignment horizontal="center" vertical="center"/>
    </xf>
    <xf numFmtId="0" fontId="1330" fillId="5" borderId="1694" xfId="0" applyFont="1" applyFill="1" applyBorder="1" applyAlignment="1">
      <alignment horizontal="center" vertical="center"/>
    </xf>
    <xf numFmtId="1" fontId="1329" fillId="5" borderId="1694" xfId="0" applyNumberFormat="1" applyFont="1" applyFill="1" applyBorder="1" applyAlignment="1">
      <alignment horizontal="center" vertical="center"/>
    </xf>
    <xf numFmtId="1" fontId="1330" fillId="5" borderId="1733" xfId="0" applyNumberFormat="1" applyFont="1" applyFill="1" applyBorder="1" applyAlignment="1">
      <alignment horizontal="center" vertical="center"/>
    </xf>
    <xf numFmtId="0" fontId="1330" fillId="5" borderId="1739" xfId="4" applyFont="1" applyFill="1" applyBorder="1" applyAlignment="1">
      <alignment horizontal="center"/>
    </xf>
    <xf numFmtId="1" fontId="1329" fillId="5" borderId="1747" xfId="4" applyNumberFormat="1" applyFont="1" applyFill="1" applyBorder="1" applyAlignment="1">
      <alignment horizontal="center"/>
    </xf>
    <xf numFmtId="0" fontId="1329" fillId="5" borderId="1453" xfId="0" applyFont="1" applyFill="1" applyBorder="1" applyAlignment="1">
      <alignment horizontal="right" vertical="center" wrapText="1"/>
    </xf>
    <xf numFmtId="0" fontId="1329" fillId="5" borderId="1701" xfId="0" applyFont="1" applyFill="1" applyBorder="1" applyAlignment="1">
      <alignment horizontal="center" vertical="center" wrapText="1"/>
    </xf>
    <xf numFmtId="49" fontId="1329" fillId="5" borderId="1699" xfId="0" applyNumberFormat="1" applyFont="1" applyFill="1" applyBorder="1" applyAlignment="1">
      <alignment horizontal="center" vertical="center" wrapText="1"/>
    </xf>
    <xf numFmtId="49" fontId="1329" fillId="5" borderId="1691" xfId="0" applyNumberFormat="1" applyFont="1" applyFill="1" applyBorder="1" applyAlignment="1">
      <alignment horizontal="center" vertical="center" wrapText="1"/>
    </xf>
    <xf numFmtId="1" fontId="1330" fillId="5" borderId="499" xfId="0" applyNumberFormat="1" applyFont="1" applyFill="1" applyBorder="1" applyAlignment="1">
      <alignment horizontal="center" vertical="center"/>
    </xf>
    <xf numFmtId="1" fontId="1330" fillId="5" borderId="509" xfId="0" applyNumberFormat="1" applyFont="1" applyFill="1" applyBorder="1" applyAlignment="1">
      <alignment horizontal="center" vertical="center"/>
    </xf>
    <xf numFmtId="1" fontId="1330" fillId="5" borderId="515" xfId="0" applyNumberFormat="1" applyFont="1" applyFill="1" applyBorder="1" applyAlignment="1">
      <alignment horizontal="center" vertical="center"/>
    </xf>
    <xf numFmtId="1" fontId="1330" fillId="5" borderId="521" xfId="0" applyNumberFormat="1" applyFont="1" applyFill="1" applyBorder="1" applyAlignment="1">
      <alignment horizontal="center" vertical="center"/>
    </xf>
    <xf numFmtId="1" fontId="1330" fillId="5" borderId="527" xfId="0" applyNumberFormat="1" applyFont="1" applyFill="1" applyBorder="1" applyAlignment="1">
      <alignment horizontal="center" vertical="center"/>
    </xf>
    <xf numFmtId="1" fontId="1330" fillId="5" borderId="157" xfId="0" applyNumberFormat="1" applyFont="1" applyFill="1" applyBorder="1" applyAlignment="1">
      <alignment horizontal="center" vertical="center"/>
    </xf>
    <xf numFmtId="1" fontId="1330" fillId="5" borderId="332" xfId="0" applyNumberFormat="1" applyFont="1" applyFill="1" applyBorder="1" applyAlignment="1">
      <alignment horizontal="center" vertical="center"/>
    </xf>
    <xf numFmtId="1" fontId="1330" fillId="5" borderId="342" xfId="0" applyNumberFormat="1" applyFont="1" applyFill="1" applyBorder="1" applyAlignment="1">
      <alignment horizontal="center" vertical="center"/>
    </xf>
    <xf numFmtId="1" fontId="1330" fillId="5" borderId="352" xfId="0" applyNumberFormat="1" applyFont="1" applyFill="1" applyBorder="1" applyAlignment="1">
      <alignment horizontal="center" vertical="center"/>
    </xf>
    <xf numFmtId="1" fontId="1330" fillId="5" borderId="500" xfId="0" applyNumberFormat="1" applyFont="1" applyFill="1" applyBorder="1" applyAlignment="1">
      <alignment horizontal="center" vertical="center"/>
    </xf>
    <xf numFmtId="1" fontId="1330" fillId="5" borderId="510" xfId="0" applyNumberFormat="1" applyFont="1" applyFill="1" applyBorder="1" applyAlignment="1">
      <alignment horizontal="center" vertical="center"/>
    </xf>
    <xf numFmtId="1" fontId="1330" fillId="5" borderId="516" xfId="0" applyNumberFormat="1" applyFont="1" applyFill="1" applyBorder="1" applyAlignment="1">
      <alignment horizontal="center" vertical="center"/>
    </xf>
    <xf numFmtId="1" fontId="1330" fillId="5" borderId="522" xfId="0" applyNumberFormat="1" applyFont="1" applyFill="1" applyBorder="1" applyAlignment="1">
      <alignment horizontal="center" vertical="center"/>
    </xf>
    <xf numFmtId="1" fontId="1330" fillId="5" borderId="528" xfId="0" applyNumberFormat="1" applyFont="1" applyFill="1" applyBorder="1" applyAlignment="1">
      <alignment horizontal="center" vertical="center"/>
    </xf>
    <xf numFmtId="1" fontId="1330" fillId="5" borderId="353" xfId="0" applyNumberFormat="1" applyFont="1" applyFill="1" applyBorder="1" applyAlignment="1">
      <alignment horizontal="center" vertical="center"/>
    </xf>
    <xf numFmtId="9" fontId="1329" fillId="5" borderId="27" xfId="0" applyNumberFormat="1" applyFont="1" applyFill="1" applyBorder="1" applyAlignment="1">
      <alignment horizontal="right"/>
    </xf>
    <xf numFmtId="1" fontId="1330" fillId="5" borderId="501" xfId="0" applyNumberFormat="1" applyFont="1" applyFill="1" applyBorder="1" applyAlignment="1">
      <alignment horizontal="center" vertical="center"/>
    </xf>
    <xf numFmtId="1" fontId="1330" fillId="5" borderId="511" xfId="0" applyNumberFormat="1" applyFont="1" applyFill="1" applyBorder="1" applyAlignment="1">
      <alignment horizontal="center" vertical="center"/>
    </xf>
    <xf numFmtId="1" fontId="1330" fillId="5" borderId="517" xfId="0" applyNumberFormat="1" applyFont="1" applyFill="1" applyBorder="1" applyAlignment="1">
      <alignment horizontal="center" vertical="center"/>
    </xf>
    <xf numFmtId="1" fontId="1330" fillId="5" borderId="523" xfId="0" applyNumberFormat="1" applyFont="1" applyFill="1" applyBorder="1" applyAlignment="1">
      <alignment horizontal="center" vertical="center"/>
    </xf>
    <xf numFmtId="1" fontId="1330" fillId="5" borderId="529" xfId="0" applyNumberFormat="1" applyFont="1" applyFill="1" applyBorder="1" applyAlignment="1">
      <alignment horizontal="center" vertical="center"/>
    </xf>
    <xf numFmtId="1" fontId="1330" fillId="5" borderId="354" xfId="0" applyNumberFormat="1" applyFont="1" applyFill="1" applyBorder="1" applyAlignment="1">
      <alignment horizontal="center" vertical="center"/>
    </xf>
    <xf numFmtId="9" fontId="1329" fillId="5" borderId="22" xfId="0" applyNumberFormat="1" applyFont="1" applyFill="1" applyBorder="1" applyAlignment="1">
      <alignment horizontal="right"/>
    </xf>
    <xf numFmtId="1" fontId="1330" fillId="5" borderId="502" xfId="0" applyNumberFormat="1" applyFont="1" applyFill="1" applyBorder="1" applyAlignment="1">
      <alignment horizontal="center" vertical="center"/>
    </xf>
    <xf numFmtId="1" fontId="1330" fillId="5" borderId="512" xfId="0" applyNumberFormat="1" applyFont="1" applyFill="1" applyBorder="1" applyAlignment="1">
      <alignment horizontal="center" vertical="center"/>
    </xf>
    <xf numFmtId="1" fontId="1330" fillId="5" borderId="518" xfId="0" applyNumberFormat="1" applyFont="1" applyFill="1" applyBorder="1" applyAlignment="1">
      <alignment horizontal="center" vertical="center"/>
    </xf>
    <xf numFmtId="1" fontId="1330" fillId="5" borderId="524" xfId="0" applyNumberFormat="1" applyFont="1" applyFill="1" applyBorder="1" applyAlignment="1">
      <alignment horizontal="center" vertical="center"/>
    </xf>
    <xf numFmtId="1" fontId="1330" fillId="5" borderId="530" xfId="0" applyNumberFormat="1" applyFont="1" applyFill="1" applyBorder="1" applyAlignment="1">
      <alignment horizontal="center" vertical="center"/>
    </xf>
    <xf numFmtId="1" fontId="1330" fillId="5" borderId="244" xfId="0" applyNumberFormat="1" applyFont="1" applyFill="1" applyBorder="1" applyAlignment="1">
      <alignment horizontal="center" vertical="center"/>
    </xf>
    <xf numFmtId="1" fontId="1330" fillId="5" borderId="503" xfId="0" applyNumberFormat="1" applyFont="1" applyFill="1" applyBorder="1" applyAlignment="1">
      <alignment horizontal="center" vertical="center"/>
    </xf>
    <xf numFmtId="1" fontId="1330" fillId="5" borderId="513" xfId="0" applyNumberFormat="1" applyFont="1" applyFill="1" applyBorder="1" applyAlignment="1">
      <alignment horizontal="center" vertical="center"/>
    </xf>
    <xf numFmtId="1" fontId="1330" fillId="5" borderId="519" xfId="0" applyNumberFormat="1" applyFont="1" applyFill="1" applyBorder="1" applyAlignment="1">
      <alignment horizontal="center" vertical="center"/>
    </xf>
    <xf numFmtId="1" fontId="1330" fillId="5" borderId="525" xfId="0" applyNumberFormat="1" applyFont="1" applyFill="1" applyBorder="1" applyAlignment="1">
      <alignment horizontal="center" vertical="center"/>
    </xf>
    <xf numFmtId="1" fontId="1330" fillId="5" borderId="531" xfId="0" applyNumberFormat="1" applyFont="1" applyFill="1" applyBorder="1" applyAlignment="1">
      <alignment horizontal="center" vertical="center"/>
    </xf>
    <xf numFmtId="1" fontId="1330" fillId="5" borderId="246" xfId="0" applyNumberFormat="1" applyFont="1" applyFill="1" applyBorder="1" applyAlignment="1">
      <alignment horizontal="center" vertical="center"/>
    </xf>
    <xf numFmtId="1" fontId="1330" fillId="5" borderId="504" xfId="0" applyNumberFormat="1" applyFont="1" applyFill="1" applyBorder="1" applyAlignment="1">
      <alignment horizontal="center" vertical="center"/>
    </xf>
    <xf numFmtId="1" fontId="1330" fillId="5" borderId="514" xfId="0" applyNumberFormat="1" applyFont="1" applyFill="1" applyBorder="1" applyAlignment="1">
      <alignment horizontal="center" vertical="center"/>
    </xf>
    <xf numFmtId="1" fontId="1330" fillId="5" borderId="520" xfId="0" applyNumberFormat="1" applyFont="1" applyFill="1" applyBorder="1" applyAlignment="1">
      <alignment horizontal="center" vertical="center"/>
    </xf>
    <xf numFmtId="1" fontId="1330" fillId="5" borderId="526" xfId="0" applyNumberFormat="1" applyFont="1" applyFill="1" applyBorder="1" applyAlignment="1">
      <alignment horizontal="center" vertical="center"/>
    </xf>
    <xf numFmtId="1" fontId="1330" fillId="5" borderId="532" xfId="0" applyNumberFormat="1" applyFont="1" applyFill="1" applyBorder="1" applyAlignment="1">
      <alignment horizontal="center" vertical="center"/>
    </xf>
    <xf numFmtId="1" fontId="1330" fillId="5" borderId="158" xfId="0" applyNumberFormat="1" applyFont="1" applyFill="1" applyBorder="1" applyAlignment="1">
      <alignment horizontal="center" vertical="center"/>
    </xf>
    <xf numFmtId="1" fontId="1330" fillId="5" borderId="333" xfId="0" applyNumberFormat="1" applyFont="1" applyFill="1" applyBorder="1" applyAlignment="1">
      <alignment horizontal="center" vertical="center"/>
    </xf>
    <xf numFmtId="1" fontId="1330" fillId="5" borderId="343" xfId="0" applyNumberFormat="1" applyFont="1" applyFill="1" applyBorder="1" applyAlignment="1">
      <alignment horizontal="center" vertical="center"/>
    </xf>
    <xf numFmtId="1" fontId="1330" fillId="5" borderId="1633" xfId="0" applyNumberFormat="1" applyFont="1" applyFill="1" applyBorder="1" applyAlignment="1">
      <alignment horizontal="center" vertical="center"/>
    </xf>
    <xf numFmtId="1" fontId="1330" fillId="5" borderId="247" xfId="0" applyNumberFormat="1" applyFont="1" applyFill="1" applyBorder="1" applyAlignment="1">
      <alignment horizontal="center" vertical="center"/>
    </xf>
    <xf numFmtId="0" fontId="1349" fillId="5" borderId="17" xfId="0" applyFont="1" applyFill="1" applyBorder="1"/>
    <xf numFmtId="164" fontId="1330" fillId="5" borderId="1713" xfId="0" applyNumberFormat="1" applyFont="1" applyFill="1" applyBorder="1" applyAlignment="1">
      <alignment horizontal="center" vertical="center"/>
    </xf>
    <xf numFmtId="164" fontId="1330" fillId="5" borderId="1714" xfId="0" applyNumberFormat="1" applyFont="1" applyFill="1" applyBorder="1" applyAlignment="1">
      <alignment horizontal="center" vertical="center"/>
    </xf>
    <xf numFmtId="164" fontId="1330" fillId="5" borderId="1692" xfId="0" applyNumberFormat="1" applyFont="1" applyFill="1" applyBorder="1" applyAlignment="1">
      <alignment horizontal="center" vertical="center"/>
    </xf>
    <xf numFmtId="164" fontId="1330" fillId="5" borderId="1691" xfId="0" applyNumberFormat="1" applyFont="1" applyFill="1" applyBorder="1" applyAlignment="1">
      <alignment horizontal="center" vertical="center"/>
    </xf>
    <xf numFmtId="0" fontId="1329" fillId="5" borderId="1707" xfId="0" applyFont="1" applyFill="1" applyBorder="1" applyAlignment="1">
      <alignment horizontal="right" vertical="center" wrapText="1"/>
    </xf>
    <xf numFmtId="0" fontId="1346" fillId="5" borderId="1692" xfId="4" applyFont="1" applyFill="1"/>
    <xf numFmtId="9" fontId="1346" fillId="5" borderId="1692" xfId="4" applyNumberFormat="1" applyFont="1" applyFill="1"/>
    <xf numFmtId="4" fontId="1346" fillId="5" borderId="1692" xfId="4" applyNumberFormat="1" applyFont="1" applyFill="1"/>
    <xf numFmtId="0" fontId="1346" fillId="6" borderId="1692" xfId="4" applyFont="1" applyFill="1"/>
    <xf numFmtId="0" fontId="1346" fillId="5" borderId="1692" xfId="4" applyFont="1" applyFill="1" applyAlignment="1">
      <alignment horizontal="right"/>
    </xf>
    <xf numFmtId="0" fontId="1346" fillId="5" borderId="1691" xfId="4" applyFont="1" applyFill="1" applyBorder="1" applyAlignment="1">
      <alignment horizontal="right"/>
    </xf>
    <xf numFmtId="164" fontId="1329" fillId="5" borderId="1691" xfId="0" applyNumberFormat="1" applyFont="1" applyFill="1" applyBorder="1" applyAlignment="1">
      <alignment horizontal="center" vertical="center"/>
    </xf>
    <xf numFmtId="164" fontId="1346" fillId="5" borderId="342" xfId="0" applyNumberFormat="1" applyFont="1" applyFill="1" applyBorder="1"/>
    <xf numFmtId="164" fontId="1329" fillId="5" borderId="230" xfId="0" applyNumberFormat="1" applyFont="1" applyFill="1" applyBorder="1" applyAlignment="1">
      <alignment horizontal="right"/>
    </xf>
    <xf numFmtId="164" fontId="1330" fillId="5" borderId="338" xfId="0" applyNumberFormat="1" applyFont="1" applyFill="1" applyBorder="1" applyAlignment="1">
      <alignment horizontal="center" vertical="center"/>
    </xf>
    <xf numFmtId="164" fontId="1330" fillId="5" borderId="1634" xfId="0" applyNumberFormat="1" applyFont="1" applyFill="1" applyBorder="1" applyAlignment="1">
      <alignment horizontal="center" vertical="center"/>
    </xf>
    <xf numFmtId="164" fontId="1330" fillId="5" borderId="0" xfId="0" applyNumberFormat="1" applyFont="1" applyFill="1" applyAlignment="1">
      <alignment horizontal="center" vertical="center"/>
    </xf>
    <xf numFmtId="164" fontId="1329" fillId="5" borderId="1696" xfId="0" applyNumberFormat="1" applyFont="1" applyFill="1" applyBorder="1" applyAlignment="1">
      <alignment horizontal="center" vertical="center"/>
    </xf>
    <xf numFmtId="164" fontId="1330" fillId="5" borderId="1696" xfId="0" applyNumberFormat="1" applyFont="1" applyFill="1" applyBorder="1" applyAlignment="1">
      <alignment horizontal="center" vertical="center"/>
    </xf>
    <xf numFmtId="164" fontId="1343" fillId="5" borderId="1692" xfId="4" applyNumberFormat="1" applyFont="1" applyFill="1"/>
    <xf numFmtId="164" fontId="1343" fillId="6" borderId="1692" xfId="4" applyNumberFormat="1" applyFont="1" applyFill="1"/>
    <xf numFmtId="164" fontId="1346" fillId="5" borderId="1634" xfId="0" applyNumberFormat="1" applyFont="1" applyFill="1" applyBorder="1"/>
    <xf numFmtId="164" fontId="1329" fillId="5" borderId="355" xfId="0" applyNumberFormat="1" applyFont="1" applyFill="1" applyBorder="1" applyAlignment="1">
      <alignment horizontal="right"/>
    </xf>
    <xf numFmtId="164" fontId="1329" fillId="5" borderId="270" xfId="0" applyNumberFormat="1" applyFont="1" applyFill="1" applyBorder="1" applyAlignment="1">
      <alignment horizontal="right"/>
    </xf>
    <xf numFmtId="164" fontId="1330" fillId="5" borderId="1637" xfId="0" applyNumberFormat="1" applyFont="1" applyFill="1" applyBorder="1" applyAlignment="1">
      <alignment horizontal="center" vertical="center"/>
    </xf>
    <xf numFmtId="9" fontId="1346" fillId="5" borderId="1744" xfId="4" applyNumberFormat="1" applyFont="1" applyFill="1" applyBorder="1"/>
    <xf numFmtId="0" fontId="1346" fillId="5" borderId="355" xfId="4" applyFont="1" applyFill="1" applyBorder="1" applyAlignment="1">
      <alignment horizontal="right"/>
    </xf>
    <xf numFmtId="0" fontId="1346" fillId="5" borderId="1729" xfId="4" applyFont="1" applyFill="1" applyBorder="1" applyAlignment="1">
      <alignment horizontal="right"/>
    </xf>
    <xf numFmtId="1" fontId="1343" fillId="5" borderId="1692" xfId="4" applyNumberFormat="1" applyFont="1" applyFill="1" applyAlignment="1">
      <alignment horizontal="center"/>
    </xf>
    <xf numFmtId="9" fontId="1346" fillId="5" borderId="1744" xfId="4" applyNumberFormat="1" applyFont="1" applyFill="1" applyBorder="1" applyAlignment="1">
      <alignment horizontal="right"/>
    </xf>
    <xf numFmtId="9" fontId="1346" fillId="5" borderId="355" xfId="4" applyNumberFormat="1" applyFont="1" applyFill="1" applyBorder="1" applyAlignment="1">
      <alignment horizontal="right"/>
    </xf>
    <xf numFmtId="0" fontId="1348" fillId="5" borderId="1692" xfId="4" applyFont="1" applyFill="1" applyAlignment="1">
      <alignment wrapText="1"/>
    </xf>
    <xf numFmtId="1" fontId="1343" fillId="6" borderId="1692" xfId="4" applyNumberFormat="1" applyFont="1" applyFill="1" applyAlignment="1">
      <alignment horizontal="center"/>
    </xf>
    <xf numFmtId="0" fontId="1343" fillId="6" borderId="1692" xfId="4" applyFont="1" applyFill="1" applyAlignment="1">
      <alignment horizontal="center"/>
    </xf>
    <xf numFmtId="0" fontId="1343" fillId="5" borderId="23" xfId="0" applyFont="1" applyFill="1" applyBorder="1"/>
    <xf numFmtId="0" fontId="1343" fillId="5" borderId="119" xfId="0" applyFont="1" applyFill="1" applyBorder="1"/>
    <xf numFmtId="0" fontId="1343" fillId="5" borderId="157" xfId="0" applyFont="1" applyFill="1" applyBorder="1"/>
    <xf numFmtId="0" fontId="1343" fillId="5" borderId="176" xfId="0" applyFont="1" applyFill="1" applyBorder="1"/>
    <xf numFmtId="0" fontId="1343" fillId="5" borderId="222" xfId="0" applyFont="1" applyFill="1" applyBorder="1"/>
    <xf numFmtId="0" fontId="1343" fillId="5" borderId="227" xfId="0" applyFont="1" applyFill="1" applyBorder="1"/>
    <xf numFmtId="0" fontId="1343" fillId="5" borderId="241" xfId="0" applyFont="1" applyFill="1" applyBorder="1"/>
    <xf numFmtId="0" fontId="1343" fillId="5" borderId="255" xfId="0" applyFont="1" applyFill="1" applyBorder="1"/>
    <xf numFmtId="0" fontId="1343" fillId="5" borderId="266" xfId="0" applyFont="1" applyFill="1" applyBorder="1"/>
    <xf numFmtId="0" fontId="1343" fillId="5" borderId="332" xfId="0" applyFont="1" applyFill="1" applyBorder="1"/>
    <xf numFmtId="0" fontId="1343" fillId="5" borderId="342" xfId="0" applyFont="1" applyFill="1" applyBorder="1"/>
    <xf numFmtId="0" fontId="1343" fillId="5" borderId="365" xfId="0" applyFont="1" applyFill="1" applyBorder="1"/>
    <xf numFmtId="0" fontId="1343" fillId="5" borderId="1629" xfId="0" applyFont="1" applyFill="1" applyBorder="1"/>
    <xf numFmtId="0" fontId="1343" fillId="5" borderId="1634" xfId="0" applyFont="1" applyFill="1" applyBorder="1"/>
    <xf numFmtId="0" fontId="1343" fillId="5" borderId="1639" xfId="0" applyFont="1" applyFill="1" applyBorder="1"/>
    <xf numFmtId="0" fontId="1343" fillId="5" borderId="361" xfId="0" applyFont="1" applyFill="1" applyBorder="1"/>
    <xf numFmtId="0" fontId="1343" fillId="5" borderId="1691" xfId="0" applyFont="1" applyFill="1" applyBorder="1"/>
    <xf numFmtId="0" fontId="1343" fillId="5" borderId="1692" xfId="0" applyFont="1" applyFill="1" applyBorder="1"/>
    <xf numFmtId="0" fontId="1329" fillId="5" borderId="23" xfId="0" applyFont="1" applyFill="1" applyBorder="1" applyAlignment="1">
      <alignment horizontal="center"/>
    </xf>
    <xf numFmtId="0" fontId="1329" fillId="5" borderId="23" xfId="0" applyFont="1" applyFill="1" applyBorder="1" applyAlignment="1">
      <alignment horizontal="center" vertical="center"/>
    </xf>
    <xf numFmtId="0" fontId="1343" fillId="2" borderId="23" xfId="0" applyFont="1" applyFill="1" applyBorder="1"/>
    <xf numFmtId="0" fontId="1329" fillId="5" borderId="1718" xfId="4" applyFont="1" applyFill="1" applyBorder="1" applyAlignment="1">
      <alignment horizontal="center" vertical="center"/>
    </xf>
    <xf numFmtId="49" fontId="1329" fillId="5" borderId="1747" xfId="0" applyNumberFormat="1" applyFont="1" applyFill="1" applyBorder="1" applyAlignment="1">
      <alignment horizontal="center" vertical="center" wrapText="1"/>
    </xf>
    <xf numFmtId="1" fontId="1329" fillId="5" borderId="1713" xfId="0" applyNumberFormat="1" applyFont="1" applyFill="1" applyBorder="1" applyAlignment="1">
      <alignment horizontal="center" vertical="center"/>
    </xf>
    <xf numFmtId="0" fontId="1329" fillId="5" borderId="1714" xfId="0" applyFont="1" applyFill="1" applyBorder="1" applyAlignment="1">
      <alignment horizontal="center"/>
    </xf>
    <xf numFmtId="0" fontId="1329" fillId="7" borderId="1718" xfId="0" applyFont="1" applyFill="1" applyBorder="1" applyAlignment="1">
      <alignment horizontal="center" vertical="center"/>
    </xf>
    <xf numFmtId="1" fontId="1329" fillId="5" borderId="355" xfId="0" applyNumberFormat="1" applyFont="1" applyFill="1" applyBorder="1" applyAlignment="1">
      <alignment horizontal="center" vertical="center"/>
    </xf>
    <xf numFmtId="0" fontId="1329" fillId="7" borderId="1719" xfId="0" applyFont="1" applyFill="1" applyBorder="1" applyAlignment="1">
      <alignment horizontal="center" vertical="center"/>
    </xf>
    <xf numFmtId="0" fontId="1346" fillId="5" borderId="1696" xfId="0" applyFont="1" applyFill="1" applyBorder="1"/>
    <xf numFmtId="49" fontId="1329" fillId="5" borderId="270" xfId="0" applyNumberFormat="1" applyFont="1" applyFill="1" applyBorder="1" applyAlignment="1">
      <alignment horizontal="right"/>
    </xf>
    <xf numFmtId="1" fontId="1329" fillId="5" borderId="362" xfId="0" applyNumberFormat="1" applyFont="1" applyFill="1" applyBorder="1" applyAlignment="1">
      <alignment horizontal="center" vertical="center"/>
    </xf>
    <xf numFmtId="0" fontId="1329" fillId="5" borderId="1696" xfId="0" applyFont="1" applyFill="1" applyBorder="1" applyAlignment="1">
      <alignment horizontal="center" vertical="center"/>
    </xf>
    <xf numFmtId="1" fontId="1329" fillId="5" borderId="1702" xfId="0" applyNumberFormat="1" applyFont="1" applyFill="1" applyBorder="1" applyAlignment="1">
      <alignment horizontal="center" vertical="center"/>
    </xf>
    <xf numFmtId="1" fontId="1329" fillId="5" borderId="1633" xfId="0" applyNumberFormat="1" applyFont="1" applyFill="1" applyBorder="1" applyAlignment="1">
      <alignment horizontal="center" vertical="center"/>
    </xf>
    <xf numFmtId="0" fontId="1329" fillId="5" borderId="1714" xfId="0" applyFont="1" applyFill="1" applyBorder="1" applyAlignment="1">
      <alignment horizontal="center" vertical="center"/>
    </xf>
    <xf numFmtId="0" fontId="1343" fillId="2" borderId="119" xfId="0" applyFont="1" applyFill="1" applyBorder="1"/>
    <xf numFmtId="0" fontId="1343" fillId="2" borderId="157" xfId="0" applyFont="1" applyFill="1" applyBorder="1"/>
    <xf numFmtId="0" fontId="1343" fillId="2" borderId="176" xfId="0" applyFont="1" applyFill="1" applyBorder="1"/>
    <xf numFmtId="0" fontId="1343" fillId="2" borderId="222" xfId="0" applyFont="1" applyFill="1" applyBorder="1"/>
    <xf numFmtId="0" fontId="1343" fillId="2" borderId="227" xfId="0" applyFont="1" applyFill="1" applyBorder="1"/>
    <xf numFmtId="0" fontId="1343" fillId="3" borderId="241" xfId="0" applyFont="1" applyFill="1" applyBorder="1"/>
    <xf numFmtId="0" fontId="1343" fillId="3" borderId="255" xfId="0" applyFont="1" applyFill="1" applyBorder="1"/>
    <xf numFmtId="0" fontId="1343" fillId="3" borderId="266" xfId="0" applyFont="1" applyFill="1" applyBorder="1"/>
    <xf numFmtId="0" fontId="1343" fillId="3" borderId="332" xfId="0" applyFont="1" applyFill="1" applyBorder="1"/>
    <xf numFmtId="0" fontId="1343" fillId="3" borderId="342" xfId="0" applyFont="1" applyFill="1" applyBorder="1"/>
    <xf numFmtId="0" fontId="1343" fillId="4" borderId="157" xfId="0" applyFont="1" applyFill="1" applyBorder="1"/>
    <xf numFmtId="0" fontId="1343" fillId="4" borderId="365" xfId="0" applyFont="1" applyFill="1" applyBorder="1"/>
    <xf numFmtId="0" fontId="1343" fillId="4" borderId="1629" xfId="0" applyFont="1" applyFill="1" applyBorder="1"/>
    <xf numFmtId="0" fontId="1343" fillId="4" borderId="1634" xfId="0" applyFont="1" applyFill="1" applyBorder="1"/>
    <xf numFmtId="0" fontId="1343" fillId="4" borderId="1639" xfId="0" applyFont="1" applyFill="1" applyBorder="1"/>
    <xf numFmtId="0" fontId="1343" fillId="2" borderId="361" xfId="0" applyFont="1" applyFill="1" applyBorder="1"/>
    <xf numFmtId="0" fontId="1343" fillId="2" borderId="1692" xfId="0" applyFont="1" applyFill="1" applyBorder="1"/>
    <xf numFmtId="0" fontId="1343" fillId="2" borderId="23" xfId="0" applyFont="1" applyFill="1" applyBorder="1" applyAlignment="1">
      <alignment horizontal="center"/>
    </xf>
    <xf numFmtId="0" fontId="1343" fillId="6" borderId="23" xfId="0" applyFont="1" applyFill="1" applyBorder="1" applyAlignment="1">
      <alignment horizontal="center"/>
    </xf>
    <xf numFmtId="0" fontId="1343" fillId="2" borderId="23" xfId="0" applyFont="1" applyFill="1" applyBorder="1" applyAlignment="1">
      <alignment horizontal="center" vertical="center"/>
    </xf>
    <xf numFmtId="0" fontId="1343" fillId="5" borderId="1740" xfId="4" applyFont="1" applyFill="1" applyBorder="1"/>
    <xf numFmtId="0" fontId="1343" fillId="5" borderId="1730" xfId="4" applyFont="1" applyFill="1" applyBorder="1"/>
    <xf numFmtId="0" fontId="1329" fillId="5" borderId="1745" xfId="4" applyFont="1" applyFill="1" applyBorder="1" applyAlignment="1">
      <alignment horizontal="right" vertical="center" wrapText="1"/>
    </xf>
    <xf numFmtId="0" fontId="1329" fillId="5" borderId="1726" xfId="4" applyFont="1" applyFill="1" applyBorder="1" applyAlignment="1">
      <alignment horizontal="center" vertical="center" wrapText="1"/>
    </xf>
    <xf numFmtId="49" fontId="1329" fillId="5" borderId="1727" xfId="4" applyNumberFormat="1" applyFont="1" applyFill="1" applyBorder="1" applyAlignment="1">
      <alignment horizontal="center" vertical="center" wrapText="1"/>
    </xf>
    <xf numFmtId="49" fontId="1329" fillId="5" borderId="1740" xfId="4" applyNumberFormat="1" applyFont="1" applyFill="1" applyBorder="1" applyAlignment="1">
      <alignment horizontal="center" vertical="center" wrapText="1"/>
    </xf>
    <xf numFmtId="49" fontId="1329" fillId="5" borderId="1692" xfId="4" applyNumberFormat="1" applyFont="1" applyFill="1" applyAlignment="1">
      <alignment horizontal="center" vertical="center" wrapText="1"/>
    </xf>
    <xf numFmtId="0" fontId="1330" fillId="5" borderId="1692" xfId="4" applyFont="1" applyFill="1" applyAlignment="1">
      <alignment horizontal="center" vertical="center"/>
    </xf>
    <xf numFmtId="0" fontId="1330" fillId="5" borderId="1730" xfId="4" applyFont="1" applyFill="1" applyBorder="1" applyAlignment="1">
      <alignment horizontal="center" vertical="center"/>
    </xf>
    <xf numFmtId="0" fontId="1330" fillId="5" borderId="1736" xfId="4" applyFont="1" applyFill="1" applyBorder="1" applyAlignment="1">
      <alignment horizontal="center" vertical="center"/>
    </xf>
    <xf numFmtId="1" fontId="1330" fillId="5" borderId="1692" xfId="4" applyNumberFormat="1" applyFont="1" applyFill="1" applyAlignment="1">
      <alignment horizontal="center" vertical="center"/>
    </xf>
    <xf numFmtId="0" fontId="1329" fillId="5" borderId="1729" xfId="4" applyFont="1" applyFill="1" applyBorder="1" applyAlignment="1">
      <alignment horizontal="right"/>
    </xf>
    <xf numFmtId="1" fontId="1330" fillId="5" borderId="1691" xfId="4" applyNumberFormat="1" applyFont="1" applyFill="1" applyBorder="1" applyAlignment="1">
      <alignment horizontal="center" vertical="center"/>
    </xf>
    <xf numFmtId="1" fontId="1329" fillId="5" borderId="1692" xfId="4" applyNumberFormat="1" applyFont="1" applyFill="1" applyAlignment="1">
      <alignment horizontal="center" vertical="center"/>
    </xf>
    <xf numFmtId="0" fontId="1347" fillId="5" borderId="1692" xfId="4" applyFont="1" applyFill="1" applyAlignment="1">
      <alignment horizontal="justify" vertical="top" wrapText="1"/>
    </xf>
    <xf numFmtId="0" fontId="1347" fillId="5" borderId="1692" xfId="4" applyFont="1" applyFill="1" applyAlignment="1">
      <alignment horizontal="justify" vertical="top"/>
    </xf>
    <xf numFmtId="49" fontId="1329" fillId="5" borderId="1736" xfId="4" applyNumberFormat="1" applyFont="1" applyFill="1" applyBorder="1" applyAlignment="1">
      <alignment horizontal="center" wrapText="1"/>
    </xf>
    <xf numFmtId="0" fontId="1330" fillId="5" borderId="1730" xfId="4" applyFont="1" applyFill="1" applyBorder="1" applyAlignment="1">
      <alignment horizontal="center"/>
    </xf>
    <xf numFmtId="0" fontId="1330" fillId="5" borderId="1736" xfId="4" applyFont="1" applyFill="1" applyBorder="1" applyAlignment="1">
      <alignment horizontal="center"/>
    </xf>
    <xf numFmtId="49" fontId="1329" fillId="5" borderId="1736" xfId="4" applyNumberFormat="1" applyFont="1" applyFill="1" applyBorder="1" applyAlignment="1">
      <alignment horizontal="center" vertical="center" wrapText="1"/>
    </xf>
    <xf numFmtId="0" fontId="1346" fillId="5" borderId="1692" xfId="4" applyFont="1" applyFill="1" applyAlignment="1">
      <alignment horizontal="center"/>
    </xf>
    <xf numFmtId="0" fontId="1343" fillId="5" borderId="1692" xfId="4" applyFont="1" applyFill="1" applyAlignment="1">
      <alignment horizontal="center"/>
    </xf>
    <xf numFmtId="0" fontId="1329" fillId="5" borderId="1744" xfId="4" applyFont="1" applyFill="1" applyBorder="1" applyAlignment="1">
      <alignment horizontal="right" wrapText="1"/>
    </xf>
    <xf numFmtId="0" fontId="1329" fillId="5" borderId="355" xfId="4" applyFont="1" applyFill="1" applyBorder="1" applyAlignment="1">
      <alignment horizontal="right" wrapText="1"/>
    </xf>
    <xf numFmtId="0" fontId="1329" fillId="5" borderId="1729" xfId="4" applyFont="1" applyFill="1" applyBorder="1" applyAlignment="1">
      <alignment horizontal="right" wrapText="1"/>
    </xf>
    <xf numFmtId="0" fontId="1330" fillId="5" borderId="1691" xfId="4" applyFont="1" applyFill="1" applyBorder="1" applyAlignment="1">
      <alignment horizontal="center" vertical="center"/>
    </xf>
    <xf numFmtId="0" fontId="1346" fillId="6" borderId="1692" xfId="4" applyFont="1" applyFill="1" applyAlignment="1">
      <alignment horizontal="center"/>
    </xf>
    <xf numFmtId="49" fontId="1329" fillId="5" borderId="1714" xfId="0" applyNumberFormat="1" applyFont="1" applyFill="1" applyBorder="1" applyAlignment="1">
      <alignment horizontal="center" vertical="center" wrapText="1"/>
    </xf>
    <xf numFmtId="0" fontId="1343" fillId="5" borderId="1692" xfId="4" applyFont="1" applyFill="1" applyAlignment="1">
      <alignment horizontal="center" vertical="center"/>
    </xf>
    <xf numFmtId="0" fontId="1343" fillId="5" borderId="23" xfId="0" applyFont="1" applyFill="1" applyBorder="1" applyAlignment="1">
      <alignment horizontal="center" vertical="center"/>
    </xf>
    <xf numFmtId="164" fontId="1329" fillId="5" borderId="338" xfId="0" applyNumberFormat="1" applyFont="1" applyFill="1" applyBorder="1" applyAlignment="1">
      <alignment horizontal="center" vertical="center"/>
    </xf>
    <xf numFmtId="164" fontId="1329" fillId="5" borderId="1690" xfId="0" applyNumberFormat="1" applyFont="1" applyFill="1" applyBorder="1" applyAlignment="1">
      <alignment horizontal="center" vertical="center"/>
    </xf>
    <xf numFmtId="164" fontId="1329" fillId="5" borderId="1713" xfId="0" applyNumberFormat="1" applyFont="1" applyFill="1" applyBorder="1" applyAlignment="1">
      <alignment horizontal="center" vertical="center"/>
    </xf>
    <xf numFmtId="164" fontId="1329" fillId="5" borderId="1714" xfId="0" applyNumberFormat="1" applyFont="1" applyFill="1" applyBorder="1" applyAlignment="1">
      <alignment horizontal="center" vertical="center"/>
    </xf>
    <xf numFmtId="164" fontId="1329" fillId="7" borderId="1718" xfId="0" applyNumberFormat="1" applyFont="1" applyFill="1" applyBorder="1" applyAlignment="1">
      <alignment horizontal="center" vertical="center"/>
    </xf>
    <xf numFmtId="164" fontId="1343" fillId="5" borderId="23" xfId="0" applyNumberFormat="1" applyFont="1" applyFill="1" applyBorder="1" applyAlignment="1">
      <alignment horizontal="center" vertical="center"/>
    </xf>
    <xf numFmtId="164" fontId="1343" fillId="2" borderId="23" xfId="0" applyNumberFormat="1" applyFont="1" applyFill="1" applyBorder="1"/>
    <xf numFmtId="164" fontId="1329" fillId="5" borderId="1634" xfId="0" applyNumberFormat="1" applyFont="1" applyFill="1" applyBorder="1" applyAlignment="1">
      <alignment horizontal="center" vertical="center"/>
    </xf>
    <xf numFmtId="164" fontId="1329" fillId="5" borderId="1637" xfId="0" applyNumberFormat="1" applyFont="1" applyFill="1" applyBorder="1" applyAlignment="1">
      <alignment horizontal="center" vertical="center"/>
    </xf>
    <xf numFmtId="164" fontId="1329" fillId="5" borderId="1735" xfId="0" applyNumberFormat="1" applyFont="1" applyFill="1" applyBorder="1" applyAlignment="1">
      <alignment horizontal="center" vertical="center"/>
    </xf>
    <xf numFmtId="164" fontId="1329" fillId="7" borderId="1719" xfId="0" applyNumberFormat="1" applyFont="1" applyFill="1" applyBorder="1" applyAlignment="1">
      <alignment horizontal="center" vertical="center"/>
    </xf>
    <xf numFmtId="49" fontId="1329" fillId="5" borderId="1713" xfId="0" applyNumberFormat="1" applyFont="1" applyFill="1" applyBorder="1" applyAlignment="1">
      <alignment horizontal="center" vertical="center" wrapText="1"/>
    </xf>
    <xf numFmtId="0" fontId="1329" fillId="5" borderId="179" xfId="0" applyFont="1" applyFill="1" applyBorder="1" applyAlignment="1">
      <alignment horizontal="right"/>
    </xf>
    <xf numFmtId="0" fontId="1329" fillId="5" borderId="1694" xfId="0" applyFont="1" applyFill="1" applyBorder="1" applyAlignment="1">
      <alignment horizontal="center" vertical="center"/>
    </xf>
    <xf numFmtId="0" fontId="1329" fillId="5" borderId="1694" xfId="0" applyFont="1" applyFill="1" applyBorder="1" applyAlignment="1">
      <alignment horizontal="center"/>
    </xf>
    <xf numFmtId="0" fontId="1329" fillId="5" borderId="1733" xfId="0" applyFont="1" applyFill="1" applyBorder="1" applyAlignment="1">
      <alignment horizontal="center" vertical="center"/>
    </xf>
    <xf numFmtId="0" fontId="1329" fillId="5" borderId="1739" xfId="0" applyFont="1" applyFill="1" applyBorder="1" applyAlignment="1">
      <alignment horizontal="center" vertical="center"/>
    </xf>
    <xf numFmtId="0" fontId="1329" fillId="5" borderId="1747" xfId="0" applyFont="1" applyFill="1" applyBorder="1" applyAlignment="1">
      <alignment horizontal="center" vertical="center"/>
    </xf>
    <xf numFmtId="0" fontId="1343" fillId="5" borderId="1692" xfId="0" applyFont="1" applyFill="1" applyBorder="1" applyAlignment="1">
      <alignment horizontal="center" vertical="center"/>
    </xf>
    <xf numFmtId="0" fontId="1346" fillId="5" borderId="0" xfId="0" applyFont="1" applyFill="1" applyAlignment="1">
      <alignment horizontal="center" vertical="center"/>
    </xf>
    <xf numFmtId="0" fontId="1346" fillId="2" borderId="0" xfId="0" applyFont="1" applyFill="1"/>
    <xf numFmtId="1" fontId="1329" fillId="5" borderId="1695" xfId="0" applyNumberFormat="1" applyFont="1" applyFill="1" applyBorder="1" applyAlignment="1">
      <alignment horizontal="center" vertical="center"/>
    </xf>
    <xf numFmtId="1" fontId="1329" fillId="5" borderId="1706" xfId="0" applyNumberFormat="1" applyFont="1" applyFill="1" applyBorder="1" applyAlignment="1">
      <alignment horizontal="center" vertical="center"/>
    </xf>
    <xf numFmtId="1" fontId="1329" fillId="5" borderId="266" xfId="0" applyNumberFormat="1" applyFont="1" applyFill="1" applyBorder="1" applyAlignment="1">
      <alignment horizontal="center" vertical="center"/>
    </xf>
    <xf numFmtId="0" fontId="1329" fillId="2" borderId="23" xfId="0" applyFont="1" applyFill="1" applyBorder="1" applyAlignment="1">
      <alignment horizontal="center" vertical="center"/>
    </xf>
    <xf numFmtId="0" fontId="1343" fillId="6" borderId="23" xfId="0" applyFont="1" applyFill="1" applyBorder="1" applyAlignment="1">
      <alignment horizontal="center" vertical="center"/>
    </xf>
    <xf numFmtId="0" fontId="6" fillId="5" borderId="1719" xfId="4" applyFont="1" applyFill="1" applyBorder="1" applyAlignment="1">
      <alignment horizontal="center" vertical="center"/>
    </xf>
    <xf numFmtId="1" fontId="5" fillId="7" borderId="1718" xfId="0" applyNumberFormat="1" applyFont="1" applyFill="1" applyBorder="1" applyAlignment="1">
      <alignment horizontal="center" vertical="center"/>
    </xf>
    <xf numFmtId="164" fontId="6" fillId="5" borderId="1793" xfId="4" applyNumberFormat="1" applyFont="1" applyFill="1" applyBorder="1" applyAlignment="1">
      <alignment horizontal="left"/>
    </xf>
    <xf numFmtId="164" fontId="6" fillId="5" borderId="1791" xfId="4" applyNumberFormat="1" applyFont="1" applyFill="1" applyBorder="1" applyAlignment="1">
      <alignment horizontal="center" vertical="center" wrapText="1"/>
    </xf>
    <xf numFmtId="1" fontId="5" fillId="7" borderId="1719" xfId="0" applyNumberFormat="1" applyFont="1" applyFill="1" applyBorder="1" applyAlignment="1">
      <alignment horizontal="center" vertical="center"/>
    </xf>
    <xf numFmtId="164" fontId="6" fillId="5" borderId="1792" xfId="4" applyNumberFormat="1" applyFont="1" applyFill="1" applyBorder="1"/>
    <xf numFmtId="164" fontId="6" fillId="5" borderId="1793" xfId="4" applyNumberFormat="1" applyFont="1" applyFill="1" applyBorder="1"/>
    <xf numFmtId="1" fontId="6" fillId="5" borderId="1791" xfId="4" applyNumberFormat="1" applyFont="1" applyFill="1" applyBorder="1" applyAlignment="1">
      <alignment horizontal="center" vertical="center" wrapText="1"/>
    </xf>
    <xf numFmtId="0" fontId="12" fillId="0" borderId="1692" xfId="0" applyFont="1" applyBorder="1"/>
    <xf numFmtId="0" fontId="6" fillId="0" borderId="1692" xfId="0" applyFont="1" applyBorder="1" applyAlignment="1">
      <alignment horizontal="left"/>
    </xf>
    <xf numFmtId="0" fontId="6" fillId="0" borderId="1692" xfId="0" applyFont="1" applyBorder="1"/>
    <xf numFmtId="0" fontId="5" fillId="0" borderId="1692" xfId="0" applyFont="1" applyBorder="1"/>
    <xf numFmtId="0" fontId="4" fillId="0" borderId="1692" xfId="0" applyFont="1" applyBorder="1"/>
    <xf numFmtId="0" fontId="12" fillId="0" borderId="1692" xfId="4" applyFont="1"/>
    <xf numFmtId="0" fontId="12" fillId="0" borderId="1692" xfId="4" applyFont="1" applyAlignment="1">
      <alignment horizontal="left"/>
    </xf>
    <xf numFmtId="0" fontId="4" fillId="0" borderId="1692" xfId="0" applyFont="1" applyBorder="1" applyAlignment="1">
      <alignment horizontal="left"/>
    </xf>
    <xf numFmtId="0" fontId="6" fillId="5" borderId="13" xfId="4" applyFont="1" applyFill="1" applyBorder="1" applyAlignment="1">
      <alignment horizontal="center" vertical="center"/>
    </xf>
    <xf numFmtId="0" fontId="7" fillId="7" borderId="1718" xfId="4" applyFont="1" applyFill="1" applyBorder="1" applyAlignment="1">
      <alignment horizontal="center" vertical="center"/>
    </xf>
    <xf numFmtId="0" fontId="6" fillId="5" borderId="1736" xfId="4" applyFont="1" applyFill="1" applyBorder="1" applyAlignment="1">
      <alignment horizontal="center" vertical="center" wrapText="1"/>
    </xf>
    <xf numFmtId="1" fontId="7" fillId="5" borderId="1692" xfId="4" applyNumberFormat="1" applyFont="1" applyFill="1" applyAlignment="1">
      <alignment horizontal="center" vertical="center" wrapText="1"/>
    </xf>
    <xf numFmtId="0" fontId="6" fillId="5" borderId="1795" xfId="4" applyFont="1" applyFill="1" applyBorder="1" applyAlignment="1">
      <alignment horizontal="center" vertical="center" wrapText="1"/>
    </xf>
    <xf numFmtId="0" fontId="1329" fillId="5" borderId="1780" xfId="4" applyFont="1" applyFill="1" applyBorder="1" applyAlignment="1">
      <alignment horizontal="center" vertical="center"/>
    </xf>
    <xf numFmtId="0" fontId="1329" fillId="8" borderId="1718" xfId="4" applyFont="1" applyFill="1" applyBorder="1" applyAlignment="1">
      <alignment horizontal="center" vertical="center" wrapText="1"/>
    </xf>
    <xf numFmtId="0" fontId="1329" fillId="7" borderId="1718" xfId="4" applyFont="1" applyFill="1" applyBorder="1" applyAlignment="1">
      <alignment horizontal="center" vertical="center"/>
    </xf>
    <xf numFmtId="0" fontId="1329" fillId="7" borderId="1719" xfId="4" applyFont="1" applyFill="1" applyBorder="1" applyAlignment="1">
      <alignment horizontal="center" vertical="center"/>
    </xf>
    <xf numFmtId="0" fontId="6" fillId="5" borderId="1787" xfId="4" applyFont="1" applyFill="1" applyBorder="1" applyAlignment="1">
      <alignment horizontal="center" vertical="center"/>
    </xf>
    <xf numFmtId="0" fontId="6" fillId="5" borderId="1747" xfId="4" applyFont="1" applyFill="1" applyBorder="1" applyAlignment="1">
      <alignment horizontal="center" vertical="center" wrapText="1"/>
    </xf>
    <xf numFmtId="0" fontId="1329" fillId="5" borderId="1736" xfId="4" applyFont="1" applyFill="1" applyBorder="1" applyAlignment="1">
      <alignment horizontal="center" vertical="center"/>
    </xf>
    <xf numFmtId="17" fontId="7" fillId="5" borderId="1735" xfId="4" applyNumberFormat="1" applyFont="1" applyFill="1" applyBorder="1" applyAlignment="1">
      <alignment horizontal="center" vertical="center" wrapText="1"/>
    </xf>
    <xf numFmtId="1" fontId="6" fillId="7" borderId="1718" xfId="4" applyNumberFormat="1" applyFont="1" applyFill="1" applyBorder="1" applyAlignment="1">
      <alignment horizontal="center" vertical="top"/>
    </xf>
    <xf numFmtId="1" fontId="6" fillId="7" borderId="1719" xfId="4" applyNumberFormat="1" applyFont="1" applyFill="1" applyBorder="1" applyAlignment="1">
      <alignment horizontal="center" vertical="top"/>
    </xf>
    <xf numFmtId="0" fontId="1329" fillId="5" borderId="1736" xfId="0" applyFont="1" applyFill="1" applyBorder="1" applyAlignment="1">
      <alignment horizontal="center" vertical="center" wrapText="1"/>
    </xf>
    <xf numFmtId="0" fontId="6" fillId="5" borderId="1735" xfId="4" applyFont="1" applyFill="1" applyBorder="1" applyAlignment="1">
      <alignment horizontal="center"/>
    </xf>
    <xf numFmtId="0" fontId="6" fillId="5" borderId="1736" xfId="4" applyFont="1" applyFill="1" applyBorder="1" applyAlignment="1">
      <alignment horizontal="center"/>
    </xf>
    <xf numFmtId="0" fontId="6" fillId="5" borderId="1735" xfId="0" applyFont="1" applyFill="1" applyBorder="1" applyAlignment="1">
      <alignment horizontal="center"/>
    </xf>
    <xf numFmtId="0" fontId="6" fillId="5" borderId="1736" xfId="0" applyFont="1" applyFill="1" applyBorder="1" applyAlignment="1">
      <alignment horizontal="center"/>
    </xf>
    <xf numFmtId="0" fontId="1329" fillId="5" borderId="1735" xfId="4" applyFont="1" applyFill="1" applyBorder="1" applyAlignment="1">
      <alignment horizontal="center"/>
    </xf>
    <xf numFmtId="0" fontId="1329" fillId="5" borderId="1736" xfId="4" applyFont="1" applyFill="1" applyBorder="1" applyAlignment="1">
      <alignment horizontal="center" vertical="center" wrapText="1"/>
    </xf>
    <xf numFmtId="0" fontId="1329" fillId="5" borderId="1736" xfId="4" applyFont="1" applyFill="1" applyBorder="1" applyAlignment="1">
      <alignment horizontal="center"/>
    </xf>
    <xf numFmtId="0" fontId="1329" fillId="5" borderId="1747" xfId="4" applyFont="1" applyFill="1" applyBorder="1" applyAlignment="1">
      <alignment horizontal="center" vertical="center" wrapText="1"/>
    </xf>
    <xf numFmtId="4" fontId="1329" fillId="7" borderId="1718" xfId="4" applyNumberFormat="1" applyFont="1" applyFill="1" applyBorder="1" applyAlignment="1">
      <alignment horizontal="center"/>
    </xf>
    <xf numFmtId="0" fontId="1329" fillId="8" borderId="1718" xfId="0" applyFont="1" applyFill="1" applyBorder="1" applyAlignment="1">
      <alignment horizontal="center" vertical="center" wrapText="1"/>
    </xf>
    <xf numFmtId="0" fontId="12" fillId="5" borderId="23" xfId="0" applyFont="1" applyFill="1" applyBorder="1"/>
    <xf numFmtId="17" fontId="1329" fillId="5" borderId="1692" xfId="4" applyNumberFormat="1" applyFont="1" applyFill="1" applyAlignment="1">
      <alignment horizontal="center" vertical="center"/>
    </xf>
    <xf numFmtId="0" fontId="1329" fillId="5" borderId="1798" xfId="4" applyFont="1" applyFill="1" applyBorder="1" applyAlignment="1">
      <alignment horizontal="center"/>
    </xf>
    <xf numFmtId="17" fontId="1341" fillId="7" borderId="1798" xfId="0" applyNumberFormat="1" applyFont="1" applyFill="1" applyBorder="1" applyAlignment="1">
      <alignment horizontal="center" vertical="center"/>
    </xf>
    <xf numFmtId="164" fontId="5" fillId="5" borderId="1634" xfId="0" applyNumberFormat="1" applyFont="1" applyFill="1" applyBorder="1" applyAlignment="1">
      <alignment horizontal="center" vertical="center"/>
    </xf>
    <xf numFmtId="164" fontId="5" fillId="5" borderId="1692" xfId="0" applyNumberFormat="1" applyFont="1" applyFill="1" applyBorder="1" applyAlignment="1">
      <alignment horizontal="center" vertical="center"/>
    </xf>
    <xf numFmtId="164" fontId="5" fillId="7" borderId="1718" xfId="0" applyNumberFormat="1" applyFont="1" applyFill="1" applyBorder="1" applyAlignment="1">
      <alignment horizontal="center" vertical="center"/>
    </xf>
    <xf numFmtId="164" fontId="5" fillId="7" borderId="1719" xfId="0" applyNumberFormat="1" applyFont="1" applyFill="1" applyBorder="1" applyAlignment="1">
      <alignment horizontal="center" vertical="center"/>
    </xf>
    <xf numFmtId="164" fontId="10" fillId="5" borderId="1731" xfId="4" applyNumberFormat="1" applyFont="1" applyFill="1" applyBorder="1" applyAlignment="1">
      <alignment horizontal="center" vertical="center" wrapText="1"/>
    </xf>
    <xf numFmtId="164" fontId="10" fillId="5" borderId="1732" xfId="4" applyNumberFormat="1" applyFont="1" applyFill="1" applyBorder="1" applyAlignment="1">
      <alignment horizontal="center" vertical="center" wrapText="1"/>
    </xf>
    <xf numFmtId="164" fontId="10" fillId="5" borderId="1691" xfId="4" applyNumberFormat="1" applyFont="1" applyFill="1" applyBorder="1" applyAlignment="1">
      <alignment horizontal="center" vertical="center" wrapText="1"/>
    </xf>
    <xf numFmtId="164" fontId="1329" fillId="5" borderId="1714" xfId="4" applyNumberFormat="1" applyFont="1" applyFill="1" applyBorder="1" applyAlignment="1">
      <alignment horizontal="center" vertical="center" wrapText="1"/>
    </xf>
    <xf numFmtId="164" fontId="1329" fillId="8" borderId="1717" xfId="4" applyNumberFormat="1" applyFont="1" applyFill="1" applyBorder="1" applyAlignment="1">
      <alignment horizontal="center" vertical="center" wrapText="1"/>
    </xf>
    <xf numFmtId="164" fontId="5" fillId="5" borderId="1735" xfId="0" applyNumberFormat="1" applyFont="1" applyFill="1" applyBorder="1" applyAlignment="1">
      <alignment horizontal="center" vertical="center"/>
    </xf>
    <xf numFmtId="49" fontId="6" fillId="5" borderId="1692" xfId="0" applyNumberFormat="1" applyFont="1" applyFill="1" applyBorder="1" applyAlignment="1">
      <alignment horizontal="center" wrapText="1"/>
    </xf>
    <xf numFmtId="49" fontId="6" fillId="5" borderId="1692" xfId="0" applyNumberFormat="1" applyFont="1" applyFill="1" applyBorder="1" applyAlignment="1">
      <alignment horizontal="center" vertical="center" wrapText="1"/>
    </xf>
    <xf numFmtId="0" fontId="6" fillId="5" borderId="1691" xfId="4" applyFont="1" applyFill="1" applyBorder="1" applyAlignment="1">
      <alignment horizontal="center"/>
    </xf>
    <xf numFmtId="0" fontId="6" fillId="5" borderId="1691" xfId="0" applyFont="1" applyFill="1" applyBorder="1" applyAlignment="1">
      <alignment horizontal="center"/>
    </xf>
    <xf numFmtId="0" fontId="1338" fillId="5" borderId="1794" xfId="4" applyFont="1" applyFill="1" applyBorder="1"/>
    <xf numFmtId="0" fontId="1350" fillId="5" borderId="1694" xfId="4" applyFont="1" applyFill="1" applyBorder="1"/>
    <xf numFmtId="0" fontId="1350" fillId="5" borderId="1794" xfId="4" applyFont="1" applyFill="1" applyBorder="1"/>
    <xf numFmtId="0" fontId="1351" fillId="5" borderId="1691" xfId="4" applyFont="1" applyFill="1" applyBorder="1" applyAlignment="1">
      <alignment horizontal="center"/>
    </xf>
    <xf numFmtId="0" fontId="1351" fillId="5" borderId="1691" xfId="0" applyFont="1" applyFill="1" applyBorder="1" applyAlignment="1">
      <alignment horizontal="center"/>
    </xf>
    <xf numFmtId="0" fontId="6" fillId="5" borderId="1702" xfId="0" applyFont="1" applyFill="1" applyBorder="1" applyAlignment="1">
      <alignment horizontal="center"/>
    </xf>
    <xf numFmtId="0" fontId="1351" fillId="5" borderId="1702" xfId="0" applyFont="1" applyFill="1" applyBorder="1" applyAlignment="1">
      <alignment horizontal="center"/>
    </xf>
    <xf numFmtId="0" fontId="1329" fillId="8" borderId="1717" xfId="0" applyFont="1" applyFill="1" applyBorder="1" applyAlignment="1">
      <alignment horizontal="center" wrapText="1"/>
    </xf>
    <xf numFmtId="0" fontId="1331" fillId="6" borderId="1692" xfId="4" applyFill="1" applyAlignment="1">
      <alignment horizontal="center" vertical="center"/>
    </xf>
    <xf numFmtId="1" fontId="10" fillId="5" borderId="1735" xfId="4" applyNumberFormat="1" applyFont="1" applyFill="1" applyBorder="1" applyAlignment="1">
      <alignment horizontal="center" vertical="center"/>
    </xf>
    <xf numFmtId="1" fontId="14" fillId="5" borderId="1735" xfId="4" applyNumberFormat="1" applyFont="1" applyFill="1" applyBorder="1" applyAlignment="1">
      <alignment horizontal="center" vertical="center"/>
    </xf>
    <xf numFmtId="49" fontId="6" fillId="5" borderId="1735" xfId="4" applyNumberFormat="1" applyFont="1" applyFill="1" applyBorder="1" applyAlignment="1">
      <alignment horizontal="right"/>
    </xf>
    <xf numFmtId="0" fontId="15" fillId="5" borderId="1749" xfId="4" applyFont="1" applyFill="1" applyBorder="1"/>
    <xf numFmtId="0" fontId="1329" fillId="5" borderId="1691" xfId="4" applyFont="1" applyFill="1" applyBorder="1" applyAlignment="1">
      <alignment horizontal="center"/>
    </xf>
    <xf numFmtId="1" fontId="14" fillId="5" borderId="1691" xfId="4" applyNumberFormat="1" applyFont="1" applyFill="1" applyBorder="1" applyAlignment="1">
      <alignment horizontal="center" vertical="center"/>
    </xf>
    <xf numFmtId="49" fontId="6" fillId="5" borderId="1786" xfId="4" applyNumberFormat="1" applyFont="1" applyFill="1" applyBorder="1" applyAlignment="1">
      <alignment horizontal="right"/>
    </xf>
    <xf numFmtId="0" fontId="15" fillId="5" borderId="1748" xfId="4" applyFont="1" applyFill="1" applyBorder="1"/>
    <xf numFmtId="0" fontId="6" fillId="5" borderId="1796" xfId="4" applyFont="1" applyFill="1" applyBorder="1" applyAlignment="1">
      <alignment horizontal="right"/>
    </xf>
    <xf numFmtId="49" fontId="1329" fillId="5" borderId="1691" xfId="4" applyNumberFormat="1" applyFont="1" applyFill="1" applyBorder="1" applyAlignment="1">
      <alignment horizontal="center" wrapText="1"/>
    </xf>
    <xf numFmtId="0" fontId="10" fillId="5" borderId="1691" xfId="4" applyFont="1" applyFill="1" applyBorder="1" applyAlignment="1">
      <alignment horizontal="center" vertical="center" wrapText="1"/>
    </xf>
    <xf numFmtId="0" fontId="6" fillId="5" borderId="1692" xfId="4" applyFont="1" applyFill="1" applyAlignment="1">
      <alignment horizontal="right" vertical="center" wrapText="1"/>
    </xf>
    <xf numFmtId="0" fontId="12" fillId="5" borderId="1748" xfId="4" applyFont="1" applyFill="1" applyBorder="1"/>
    <xf numFmtId="0" fontId="6" fillId="5" borderId="1794" xfId="4" applyFont="1" applyFill="1" applyBorder="1" applyAlignment="1">
      <alignment horizontal="center"/>
    </xf>
    <xf numFmtId="0" fontId="1329" fillId="5" borderId="1794" xfId="4" applyFont="1" applyFill="1" applyBorder="1" applyAlignment="1">
      <alignment horizontal="center"/>
    </xf>
    <xf numFmtId="0" fontId="1331" fillId="5" borderId="1794" xfId="4" applyFill="1" applyBorder="1"/>
    <xf numFmtId="164" fontId="12" fillId="5" borderId="1692" xfId="4" applyNumberFormat="1" applyFont="1" applyFill="1" applyAlignment="1">
      <alignment horizontal="center" vertical="center"/>
    </xf>
    <xf numFmtId="0" fontId="5" fillId="5" borderId="1735" xfId="4" applyFont="1" applyFill="1" applyBorder="1" applyAlignment="1">
      <alignment horizontal="center" vertical="center"/>
    </xf>
    <xf numFmtId="1" fontId="5" fillId="5" borderId="1691" xfId="4" applyNumberFormat="1" applyFont="1" applyFill="1" applyBorder="1" applyAlignment="1">
      <alignment horizontal="center" vertical="center"/>
    </xf>
    <xf numFmtId="0" fontId="5" fillId="5" borderId="1692" xfId="4" applyFont="1" applyFill="1" applyAlignment="1">
      <alignment horizontal="center" vertical="center"/>
    </xf>
    <xf numFmtId="1" fontId="5" fillId="5" borderId="1692" xfId="4" applyNumberFormat="1" applyFont="1" applyFill="1" applyAlignment="1">
      <alignment horizontal="center" vertical="center"/>
    </xf>
    <xf numFmtId="1" fontId="5" fillId="5" borderId="1787" xfId="4" applyNumberFormat="1" applyFont="1" applyFill="1" applyBorder="1" applyAlignment="1">
      <alignment horizontal="center" vertical="center"/>
    </xf>
    <xf numFmtId="1" fontId="14" fillId="5" borderId="1787" xfId="4" applyNumberFormat="1" applyFont="1" applyFill="1" applyBorder="1" applyAlignment="1">
      <alignment horizontal="center" vertical="center"/>
    </xf>
    <xf numFmtId="49" fontId="6" fillId="5" borderId="1787" xfId="4" applyNumberFormat="1" applyFont="1" applyFill="1" applyBorder="1" applyAlignment="1">
      <alignment horizontal="center" vertical="center" wrapText="1"/>
    </xf>
    <xf numFmtId="49" fontId="6" fillId="5" borderId="1794" xfId="4" applyNumberFormat="1" applyFont="1" applyFill="1" applyBorder="1" applyAlignment="1">
      <alignment horizontal="center" vertical="center" wrapText="1"/>
    </xf>
    <xf numFmtId="49" fontId="10" fillId="5" borderId="1794" xfId="4" applyNumberFormat="1" applyFont="1" applyFill="1" applyBorder="1" applyAlignment="1">
      <alignment horizontal="center" vertical="center" wrapText="1"/>
    </xf>
    <xf numFmtId="49" fontId="10" fillId="5" borderId="1800" xfId="4" applyNumberFormat="1" applyFont="1" applyFill="1" applyBorder="1" applyAlignment="1">
      <alignment horizontal="center" vertical="center" wrapText="1"/>
    </xf>
    <xf numFmtId="0" fontId="10" fillId="5" borderId="1801" xfId="4" applyFont="1" applyFill="1" applyBorder="1" applyAlignment="1">
      <alignment horizontal="center" vertical="center" wrapText="1"/>
    </xf>
    <xf numFmtId="0" fontId="12" fillId="5" borderId="1708" xfId="4" applyFont="1" applyFill="1" applyBorder="1"/>
    <xf numFmtId="0" fontId="6" fillId="5" borderId="1787" xfId="4" applyFont="1" applyFill="1" applyBorder="1"/>
    <xf numFmtId="0" fontId="6" fillId="5" borderId="1794" xfId="4" applyFont="1" applyFill="1" applyBorder="1"/>
    <xf numFmtId="0" fontId="1331" fillId="5" borderId="1692" xfId="4" applyFill="1" applyAlignment="1">
      <alignment horizontal="center" vertical="center"/>
    </xf>
    <xf numFmtId="164" fontId="1331" fillId="6" borderId="1692" xfId="4" applyNumberFormat="1" applyFill="1"/>
    <xf numFmtId="164" fontId="1331" fillId="5" borderId="1692" xfId="4" applyNumberFormat="1" applyFill="1"/>
    <xf numFmtId="164" fontId="1331" fillId="5" borderId="1692" xfId="4" applyNumberFormat="1" applyFill="1" applyAlignment="1">
      <alignment horizontal="center" vertical="center"/>
    </xf>
    <xf numFmtId="164" fontId="14" fillId="5" borderId="1692" xfId="4" applyNumberFormat="1" applyFont="1" applyFill="1" applyAlignment="1">
      <alignment horizontal="center" vertical="center"/>
    </xf>
    <xf numFmtId="164" fontId="14" fillId="5" borderId="1691" xfId="4" applyNumberFormat="1" applyFont="1" applyFill="1" applyBorder="1" applyAlignment="1">
      <alignment horizontal="center" vertical="center"/>
    </xf>
    <xf numFmtId="164" fontId="5" fillId="5" borderId="1691" xfId="4" applyNumberFormat="1" applyFont="1" applyFill="1" applyBorder="1" applyAlignment="1">
      <alignment horizontal="center" vertical="center"/>
    </xf>
    <xf numFmtId="164" fontId="6" fillId="5" borderId="1729" xfId="4" applyNumberFormat="1" applyFont="1" applyFill="1" applyBorder="1" applyAlignment="1">
      <alignment horizontal="right"/>
    </xf>
    <xf numFmtId="164" fontId="15" fillId="5" borderId="1692" xfId="4" applyNumberFormat="1" applyFont="1" applyFill="1"/>
    <xf numFmtId="164" fontId="5" fillId="5" borderId="1692" xfId="4" applyNumberFormat="1" applyFont="1" applyFill="1" applyAlignment="1">
      <alignment horizontal="center" vertical="center"/>
    </xf>
    <xf numFmtId="164" fontId="6" fillId="5" borderId="355" xfId="4" applyNumberFormat="1" applyFont="1" applyFill="1" applyBorder="1" applyAlignment="1">
      <alignment horizontal="right"/>
    </xf>
    <xf numFmtId="164" fontId="14" fillId="5" borderId="1787" xfId="4" applyNumberFormat="1" applyFont="1" applyFill="1" applyBorder="1" applyAlignment="1">
      <alignment horizontal="center" vertical="center"/>
    </xf>
    <xf numFmtId="164" fontId="5" fillId="5" borderId="1787" xfId="4" applyNumberFormat="1" applyFont="1" applyFill="1" applyBorder="1" applyAlignment="1">
      <alignment horizontal="center" vertical="center"/>
    </xf>
    <xf numFmtId="164" fontId="6" fillId="5" borderId="1796" xfId="4" applyNumberFormat="1" applyFont="1" applyFill="1" applyBorder="1" applyAlignment="1">
      <alignment horizontal="right"/>
    </xf>
    <xf numFmtId="0" fontId="12" fillId="8" borderId="1717" xfId="4" applyFont="1" applyFill="1" applyBorder="1" applyAlignment="1">
      <alignment horizontal="center" vertical="center" wrapText="1"/>
    </xf>
    <xf numFmtId="49" fontId="10" fillId="5" borderId="1787" xfId="4" applyNumberFormat="1" applyFont="1" applyFill="1" applyBorder="1" applyAlignment="1">
      <alignment horizontal="center" vertical="center" wrapText="1"/>
    </xf>
    <xf numFmtId="0" fontId="4" fillId="5" borderId="1787" xfId="4" applyFont="1" applyFill="1" applyBorder="1"/>
    <xf numFmtId="0" fontId="4" fillId="5" borderId="1794" xfId="4" applyFont="1" applyFill="1" applyBorder="1"/>
    <xf numFmtId="0" fontId="1327" fillId="5" borderId="1794" xfId="4" applyFont="1" applyFill="1" applyBorder="1"/>
    <xf numFmtId="0" fontId="1331" fillId="5" borderId="1787" xfId="4" applyFill="1" applyBorder="1"/>
    <xf numFmtId="0" fontId="1329" fillId="5" borderId="1787" xfId="4" applyFont="1" applyFill="1" applyBorder="1" applyAlignment="1">
      <alignment horizontal="center"/>
    </xf>
    <xf numFmtId="0" fontId="6" fillId="5" borderId="1787" xfId="4" applyFont="1" applyFill="1" applyBorder="1" applyAlignment="1">
      <alignment horizontal="center"/>
    </xf>
    <xf numFmtId="0" fontId="12" fillId="5" borderId="1719" xfId="4" applyFont="1" applyFill="1" applyBorder="1" applyAlignment="1">
      <alignment horizontal="center" vertical="center"/>
    </xf>
    <xf numFmtId="0" fontId="12" fillId="5" borderId="1736" xfId="4" applyFont="1" applyFill="1" applyBorder="1" applyAlignment="1">
      <alignment horizontal="center" vertical="center" wrapText="1"/>
    </xf>
    <xf numFmtId="0" fontId="12" fillId="5" borderId="1794" xfId="4" applyFont="1" applyFill="1" applyBorder="1" applyAlignment="1">
      <alignment horizontal="center" vertical="center" wrapText="1"/>
    </xf>
    <xf numFmtId="0" fontId="12" fillId="7" borderId="1718" xfId="0" applyFont="1" applyFill="1" applyBorder="1" applyAlignment="1">
      <alignment horizontal="center" vertical="center"/>
    </xf>
    <xf numFmtId="0" fontId="4" fillId="5" borderId="1798" xfId="4" applyFont="1" applyFill="1" applyBorder="1" applyAlignment="1">
      <alignment horizontal="center" vertical="center"/>
    </xf>
    <xf numFmtId="0" fontId="6" fillId="5" borderId="1798" xfId="4" applyFont="1" applyFill="1" applyBorder="1" applyAlignment="1">
      <alignment horizontal="center" vertical="center"/>
    </xf>
    <xf numFmtId="0" fontId="12" fillId="5" borderId="1798" xfId="4" applyFont="1" applyFill="1" applyBorder="1"/>
    <xf numFmtId="0" fontId="1341" fillId="5" borderId="1692" xfId="0" applyFont="1" applyFill="1" applyBorder="1" applyAlignment="1">
      <alignment horizontal="left"/>
    </xf>
    <xf numFmtId="0" fontId="1329" fillId="5" borderId="1784" xfId="0" applyFont="1" applyFill="1" applyBorder="1" applyAlignment="1">
      <alignment horizontal="right"/>
    </xf>
    <xf numFmtId="0" fontId="6" fillId="5" borderId="1711" xfId="0" applyFont="1" applyFill="1" applyBorder="1" applyAlignment="1">
      <alignment horizontal="right"/>
    </xf>
    <xf numFmtId="0" fontId="12" fillId="5" borderId="1711" xfId="0" applyFont="1" applyFill="1" applyBorder="1" applyAlignment="1">
      <alignment horizontal="right"/>
    </xf>
    <xf numFmtId="0" fontId="1329" fillId="5" borderId="1796" xfId="0" applyFont="1" applyFill="1" applyBorder="1" applyAlignment="1">
      <alignment horizontal="right"/>
    </xf>
    <xf numFmtId="0" fontId="1345" fillId="5" borderId="0" xfId="0" applyFont="1" applyFill="1"/>
    <xf numFmtId="0" fontId="1340" fillId="5" borderId="1692" xfId="4" applyFont="1" applyFill="1"/>
    <xf numFmtId="0" fontId="1340" fillId="5" borderId="13" xfId="4" applyFont="1" applyFill="1" applyBorder="1"/>
    <xf numFmtId="0" fontId="1340" fillId="5" borderId="31" xfId="4" applyFont="1" applyFill="1" applyBorder="1"/>
    <xf numFmtId="164" fontId="1340" fillId="5" borderId="5" xfId="4" applyNumberFormat="1" applyFont="1" applyFill="1" applyBorder="1"/>
    <xf numFmtId="164" fontId="1340" fillId="5" borderId="9" xfId="4" applyNumberFormat="1" applyFont="1" applyFill="1" applyBorder="1"/>
    <xf numFmtId="0" fontId="1340" fillId="5" borderId="1638" xfId="4" applyFont="1" applyFill="1" applyBorder="1"/>
    <xf numFmtId="0" fontId="1340" fillId="5" borderId="1693" xfId="4" applyFont="1" applyFill="1" applyBorder="1"/>
    <xf numFmtId="0" fontId="1340" fillId="5" borderId="1780" xfId="4" applyFont="1" applyFill="1" applyBorder="1"/>
    <xf numFmtId="1" fontId="1340" fillId="5" borderId="1692" xfId="4" applyNumberFormat="1" applyFont="1" applyFill="1"/>
    <xf numFmtId="0" fontId="1340" fillId="5" borderId="1708" xfId="4" applyFont="1" applyFill="1" applyBorder="1"/>
    <xf numFmtId="1" fontId="1340" fillId="5" borderId="1692" xfId="4" applyNumberFormat="1" applyFont="1" applyFill="1" applyAlignment="1">
      <alignment horizontal="center" vertical="top"/>
    </xf>
    <xf numFmtId="0" fontId="1340" fillId="5" borderId="1780" xfId="4" applyFont="1" applyFill="1" applyBorder="1" applyAlignment="1">
      <alignment vertical="center"/>
    </xf>
    <xf numFmtId="0" fontId="1340" fillId="6" borderId="1692" xfId="4" applyFont="1" applyFill="1"/>
    <xf numFmtId="0" fontId="7" fillId="5" borderId="1691" xfId="4" applyFont="1" applyFill="1" applyBorder="1" applyAlignment="1">
      <alignment horizontal="center" vertical="center"/>
    </xf>
    <xf numFmtId="0" fontId="6" fillId="5" borderId="1692" xfId="4" applyFont="1" applyFill="1" applyAlignment="1">
      <alignment wrapText="1"/>
    </xf>
    <xf numFmtId="0" fontId="1340" fillId="5" borderId="14" xfId="4" applyFont="1" applyFill="1" applyBorder="1"/>
    <xf numFmtId="0" fontId="6" fillId="5" borderId="1761" xfId="4" applyFont="1" applyFill="1" applyBorder="1" applyAlignment="1">
      <alignment horizontal="right" vertical="center"/>
    </xf>
    <xf numFmtId="17" fontId="7" fillId="5" borderId="1691" xfId="4" applyNumberFormat="1" applyFont="1" applyFill="1" applyBorder="1" applyAlignment="1">
      <alignment horizontal="center" vertical="center"/>
    </xf>
    <xf numFmtId="17" fontId="7" fillId="5" borderId="1760" xfId="4" applyNumberFormat="1" applyFont="1" applyFill="1" applyBorder="1" applyAlignment="1">
      <alignment horizontal="center" vertical="center"/>
    </xf>
    <xf numFmtId="17" fontId="7" fillId="5" borderId="1714" xfId="4" applyNumberFormat="1" applyFont="1" applyFill="1" applyBorder="1" applyAlignment="1">
      <alignment horizontal="center" vertical="center"/>
    </xf>
    <xf numFmtId="17" fontId="7" fillId="5" borderId="1692" xfId="4" applyNumberFormat="1" applyFont="1" applyFill="1" applyAlignment="1">
      <alignment horizontal="center" vertical="center"/>
    </xf>
    <xf numFmtId="0" fontId="1338" fillId="5" borderId="1692" xfId="4" applyFont="1" applyFill="1" applyAlignment="1">
      <alignment wrapText="1"/>
    </xf>
    <xf numFmtId="0" fontId="1338" fillId="5" borderId="1691" xfId="4" applyFont="1" applyFill="1" applyBorder="1" applyAlignment="1">
      <alignment wrapText="1"/>
    </xf>
    <xf numFmtId="0" fontId="1338" fillId="5" borderId="1692" xfId="4" applyFont="1" applyFill="1" applyAlignment="1">
      <alignment horizontal="center" vertical="center" wrapText="1"/>
    </xf>
    <xf numFmtId="0" fontId="1338" fillId="6" borderId="1692" xfId="4" applyFont="1" applyFill="1" applyAlignment="1">
      <alignment wrapText="1"/>
    </xf>
    <xf numFmtId="0" fontId="1340" fillId="5" borderId="1785" xfId="4" applyFont="1" applyFill="1" applyBorder="1" applyAlignment="1">
      <alignment horizontal="center" vertical="center" wrapText="1"/>
    </xf>
    <xf numFmtId="0" fontId="1338" fillId="5" borderId="1694" xfId="4" applyFont="1" applyFill="1" applyBorder="1" applyAlignment="1">
      <alignment wrapText="1"/>
    </xf>
    <xf numFmtId="0" fontId="1338" fillId="5" borderId="1714" xfId="4" applyFont="1" applyFill="1" applyBorder="1" applyAlignment="1">
      <alignment wrapText="1"/>
    </xf>
    <xf numFmtId="0" fontId="6" fillId="5" borderId="1718" xfId="4" applyFont="1" applyFill="1" applyBorder="1" applyAlignment="1">
      <alignment horizontal="center" vertical="center" wrapText="1"/>
    </xf>
    <xf numFmtId="0" fontId="6" fillId="5" borderId="1693" xfId="4" applyFont="1" applyFill="1" applyBorder="1" applyAlignment="1">
      <alignment wrapText="1"/>
    </xf>
    <xf numFmtId="0" fontId="6" fillId="5" borderId="1695" xfId="4" applyFont="1" applyFill="1" applyBorder="1" applyAlignment="1">
      <alignment horizontal="right" wrapText="1"/>
    </xf>
    <xf numFmtId="1" fontId="5" fillId="5" borderId="1634" xfId="0" applyNumberFormat="1" applyFont="1" applyFill="1" applyBorder="1" applyAlignment="1">
      <alignment horizontal="center" vertical="center" wrapText="1"/>
    </xf>
    <xf numFmtId="1" fontId="5" fillId="5" borderId="1692" xfId="0" applyNumberFormat="1" applyFont="1" applyFill="1" applyBorder="1" applyAlignment="1">
      <alignment horizontal="center" vertical="center" wrapText="1"/>
    </xf>
    <xf numFmtId="1" fontId="5" fillId="7" borderId="1718" xfId="0" applyNumberFormat="1" applyFont="1" applyFill="1" applyBorder="1" applyAlignment="1">
      <alignment horizontal="center" vertical="center" wrapText="1"/>
    </xf>
    <xf numFmtId="0" fontId="6" fillId="5" borderId="1692" xfId="4" applyFont="1" applyFill="1" applyAlignment="1">
      <alignment horizontal="right" wrapText="1"/>
    </xf>
    <xf numFmtId="0" fontId="1338" fillId="5" borderId="1693" xfId="4" applyFont="1" applyFill="1" applyBorder="1" applyAlignment="1">
      <alignment wrapText="1"/>
    </xf>
    <xf numFmtId="0" fontId="6" fillId="5" borderId="1706" xfId="4" applyFont="1" applyFill="1" applyBorder="1" applyAlignment="1">
      <alignment horizontal="right" wrapText="1"/>
    </xf>
    <xf numFmtId="1" fontId="5" fillId="7" borderId="1719" xfId="0" applyNumberFormat="1" applyFont="1" applyFill="1" applyBorder="1" applyAlignment="1">
      <alignment horizontal="center" vertical="center" wrapText="1"/>
    </xf>
    <xf numFmtId="0" fontId="13" fillId="5" borderId="1692" xfId="4" applyFont="1" applyFill="1" applyAlignment="1">
      <alignment wrapText="1"/>
    </xf>
    <xf numFmtId="9" fontId="6" fillId="5" borderId="1692" xfId="4" applyNumberFormat="1" applyFont="1" applyFill="1" applyAlignment="1">
      <alignment horizontal="center" vertical="center" wrapText="1"/>
    </xf>
    <xf numFmtId="164" fontId="6" fillId="5" borderId="1693" xfId="4" applyNumberFormat="1" applyFont="1" applyFill="1" applyBorder="1" applyAlignment="1">
      <alignment wrapText="1"/>
    </xf>
    <xf numFmtId="164" fontId="6" fillId="5" borderId="1695" xfId="4" applyNumberFormat="1" applyFont="1" applyFill="1" applyBorder="1" applyAlignment="1">
      <alignment horizontal="right" wrapText="1"/>
    </xf>
    <xf numFmtId="164" fontId="1338" fillId="5" borderId="1692" xfId="4" applyNumberFormat="1" applyFont="1" applyFill="1" applyAlignment="1">
      <alignment horizontal="center" vertical="center" wrapText="1"/>
    </xf>
    <xf numFmtId="164" fontId="1338" fillId="6" borderId="1692" xfId="4" applyNumberFormat="1" applyFont="1" applyFill="1" applyAlignment="1">
      <alignment wrapText="1"/>
    </xf>
    <xf numFmtId="164" fontId="6" fillId="5" borderId="1692" xfId="4" applyNumberFormat="1" applyFont="1" applyFill="1" applyAlignment="1">
      <alignment horizontal="right" wrapText="1"/>
    </xf>
    <xf numFmtId="164" fontId="1338" fillId="5" borderId="1693" xfId="4" applyNumberFormat="1" applyFont="1" applyFill="1" applyBorder="1" applyAlignment="1">
      <alignment wrapText="1"/>
    </xf>
    <xf numFmtId="164" fontId="6" fillId="5" borderId="1706" xfId="4" applyNumberFormat="1" applyFont="1" applyFill="1" applyBorder="1" applyAlignment="1">
      <alignment horizontal="right" wrapText="1"/>
    </xf>
    <xf numFmtId="0" fontId="6" fillId="5" borderId="0" xfId="0" applyFont="1" applyFill="1" applyAlignment="1">
      <alignment wrapText="1"/>
    </xf>
    <xf numFmtId="1" fontId="6" fillId="5" borderId="16" xfId="0" applyNumberFormat="1" applyFont="1" applyFill="1" applyBorder="1" applyAlignment="1">
      <alignment wrapText="1"/>
    </xf>
    <xf numFmtId="1" fontId="6" fillId="5" borderId="30" xfId="0" applyNumberFormat="1" applyFont="1" applyFill="1" applyBorder="1" applyAlignment="1">
      <alignment horizontal="right" wrapText="1"/>
    </xf>
    <xf numFmtId="1" fontId="6" fillId="5" borderId="57" xfId="0" applyNumberFormat="1" applyFont="1" applyFill="1" applyBorder="1" applyAlignment="1">
      <alignment horizontal="center" vertical="center" wrapText="1"/>
    </xf>
    <xf numFmtId="1" fontId="1338" fillId="5" borderId="1692" xfId="4" applyNumberFormat="1" applyFont="1" applyFill="1" applyAlignment="1">
      <alignment horizontal="center" vertical="center" wrapText="1"/>
    </xf>
    <xf numFmtId="1" fontId="1338" fillId="6" borderId="1692" xfId="4" applyNumberFormat="1" applyFont="1" applyFill="1" applyAlignment="1">
      <alignment wrapText="1"/>
    </xf>
    <xf numFmtId="1" fontId="6" fillId="5" borderId="238" xfId="0" applyNumberFormat="1" applyFont="1" applyFill="1" applyBorder="1" applyAlignment="1">
      <alignment wrapText="1"/>
    </xf>
    <xf numFmtId="1" fontId="6" fillId="5" borderId="22" xfId="0" applyNumberFormat="1" applyFont="1" applyFill="1" applyBorder="1" applyAlignment="1">
      <alignment horizontal="right" wrapText="1"/>
    </xf>
    <xf numFmtId="1" fontId="6" fillId="5" borderId="58" xfId="0" applyNumberFormat="1" applyFont="1" applyFill="1" applyBorder="1" applyAlignment="1">
      <alignment horizontal="center" vertical="center" wrapText="1"/>
    </xf>
    <xf numFmtId="1" fontId="6" fillId="5" borderId="243" xfId="0" applyNumberFormat="1" applyFont="1" applyFill="1" applyBorder="1" applyAlignment="1">
      <alignment wrapText="1"/>
    </xf>
    <xf numFmtId="1" fontId="17" fillId="5" borderId="24" xfId="0" applyNumberFormat="1" applyFont="1" applyFill="1" applyBorder="1" applyAlignment="1">
      <alignment wrapText="1"/>
    </xf>
    <xf numFmtId="1" fontId="6" fillId="5" borderId="19" xfId="0" applyNumberFormat="1" applyFont="1" applyFill="1" applyBorder="1" applyAlignment="1">
      <alignment horizontal="right" wrapText="1"/>
    </xf>
    <xf numFmtId="1" fontId="6" fillId="5" borderId="61" xfId="0" applyNumberFormat="1" applyFont="1" applyFill="1" applyBorder="1" applyAlignment="1">
      <alignment horizontal="center" vertical="center" wrapText="1"/>
    </xf>
    <xf numFmtId="0" fontId="17" fillId="5" borderId="0" xfId="0" applyFont="1" applyFill="1" applyAlignment="1">
      <alignment wrapText="1"/>
    </xf>
    <xf numFmtId="49" fontId="6" fillId="5" borderId="17" xfId="0" applyNumberFormat="1" applyFont="1" applyFill="1" applyBorder="1" applyAlignment="1">
      <alignment horizontal="left" wrapText="1"/>
    </xf>
    <xf numFmtId="0" fontId="6" fillId="5" borderId="17" xfId="0" applyFont="1" applyFill="1" applyBorder="1" applyAlignment="1">
      <alignment horizontal="center" vertical="center" wrapText="1"/>
    </xf>
    <xf numFmtId="0" fontId="17" fillId="5" borderId="119" xfId="0" applyFont="1" applyFill="1" applyBorder="1" applyAlignment="1">
      <alignment wrapText="1"/>
    </xf>
    <xf numFmtId="0" fontId="17" fillId="5" borderId="157" xfId="0" applyFont="1" applyFill="1" applyBorder="1" applyAlignment="1">
      <alignment wrapText="1"/>
    </xf>
    <xf numFmtId="0" fontId="17" fillId="5" borderId="176" xfId="0" applyFont="1" applyFill="1" applyBorder="1" applyAlignment="1">
      <alignment wrapText="1"/>
    </xf>
    <xf numFmtId="0" fontId="17" fillId="5" borderId="222" xfId="0" applyFont="1" applyFill="1" applyBorder="1" applyAlignment="1">
      <alignment wrapText="1"/>
    </xf>
    <xf numFmtId="0" fontId="17" fillId="5" borderId="227" xfId="0" applyFont="1" applyFill="1" applyBorder="1" applyAlignment="1">
      <alignment wrapText="1"/>
    </xf>
    <xf numFmtId="0" fontId="17" fillId="5" borderId="241" xfId="0" applyFont="1" applyFill="1" applyBorder="1" applyAlignment="1">
      <alignment wrapText="1"/>
    </xf>
    <xf numFmtId="0" fontId="17" fillId="5" borderId="255" xfId="0" applyFont="1" applyFill="1" applyBorder="1" applyAlignment="1">
      <alignment wrapText="1"/>
    </xf>
    <xf numFmtId="0" fontId="17" fillId="5" borderId="266" xfId="0" applyFont="1" applyFill="1" applyBorder="1" applyAlignment="1">
      <alignment wrapText="1"/>
    </xf>
    <xf numFmtId="0" fontId="17" fillId="5" borderId="332" xfId="0" applyFont="1" applyFill="1" applyBorder="1" applyAlignment="1">
      <alignment wrapText="1"/>
    </xf>
    <xf numFmtId="0" fontId="17" fillId="5" borderId="342" xfId="0" applyFont="1" applyFill="1" applyBorder="1" applyAlignment="1">
      <alignment wrapText="1"/>
    </xf>
    <xf numFmtId="0" fontId="17" fillId="5" borderId="367" xfId="0" applyFont="1" applyFill="1" applyBorder="1" applyAlignment="1">
      <alignment wrapText="1"/>
    </xf>
    <xf numFmtId="0" fontId="17" fillId="5" borderId="1478" xfId="0" applyFont="1" applyFill="1" applyBorder="1" applyAlignment="1">
      <alignment wrapText="1"/>
    </xf>
    <xf numFmtId="0" fontId="17" fillId="5" borderId="1634" xfId="0" applyFont="1" applyFill="1" applyBorder="1" applyAlignment="1">
      <alignment wrapText="1"/>
    </xf>
    <xf numFmtId="0" fontId="17" fillId="5" borderId="1639" xfId="0" applyFont="1" applyFill="1" applyBorder="1" applyAlignment="1">
      <alignment wrapText="1"/>
    </xf>
    <xf numFmtId="0" fontId="17" fillId="5" borderId="1692" xfId="0" applyFont="1" applyFill="1" applyBorder="1" applyAlignment="1">
      <alignment wrapText="1"/>
    </xf>
    <xf numFmtId="0" fontId="6" fillId="5" borderId="1692" xfId="0" applyFont="1" applyFill="1" applyBorder="1" applyAlignment="1">
      <alignment wrapText="1"/>
    </xf>
    <xf numFmtId="0" fontId="1338" fillId="6" borderId="1692" xfId="4" applyFont="1" applyFill="1" applyAlignment="1">
      <alignment horizontal="center" vertical="center" wrapText="1"/>
    </xf>
    <xf numFmtId="0" fontId="1345" fillId="5" borderId="1785" xfId="4" applyFont="1" applyFill="1" applyBorder="1" applyAlignment="1">
      <alignment horizontal="center" vertical="center" wrapText="1"/>
    </xf>
    <xf numFmtId="0" fontId="1329" fillId="5" borderId="1708" xfId="4" applyFont="1" applyFill="1" applyBorder="1" applyAlignment="1">
      <alignment wrapText="1"/>
    </xf>
    <xf numFmtId="0" fontId="1346" fillId="5" borderId="1692" xfId="4" applyFont="1" applyFill="1" applyAlignment="1">
      <alignment wrapText="1"/>
    </xf>
    <xf numFmtId="0" fontId="1329" fillId="5" borderId="1692" xfId="4" applyFont="1" applyFill="1" applyAlignment="1">
      <alignment horizontal="right" wrapText="1"/>
    </xf>
    <xf numFmtId="0" fontId="1329" fillId="5" borderId="1692" xfId="4" applyFont="1" applyFill="1" applyAlignment="1">
      <alignment wrapText="1"/>
    </xf>
    <xf numFmtId="0" fontId="1343" fillId="5" borderId="1692" xfId="4" applyFont="1" applyFill="1" applyAlignment="1">
      <alignment wrapText="1"/>
    </xf>
    <xf numFmtId="0" fontId="1343" fillId="5" borderId="1692" xfId="4" applyFont="1" applyFill="1" applyAlignment="1">
      <alignment horizontal="right" wrapText="1"/>
    </xf>
    <xf numFmtId="0" fontId="1343" fillId="6" borderId="1692" xfId="4" applyFont="1" applyFill="1" applyAlignment="1">
      <alignment wrapText="1"/>
    </xf>
    <xf numFmtId="0" fontId="1343" fillId="6" borderId="1692" xfId="4" applyFont="1" applyFill="1" applyAlignment="1">
      <alignment horizontal="right" wrapText="1"/>
    </xf>
    <xf numFmtId="1" fontId="1329" fillId="7" borderId="1718" xfId="0" applyNumberFormat="1" applyFont="1" applyFill="1" applyBorder="1" applyAlignment="1">
      <alignment horizontal="center"/>
    </xf>
    <xf numFmtId="1" fontId="1329" fillId="7" borderId="1718" xfId="4" applyNumberFormat="1" applyFont="1" applyFill="1" applyBorder="1" applyAlignment="1">
      <alignment horizontal="center"/>
    </xf>
    <xf numFmtId="0" fontId="1329" fillId="5" borderId="28" xfId="0" applyFont="1" applyFill="1" applyBorder="1" applyAlignment="1">
      <alignment horizontal="right" vertical="center"/>
    </xf>
    <xf numFmtId="0" fontId="1345" fillId="5" borderId="342" xfId="0" applyFont="1" applyFill="1" applyBorder="1"/>
    <xf numFmtId="0" fontId="1345" fillId="5" borderId="1692" xfId="0" applyFont="1" applyFill="1" applyBorder="1"/>
    <xf numFmtId="0" fontId="1345" fillId="5" borderId="1634" xfId="0" applyFont="1" applyFill="1" applyBorder="1"/>
    <xf numFmtId="0" fontId="1345" fillId="5" borderId="1639" xfId="0" applyFont="1" applyFill="1" applyBorder="1"/>
    <xf numFmtId="0" fontId="1345" fillId="5" borderId="1692" xfId="4" applyFont="1" applyFill="1"/>
    <xf numFmtId="0" fontId="1345" fillId="5" borderId="1708" xfId="0" applyFont="1" applyFill="1" applyBorder="1"/>
    <xf numFmtId="0" fontId="1329" fillId="5" borderId="268" xfId="0" applyFont="1" applyFill="1" applyBorder="1" applyAlignment="1">
      <alignment horizontal="right" vertical="center"/>
    </xf>
    <xf numFmtId="0" fontId="1329" fillId="5" borderId="1692" xfId="0" applyFont="1" applyFill="1" applyBorder="1" applyAlignment="1">
      <alignment horizontal="justify" vertical="top"/>
    </xf>
    <xf numFmtId="0" fontId="12" fillId="5" borderId="355" xfId="0" applyFont="1" applyFill="1" applyBorder="1" applyAlignment="1">
      <alignment horizontal="right"/>
    </xf>
    <xf numFmtId="0" fontId="1345" fillId="5" borderId="1743" xfId="0" applyFont="1" applyFill="1" applyBorder="1"/>
    <xf numFmtId="0" fontId="1345" fillId="5" borderId="1742" xfId="0" applyFont="1" applyFill="1" applyBorder="1"/>
    <xf numFmtId="0" fontId="1345" fillId="5" borderId="1742" xfId="4" applyFont="1" applyFill="1" applyBorder="1"/>
    <xf numFmtId="0" fontId="1345" fillId="6" borderId="1692" xfId="4" applyFont="1" applyFill="1"/>
    <xf numFmtId="1" fontId="1344" fillId="5" borderId="1803" xfId="0" applyNumberFormat="1" applyFont="1" applyFill="1" applyBorder="1" applyAlignment="1">
      <alignment horizontal="center" vertical="center" wrapText="1"/>
    </xf>
    <xf numFmtId="0" fontId="1329" fillId="5" borderId="1763" xfId="0" applyFont="1" applyFill="1" applyBorder="1" applyAlignment="1">
      <alignment horizontal="right" vertical="center"/>
    </xf>
    <xf numFmtId="0" fontId="1329" fillId="5" borderId="1764" xfId="0" applyFont="1" applyFill="1" applyBorder="1" applyAlignment="1">
      <alignment horizontal="center" vertical="center" wrapText="1"/>
    </xf>
    <xf numFmtId="49" fontId="1329" fillId="5" borderId="1765" xfId="0" applyNumberFormat="1" applyFont="1" applyFill="1" applyBorder="1" applyAlignment="1">
      <alignment horizontal="center" vertical="center" wrapText="1"/>
    </xf>
    <xf numFmtId="49" fontId="1329" fillId="5" borderId="1787" xfId="0" applyNumberFormat="1" applyFont="1" applyFill="1" applyBorder="1" applyAlignment="1">
      <alignment horizontal="center" vertical="center" wrapText="1"/>
    </xf>
    <xf numFmtId="1" fontId="1329" fillId="5" borderId="1787" xfId="0" applyNumberFormat="1" applyFont="1" applyFill="1" applyBorder="1" applyAlignment="1">
      <alignment horizontal="center" vertical="center"/>
    </xf>
    <xf numFmtId="1" fontId="5" fillId="5" borderId="1787" xfId="0" applyNumberFormat="1" applyFont="1" applyFill="1" applyBorder="1" applyAlignment="1">
      <alignment horizontal="center" vertical="center"/>
    </xf>
    <xf numFmtId="1" fontId="5" fillId="7" borderId="1804" xfId="0" applyNumberFormat="1" applyFont="1" applyFill="1" applyBorder="1" applyAlignment="1">
      <alignment horizontal="center" vertical="center"/>
    </xf>
    <xf numFmtId="0" fontId="8" fillId="5" borderId="1724" xfId="4" applyFont="1" applyFill="1" applyBorder="1" applyAlignment="1">
      <alignment horizontal="justify" vertical="top" wrapText="1"/>
    </xf>
    <xf numFmtId="0" fontId="8" fillId="5" borderId="1760" xfId="4" applyFont="1" applyFill="1" applyBorder="1" applyAlignment="1">
      <alignment horizontal="justify" vertical="top" wrapText="1"/>
    </xf>
    <xf numFmtId="0" fontId="7" fillId="5" borderId="1789" xfId="4" applyFont="1" applyFill="1" applyBorder="1" applyAlignment="1">
      <alignment horizontal="right" vertical="center" wrapText="1"/>
    </xf>
    <xf numFmtId="0" fontId="7" fillId="5" borderId="1760" xfId="4" applyFont="1" applyFill="1" applyBorder="1" applyAlignment="1">
      <alignment horizontal="right" vertical="center" wrapText="1"/>
    </xf>
    <xf numFmtId="0" fontId="8" fillId="5" borderId="1756" xfId="4" applyFont="1" applyFill="1" applyBorder="1" applyAlignment="1">
      <alignment horizontal="justify" vertical="top" wrapText="1"/>
    </xf>
    <xf numFmtId="0" fontId="8" fillId="5" borderId="1714" xfId="4" applyFont="1" applyFill="1" applyBorder="1" applyAlignment="1">
      <alignment horizontal="justify" vertical="top" wrapText="1"/>
    </xf>
    <xf numFmtId="0" fontId="8" fillId="5" borderId="1692" xfId="4" applyFont="1" applyFill="1" applyAlignment="1">
      <alignment horizontal="justify" vertical="top" wrapText="1"/>
    </xf>
    <xf numFmtId="0" fontId="8" fillId="5" borderId="2" xfId="4" applyFont="1" applyFill="1" applyBorder="1" applyAlignment="1">
      <alignment horizontal="justify" vertical="top" wrapText="1"/>
    </xf>
    <xf numFmtId="0" fontId="8" fillId="5" borderId="1691" xfId="4" applyFont="1" applyFill="1" applyBorder="1" applyAlignment="1">
      <alignment horizontal="justify" vertical="top" wrapText="1"/>
    </xf>
    <xf numFmtId="0" fontId="7" fillId="5" borderId="1691" xfId="4" applyFont="1" applyFill="1" applyBorder="1" applyAlignment="1">
      <alignment horizontal="right" vertical="center" wrapText="1"/>
    </xf>
    <xf numFmtId="0" fontId="7" fillId="5" borderId="1788" xfId="4" applyFont="1" applyFill="1" applyBorder="1" applyAlignment="1">
      <alignment horizontal="right" vertical="center" wrapText="1"/>
    </xf>
    <xf numFmtId="0" fontId="7" fillId="5" borderId="1753" xfId="4" applyFont="1" applyFill="1" applyBorder="1" applyAlignment="1">
      <alignment horizontal="right" vertical="center" wrapText="1"/>
    </xf>
    <xf numFmtId="1" fontId="9" fillId="5" borderId="2" xfId="4" applyNumberFormat="1" applyFont="1" applyFill="1" applyBorder="1" applyAlignment="1">
      <alignment horizontal="left" vertical="top" wrapText="1"/>
    </xf>
    <xf numFmtId="1" fontId="9" fillId="5" borderId="1692" xfId="4" applyNumberFormat="1" applyFont="1" applyFill="1" applyAlignment="1">
      <alignment horizontal="left" vertical="top" wrapText="1"/>
    </xf>
    <xf numFmtId="0" fontId="9" fillId="5" borderId="2" xfId="4" applyFont="1" applyFill="1" applyBorder="1" applyAlignment="1">
      <alignment horizontal="left" vertical="top" wrapText="1"/>
    </xf>
    <xf numFmtId="0" fontId="9" fillId="5" borderId="1692" xfId="4" applyFont="1" applyFill="1" applyAlignment="1">
      <alignment horizontal="left" vertical="top" wrapText="1"/>
    </xf>
    <xf numFmtId="0" fontId="7" fillId="5" borderId="1740" xfId="4" applyFont="1" applyFill="1" applyBorder="1" applyAlignment="1">
      <alignment horizontal="right" vertical="center" wrapText="1"/>
    </xf>
    <xf numFmtId="0" fontId="7" fillId="5" borderId="1725" xfId="4" applyFont="1" applyFill="1" applyBorder="1" applyAlignment="1">
      <alignment horizontal="right" vertical="center" wrapText="1"/>
    </xf>
    <xf numFmtId="0" fontId="7" fillId="5" borderId="1787" xfId="4" applyFont="1" applyFill="1" applyBorder="1" applyAlignment="1">
      <alignment horizontal="right" vertical="center" wrapText="1"/>
    </xf>
    <xf numFmtId="0" fontId="7" fillId="5" borderId="1714" xfId="4" applyFont="1" applyFill="1" applyBorder="1" applyAlignment="1">
      <alignment horizontal="right" vertical="center" wrapText="1"/>
    </xf>
    <xf numFmtId="0" fontId="7" fillId="5" borderId="1697" xfId="4" applyFont="1" applyFill="1" applyBorder="1" applyAlignment="1">
      <alignment horizontal="right" vertical="center" wrapText="1"/>
    </xf>
    <xf numFmtId="0" fontId="9" fillId="5" borderId="10" xfId="4" applyFont="1" applyFill="1" applyBorder="1" applyAlignment="1">
      <alignment horizontal="left" vertical="top" wrapText="1"/>
    </xf>
    <xf numFmtId="0" fontId="9" fillId="5" borderId="13" xfId="4" applyFont="1" applyFill="1" applyBorder="1" applyAlignment="1">
      <alignment horizontal="left" vertical="top" wrapText="1"/>
    </xf>
    <xf numFmtId="0" fontId="7" fillId="5" borderId="7" xfId="4" applyFont="1" applyFill="1" applyBorder="1" applyAlignment="1">
      <alignment horizontal="right" vertical="center" wrapText="1"/>
    </xf>
    <xf numFmtId="0" fontId="7" fillId="5" borderId="1755" xfId="4" applyFont="1" applyFill="1" applyBorder="1" applyAlignment="1">
      <alignment horizontal="right" vertical="center" wrapText="1"/>
    </xf>
    <xf numFmtId="0" fontId="9" fillId="5" borderId="178" xfId="4" applyFont="1" applyFill="1" applyBorder="1" applyAlignment="1">
      <alignment horizontal="left" vertical="top" wrapText="1"/>
    </xf>
    <xf numFmtId="164" fontId="7" fillId="5" borderId="1789" xfId="4" applyNumberFormat="1" applyFont="1" applyFill="1" applyBorder="1" applyAlignment="1">
      <alignment horizontal="right" vertical="center" wrapText="1"/>
    </xf>
    <xf numFmtId="164" fontId="7" fillId="5" borderId="1760" xfId="4" applyNumberFormat="1" applyFont="1" applyFill="1" applyBorder="1" applyAlignment="1">
      <alignment horizontal="right" vertical="center" wrapText="1"/>
    </xf>
    <xf numFmtId="0" fontId="12" fillId="5" borderId="0" xfId="0" applyFont="1" applyFill="1" applyAlignment="1">
      <alignment vertical="top" wrapText="1"/>
    </xf>
    <xf numFmtId="0" fontId="146" fillId="5" borderId="333" xfId="2" applyFont="1" applyFill="1" applyBorder="1" applyAlignment="1">
      <alignment vertical="top" wrapText="1"/>
    </xf>
    <xf numFmtId="0" fontId="1341" fillId="5" borderId="25" xfId="0" applyFont="1" applyFill="1" applyBorder="1" applyAlignment="1">
      <alignment horizontal="center" vertical="center"/>
    </xf>
    <xf numFmtId="0" fontId="12" fillId="5" borderId="26" xfId="0" applyFont="1" applyFill="1" applyBorder="1" applyAlignment="1">
      <alignment vertical="top" wrapText="1"/>
    </xf>
    <xf numFmtId="0" fontId="12" fillId="5" borderId="332" xfId="0" applyFont="1" applyFill="1" applyBorder="1" applyAlignment="1">
      <alignment horizontal="left" vertical="center" wrapText="1"/>
    </xf>
    <xf numFmtId="0" fontId="146" fillId="5" borderId="332" xfId="2" applyFont="1" applyFill="1" applyAlignment="1">
      <alignment vertical="top" wrapText="1"/>
    </xf>
    <xf numFmtId="0" fontId="12" fillId="5" borderId="1692" xfId="0" applyFont="1" applyFill="1" applyBorder="1" applyAlignment="1">
      <alignment horizontal="left" vertical="top" wrapText="1"/>
    </xf>
    <xf numFmtId="0" fontId="7" fillId="5" borderId="1761" xfId="4" applyFont="1" applyFill="1" applyBorder="1" applyAlignment="1">
      <alignment horizontal="right" vertical="center" wrapText="1"/>
    </xf>
    <xf numFmtId="0" fontId="8" fillId="5" borderId="2" xfId="4" applyFont="1" applyFill="1" applyBorder="1" applyAlignment="1">
      <alignment horizontal="left" vertical="top" wrapText="1"/>
    </xf>
    <xf numFmtId="0" fontId="8" fillId="5" borderId="1692" xfId="4" applyFont="1" applyFill="1" applyAlignment="1">
      <alignment horizontal="left" vertical="top" wrapText="1"/>
    </xf>
    <xf numFmtId="0" fontId="8" fillId="5" borderId="7" xfId="4" applyFont="1" applyFill="1" applyBorder="1" applyAlignment="1">
      <alignment horizontal="left" vertical="top" wrapText="1"/>
    </xf>
    <xf numFmtId="0" fontId="8" fillId="5" borderId="2" xfId="4" applyFont="1" applyFill="1" applyBorder="1" applyAlignment="1">
      <alignment horizontal="left" vertical="top"/>
    </xf>
    <xf numFmtId="0" fontId="8" fillId="5" borderId="1692" xfId="4" applyFont="1" applyFill="1" applyAlignment="1">
      <alignment horizontal="left" vertical="top"/>
    </xf>
    <xf numFmtId="0" fontId="8" fillId="5" borderId="7" xfId="4" applyFont="1" applyFill="1" applyBorder="1" applyAlignment="1">
      <alignment horizontal="left" vertical="top"/>
    </xf>
    <xf numFmtId="0" fontId="8" fillId="5" borderId="7" xfId="4" applyFont="1" applyFill="1" applyBorder="1" applyAlignment="1">
      <alignment horizontal="justify" vertical="top" wrapText="1"/>
    </xf>
    <xf numFmtId="0" fontId="7" fillId="5" borderId="1790" xfId="4" applyFont="1" applyFill="1" applyBorder="1" applyAlignment="1">
      <alignment horizontal="right" vertical="center" wrapText="1"/>
    </xf>
    <xf numFmtId="0" fontId="7" fillId="5" borderId="1757" xfId="4" applyFont="1" applyFill="1" applyBorder="1" applyAlignment="1">
      <alignment horizontal="right" vertical="center" wrapText="1"/>
    </xf>
    <xf numFmtId="0" fontId="7" fillId="5" borderId="1773" xfId="4" applyFont="1" applyFill="1" applyBorder="1" applyAlignment="1">
      <alignment horizontal="right" vertical="center" wrapText="1"/>
    </xf>
    <xf numFmtId="0" fontId="7" fillId="5" borderId="1774" xfId="4" applyFont="1" applyFill="1" applyBorder="1" applyAlignment="1">
      <alignment horizontal="right" vertical="center" wrapText="1"/>
    </xf>
    <xf numFmtId="0" fontId="7" fillId="5" borderId="179" xfId="4" applyFont="1" applyFill="1" applyBorder="1" applyAlignment="1">
      <alignment horizontal="right" vertical="center" wrapText="1"/>
    </xf>
    <xf numFmtId="0" fontId="7" fillId="5" borderId="1694" xfId="4" applyFont="1" applyFill="1" applyBorder="1" applyAlignment="1">
      <alignment horizontal="right" vertical="center" wrapText="1"/>
    </xf>
    <xf numFmtId="0" fontId="8" fillId="5" borderId="2" xfId="0" applyFont="1" applyFill="1" applyBorder="1" applyAlignment="1">
      <alignment horizontal="justify" vertical="top" wrapText="1"/>
    </xf>
    <xf numFmtId="0" fontId="8" fillId="5" borderId="157" xfId="0" applyFont="1" applyFill="1" applyBorder="1" applyAlignment="1">
      <alignment horizontal="justify" vertical="top" wrapText="1"/>
    </xf>
    <xf numFmtId="0" fontId="8" fillId="5" borderId="176" xfId="0" applyFont="1" applyFill="1" applyBorder="1" applyAlignment="1">
      <alignment horizontal="justify" vertical="top" wrapText="1"/>
    </xf>
    <xf numFmtId="0" fontId="8" fillId="5" borderId="222" xfId="0" applyFont="1" applyFill="1" applyBorder="1" applyAlignment="1">
      <alignment horizontal="justify" vertical="top" wrapText="1"/>
    </xf>
    <xf numFmtId="0" fontId="8" fillId="5" borderId="227" xfId="0" applyFont="1" applyFill="1" applyBorder="1" applyAlignment="1">
      <alignment horizontal="justify" vertical="top" wrapText="1"/>
    </xf>
    <xf numFmtId="0" fontId="8" fillId="5" borderId="241" xfId="0" applyFont="1" applyFill="1" applyBorder="1" applyAlignment="1">
      <alignment horizontal="justify" vertical="top" wrapText="1"/>
    </xf>
    <xf numFmtId="0" fontId="8" fillId="5" borderId="255" xfId="0" applyFont="1" applyFill="1" applyBorder="1" applyAlignment="1">
      <alignment horizontal="justify" vertical="top" wrapText="1"/>
    </xf>
    <xf numFmtId="0" fontId="8" fillId="5" borderId="266" xfId="0" applyFont="1" applyFill="1" applyBorder="1" applyAlignment="1">
      <alignment horizontal="justify" vertical="top" wrapText="1"/>
    </xf>
    <xf numFmtId="0" fontId="8" fillId="5" borderId="332" xfId="0" applyFont="1" applyFill="1" applyBorder="1" applyAlignment="1">
      <alignment horizontal="justify" vertical="top" wrapText="1"/>
    </xf>
    <xf numFmtId="0" fontId="8" fillId="5" borderId="342" xfId="0" applyFont="1" applyFill="1" applyBorder="1" applyAlignment="1">
      <alignment horizontal="justify" vertical="top" wrapText="1"/>
    </xf>
    <xf numFmtId="0" fontId="7" fillId="5" borderId="1799" xfId="4" applyFont="1" applyFill="1" applyBorder="1" applyAlignment="1">
      <alignment horizontal="right" vertical="center" wrapText="1"/>
    </xf>
    <xf numFmtId="0" fontId="7" fillId="5" borderId="1797" xfId="4" applyFont="1" applyFill="1" applyBorder="1" applyAlignment="1">
      <alignment horizontal="right" vertical="center" wrapText="1"/>
    </xf>
    <xf numFmtId="0" fontId="7" fillId="5" borderId="1794" xfId="4" applyFont="1" applyFill="1" applyBorder="1" applyAlignment="1">
      <alignment horizontal="right" vertical="center" wrapText="1"/>
    </xf>
    <xf numFmtId="0" fontId="1347" fillId="5" borderId="1692" xfId="0" applyFont="1" applyFill="1" applyBorder="1" applyAlignment="1">
      <alignment horizontal="justify" vertical="top" wrapText="1"/>
    </xf>
    <xf numFmtId="0" fontId="1344" fillId="5" borderId="179" xfId="4" applyFont="1" applyFill="1" applyBorder="1" applyAlignment="1">
      <alignment horizontal="right" vertical="center" wrapText="1"/>
    </xf>
    <xf numFmtId="0" fontId="1344" fillId="5" borderId="1694" xfId="4" applyFont="1" applyFill="1" applyBorder="1" applyAlignment="1">
      <alignment horizontal="right" vertical="center" wrapText="1"/>
    </xf>
    <xf numFmtId="0" fontId="1347" fillId="5" borderId="2" xfId="0" applyFont="1" applyFill="1" applyBorder="1" applyAlignment="1">
      <alignment horizontal="justify" vertical="top" wrapText="1"/>
    </xf>
    <xf numFmtId="0" fontId="1347" fillId="5" borderId="1477" xfId="0" applyFont="1" applyFill="1" applyBorder="1" applyAlignment="1">
      <alignment horizontal="justify" vertical="top" wrapText="1"/>
    </xf>
    <xf numFmtId="0" fontId="1347" fillId="5" borderId="1692" xfId="4" applyFont="1" applyFill="1" applyAlignment="1">
      <alignment horizontal="justify" vertical="top" wrapText="1"/>
    </xf>
    <xf numFmtId="0" fontId="1344" fillId="5" borderId="1741" xfId="4" applyFont="1" applyFill="1" applyBorder="1" applyAlignment="1">
      <alignment horizontal="right" vertical="center" wrapText="1"/>
    </xf>
    <xf numFmtId="0" fontId="1344" fillId="5" borderId="1740" xfId="4" applyFont="1" applyFill="1" applyBorder="1" applyAlignment="1">
      <alignment horizontal="right" vertical="center" wrapText="1"/>
    </xf>
    <xf numFmtId="0" fontId="1352" fillId="5" borderId="1692" xfId="4" applyFont="1" applyFill="1" applyAlignment="1">
      <alignment horizontal="justify" vertical="top" wrapText="1"/>
    </xf>
    <xf numFmtId="0" fontId="1347" fillId="5" borderId="1746" xfId="4" applyFont="1" applyFill="1" applyBorder="1" applyAlignment="1">
      <alignment horizontal="justify" vertical="top" wrapText="1"/>
    </xf>
    <xf numFmtId="0" fontId="1347" fillId="5" borderId="1691" xfId="4" applyFont="1" applyFill="1" applyBorder="1" applyAlignment="1">
      <alignment horizontal="justify" vertical="top" wrapText="1"/>
    </xf>
    <xf numFmtId="0" fontId="0" fillId="5" borderId="1692" xfId="4" applyFont="1" applyFill="1" applyAlignment="1">
      <alignment horizontal="justify" vertical="top" wrapText="1"/>
    </xf>
    <xf numFmtId="0" fontId="1353" fillId="5" borderId="1692" xfId="4" applyFont="1" applyFill="1" applyAlignment="1">
      <alignment horizontal="justify" vertical="top" wrapText="1"/>
    </xf>
    <xf numFmtId="0" fontId="1347" fillId="5" borderId="1692" xfId="4" applyFont="1" applyFill="1" applyAlignment="1">
      <alignment horizontal="justify" vertical="top"/>
    </xf>
    <xf numFmtId="0" fontId="1344" fillId="5" borderId="179" xfId="0" applyFont="1" applyFill="1" applyBorder="1" applyAlignment="1">
      <alignment horizontal="right" vertical="center" wrapText="1"/>
    </xf>
    <xf numFmtId="0" fontId="1344" fillId="5" borderId="1694" xfId="0" applyFont="1" applyFill="1" applyBorder="1" applyAlignment="1">
      <alignment horizontal="right" vertical="center" wrapText="1"/>
    </xf>
    <xf numFmtId="0" fontId="0" fillId="5" borderId="1692" xfId="0" applyFill="1" applyBorder="1" applyAlignment="1">
      <alignment horizontal="justify" vertical="top" wrapText="1"/>
    </xf>
    <xf numFmtId="0" fontId="1353" fillId="5" borderId="1692" xfId="0" applyFont="1" applyFill="1" applyBorder="1" applyAlignment="1">
      <alignment horizontal="justify" vertical="top" wrapText="1"/>
    </xf>
    <xf numFmtId="0" fontId="1344" fillId="5" borderId="1802" xfId="0" applyFont="1" applyFill="1" applyBorder="1" applyAlignment="1">
      <alignment horizontal="right" vertical="center" wrapText="1"/>
    </xf>
    <xf numFmtId="0" fontId="1344" fillId="5" borderId="1794" xfId="0" applyFont="1" applyFill="1" applyBorder="1" applyAlignment="1">
      <alignment horizontal="right" vertical="center" wrapText="1"/>
    </xf>
    <xf numFmtId="0" fontId="1353" fillId="5" borderId="1692" xfId="0" applyFont="1" applyFill="1" applyBorder="1" applyAlignment="1">
      <alignment horizontal="justify" vertical="top"/>
    </xf>
    <xf numFmtId="0" fontId="1329" fillId="5" borderId="1692" xfId="0" applyFont="1" applyFill="1" applyBorder="1" applyAlignment="1">
      <alignment horizontal="justify" vertical="top" wrapText="1"/>
    </xf>
    <xf numFmtId="0" fontId="8" fillId="5" borderId="1692" xfId="0" applyFont="1" applyFill="1" applyBorder="1" applyAlignment="1">
      <alignment horizontal="justify" vertical="top" wrapText="1"/>
    </xf>
    <xf numFmtId="0" fontId="1347" fillId="5" borderId="157" xfId="0" applyFont="1" applyFill="1" applyBorder="1" applyAlignment="1">
      <alignment horizontal="justify" vertical="top"/>
    </xf>
    <xf numFmtId="0" fontId="1347" fillId="5" borderId="176" xfId="0" applyFont="1" applyFill="1" applyBorder="1" applyAlignment="1">
      <alignment horizontal="justify" vertical="top"/>
    </xf>
    <xf numFmtId="0" fontId="1347" fillId="5" borderId="222" xfId="0" applyFont="1" applyFill="1" applyBorder="1" applyAlignment="1">
      <alignment horizontal="justify" vertical="top"/>
    </xf>
    <xf numFmtId="0" fontId="1347" fillId="5" borderId="227" xfId="0" applyFont="1" applyFill="1" applyBorder="1" applyAlignment="1">
      <alignment horizontal="justify" vertical="top"/>
    </xf>
    <xf numFmtId="0" fontId="1347" fillId="5" borderId="241" xfId="0" applyFont="1" applyFill="1" applyBorder="1" applyAlignment="1">
      <alignment horizontal="justify" vertical="top"/>
    </xf>
    <xf numFmtId="0" fontId="1347" fillId="5" borderId="255" xfId="0" applyFont="1" applyFill="1" applyBorder="1" applyAlignment="1">
      <alignment horizontal="justify" vertical="top"/>
    </xf>
    <xf numFmtId="0" fontId="1347" fillId="5" borderId="266" xfId="0" applyFont="1" applyFill="1" applyBorder="1" applyAlignment="1">
      <alignment horizontal="justify" vertical="top"/>
    </xf>
    <xf numFmtId="0" fontId="1347" fillId="5" borderId="332" xfId="0" applyFont="1" applyFill="1" applyBorder="1" applyAlignment="1">
      <alignment horizontal="justify" vertical="top"/>
    </xf>
    <xf numFmtId="0" fontId="1347" fillId="5" borderId="342" xfId="0" applyFont="1" applyFill="1" applyBorder="1" applyAlignment="1">
      <alignment horizontal="justify" vertical="top"/>
    </xf>
    <xf numFmtId="0" fontId="1347" fillId="5" borderId="157" xfId="0" applyFont="1" applyFill="1" applyBorder="1" applyAlignment="1">
      <alignment horizontal="justify" vertical="top" wrapText="1"/>
    </xf>
    <xf numFmtId="0" fontId="1347" fillId="5" borderId="176" xfId="0" applyFont="1" applyFill="1" applyBorder="1" applyAlignment="1">
      <alignment horizontal="justify" vertical="top" wrapText="1"/>
    </xf>
    <xf numFmtId="0" fontId="1347" fillId="5" borderId="222" xfId="0" applyFont="1" applyFill="1" applyBorder="1" applyAlignment="1">
      <alignment horizontal="justify" vertical="top" wrapText="1"/>
    </xf>
    <xf numFmtId="0" fontId="1347" fillId="5" borderId="227" xfId="0" applyFont="1" applyFill="1" applyBorder="1" applyAlignment="1">
      <alignment horizontal="justify" vertical="top" wrapText="1"/>
    </xf>
    <xf numFmtId="0" fontId="1347" fillId="5" borderId="241" xfId="0" applyFont="1" applyFill="1" applyBorder="1" applyAlignment="1">
      <alignment horizontal="justify" vertical="top" wrapText="1"/>
    </xf>
    <xf numFmtId="0" fontId="1347" fillId="5" borderId="255" xfId="0" applyFont="1" applyFill="1" applyBorder="1" applyAlignment="1">
      <alignment horizontal="justify" vertical="top" wrapText="1"/>
    </xf>
    <xf numFmtId="0" fontId="1347" fillId="5" borderId="266" xfId="0" applyFont="1" applyFill="1" applyBorder="1" applyAlignment="1">
      <alignment horizontal="justify" vertical="top" wrapText="1"/>
    </xf>
    <xf numFmtId="0" fontId="1347" fillId="5" borderId="332" xfId="0" applyFont="1" applyFill="1" applyBorder="1" applyAlignment="1">
      <alignment horizontal="justify" vertical="top" wrapText="1"/>
    </xf>
    <xf numFmtId="0" fontId="1347" fillId="5" borderId="342" xfId="0" applyFont="1" applyFill="1" applyBorder="1" applyAlignment="1">
      <alignment horizontal="justify" vertical="top" wrapText="1"/>
    </xf>
    <xf numFmtId="0" fontId="1344" fillId="5" borderId="1790" xfId="4" applyFont="1" applyFill="1" applyBorder="1" applyAlignment="1">
      <alignment horizontal="right" vertical="center" wrapText="1"/>
    </xf>
    <xf numFmtId="0" fontId="1344" fillId="5" borderId="1789" xfId="4" applyFont="1" applyFill="1" applyBorder="1" applyAlignment="1">
      <alignment horizontal="right" vertical="center" wrapText="1"/>
    </xf>
    <xf numFmtId="0" fontId="0" fillId="5" borderId="2" xfId="0" applyFill="1" applyBorder="1" applyAlignment="1">
      <alignment horizontal="justify" vertical="top" wrapText="1"/>
    </xf>
    <xf numFmtId="0" fontId="1341" fillId="5" borderId="179" xfId="4" applyFont="1" applyFill="1" applyBorder="1" applyAlignment="1">
      <alignment horizontal="right" vertical="center" wrapText="1"/>
    </xf>
    <xf numFmtId="0" fontId="8" fillId="5" borderId="1477" xfId="0" applyFont="1" applyFill="1" applyBorder="1" applyAlignment="1">
      <alignment horizontal="justify" vertical="top" wrapText="1"/>
    </xf>
    <xf numFmtId="0" fontId="8" fillId="5" borderId="2" xfId="0" applyFont="1" applyFill="1" applyBorder="1" applyAlignment="1">
      <alignment horizontal="left" vertical="top" wrapText="1"/>
    </xf>
    <xf numFmtId="0" fontId="8" fillId="5" borderId="361" xfId="0" applyFont="1" applyFill="1" applyBorder="1" applyAlignment="1">
      <alignment horizontal="left" vertical="top" wrapText="1"/>
    </xf>
    <xf numFmtId="0" fontId="8" fillId="5" borderId="367" xfId="0" applyFont="1" applyFill="1" applyBorder="1" applyAlignment="1">
      <alignment horizontal="left" vertical="top" wrapText="1"/>
    </xf>
    <xf numFmtId="0" fontId="8" fillId="5" borderId="1478" xfId="0" applyFont="1" applyFill="1" applyBorder="1" applyAlignment="1">
      <alignment horizontal="left" vertical="top" wrapText="1"/>
    </xf>
    <xf numFmtId="0" fontId="8" fillId="5" borderId="1634" xfId="0" applyFont="1" applyFill="1" applyBorder="1" applyAlignment="1">
      <alignment horizontal="left" vertical="top" wrapText="1"/>
    </xf>
    <xf numFmtId="0" fontId="8" fillId="5" borderId="1639" xfId="0" applyFont="1" applyFill="1" applyBorder="1" applyAlignment="1">
      <alignment horizontal="left" vertical="top" wrapText="1"/>
    </xf>
    <xf numFmtId="0" fontId="8" fillId="5" borderId="1692" xfId="0" applyFont="1" applyFill="1" applyBorder="1" applyAlignment="1">
      <alignment horizontal="left" vertical="top" wrapText="1"/>
    </xf>
    <xf numFmtId="0" fontId="8" fillId="5" borderId="1456" xfId="0" applyFont="1" applyFill="1" applyBorder="1" applyAlignment="1">
      <alignment horizontal="justify" vertical="top" wrapText="1"/>
    </xf>
  </cellXfs>
  <cellStyles count="9">
    <cellStyle name="Hyperlink" xfId="2" builtinId="8"/>
    <cellStyle name="Hyperlink 2" xfId="7" xr:uid="{00000000-0005-0000-0000-000001000000}"/>
    <cellStyle name="Normal" xfId="0" builtinId="0"/>
    <cellStyle name="Normal 2" xfId="1" xr:uid="{00000000-0005-0000-0000-000003000000}"/>
    <cellStyle name="Normal 2 2" xfId="6" xr:uid="{00000000-0005-0000-0000-000004000000}"/>
    <cellStyle name="Normal 3" xfId="3" xr:uid="{00000000-0005-0000-0000-000005000000}"/>
    <cellStyle name="Normal 3 2" xfId="8" xr:uid="{00000000-0005-0000-0000-000006000000}"/>
    <cellStyle name="Normal 4" xfId="4" xr:uid="{00000000-0005-0000-0000-000007000000}"/>
    <cellStyle name="Normal 5" xfId="5" xr:uid="{00000000-0005-0000-0000-000008000000}"/>
  </cellStyles>
  <dxfs count="2222">
    <dxf>
      <border>
        <top style="thin">
          <color auto="1"/>
        </top>
      </border>
    </dxf>
    <dxf>
      <font>
        <b val="0"/>
        <i/>
      </font>
    </dxf>
    <dxf>
      <border>
        <top style="thin">
          <color auto="1"/>
        </top>
      </border>
    </dxf>
    <dxf>
      <font>
        <b val="0"/>
        <i/>
      </font>
    </dxf>
    <dxf>
      <font>
        <b val="0"/>
        <i/>
      </font>
    </dxf>
    <dxf>
      <border>
        <top style="thin">
          <color auto="1"/>
        </top>
      </border>
    </dxf>
    <dxf>
      <font>
        <b val="0"/>
        <i/>
      </font>
    </dxf>
    <dxf>
      <border>
        <top style="thin">
          <color auto="1"/>
        </top>
      </border>
    </dxf>
    <dxf>
      <font>
        <b val="0"/>
        <i/>
      </font>
    </dxf>
    <dxf>
      <border>
        <top style="thin">
          <color auto="1"/>
        </top>
      </border>
    </dxf>
    <dxf>
      <border>
        <top style="thin">
          <color auto="1"/>
        </top>
      </border>
    </dxf>
    <dxf>
      <font>
        <b val="0"/>
        <i/>
      </font>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border>
        <top style="thin">
          <color auto="1"/>
        </top>
      </border>
    </dxf>
    <dxf>
      <font>
        <b val="0"/>
        <i/>
      </font>
    </dxf>
    <dxf>
      <font>
        <b val="0"/>
        <i/>
      </font>
    </dxf>
    <dxf>
      <border>
        <top style="thin">
          <color auto="1"/>
        </top>
      </border>
    </dxf>
    <dxf>
      <border>
        <top style="thin">
          <color auto="1"/>
        </top>
      </border>
    </dxf>
    <dxf>
      <font>
        <b val="0"/>
        <i/>
      </font>
    </dxf>
    <dxf>
      <font>
        <b val="0"/>
        <i/>
      </font>
    </dxf>
    <dxf>
      <border>
        <top style="thin">
          <color auto="1"/>
        </top>
      </border>
    </dxf>
    <dxf>
      <font>
        <b val="0"/>
        <i/>
      </font>
    </dxf>
    <dxf>
      <border>
        <top style="thin">
          <color auto="1"/>
        </top>
      </border>
    </dxf>
    <dxf>
      <border>
        <top style="thin">
          <color auto="1"/>
        </top>
      </border>
    </dxf>
    <dxf>
      <font>
        <b val="0"/>
        <i/>
      </font>
    </dxf>
    <dxf>
      <font>
        <b val="0"/>
        <i/>
      </font>
    </dxf>
    <dxf>
      <border>
        <top style="thin">
          <color auto="1"/>
        </top>
      </border>
    </dxf>
    <dxf>
      <border>
        <top style="thin">
          <color auto="1"/>
        </top>
      </border>
    </dxf>
    <dxf>
      <font>
        <b val="0"/>
        <i/>
      </font>
    </dxf>
    <dxf>
      <font>
        <b val="0"/>
        <i/>
      </font>
    </dxf>
    <dxf>
      <border>
        <top style="thin">
          <color auto="1"/>
        </top>
      </border>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font>
        <b val="0"/>
        <i/>
      </font>
    </dxf>
    <dxf>
      <border>
        <top style="thin">
          <color auto="1"/>
        </top>
      </border>
    </dxf>
    <dxf>
      <font>
        <b val="0"/>
        <i val="0"/>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val="0"/>
      </font>
    </dxf>
    <dxf>
      <font>
        <b val="0"/>
        <i/>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font>
    </dxf>
    <dxf>
      <font>
        <b val="0"/>
        <i/>
      </font>
    </dxf>
    <dxf>
      <font>
        <b val="0"/>
        <i val="0"/>
      </font>
    </dxf>
    <dxf>
      <font>
        <b val="0"/>
        <i val="0"/>
      </font>
    </dxf>
    <dxf>
      <font>
        <b val="0"/>
        <i/>
      </font>
    </dxf>
    <dxf>
      <font>
        <b val="0"/>
        <i/>
      </font>
    </dxf>
    <dxf>
      <font>
        <b val="0"/>
        <i val="0"/>
      </font>
    </dxf>
    <dxf>
      <font>
        <b val="0"/>
        <i val="0"/>
      </font>
    </dxf>
    <dxf>
      <font>
        <b val="0"/>
        <i val="0"/>
      </font>
    </dxf>
    <dxf>
      <font>
        <b val="0"/>
        <i/>
      </font>
    </dxf>
    <dxf>
      <font>
        <b val="0"/>
        <i/>
      </font>
    </dxf>
    <dxf>
      <font>
        <b val="0"/>
        <i val="0"/>
      </font>
    </dxf>
    <dxf>
      <font>
        <b val="0"/>
        <i val="0"/>
      </font>
    </dxf>
    <dxf>
      <font>
        <b val="0"/>
        <i/>
      </font>
    </dxf>
    <dxf>
      <font>
        <b val="0"/>
        <i/>
      </font>
    </dxf>
    <dxf>
      <font>
        <b val="0"/>
        <i/>
      </font>
    </dxf>
    <dxf>
      <font>
        <b val="0"/>
        <i/>
      </font>
    </dxf>
    <dxf>
      <font>
        <b val="0"/>
        <i val="0"/>
      </font>
    </dxf>
    <dxf>
      <font>
        <b val="0"/>
        <i val="0"/>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font>
    </dxf>
    <dxf>
      <font>
        <b val="0"/>
        <i val="0"/>
      </font>
    </dxf>
    <dxf>
      <font>
        <b val="0"/>
        <i/>
      </font>
    </dxf>
    <dxf>
      <font>
        <b val="0"/>
        <i/>
      </font>
    </dxf>
    <dxf>
      <font>
        <b val="0"/>
        <i val="0"/>
      </font>
    </dxf>
    <dxf>
      <font>
        <b val="0"/>
        <i val="0"/>
      </font>
    </dxf>
    <dxf>
      <font>
        <b val="0"/>
        <i/>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font>
    </dxf>
    <dxf>
      <font>
        <b val="0"/>
        <i val="0"/>
      </font>
    </dxf>
    <dxf>
      <font>
        <b val="0"/>
        <i val="0"/>
      </font>
    </dxf>
    <dxf>
      <font>
        <b val="0"/>
        <i/>
      </font>
    </dxf>
    <dxf>
      <font>
        <b val="0"/>
        <i val="0"/>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font>
    </dxf>
    <dxf>
      <font>
        <b val="0"/>
        <i/>
      </font>
    </dxf>
    <dxf>
      <font>
        <b val="0"/>
        <i val="0"/>
      </font>
    </dxf>
    <dxf>
      <font>
        <b val="0"/>
        <i val="0"/>
      </font>
    </dxf>
    <dxf>
      <font>
        <b val="0"/>
        <i/>
      </font>
    </dxf>
    <dxf>
      <font>
        <b val="0"/>
        <i val="0"/>
      </font>
    </dxf>
    <dxf>
      <font>
        <b val="0"/>
        <i/>
      </font>
    </dxf>
    <dxf>
      <border>
        <top style="thin">
          <color auto="1"/>
        </top>
      </border>
    </dxf>
    <dxf>
      <font>
        <b val="0"/>
        <i/>
      </font>
    </dxf>
    <dxf>
      <border>
        <top style="thin">
          <color auto="1"/>
        </top>
      </border>
    </dxf>
    <dxf>
      <font>
        <b val="0"/>
        <i/>
      </font>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border>
        <top style="thin">
          <color auto="1"/>
        </top>
      </border>
    </dxf>
    <dxf>
      <font>
        <b val="0"/>
        <i/>
      </font>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font>
        <b val="0"/>
        <i/>
      </font>
    </dxf>
    <dxf>
      <font>
        <b val="0"/>
        <i/>
      </font>
    </dxf>
    <dxf>
      <border>
        <top style="thin">
          <color auto="1"/>
        </top>
      </border>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font>
        <b val="0"/>
        <i/>
      </font>
    </dxf>
    <dxf>
      <font>
        <b val="0"/>
        <i/>
      </font>
    </dxf>
    <dxf>
      <border>
        <top style="thin">
          <color auto="1"/>
        </top>
      </border>
    </dxf>
    <dxf>
      <border>
        <top style="thin">
          <color auto="1"/>
        </top>
      </border>
    </dxf>
    <dxf>
      <font>
        <b val="0"/>
        <i/>
      </font>
    </dxf>
    <dxf>
      <border>
        <top style="thin">
          <color auto="1"/>
        </top>
      </border>
    </dxf>
    <dxf>
      <font>
        <b val="0"/>
        <i/>
      </font>
    </dxf>
    <dxf>
      <font>
        <b val="0"/>
        <i/>
      </font>
    </dxf>
    <dxf>
      <border>
        <top style="thin">
          <color auto="1"/>
        </top>
      </border>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font>
        <b val="0"/>
        <i/>
      </font>
    </dxf>
    <dxf>
      <border>
        <top style="thin">
          <color auto="1"/>
        </top>
      </border>
    </dxf>
    <dxf>
      <border>
        <top style="thin">
          <color auto="1"/>
        </top>
      </border>
    </dxf>
    <dxf>
      <font>
        <b val="0"/>
        <i/>
      </font>
    </dxf>
    <dxf>
      <font>
        <b val="0"/>
        <i/>
      </font>
    </dxf>
    <dxf>
      <border>
        <top style="thin">
          <color auto="1"/>
        </top>
      </border>
    </dxf>
    <dxf>
      <font>
        <b val="0"/>
        <i/>
      </font>
    </dxf>
    <dxf>
      <border>
        <top style="thin">
          <color auto="1"/>
        </top>
      </border>
    </dxf>
    <dxf>
      <border>
        <top style="thin">
          <color auto="1"/>
        </top>
      </border>
    </dxf>
    <dxf>
      <font>
        <b val="0"/>
        <i/>
      </font>
    </dxf>
    <dxf>
      <font>
        <b val="0"/>
        <i/>
      </font>
    </dxf>
    <dxf>
      <border>
        <top style="thin">
          <color auto="1"/>
        </top>
      </border>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font>
        <b val="0"/>
        <i/>
      </font>
    </dxf>
    <dxf>
      <border>
        <top style="thin">
          <color auto="1"/>
        </top>
      </border>
    </dxf>
    <dxf>
      <border>
        <top style="thin">
          <color auto="1"/>
        </top>
      </border>
    </dxf>
    <dxf>
      <font>
        <b val="0"/>
        <i/>
      </font>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border>
        <top style="thin">
          <color auto="1"/>
        </top>
      </border>
    </dxf>
    <dxf>
      <font>
        <b val="0"/>
        <i/>
      </font>
    </dxf>
    <dxf>
      <font>
        <b val="0"/>
        <i/>
      </font>
    </dxf>
    <dxf>
      <border>
        <top style="thin">
          <color auto="1"/>
        </top>
      </border>
    </dxf>
    <dxf>
      <font>
        <b val="0"/>
        <i val="0"/>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val="0"/>
      </font>
    </dxf>
    <dxf>
      <font>
        <b val="0"/>
        <i/>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font>
    </dxf>
    <dxf>
      <font>
        <b val="0"/>
        <i val="0"/>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font>
    </dxf>
    <dxf>
      <font>
        <b val="0"/>
        <i val="0"/>
      </font>
    </dxf>
    <dxf>
      <font>
        <b val="0"/>
        <i/>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val="0"/>
      </font>
    </dxf>
    <dxf>
      <font>
        <b val="0"/>
        <i/>
      </font>
    </dxf>
    <dxf>
      <font>
        <b val="0"/>
        <i val="0"/>
      </font>
    </dxf>
    <dxf>
      <font>
        <b val="0"/>
        <i val="0"/>
      </font>
    </dxf>
    <dxf>
      <font>
        <b val="0"/>
        <i/>
      </font>
    </dxf>
    <dxf>
      <font>
        <b val="0"/>
        <i/>
      </font>
    </dxf>
    <dxf>
      <font>
        <b val="0"/>
        <i val="0"/>
      </font>
    </dxf>
    <dxf>
      <font>
        <b val="0"/>
        <i val="0"/>
      </font>
    </dxf>
    <dxf>
      <font>
        <b val="0"/>
        <i/>
      </font>
    </dxf>
    <dxf>
      <font>
        <b val="0"/>
        <i/>
      </font>
    </dxf>
    <dxf>
      <font>
        <b val="0"/>
        <i/>
      </font>
    </dxf>
    <dxf>
      <font>
        <b val="0"/>
        <i val="0"/>
      </font>
    </dxf>
    <dxf>
      <font>
        <b val="0"/>
        <i val="0"/>
      </font>
    </dxf>
    <dxf>
      <font>
        <b val="0"/>
        <i/>
      </font>
    </dxf>
    <dxf>
      <border>
        <top style="thin">
          <color auto="1"/>
        </top>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font>
        <b val="0"/>
        <i/>
      </font>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font>
        <b val="0"/>
        <i/>
      </font>
    </dxf>
    <dxf>
      <font>
        <b val="0"/>
        <i/>
      </font>
    </dxf>
    <dxf>
      <font>
        <b val="0"/>
        <i val="0"/>
      </font>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val="0"/>
      </font>
    </dxf>
    <dxf>
      <font>
        <b val="0"/>
        <i/>
      </font>
    </dxf>
    <dxf>
      <font>
        <b val="0"/>
        <i/>
      </font>
    </dxf>
    <dxf>
      <font>
        <b val="0"/>
        <i val="0"/>
      </font>
    </dxf>
    <dxf>
      <font>
        <b val="0"/>
        <i val="0"/>
      </font>
    </dxf>
    <dxf>
      <font>
        <b val="0"/>
        <i/>
      </font>
    </dxf>
    <dxf>
      <font>
        <b val="0"/>
        <i val="0"/>
      </font>
    </dxf>
    <dxf>
      <font>
        <b val="0"/>
        <i val="0"/>
      </font>
    </dxf>
    <dxf>
      <font>
        <b val="0"/>
        <i/>
      </font>
    </dxf>
    <dxf>
      <font>
        <b val="0"/>
        <i/>
      </font>
    </dxf>
    <dxf>
      <font>
        <b val="0"/>
        <i/>
      </font>
    </dxf>
    <dxf>
      <font>
        <b val="0"/>
        <i/>
      </font>
    </dxf>
    <dxf>
      <font>
        <b val="0"/>
        <i val="0"/>
      </font>
    </dxf>
    <dxf>
      <font>
        <b val="0"/>
        <i val="0"/>
      </font>
    </dxf>
    <dxf>
      <font>
        <b val="0"/>
        <i/>
      </font>
    </dxf>
    <dxf>
      <font>
        <b val="0"/>
        <i val="0"/>
      </font>
    </dxf>
    <dxf>
      <font>
        <b val="0"/>
        <i/>
      </font>
    </dxf>
    <dxf>
      <font>
        <b val="0"/>
        <i val="0"/>
      </font>
    </dxf>
    <dxf>
      <font>
        <b val="0"/>
        <i val="0"/>
      </font>
    </dxf>
    <dxf>
      <font>
        <b val="0"/>
        <i/>
      </font>
    </dxf>
    <dxf>
      <font>
        <b val="0"/>
        <i/>
      </font>
    </dxf>
    <dxf>
      <font>
        <b val="0"/>
        <i val="0"/>
      </font>
    </dxf>
    <dxf>
      <font>
        <b val="0"/>
        <i/>
      </font>
    </dxf>
    <dxf>
      <font>
        <b val="0"/>
        <i/>
      </font>
    </dxf>
    <dxf>
      <font>
        <b val="0"/>
        <i val="0"/>
      </font>
    </dxf>
    <dxf>
      <font>
        <b val="0"/>
        <i val="0"/>
      </font>
    </dxf>
    <dxf>
      <font>
        <b val="0"/>
        <i val="0"/>
      </font>
    </dxf>
    <dxf>
      <font>
        <b val="0"/>
        <i/>
      </font>
    </dxf>
    <dxf>
      <font>
        <b val="0"/>
        <i/>
      </font>
    </dxf>
    <dxf>
      <font>
        <b val="0"/>
        <i val="0"/>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border>
        <top style="thin">
          <color auto="1"/>
        </top>
      </border>
    </dxf>
    <dxf>
      <font>
        <b val="0"/>
        <i/>
      </font>
    </dxf>
    <dxf>
      <font>
        <b val="0"/>
        <i/>
      </font>
    </dxf>
    <dxf>
      <font>
        <b val="0"/>
        <i val="0"/>
      </font>
    </dxf>
    <dxf>
      <border>
        <top style="thin">
          <color auto="1"/>
        </top>
      </border>
    </dxf>
    <dxf>
      <font>
        <b val="0"/>
        <i/>
      </font>
    </dxf>
    <dxf>
      <font>
        <b val="0"/>
        <i/>
      </font>
    </dxf>
    <dxf>
      <font>
        <b val="0"/>
        <i val="0"/>
      </font>
    </dxf>
    <dxf>
      <border>
        <top style="thin">
          <color auto="1"/>
        </top>
      </border>
    </dxf>
    <dxf>
      <font>
        <b val="0"/>
        <i/>
      </font>
    </dxf>
    <dxf>
      <font>
        <b val="0"/>
        <i/>
      </font>
    </dxf>
    <dxf>
      <font>
        <b val="0"/>
        <i val="0"/>
      </font>
    </dxf>
    <dxf>
      <border>
        <top style="thin">
          <color auto="1"/>
        </top>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font>
        <b val="0"/>
        <i/>
      </font>
    </dxf>
    <dxf>
      <font>
        <b val="0"/>
        <i/>
      </font>
    </dxf>
    <dxf>
      <font>
        <b val="0"/>
        <i/>
      </font>
    </dxf>
    <dxf>
      <font>
        <b val="0"/>
        <i/>
      </font>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font>
        <b val="0"/>
        <i/>
      </font>
    </dxf>
    <dxf>
      <border>
        <top style="thin">
          <color auto="1"/>
        </top>
      </border>
    </dxf>
    <dxf>
      <border>
        <top style="thin">
          <color auto="1"/>
        </top>
      </border>
    </dxf>
    <dxf>
      <border>
        <top style="thin">
          <color auto="1"/>
        </top>
      </border>
    </dxf>
    <dxf>
      <border>
        <top style="thin">
          <color auto="1"/>
        </top>
      </border>
    </dxf>
    <dxf>
      <font>
        <b val="0"/>
        <i val="0"/>
      </font>
    </dxf>
    <dxf>
      <font>
        <b val="0"/>
        <i val="0"/>
      </font>
    </dxf>
    <dxf>
      <font>
        <b val="0"/>
        <i/>
      </font>
    </dxf>
    <dxf>
      <border>
        <bottom style="thin">
          <color auto="1"/>
        </bottom>
        <vertical/>
        <horizontal/>
      </border>
    </dxf>
    <dxf>
      <font>
        <b val="0"/>
        <i/>
      </font>
    </dxf>
    <dxf>
      <font>
        <b val="0"/>
        <i/>
      </font>
    </dxf>
    <dxf>
      <font>
        <b val="0"/>
        <i/>
      </font>
    </dxf>
    <dxf>
      <font>
        <b val="0"/>
        <i/>
      </font>
    </dxf>
    <dxf>
      <font>
        <b val="0"/>
        <i/>
      </font>
    </dxf>
    <dxf>
      <font>
        <b val="0"/>
        <i/>
      </font>
    </dxf>
    <dxf>
      <font>
        <b val="0"/>
        <i/>
      </font>
    </dxf>
    <dxf>
      <font>
        <b val="0"/>
        <i/>
      </font>
    </dxf>
    <dxf>
      <font>
        <b val="0"/>
        <i/>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val="0"/>
      </font>
    </dxf>
    <dxf>
      <font>
        <b val="0"/>
        <i/>
      </font>
    </dxf>
    <dxf>
      <font>
        <b val="0"/>
        <i/>
      </font>
    </dxf>
    <dxf>
      <font>
        <b val="0"/>
        <i val="0"/>
      </font>
    </dxf>
    <dxf>
      <font>
        <b val="0"/>
        <i/>
      </font>
    </dxf>
    <dxf>
      <font>
        <b val="0"/>
        <i val="0"/>
      </font>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font>
        <b val="0"/>
        <i/>
      </font>
    </dxf>
    <dxf>
      <font>
        <b val="0"/>
        <i/>
      </font>
    </dxf>
    <dxf>
      <font>
        <b val="0"/>
        <i val="0"/>
      </font>
    </dxf>
    <dxf>
      <font>
        <b val="0"/>
        <i val="0"/>
      </font>
    </dxf>
    <dxf>
      <border>
        <bottom style="thin">
          <color auto="1"/>
        </bottom>
        <vertical/>
        <horizontal/>
      </border>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val="0"/>
      </font>
    </dxf>
    <dxf>
      <font>
        <b val="0"/>
        <i/>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font>
    </dxf>
    <dxf>
      <font>
        <b val="0"/>
        <i val="0"/>
      </font>
    </dxf>
    <dxf>
      <border>
        <top style="thin">
          <color auto="1"/>
        </top>
        <vertical/>
        <horizontal/>
      </border>
    </dxf>
    <dxf>
      <font>
        <b val="0"/>
        <i/>
      </font>
    </dxf>
    <dxf>
      <font>
        <b val="0"/>
        <i/>
      </font>
    </dxf>
    <dxf>
      <font>
        <b val="0"/>
        <i/>
      </font>
    </dxf>
    <dxf>
      <font>
        <b val="0"/>
        <i val="0"/>
      </font>
    </dxf>
    <dxf>
      <border>
        <top style="thin">
          <color auto="1"/>
        </top>
        <vertical/>
        <horizontal/>
      </border>
    </dxf>
    <dxf>
      <border>
        <top style="thin">
          <color auto="1"/>
        </top>
        <vertical/>
        <horizontal/>
      </border>
    </dxf>
    <dxf>
      <font>
        <b val="0"/>
        <i/>
      </font>
    </dxf>
    <dxf>
      <font>
        <b val="0"/>
        <i/>
      </font>
    </dxf>
    <dxf>
      <font>
        <b val="0"/>
        <i val="0"/>
      </font>
    </dxf>
    <dxf>
      <font>
        <b val="0"/>
        <i/>
      </font>
    </dxf>
    <dxf>
      <font>
        <b val="0"/>
        <i/>
      </font>
    </dxf>
    <dxf>
      <font>
        <b val="0"/>
        <i val="0"/>
      </font>
    </dxf>
    <dxf>
      <border>
        <top style="thin">
          <color auto="1"/>
        </top>
        <vertical/>
        <horizontal/>
      </border>
    </dxf>
    <dxf>
      <font>
        <b val="0"/>
        <i/>
      </font>
    </dxf>
    <dxf>
      <font>
        <b val="0"/>
        <i/>
      </font>
    </dxf>
    <dxf>
      <font>
        <b val="0"/>
        <i val="0"/>
      </font>
    </dxf>
    <dxf>
      <border>
        <top style="thin">
          <color auto="1"/>
        </top>
        <vertical/>
        <horizontal/>
      </border>
    </dxf>
    <dxf>
      <border>
        <top style="thin">
          <color auto="1"/>
        </top>
        <vertical/>
        <horizontal/>
      </border>
    </dxf>
    <dxf>
      <font>
        <b val="0"/>
        <i/>
      </font>
    </dxf>
    <dxf>
      <font>
        <b val="0"/>
        <i val="0"/>
      </font>
    </dxf>
    <dxf>
      <font>
        <b val="0"/>
        <i/>
      </font>
    </dxf>
    <dxf>
      <border>
        <top style="thin">
          <color auto="1"/>
        </top>
        <vertical/>
        <horizontal/>
      </border>
    </dxf>
    <dxf>
      <font>
        <b val="0"/>
        <i val="0"/>
      </font>
    </dxf>
    <dxf>
      <font>
        <b val="0"/>
        <i/>
      </font>
    </dxf>
    <dxf>
      <font>
        <b val="0"/>
        <i/>
      </font>
    </dxf>
    <dxf>
      <border>
        <top style="thin">
          <color auto="1"/>
        </top>
        <vertical/>
        <horizontal/>
      </border>
    </dxf>
    <dxf>
      <font>
        <b val="0"/>
        <i/>
      </font>
    </dxf>
    <dxf>
      <font>
        <b val="0"/>
        <i/>
      </font>
    </dxf>
    <dxf>
      <font>
        <b val="0"/>
        <i val="0"/>
      </font>
    </dxf>
    <dxf>
      <font>
        <b val="0"/>
        <i/>
      </font>
    </dxf>
    <dxf>
      <font>
        <b val="0"/>
        <i/>
      </font>
    </dxf>
    <dxf>
      <border>
        <top style="thin">
          <color auto="1"/>
        </top>
        <vertical/>
        <horizontal/>
      </border>
    </dxf>
    <dxf>
      <font>
        <b val="0"/>
        <i val="0"/>
      </font>
    </dxf>
    <dxf>
      <font>
        <b val="0"/>
        <i val="0"/>
      </font>
    </dxf>
    <dxf>
      <border>
        <top style="thin">
          <color auto="1"/>
        </top>
        <vertical/>
        <horizontal/>
      </border>
    </dxf>
    <dxf>
      <font>
        <b val="0"/>
        <i/>
      </font>
    </dxf>
    <dxf>
      <font>
        <b val="0"/>
        <i/>
      </font>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font>
        <b val="0"/>
        <i val="0"/>
      </font>
    </dxf>
    <dxf>
      <border>
        <top style="thin">
          <color auto="1"/>
        </top>
        <vertical/>
        <horizontal/>
      </border>
    </dxf>
    <dxf>
      <font>
        <b val="0"/>
        <i/>
      </font>
    </dxf>
    <dxf>
      <border>
        <top style="thin">
          <color auto="1"/>
        </top>
        <vertical/>
        <horizontal/>
      </border>
    </dxf>
    <dxf>
      <font>
        <b val="0"/>
        <i/>
      </font>
    </dxf>
    <dxf>
      <border>
        <top style="thin">
          <color auto="1"/>
        </top>
        <vertical/>
        <horizontal/>
      </border>
    </dxf>
    <dxf>
      <border>
        <top style="thin">
          <color auto="1"/>
        </top>
        <vertical/>
        <horizontal/>
      </border>
    </dxf>
    <dxf>
      <font>
        <b val="0"/>
        <i/>
      </font>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font>
        <b val="0"/>
        <i val="0"/>
      </font>
    </dxf>
    <dxf>
      <font>
        <b val="0"/>
        <i/>
      </font>
    </dxf>
    <dxf>
      <font>
        <b val="0"/>
        <i/>
      </font>
    </dxf>
    <dxf>
      <border>
        <top style="thin">
          <color auto="1"/>
        </top>
      </border>
    </dxf>
    <dxf>
      <font>
        <b val="0"/>
        <i/>
      </font>
    </dxf>
    <dxf>
      <font>
        <b val="0"/>
        <i/>
      </font>
    </dxf>
    <dxf>
      <font>
        <b val="0"/>
        <i val="0"/>
      </font>
    </dxf>
    <dxf>
      <border>
        <top style="thin">
          <color auto="1"/>
        </top>
      </border>
    </dxf>
    <dxf>
      <font>
        <b val="0"/>
        <i/>
      </font>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font>
        <b val="0"/>
        <i/>
      </font>
    </dxf>
    <dxf>
      <font>
        <b val="0"/>
        <i val="0"/>
      </font>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border>
        <bottom style="thin">
          <color auto="1"/>
        </bottom>
        <vertical/>
        <horizontal/>
      </border>
    </dxf>
    <dxf>
      <font>
        <b val="0"/>
        <i/>
      </font>
    </dxf>
    <dxf>
      <font>
        <b val="0"/>
        <i val="0"/>
      </font>
    </dxf>
    <dxf>
      <font>
        <b val="0"/>
        <i val="0"/>
      </font>
    </dxf>
    <dxf>
      <font>
        <b val="0"/>
        <i/>
      </font>
    </dxf>
    <dxf>
      <font>
        <b val="0"/>
        <i/>
      </font>
    </dxf>
    <dxf>
      <font>
        <b val="0"/>
        <i val="0"/>
      </font>
    </dxf>
    <dxf>
      <font>
        <b val="0"/>
        <i/>
      </font>
    </dxf>
    <dxf>
      <font>
        <b val="0"/>
        <i val="0"/>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font>
    </dxf>
    <dxf>
      <font>
        <b val="0"/>
        <i val="0"/>
      </font>
    </dxf>
    <dxf>
      <font>
        <b val="0"/>
        <i val="0"/>
      </font>
    </dxf>
    <dxf>
      <font>
        <b val="0"/>
        <i/>
      </font>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font>
        <b val="0"/>
        <i/>
      </font>
    </dxf>
    <dxf>
      <font>
        <b val="0"/>
        <i/>
      </font>
    </dxf>
    <dxf>
      <font>
        <b val="0"/>
        <i/>
      </font>
    </dxf>
    <dxf>
      <font>
        <b val="0"/>
        <i/>
      </font>
    </dxf>
    <dxf>
      <font>
        <b val="0"/>
        <i/>
      </font>
    </dxf>
    <dxf>
      <font>
        <b val="0"/>
        <i/>
      </font>
    </dxf>
    <dxf>
      <border>
        <bottom style="thin">
          <color auto="1"/>
        </bottom>
        <vertical/>
        <horizontal/>
      </border>
    </dxf>
    <dxf>
      <font>
        <b val="0"/>
        <i/>
      </font>
    </dxf>
    <dxf>
      <font>
        <b val="0"/>
        <i/>
      </font>
    </dxf>
    <dxf>
      <font>
        <b val="0"/>
        <i/>
      </font>
    </dxf>
    <dxf>
      <font>
        <b val="0"/>
        <i/>
      </font>
    </dxf>
    <dxf>
      <font>
        <b val="0"/>
        <i/>
      </font>
    </dxf>
    <dxf>
      <font>
        <b val="0"/>
        <i/>
      </font>
    </dxf>
    <dxf>
      <font>
        <b val="0"/>
        <i/>
      </font>
    </dxf>
    <dxf>
      <font>
        <b val="0"/>
        <i/>
      </font>
    </dxf>
    <dxf>
      <font>
        <b val="0"/>
        <i val="0"/>
      </font>
    </dxf>
    <dxf>
      <font>
        <b val="0"/>
        <i/>
      </font>
    </dxf>
    <dxf>
      <font>
        <b val="0"/>
        <i/>
      </font>
    </dxf>
    <dxf>
      <font>
        <b val="0"/>
        <i val="0"/>
      </font>
    </dxf>
    <dxf>
      <font>
        <b val="0"/>
        <i val="0"/>
      </font>
    </dxf>
    <dxf>
      <font>
        <b val="0"/>
        <i val="0"/>
      </font>
    </dxf>
    <dxf>
      <font>
        <b val="0"/>
        <i val="0"/>
      </font>
    </dxf>
    <dxf>
      <font>
        <b val="0"/>
        <i/>
      </font>
    </dxf>
    <dxf>
      <font>
        <b val="0"/>
        <i val="0"/>
      </font>
    </dxf>
    <dxf>
      <font>
        <b val="0"/>
        <i val="0"/>
      </font>
    </dxf>
    <dxf>
      <font>
        <b val="0"/>
        <i/>
      </font>
    </dxf>
    <dxf>
      <font>
        <b val="0"/>
        <i val="0"/>
      </font>
    </dxf>
    <dxf>
      <font>
        <b val="0"/>
        <i/>
      </font>
    </dxf>
    <dxf>
      <font>
        <b val="0"/>
        <i val="0"/>
      </font>
    </dxf>
    <dxf>
      <font>
        <b val="0"/>
        <i val="0"/>
      </font>
    </dxf>
    <dxf>
      <font>
        <b val="0"/>
        <i val="0"/>
      </font>
    </dxf>
    <dxf>
      <font>
        <b val="0"/>
        <i/>
      </font>
    </dxf>
    <dxf>
      <font>
        <b val="0"/>
        <i val="0"/>
      </font>
    </dxf>
    <dxf>
      <font>
        <b val="0"/>
        <i val="0"/>
      </font>
    </dxf>
    <dxf>
      <font>
        <b val="0"/>
        <i/>
      </font>
    </dxf>
    <dxf>
      <font>
        <b val="0"/>
        <i val="0"/>
      </font>
    </dxf>
    <dxf>
      <font>
        <b val="0"/>
        <i val="0"/>
      </font>
    </dxf>
    <dxf>
      <font>
        <b val="0"/>
        <i/>
      </font>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border>
        <bottom style="thin">
          <color auto="1"/>
        </bottom>
        <vertical/>
        <horizontal/>
      </border>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val="0"/>
      </font>
    </dxf>
    <dxf>
      <font>
        <b val="0"/>
        <i/>
      </font>
    </dxf>
    <dxf>
      <font>
        <b val="0"/>
        <i val="0"/>
      </font>
    </dxf>
    <dxf>
      <font>
        <b val="0"/>
        <i val="0"/>
      </font>
    </dxf>
    <dxf>
      <font>
        <b val="0"/>
        <i/>
      </font>
    </dxf>
    <dxf>
      <font>
        <b val="0"/>
        <i val="0"/>
      </font>
    </dxf>
    <dxf>
      <font>
        <b val="0"/>
        <i/>
      </font>
    </dxf>
    <dxf>
      <font>
        <b val="0"/>
        <i val="0"/>
      </font>
    </dxf>
    <dxf>
      <font>
        <b val="0"/>
        <i val="0"/>
      </font>
    </dxf>
    <dxf>
      <font>
        <b val="0"/>
        <i val="0"/>
      </font>
    </dxf>
    <dxf>
      <font>
        <b val="0"/>
        <i/>
      </font>
    </dxf>
    <dxf>
      <font>
        <b val="0"/>
        <i val="0"/>
      </font>
    </dxf>
    <dxf>
      <font>
        <b val="0"/>
        <i val="0"/>
      </font>
    </dxf>
    <dxf>
      <font>
        <b val="0"/>
        <i/>
      </font>
    </dxf>
    <dxf>
      <font>
        <b val="0"/>
        <i/>
      </font>
    </dxf>
    <dxf>
      <font>
        <b val="0"/>
        <i val="0"/>
      </font>
    </dxf>
    <dxf>
      <font>
        <b val="0"/>
        <i val="0"/>
      </font>
    </dxf>
    <dxf>
      <font>
        <b val="0"/>
        <i val="0"/>
      </font>
    </dxf>
    <dxf>
      <font>
        <b val="0"/>
        <i/>
      </font>
    </dxf>
    <dxf>
      <font>
        <b val="0"/>
        <i val="0"/>
      </font>
    </dxf>
    <dxf>
      <font>
        <b val="0"/>
        <i val="0"/>
      </font>
    </dxf>
    <dxf>
      <font>
        <b val="0"/>
        <i/>
      </font>
    </dxf>
    <dxf>
      <font>
        <b val="0"/>
        <i val="0"/>
      </font>
    </dxf>
    <dxf>
      <font>
        <b val="0"/>
        <i val="0"/>
      </font>
    </dxf>
    <dxf>
      <font>
        <b val="0"/>
        <i val="0"/>
      </font>
    </dxf>
    <dxf>
      <font>
        <b val="0"/>
        <i/>
      </font>
    </dxf>
    <dxf>
      <font>
        <b val="0"/>
        <i val="0"/>
      </font>
    </dxf>
    <dxf>
      <font>
        <b val="0"/>
        <i val="0"/>
      </font>
    </dxf>
    <dxf>
      <font>
        <b val="0"/>
        <i/>
      </font>
    </dxf>
    <dxf>
      <font>
        <b val="0"/>
        <i val="0"/>
      </font>
    </dxf>
    <dxf>
      <font>
        <b val="0"/>
        <i val="0"/>
      </font>
    </dxf>
    <dxf>
      <font>
        <b val="0"/>
        <i/>
      </font>
    </dxf>
    <dxf>
      <font>
        <b val="0"/>
        <i val="0"/>
      </font>
    </dxf>
    <dxf>
      <font>
        <b val="0"/>
        <i val="0"/>
      </font>
    </dxf>
    <dxf>
      <font>
        <b val="0"/>
        <i/>
      </font>
    </dxf>
    <dxf>
      <font>
        <b val="0"/>
        <i val="0"/>
      </font>
    </dxf>
    <dxf>
      <font>
        <b val="0"/>
        <i/>
      </font>
    </dxf>
    <dxf>
      <font>
        <b val="0"/>
        <i val="0"/>
      </font>
    </dxf>
    <dxf>
      <font>
        <b val="0"/>
        <i val="0"/>
      </font>
    </dxf>
    <dxf>
      <font>
        <b val="0"/>
        <i val="0"/>
      </font>
    </dxf>
    <dxf>
      <font>
        <b val="0"/>
        <i/>
      </font>
    </dxf>
    <dxf>
      <font>
        <b val="0"/>
        <i val="0"/>
      </font>
    </dxf>
    <dxf>
      <font>
        <b val="0"/>
        <i val="0"/>
      </font>
    </dxf>
    <dxf>
      <font>
        <b val="0"/>
        <i/>
      </font>
    </dxf>
    <dxf>
      <font>
        <b val="0"/>
        <i/>
      </font>
    </dxf>
    <dxf>
      <font>
        <b val="0"/>
        <i val="0"/>
      </font>
    </dxf>
    <dxf>
      <font>
        <b val="0"/>
        <i val="0"/>
      </font>
    </dxf>
    <dxf>
      <font>
        <b val="0"/>
        <i/>
      </font>
    </dxf>
    <dxf>
      <font>
        <b val="0"/>
        <i val="0"/>
      </font>
    </dxf>
    <dxf>
      <font>
        <b val="0"/>
        <i val="0"/>
      </font>
    </dxf>
    <dxf>
      <font>
        <b val="0"/>
        <i val="0"/>
      </font>
    </dxf>
    <dxf>
      <font>
        <b val="0"/>
        <i/>
      </font>
    </dxf>
    <dxf>
      <font>
        <b val="0"/>
        <i val="0"/>
      </font>
    </dxf>
    <dxf>
      <border>
        <top style="thin">
          <color auto="1"/>
        </top>
        <vertical/>
        <horizontal/>
      </border>
    </dxf>
    <dxf>
      <border>
        <bottom style="thin">
          <color auto="1"/>
        </bottom>
        <vertical/>
        <horizontal/>
      </border>
    </dxf>
    <dxf>
      <border>
        <bottom style="thin">
          <color auto="1"/>
        </bottom>
        <vertical/>
        <horizontal/>
      </border>
    </dxf>
    <dxf>
      <font>
        <b val="0"/>
        <i/>
      </font>
    </dxf>
    <dxf>
      <font>
        <b val="0"/>
        <i val="0"/>
      </font>
    </dxf>
    <dxf>
      <border>
        <top style="thin">
          <color auto="1"/>
        </top>
      </border>
    </dxf>
    <dxf>
      <font>
        <b val="0"/>
        <i/>
      </font>
    </dxf>
    <dxf>
      <font>
        <b val="0"/>
        <i val="0"/>
      </font>
    </dxf>
    <dxf>
      <font>
        <b val="0"/>
        <i/>
      </font>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vertical/>
        <horizontal/>
      </border>
    </dxf>
    <dxf>
      <border>
        <top style="thin">
          <color auto="1"/>
        </top>
        <vertical/>
        <horizontal/>
      </border>
    </dxf>
    <dxf>
      <font>
        <b val="0"/>
        <i/>
      </font>
    </dxf>
    <dxf>
      <border>
        <top style="thin">
          <color auto="1"/>
        </top>
        <vertical/>
        <horizontal/>
      </border>
    </dxf>
    <dxf>
      <border>
        <top style="thin">
          <color auto="1"/>
        </top>
        <vertical/>
        <horizontal/>
      </border>
    </dxf>
    <dxf>
      <border>
        <top style="thin">
          <color auto="1"/>
        </top>
        <vertical/>
        <horizontal/>
      </border>
    </dxf>
    <dxf>
      <font>
        <b val="0"/>
        <i/>
      </font>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border>
        <top style="thin">
          <color auto="1"/>
        </top>
        <vertical/>
        <horizontal/>
      </border>
    </dxf>
    <dxf>
      <border>
        <top style="thin">
          <color auto="1"/>
        </top>
      </border>
    </dxf>
    <dxf>
      <border>
        <top style="thin">
          <color auto="1"/>
        </top>
      </border>
    </dxf>
    <dxf>
      <border>
        <top style="thin">
          <color auto="1"/>
        </top>
        <vertical/>
        <horizontal/>
      </border>
    </dxf>
    <dxf>
      <border>
        <top style="thin">
          <color auto="1"/>
        </top>
        <vertical/>
        <horizontal/>
      </border>
    </dxf>
    <dxf>
      <border>
        <top style="thin">
          <color auto="1"/>
        </top>
        <vertical/>
        <horizontal/>
      </border>
    </dxf>
    <dxf>
      <font>
        <b val="0"/>
        <i/>
      </font>
    </dxf>
    <dxf>
      <font>
        <b val="0"/>
        <i val="0"/>
      </font>
    </dxf>
    <dxf>
      <font>
        <b val="0"/>
        <i val="0"/>
      </font>
    </dxf>
    <dxf>
      <font>
        <b val="0"/>
        <i/>
      </font>
    </dxf>
    <dxf>
      <font>
        <b val="0"/>
        <i/>
      </font>
    </dxf>
    <dxf>
      <font>
        <b val="0"/>
        <i/>
      </font>
    </dxf>
    <dxf>
      <font>
        <b val="0"/>
        <i/>
      </font>
    </dxf>
    <dxf>
      <font>
        <b val="0"/>
        <i val="0"/>
      </font>
    </dxf>
    <dxf>
      <font>
        <b val="0"/>
        <i/>
      </font>
    </dxf>
    <dxf>
      <font>
        <b val="0"/>
        <i val="0"/>
      </font>
    </dxf>
    <dxf>
      <font>
        <b val="0"/>
        <i val="0"/>
      </font>
    </dxf>
    <dxf>
      <font>
        <b val="0"/>
        <i/>
      </font>
    </dxf>
    <dxf>
      <font>
        <b val="0"/>
        <i val="0"/>
      </font>
    </dxf>
    <dxf>
      <font>
        <b val="0"/>
        <i/>
      </font>
    </dxf>
    <dxf>
      <border>
        <bottom style="thin">
          <color auto="1"/>
        </bottom>
        <vertical/>
        <horizontal/>
      </border>
    </dxf>
    <dxf>
      <border>
        <bottom style="thin">
          <color auto="1"/>
        </bottom>
        <vertical/>
        <horizontal/>
      </border>
    </dxf>
    <dxf>
      <font>
        <b val="0"/>
        <i/>
      </font>
    </dxf>
    <dxf>
      <font>
        <b val="0"/>
        <i/>
      </font>
    </dxf>
    <dxf>
      <font>
        <b val="0"/>
        <i/>
      </font>
    </dxf>
    <dxf>
      <font>
        <b val="0"/>
        <i val="0"/>
      </font>
    </dxf>
    <dxf>
      <font>
        <b val="0"/>
        <i/>
      </font>
    </dxf>
    <dxf>
      <font>
        <b val="0"/>
        <i val="0"/>
      </font>
    </dxf>
    <dxf>
      <font>
        <b val="0"/>
        <i/>
      </font>
    </dxf>
    <dxf>
      <font>
        <b val="0"/>
        <i/>
      </font>
    </dxf>
    <dxf>
      <border>
        <bottom style="thin">
          <color auto="1"/>
        </bottom>
        <vertical/>
        <horizontal/>
      </border>
    </dxf>
    <dxf>
      <border>
        <bottom style="thin">
          <color auto="1"/>
        </bottom>
        <vertical/>
        <horizontal/>
      </border>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val="0"/>
      </font>
    </dxf>
    <dxf>
      <font>
        <b val="0"/>
        <i/>
      </font>
    </dxf>
    <dxf>
      <font>
        <b val="0"/>
        <i/>
      </font>
    </dxf>
    <dxf>
      <font>
        <b val="0"/>
        <i val="0"/>
      </font>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vertical/>
        <horizontal/>
      </border>
    </dxf>
    <dxf>
      <border>
        <top style="thin">
          <color auto="1"/>
        </top>
        <vertical/>
        <horizontal/>
      </border>
    </dxf>
    <dxf>
      <border>
        <top style="thin">
          <color auto="1"/>
        </top>
        <vertical/>
        <horizontal/>
      </border>
    </dxf>
    <dxf>
      <font>
        <b val="0"/>
        <i/>
      </font>
    </dxf>
    <dxf>
      <font>
        <b val="0"/>
        <i/>
      </font>
    </dxf>
    <dxf>
      <border>
        <bottom style="thin">
          <color auto="1"/>
        </bottom>
        <vertical/>
        <horizontal/>
      </border>
    </dxf>
    <dxf>
      <font>
        <b val="0"/>
        <i/>
      </font>
    </dxf>
    <dxf>
      <font>
        <b val="0"/>
        <i/>
      </font>
    </dxf>
    <dxf>
      <font>
        <b val="0"/>
        <i/>
      </font>
    </dxf>
    <dxf>
      <font>
        <b val="0"/>
        <i/>
      </font>
    </dxf>
    <dxf>
      <font>
        <b val="0"/>
        <i/>
      </font>
    </dxf>
    <dxf>
      <font>
        <b val="0"/>
        <i val="0"/>
      </font>
    </dxf>
    <dxf>
      <font>
        <b val="0"/>
        <i val="0"/>
      </font>
    </dxf>
    <dxf>
      <font>
        <b val="0"/>
        <i val="0"/>
      </font>
    </dxf>
    <dxf>
      <font>
        <b val="0"/>
        <i/>
      </font>
    </dxf>
    <dxf>
      <font>
        <b val="0"/>
        <i val="0"/>
      </font>
    </dxf>
    <dxf>
      <font>
        <b val="0"/>
        <i val="0"/>
      </font>
    </dxf>
    <dxf>
      <font>
        <b val="0"/>
        <i/>
      </font>
    </dxf>
    <dxf>
      <font>
        <b val="0"/>
        <i val="0"/>
      </font>
    </dxf>
    <dxf>
      <font>
        <b val="0"/>
        <i val="0"/>
      </font>
    </dxf>
    <dxf>
      <font>
        <b val="0"/>
        <i/>
      </font>
    </dxf>
    <dxf>
      <border>
        <top style="thin">
          <color auto="1"/>
        </top>
        <vertical/>
        <horizontal/>
      </border>
    </dxf>
    <dxf>
      <font>
        <b val="0"/>
        <i/>
      </font>
    </dxf>
    <dxf>
      <font>
        <b val="0"/>
        <i val="0"/>
      </font>
    </dxf>
    <dxf>
      <font>
        <b val="0"/>
        <i/>
      </font>
    </dxf>
    <dxf>
      <font>
        <b val="0"/>
        <i val="0"/>
      </font>
    </dxf>
    <dxf>
      <font>
        <b val="0"/>
        <i val="0"/>
      </font>
    </dxf>
    <dxf>
      <border>
        <top style="thin">
          <color auto="1"/>
        </top>
        <vertical/>
        <horizontal/>
      </border>
    </dxf>
    <dxf>
      <font>
        <b val="0"/>
        <i/>
      </font>
    </dxf>
    <dxf>
      <font>
        <b val="0"/>
        <i val="0"/>
      </font>
    </dxf>
    <dxf>
      <font>
        <b val="0"/>
        <i/>
      </font>
    </dxf>
    <dxf>
      <font>
        <b val="0"/>
        <i val="0"/>
      </font>
    </dxf>
    <dxf>
      <border>
        <top style="thin">
          <color auto="1"/>
        </top>
        <vertical/>
        <horizontal/>
      </border>
    </dxf>
    <dxf>
      <font>
        <b val="0"/>
        <i/>
      </font>
    </dxf>
    <dxf>
      <font>
        <b val="0"/>
        <i val="0"/>
      </font>
    </dxf>
    <dxf>
      <font>
        <b val="0"/>
        <i/>
      </font>
    </dxf>
    <dxf>
      <font>
        <b val="0"/>
        <i val="0"/>
      </font>
    </dxf>
    <dxf>
      <font>
        <b val="0"/>
        <i/>
      </font>
    </dxf>
    <dxf>
      <font>
        <b val="0"/>
        <i val="0"/>
      </font>
    </dxf>
    <dxf>
      <font>
        <b val="0"/>
        <i/>
      </font>
    </dxf>
    <dxf>
      <border>
        <top style="thin">
          <color auto="1"/>
        </top>
      </border>
    </dxf>
    <dxf>
      <border>
        <top style="thin">
          <color auto="1"/>
        </top>
      </border>
    </dxf>
    <dxf>
      <border>
        <top style="thin">
          <color auto="1"/>
        </top>
      </border>
    </dxf>
    <dxf>
      <border>
        <top style="thin">
          <color auto="1"/>
        </top>
      </border>
    </dxf>
    <dxf>
      <font>
        <b val="0"/>
        <i/>
      </font>
    </dxf>
    <dxf>
      <border>
        <top style="thin">
          <color auto="1"/>
        </top>
      </border>
    </dxf>
    <dxf>
      <border>
        <top style="thin">
          <color auto="1"/>
        </top>
      </border>
    </dxf>
    <dxf>
      <border>
        <top style="thin">
          <color auto="1"/>
        </top>
      </border>
    </dxf>
    <dxf>
      <border>
        <top style="thin">
          <color auto="1"/>
        </top>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vertical/>
        <horizontal/>
      </border>
    </dxf>
    <dxf>
      <border>
        <top style="thin">
          <color auto="1"/>
        </top>
      </border>
    </dxf>
    <dxf>
      <font>
        <b val="0"/>
        <i/>
      </font>
    </dxf>
    <dxf>
      <font>
        <b val="0"/>
        <i/>
      </font>
    </dxf>
    <dxf>
      <font>
        <b val="0"/>
        <i/>
      </font>
    </dxf>
    <dxf>
      <font>
        <b val="0"/>
        <i/>
      </font>
    </dxf>
    <dxf>
      <font>
        <b val="0"/>
        <i/>
      </font>
    </dxf>
    <dxf>
      <font>
        <b val="0"/>
        <i/>
      </font>
    </dxf>
    <dxf>
      <border>
        <bottom style="thin">
          <color auto="1"/>
        </bottom>
        <vertical/>
        <horizontal/>
      </border>
    </dxf>
    <dxf>
      <border>
        <bottom style="thin">
          <color auto="1"/>
        </bottom>
        <vertical/>
        <horizontal/>
      </border>
    </dxf>
    <dxf>
      <border>
        <top style="thin">
          <color auto="1"/>
        </top>
        <bottom style="thin">
          <color auto="1"/>
        </bottom>
        <vertical/>
        <horizontal/>
      </border>
    </dxf>
    <dxf>
      <border>
        <bottom style="thin">
          <color auto="1"/>
        </bottom>
        <vertical/>
        <horizontal/>
      </border>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font>
    </dxf>
    <dxf>
      <font>
        <b val="0"/>
        <i val="0"/>
      </font>
    </dxf>
    <dxf>
      <font>
        <b val="0"/>
        <i val="0"/>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font>
    </dxf>
    <dxf>
      <border>
        <top style="thin">
          <color auto="1"/>
        </top>
      </border>
    </dxf>
    <dxf>
      <font>
        <b val="0"/>
        <i/>
      </font>
    </dxf>
    <dxf>
      <border>
        <top style="thin">
          <color auto="1"/>
        </top>
      </border>
    </dxf>
    <dxf>
      <font>
        <b val="0"/>
        <i/>
      </font>
    </dxf>
    <dxf>
      <border>
        <top style="thin">
          <color auto="1"/>
        </top>
      </border>
    </dxf>
    <dxf>
      <border>
        <top style="thin">
          <color auto="1"/>
        </top>
      </border>
    </dxf>
    <dxf>
      <font>
        <b val="0"/>
        <i/>
      </font>
    </dxf>
    <dxf>
      <border>
        <top style="thin">
          <color auto="1"/>
        </top>
      </border>
    </dxf>
    <dxf>
      <font>
        <b val="0"/>
        <i/>
      </font>
    </dxf>
    <dxf>
      <border>
        <top style="thin">
          <color auto="1"/>
        </top>
      </border>
    </dxf>
    <dxf>
      <border>
        <top style="thin">
          <color auto="1"/>
        </top>
      </border>
    </dxf>
    <dxf>
      <border>
        <top style="thin">
          <color auto="1"/>
        </top>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font>
        <b val="0"/>
        <i/>
      </font>
    </dxf>
    <dxf>
      <font>
        <b val="0"/>
        <i/>
      </font>
    </dxf>
    <dxf>
      <font>
        <b val="0"/>
        <i/>
      </font>
    </dxf>
    <dxf>
      <font>
        <b val="0"/>
        <i/>
      </font>
    </dxf>
    <dxf>
      <font>
        <b val="0"/>
        <i/>
      </font>
    </dxf>
    <dxf>
      <border>
        <top style="thin">
          <color auto="1"/>
        </top>
        <bottom style="thin">
          <color auto="1"/>
        </bottom>
        <vertical/>
        <horizontal/>
      </border>
    </dxf>
    <dxf>
      <border>
        <bottom style="thin">
          <color auto="1"/>
        </bottom>
        <vertical/>
        <horizontal/>
      </border>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val="0"/>
      </font>
    </dxf>
    <dxf>
      <font>
        <b val="0"/>
        <i val="0"/>
      </font>
    </dxf>
    <dxf>
      <border>
        <bottom style="thin">
          <color auto="1"/>
        </bottom>
        <vertical/>
        <horizontal/>
      </border>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font>
    </dxf>
    <dxf>
      <font>
        <b val="0"/>
        <i val="0"/>
      </font>
    </dxf>
    <dxf>
      <font>
        <b val="0"/>
        <i val="0"/>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val="0"/>
      </font>
    </dxf>
    <dxf>
      <font>
        <b val="0"/>
        <i/>
      </font>
    </dxf>
    <dxf>
      <font>
        <b val="0"/>
        <i/>
      </font>
    </dxf>
    <dxf>
      <font>
        <b val="0"/>
        <i val="0"/>
      </font>
    </dxf>
    <dxf>
      <font>
        <b val="0"/>
        <i val="0"/>
      </font>
    </dxf>
    <dxf>
      <font>
        <b val="0"/>
        <i/>
      </font>
    </dxf>
    <dxf>
      <font>
        <b val="0"/>
        <i/>
      </font>
    </dxf>
    <dxf>
      <font>
        <b val="0"/>
        <i val="0"/>
      </font>
    </dxf>
    <dxf>
      <font>
        <b val="0"/>
        <i/>
      </font>
    </dxf>
    <dxf>
      <font>
        <b val="0"/>
        <i/>
      </font>
    </dxf>
    <dxf>
      <font>
        <b val="0"/>
        <i val="0"/>
      </font>
    </dxf>
    <dxf>
      <font>
        <b val="0"/>
        <i val="0"/>
      </font>
    </dxf>
    <dxf>
      <font>
        <b val="0"/>
        <i val="0"/>
      </font>
    </dxf>
    <dxf>
      <font>
        <b val="0"/>
        <i/>
      </font>
    </dxf>
    <dxf>
      <font>
        <b val="0"/>
        <i/>
      </font>
    </dxf>
    <dxf>
      <font>
        <b val="0"/>
        <i val="0"/>
      </font>
    </dxf>
    <dxf>
      <font>
        <b val="0"/>
        <i val="0"/>
      </font>
    </dxf>
    <dxf>
      <font>
        <b val="0"/>
        <i/>
      </font>
    </dxf>
    <dxf>
      <font>
        <b val="0"/>
        <i/>
      </font>
    </dxf>
    <dxf>
      <font>
        <b val="0"/>
        <i val="0"/>
      </font>
    </dxf>
    <dxf>
      <font>
        <b val="0"/>
        <i/>
      </font>
    </dxf>
    <dxf>
      <font>
        <b val="0"/>
        <i val="0"/>
      </font>
    </dxf>
    <dxf>
      <font>
        <b val="0"/>
        <i/>
      </font>
    </dxf>
    <dxf>
      <font>
        <b val="0"/>
        <i val="0"/>
      </font>
    </dxf>
    <dxf>
      <font>
        <b val="0"/>
        <i val="0"/>
      </font>
    </dxf>
    <dxf>
      <font>
        <b val="0"/>
        <i/>
      </font>
    </dxf>
    <dxf>
      <font>
        <b val="0"/>
        <i val="0"/>
      </font>
    </dxf>
    <dxf>
      <font>
        <b val="0"/>
        <i/>
      </font>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font>
        <b val="0"/>
        <i/>
      </font>
    </dxf>
    <dxf>
      <border>
        <top style="thin">
          <color auto="1"/>
        </top>
        <vertical/>
        <horizontal/>
      </border>
    </dxf>
    <dxf>
      <border>
        <top style="thin">
          <color auto="1"/>
        </top>
      </border>
    </dxf>
    <dxf>
      <border>
        <top style="thin">
          <color auto="1"/>
        </top>
      </border>
    </dxf>
    <dxf>
      <border>
        <top style="thin">
          <color auto="1"/>
        </top>
      </border>
    </dxf>
    <dxf>
      <border>
        <top style="thin">
          <color auto="1"/>
        </top>
      </border>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font>
        <b val="0"/>
        <i/>
      </font>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bottom style="thin">
          <color auto="1"/>
        </bottom>
        <vertical/>
        <horizontal/>
      </border>
    </dxf>
    <dxf>
      <border>
        <top style="thin">
          <color auto="1"/>
        </top>
        <bottom style="thin">
          <color auto="1"/>
        </bottom>
        <vertical/>
        <horizontal/>
      </border>
    </dxf>
    <dxf>
      <border>
        <bottom style="thin">
          <color auto="1"/>
        </bottom>
        <vertical/>
        <horizontal/>
      </border>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val="0"/>
      </font>
    </dxf>
    <dxf>
      <font>
        <b val="0"/>
        <i/>
      </font>
    </dxf>
    <dxf>
      <font>
        <b val="0"/>
        <i val="0"/>
      </font>
    </dxf>
    <dxf>
      <font>
        <b val="0"/>
        <i/>
      </font>
    </dxf>
    <dxf>
      <font>
        <b val="0"/>
        <i val="0"/>
      </font>
    </dxf>
    <dxf>
      <font>
        <b val="0"/>
        <i/>
      </font>
    </dxf>
    <dxf>
      <font>
        <b val="0"/>
        <i/>
      </font>
    </dxf>
    <dxf>
      <font>
        <b val="0"/>
        <i val="0"/>
      </font>
    </dxf>
    <dxf>
      <font>
        <b val="0"/>
        <i val="0"/>
      </font>
    </dxf>
    <dxf>
      <font>
        <b val="0"/>
        <i/>
      </font>
    </dxf>
    <dxf>
      <font>
        <b val="0"/>
        <i/>
      </font>
    </dxf>
    <dxf>
      <font>
        <b val="0"/>
        <i val="0"/>
      </font>
    </dxf>
    <dxf>
      <font>
        <b val="0"/>
        <i val="0"/>
      </font>
    </dxf>
    <dxf>
      <font>
        <b val="0"/>
        <i/>
      </font>
    </dxf>
    <dxf>
      <font>
        <b val="0"/>
        <i/>
      </font>
    </dxf>
    <dxf>
      <font>
        <b val="0"/>
        <i val="0"/>
      </font>
    </dxf>
    <dxf>
      <font>
        <b val="0"/>
        <i/>
      </font>
    </dxf>
    <dxf>
      <font>
        <b val="0"/>
        <i val="0"/>
      </font>
    </dxf>
    <dxf>
      <font>
        <b val="0"/>
        <i val="0"/>
      </font>
    </dxf>
    <dxf>
      <font>
        <b val="0"/>
        <i/>
      </font>
    </dxf>
    <dxf>
      <font>
        <b val="0"/>
        <i/>
      </font>
    </dxf>
    <dxf>
      <font>
        <b val="0"/>
        <i/>
      </font>
    </dxf>
    <dxf>
      <font>
        <b val="0"/>
        <i val="0"/>
      </font>
    </dxf>
    <dxf>
      <font>
        <b val="0"/>
        <i/>
      </font>
    </dxf>
    <dxf>
      <font>
        <b val="0"/>
        <i val="0"/>
      </font>
    </dxf>
    <dxf>
      <font>
        <b val="0"/>
        <i/>
      </font>
    </dxf>
    <dxf>
      <font>
        <b val="0"/>
        <i/>
      </font>
    </dxf>
    <dxf>
      <font>
        <b val="0"/>
        <i val="0"/>
      </font>
    </dxf>
    <dxf>
      <font>
        <b val="0"/>
        <i/>
      </font>
    </dxf>
    <dxf>
      <font>
        <b val="0"/>
        <i val="0"/>
      </font>
    </dxf>
    <dxf>
      <font>
        <b val="0"/>
        <i/>
      </font>
    </dxf>
    <dxf>
      <font>
        <b val="0"/>
        <i/>
      </font>
    </dxf>
    <dxf>
      <font>
        <b val="0"/>
        <i/>
      </font>
    </dxf>
    <dxf>
      <font>
        <b val="0"/>
        <i/>
      </font>
    </dxf>
    <dxf>
      <font>
        <b val="0"/>
        <i val="0"/>
      </font>
    </dxf>
    <dxf>
      <font>
        <b val="0"/>
        <i/>
      </font>
    </dxf>
    <dxf>
      <font>
        <b val="0"/>
        <i val="0"/>
      </font>
    </dxf>
    <dxf>
      <font>
        <b val="0"/>
        <i/>
      </font>
    </dxf>
    <dxf>
      <font>
        <b val="0"/>
        <i/>
      </font>
    </dxf>
    <dxf>
      <font>
        <b val="0"/>
        <i val="0"/>
      </font>
    </dxf>
    <dxf>
      <font>
        <b val="0"/>
        <i/>
      </font>
    </dxf>
    <dxf>
      <font>
        <b val="0"/>
        <i/>
      </font>
    </dxf>
    <dxf>
      <font>
        <b val="0"/>
        <i val="0"/>
      </font>
    </dxf>
    <dxf>
      <font>
        <b val="0"/>
        <i/>
      </font>
    </dxf>
    <dxf>
      <font>
        <b val="0"/>
        <i/>
      </font>
    </dxf>
    <dxf>
      <font>
        <b val="0"/>
        <i val="0"/>
      </font>
    </dxf>
    <dxf>
      <font>
        <b val="0"/>
        <i/>
      </font>
    </dxf>
    <dxf>
      <font>
        <b val="0"/>
        <i/>
      </font>
    </dxf>
    <dxf>
      <font>
        <b val="0"/>
        <i val="0"/>
      </font>
    </dxf>
    <dxf>
      <font>
        <b val="0"/>
        <i/>
      </font>
    </dxf>
    <dxf>
      <font>
        <b val="0"/>
        <i/>
      </font>
    </dxf>
    <dxf>
      <font>
        <b val="0"/>
        <i/>
      </font>
    </dxf>
    <dxf>
      <font>
        <b val="0"/>
        <i val="0"/>
      </font>
    </dxf>
    <dxf>
      <font>
        <b val="0"/>
        <i val="0"/>
      </font>
    </dxf>
    <dxf>
      <font>
        <b val="0"/>
        <i/>
      </font>
    </dxf>
    <dxf>
      <font>
        <b val="0"/>
        <i/>
      </font>
    </dxf>
    <dxf>
      <font>
        <b val="0"/>
        <i/>
      </font>
    </dxf>
    <dxf>
      <font>
        <b val="0"/>
        <i val="0"/>
      </font>
    </dxf>
    <dxf>
      <font>
        <b val="0"/>
        <i/>
      </font>
    </dxf>
    <dxf>
      <font>
        <b val="0"/>
        <i/>
      </font>
    </dxf>
    <dxf>
      <font>
        <b val="0"/>
        <i val="0"/>
      </font>
    </dxf>
    <dxf>
      <font>
        <b val="0"/>
        <i/>
      </font>
    </dxf>
    <dxf>
      <font>
        <b val="0"/>
        <i val="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E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E0"/>
      <color rgb="FFFFFF99"/>
      <color rgb="FFFF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1231500</xdr:colOff>
      <xdr:row>94</xdr:row>
      <xdr:rowOff>0</xdr:rowOff>
    </xdr:from>
    <xdr:to>
      <xdr:col>1</xdr:col>
      <xdr:colOff>1234315</xdr:colOff>
      <xdr:row>94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8" name="Ink 7">
              <a:extLst>
                <a:ext uri="{FF2B5EF4-FFF2-40B4-BE49-F238E27FC236}">
                  <a16:creationId xmlns:a16="http://schemas.microsoft.com/office/drawing/2014/main" id="{D4D77549-2BC2-32F3-EF10-0D3F935EBC97}"/>
                </a:ext>
              </a:extLst>
            </xdr14:cNvPr>
            <xdr14:cNvContentPartPr/>
          </xdr14:nvContentPartPr>
          <xdr14:nvPr macro=""/>
          <xdr14:xfrm>
            <a:off x="2107800" y="30695980"/>
            <a:ext cx="360" cy="360"/>
          </xdr14:xfrm>
        </xdr:contentPart>
      </mc:Choice>
      <mc:Fallback xmlns="" xmlns:r="http://schemas.openxmlformats.org/officeDocument/2006/relationships">
        <xdr:pic>
          <xdr:nvPicPr>
            <xdr:cNvPr id="8" name="Ink 7">
              <a:extLst>
                <a:ext uri="{FF2B5EF4-FFF2-40B4-BE49-F238E27FC236}">
                  <a16:creationId xmlns:a16="http://schemas.microsoft.com/office/drawing/2014/main" id="{D4D77549-2BC2-32F3-EF10-0D3F935EBC97}"/>
                </a:ext>
              </a:extLst>
            </xdr:cNvPr>
            <xdr:cNvPicPr/>
          </xdr:nvPicPr>
          <xdr:blipFill>
            <a:blip xmlns:r="http://schemas.openxmlformats.org/officeDocument/2006/relationships" r:embed="rId2"/>
            <a:stretch>
              <a:fillRect/>
            </a:stretch>
          </xdr:blipFill>
          <xdr:spPr>
            <a:xfrm>
              <a:off x="2103480" y="30691660"/>
              <a:ext cx="9000" cy="9000"/>
            </a:xfrm>
            <a:prstGeom prst="rect">
              <a:avLst/>
            </a:prstGeom>
          </xdr:spPr>
        </xdr:pic>
      </mc:Fallback>
    </mc:AlternateContent>
    <xdr:clientData/>
  </xdr:twoCellAnchor>
  <xdr:twoCellAnchor editAs="oneCell">
    <xdr:from>
      <xdr:col>28</xdr:col>
      <xdr:colOff>127060</xdr:colOff>
      <xdr:row>94</xdr:row>
      <xdr:rowOff>0</xdr:rowOff>
    </xdr:from>
    <xdr:to>
      <xdr:col>28</xdr:col>
      <xdr:colOff>129875</xdr:colOff>
      <xdr:row>94</xdr:row>
      <xdr:rowOff>360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
          <xdr14:nvContentPartPr>
            <xdr14:cNvPr id="13" name="Ink 12">
              <a:extLst>
                <a:ext uri="{FF2B5EF4-FFF2-40B4-BE49-F238E27FC236}">
                  <a16:creationId xmlns:a16="http://schemas.microsoft.com/office/drawing/2014/main" id="{067482E4-4204-676E-E31D-EB3588ADAD80}"/>
                </a:ext>
              </a:extLst>
            </xdr14:cNvPr>
            <xdr14:cNvContentPartPr/>
          </xdr14:nvContentPartPr>
          <xdr14:nvPr macro=""/>
          <xdr14:xfrm>
            <a:off x="26898660" y="30048460"/>
            <a:ext cx="360" cy="360"/>
          </xdr14:xfrm>
        </xdr:contentPart>
      </mc:Choice>
      <mc:Fallback xmlns="" xmlns:r="http://schemas.openxmlformats.org/officeDocument/2006/relationships">
        <xdr:pic>
          <xdr:nvPicPr>
            <xdr:cNvPr id="13" name="Ink 12">
              <a:extLst>
                <a:ext uri="{FF2B5EF4-FFF2-40B4-BE49-F238E27FC236}">
                  <a16:creationId xmlns:a16="http://schemas.microsoft.com/office/drawing/2014/main" id="{067482E4-4204-676E-E31D-EB3588ADAD80}"/>
                </a:ext>
              </a:extLst>
            </xdr:cNvPr>
            <xdr:cNvPicPr/>
          </xdr:nvPicPr>
          <xdr:blipFill>
            <a:blip xmlns:r="http://schemas.openxmlformats.org/officeDocument/2006/relationships" r:embed="rId4"/>
            <a:stretch>
              <a:fillRect/>
            </a:stretch>
          </xdr:blipFill>
          <xdr:spPr>
            <a:xfrm>
              <a:off x="26894340" y="30021460"/>
              <a:ext cx="9000" cy="54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1-29T10:36:58.242"/>
    </inkml:context>
    <inkml:brush xml:id="br0">
      <inkml:brushProperty name="width" value="0.025" units="cm"/>
      <inkml:brushProperty name="height" value="0.025" units="cm"/>
      <inkml:brushProperty name="color" value="#5B686D"/>
    </inkml:brush>
  </inkml:definitions>
  <inkml:trace contextRef="#ctx0" brushRef="#br0">1 0 24575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1-29T10:37:49.781"/>
    </inkml:context>
    <inkml:brush xml:id="br0">
      <inkml:brushProperty name="width" value="0.025" units="cm"/>
      <inkml:brushProperty name="height" value="0.15" units="cm"/>
      <inkml:brushProperty name="color" value="#849398"/>
      <inkml:brushProperty name="ignorePressure" value="1"/>
      <inkml:brushProperty name="inkEffects" value="pencil"/>
    </inkml:brush>
  </inkml:definitions>
  <inkml:trace contextRef="#ctx0" brushRef="#br0">0 0,'0'0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decisionmakerpanel.co.uk/"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s://www.bankofengland.co.uk/working-paper/2024/the-decision-maker-panel-a-users-guid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79995117038483843"/>
  </sheetPr>
  <dimension ref="B2:CF38"/>
  <sheetViews>
    <sheetView zoomScale="75" zoomScaleNormal="75" workbookViewId="0">
      <selection activeCell="C6" sqref="C6:I6"/>
    </sheetView>
  </sheetViews>
  <sheetFormatPr defaultColWidth="9.1796875" defaultRowHeight="15.5" x14ac:dyDescent="0.35"/>
  <cols>
    <col min="1" max="1" width="9.1796875" style="2"/>
    <col min="2" max="2" width="54.54296875" style="2" customWidth="1"/>
    <col min="3" max="3" width="24.81640625" style="2" customWidth="1"/>
    <col min="4" max="9" width="6.453125" style="2" customWidth="1"/>
    <col min="10" max="16384" width="9.1796875" style="2"/>
  </cols>
  <sheetData>
    <row r="2" spans="2:84" ht="27" customHeight="1" x14ac:dyDescent="0.35">
      <c r="B2" s="2491" t="s">
        <v>16</v>
      </c>
      <c r="C2" s="3300" t="s">
        <v>17</v>
      </c>
      <c r="D2" s="3300"/>
      <c r="E2" s="3300"/>
      <c r="F2" s="3300"/>
      <c r="G2" s="3300"/>
      <c r="H2" s="3300"/>
      <c r="I2" s="3300"/>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row>
    <row r="3" spans="2:84" ht="78" customHeight="1" x14ac:dyDescent="0.35">
      <c r="B3" s="2492" t="s">
        <v>184</v>
      </c>
      <c r="C3" s="3301" t="s">
        <v>988</v>
      </c>
      <c r="D3" s="3301"/>
      <c r="E3" s="3301"/>
      <c r="F3" s="3301"/>
      <c r="G3" s="3301"/>
      <c r="H3" s="3301"/>
      <c r="I3" s="3301"/>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row>
    <row r="4" spans="2:84" ht="78" customHeight="1" x14ac:dyDescent="0.35">
      <c r="B4" s="2492" t="s">
        <v>236</v>
      </c>
      <c r="C4" s="3301" t="s">
        <v>989</v>
      </c>
      <c r="D4" s="3301"/>
      <c r="E4" s="3301"/>
      <c r="F4" s="3301"/>
      <c r="G4" s="3301"/>
      <c r="H4" s="3301"/>
      <c r="I4" s="3301"/>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row>
    <row r="5" spans="2:84" ht="78" customHeight="1" x14ac:dyDescent="0.35">
      <c r="B5" s="2492" t="s">
        <v>86</v>
      </c>
      <c r="C5" s="3301" t="s">
        <v>1319</v>
      </c>
      <c r="D5" s="3301"/>
      <c r="E5" s="3301"/>
      <c r="F5" s="3301"/>
      <c r="G5" s="3301"/>
      <c r="H5" s="3301"/>
      <c r="I5" s="3301"/>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row>
    <row r="6" spans="2:84" ht="78" customHeight="1" x14ac:dyDescent="0.35">
      <c r="B6" s="2493" t="s">
        <v>990</v>
      </c>
      <c r="C6" s="3301" t="s">
        <v>1253</v>
      </c>
      <c r="D6" s="3301"/>
      <c r="E6" s="3301"/>
      <c r="F6" s="3301"/>
      <c r="G6" s="3301"/>
      <c r="H6" s="3301"/>
      <c r="I6" s="3301"/>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row>
    <row r="7" spans="2:84" ht="78" customHeight="1" x14ac:dyDescent="0.35">
      <c r="B7" s="2493" t="s">
        <v>861</v>
      </c>
      <c r="C7" s="3301" t="s">
        <v>1315</v>
      </c>
      <c r="D7" s="3301"/>
      <c r="E7" s="3301"/>
      <c r="F7" s="3301"/>
      <c r="G7" s="3301"/>
      <c r="H7" s="3301"/>
      <c r="I7" s="3301"/>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row>
    <row r="8" spans="2:84" ht="78" customHeight="1" x14ac:dyDescent="0.35">
      <c r="B8" s="2493" t="s">
        <v>857</v>
      </c>
      <c r="C8" s="3301" t="s">
        <v>991</v>
      </c>
      <c r="D8" s="3301"/>
      <c r="E8" s="3301"/>
      <c r="F8" s="3301"/>
      <c r="G8" s="3301"/>
      <c r="H8" s="3301"/>
      <c r="I8" s="3301"/>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row>
    <row r="9" spans="2:84" ht="78" customHeight="1" x14ac:dyDescent="0.35">
      <c r="B9" s="2493" t="s">
        <v>858</v>
      </c>
      <c r="C9" s="3301" t="s">
        <v>1053</v>
      </c>
      <c r="D9" s="3301"/>
      <c r="E9" s="3301"/>
      <c r="F9" s="3301"/>
      <c r="G9" s="3301"/>
      <c r="H9" s="3301"/>
      <c r="I9" s="3301"/>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row>
    <row r="10" spans="2:84" ht="78" customHeight="1" x14ac:dyDescent="0.35">
      <c r="B10" s="2493" t="s">
        <v>1292</v>
      </c>
      <c r="C10" s="3301" t="s">
        <v>1300</v>
      </c>
      <c r="D10" s="3301"/>
      <c r="E10" s="3301"/>
      <c r="F10" s="3301"/>
      <c r="G10" s="3301"/>
      <c r="H10" s="3301"/>
      <c r="I10" s="3301"/>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row>
    <row r="11" spans="2:84" ht="78" customHeight="1" x14ac:dyDescent="0.35">
      <c r="B11" s="2493" t="s">
        <v>1151</v>
      </c>
      <c r="C11" s="3304" t="s">
        <v>1152</v>
      </c>
      <c r="D11" s="3304"/>
      <c r="E11" s="3304"/>
      <c r="F11" s="3304"/>
      <c r="G11" s="3304"/>
      <c r="H11" s="3304"/>
      <c r="I11" s="330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row>
    <row r="12" spans="2:84" ht="78" customHeight="1" x14ac:dyDescent="0.35">
      <c r="B12" s="2493" t="s">
        <v>1159</v>
      </c>
      <c r="C12" s="3304" t="s">
        <v>1160</v>
      </c>
      <c r="D12" s="3304"/>
      <c r="E12" s="3304"/>
      <c r="F12" s="3304"/>
      <c r="G12" s="3304"/>
      <c r="H12" s="3304"/>
      <c r="I12" s="330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row>
    <row r="13" spans="2:84" ht="78" customHeight="1" x14ac:dyDescent="0.35">
      <c r="B13" s="2493" t="s">
        <v>862</v>
      </c>
      <c r="C13" s="3301" t="s">
        <v>1236</v>
      </c>
      <c r="D13" s="3301"/>
      <c r="E13" s="3301"/>
      <c r="F13" s="3301"/>
      <c r="G13" s="3301"/>
      <c r="H13" s="3301"/>
      <c r="I13" s="3301"/>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row>
    <row r="14" spans="2:84" ht="24" customHeight="1" x14ac:dyDescent="0.35">
      <c r="B14" s="2494" t="s">
        <v>1209</v>
      </c>
      <c r="C14" s="214"/>
      <c r="D14" s="214"/>
      <c r="E14" s="214"/>
      <c r="F14" s="214"/>
      <c r="G14" s="214"/>
      <c r="H14" s="214"/>
      <c r="I14" s="214"/>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row>
    <row r="15" spans="2:84" ht="78" customHeight="1" x14ac:dyDescent="0.35">
      <c r="B15" s="2493" t="s">
        <v>859</v>
      </c>
      <c r="C15" s="3301" t="s">
        <v>1052</v>
      </c>
      <c r="D15" s="3301"/>
      <c r="E15" s="3301"/>
      <c r="F15" s="3301"/>
      <c r="G15" s="3301"/>
      <c r="H15" s="3301"/>
      <c r="I15" s="3301"/>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row>
    <row r="16" spans="2:84" ht="78" customHeight="1" x14ac:dyDescent="0.35">
      <c r="B16" s="2493" t="s">
        <v>860</v>
      </c>
      <c r="C16" s="3301" t="s">
        <v>992</v>
      </c>
      <c r="D16" s="3301"/>
      <c r="E16" s="3301"/>
      <c r="F16" s="3301"/>
      <c r="G16" s="3301"/>
      <c r="H16" s="3301"/>
      <c r="I16" s="3301"/>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row>
    <row r="17" spans="2:84" s="4" customFormat="1" ht="27" customHeight="1" x14ac:dyDescent="0.35">
      <c r="B17" s="3300" t="s">
        <v>18</v>
      </c>
      <c r="C17" s="3300"/>
      <c r="D17" s="3300"/>
      <c r="E17" s="3300"/>
      <c r="F17" s="3300"/>
      <c r="G17" s="3300"/>
      <c r="H17" s="3300"/>
      <c r="I17" s="3300"/>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row>
    <row r="18" spans="2:84" ht="56.25" customHeight="1" x14ac:dyDescent="0.35">
      <c r="B18" s="3302" t="s">
        <v>491</v>
      </c>
      <c r="C18" s="3302"/>
      <c r="D18" s="3302"/>
      <c r="E18" s="3302"/>
      <c r="F18" s="3302"/>
      <c r="G18" s="3302"/>
      <c r="H18" s="3302"/>
      <c r="I18" s="3302"/>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row>
    <row r="19" spans="2:84" ht="15" customHeight="1" x14ac:dyDescent="0.35">
      <c r="B19" s="3303" t="s">
        <v>1161</v>
      </c>
      <c r="C19" s="3303"/>
      <c r="D19" s="3303"/>
      <c r="E19" s="3303"/>
      <c r="F19" s="3303"/>
      <c r="G19" s="3303"/>
      <c r="H19" s="3303"/>
      <c r="I19" s="330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row>
    <row r="20" spans="2:84" x14ac:dyDescent="0.35">
      <c r="B20" s="2495"/>
      <c r="C20" s="216"/>
      <c r="D20" s="216"/>
      <c r="E20" s="216"/>
      <c r="F20" s="216"/>
      <c r="G20" s="216"/>
      <c r="H20" s="216"/>
      <c r="I20" s="216"/>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row>
    <row r="21" spans="2:84" ht="15" customHeight="1" x14ac:dyDescent="0.35">
      <c r="B21" s="3298" t="s">
        <v>492</v>
      </c>
      <c r="C21" s="3298"/>
      <c r="D21" s="3298"/>
      <c r="E21" s="3298"/>
      <c r="F21" s="3298"/>
      <c r="G21" s="3298"/>
      <c r="H21" s="3298"/>
      <c r="I21" s="3298"/>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row>
    <row r="22" spans="2:84" x14ac:dyDescent="0.35">
      <c r="B22" s="2495"/>
      <c r="C22" s="216"/>
      <c r="D22" s="216"/>
      <c r="E22" s="216"/>
      <c r="F22" s="216"/>
      <c r="G22" s="216"/>
      <c r="H22" s="216"/>
      <c r="I22" s="216"/>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row>
    <row r="23" spans="2:84" ht="33" customHeight="1" x14ac:dyDescent="0.35">
      <c r="B23" s="3299" t="s">
        <v>1303</v>
      </c>
      <c r="C23" s="3299"/>
      <c r="D23" s="3299"/>
      <c r="E23" s="3299"/>
      <c r="F23" s="3299"/>
      <c r="G23" s="3299"/>
      <c r="H23" s="3299"/>
      <c r="I23" s="3299"/>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row>
    <row r="24" spans="2:84" x14ac:dyDescent="0.35">
      <c r="B24" s="217"/>
      <c r="C24" s="217"/>
      <c r="D24" s="217"/>
      <c r="E24" s="217"/>
      <c r="F24" s="217"/>
      <c r="G24" s="217"/>
      <c r="H24" s="217"/>
      <c r="I24" s="217"/>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row>
    <row r="25" spans="2:84" x14ac:dyDescent="0.35">
      <c r="B25" s="217"/>
      <c r="C25" s="217"/>
      <c r="D25" s="217"/>
      <c r="E25" s="217"/>
      <c r="F25" s="217"/>
      <c r="G25" s="217"/>
      <c r="H25" s="217"/>
      <c r="I25" s="217"/>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row>
    <row r="26" spans="2:84" x14ac:dyDescent="0.35">
      <c r="B26" s="217"/>
      <c r="C26" s="217"/>
      <c r="D26" s="217"/>
      <c r="E26" s="217"/>
      <c r="F26" s="217"/>
      <c r="G26" s="217"/>
      <c r="H26" s="217"/>
      <c r="I26" s="217"/>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row>
    <row r="27" spans="2:84" x14ac:dyDescent="0.35">
      <c r="B27" s="217"/>
      <c r="C27" s="217"/>
      <c r="D27" s="217"/>
      <c r="E27" s="217"/>
      <c r="F27" s="217"/>
      <c r="G27" s="217"/>
      <c r="H27" s="217"/>
      <c r="I27" s="217"/>
      <c r="J27" s="43"/>
      <c r="K27" s="43"/>
      <c r="L27" s="43"/>
      <c r="M27" s="43"/>
      <c r="N27" s="43"/>
      <c r="O27" s="43"/>
      <c r="P27" s="218"/>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row>
    <row r="28" spans="2:84" x14ac:dyDescent="0.35">
      <c r="B28" s="217"/>
      <c r="C28" s="217"/>
      <c r="D28" s="217"/>
      <c r="E28" s="217"/>
      <c r="F28" s="217"/>
      <c r="G28" s="217"/>
      <c r="H28" s="217"/>
      <c r="I28" s="217"/>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row>
    <row r="29" spans="2:84" x14ac:dyDescent="0.35">
      <c r="B29" s="217"/>
      <c r="C29" s="217"/>
      <c r="D29" s="217"/>
      <c r="E29" s="217"/>
      <c r="F29" s="217"/>
      <c r="G29" s="217"/>
      <c r="H29" s="217"/>
      <c r="I29" s="217"/>
      <c r="J29" s="43"/>
      <c r="K29" s="43"/>
      <c r="L29" s="43"/>
      <c r="M29" s="43"/>
      <c r="N29" s="43"/>
      <c r="O29" s="43"/>
      <c r="P29" s="218"/>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row>
    <row r="30" spans="2:84" x14ac:dyDescent="0.35">
      <c r="B30" s="217"/>
      <c r="C30" s="217"/>
      <c r="D30" s="217"/>
      <c r="E30" s="217"/>
      <c r="F30" s="217"/>
      <c r="G30" s="217"/>
      <c r="H30" s="217"/>
      <c r="I30" s="217"/>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row>
    <row r="31" spans="2:84" x14ac:dyDescent="0.35">
      <c r="B31" s="217"/>
      <c r="C31" s="217"/>
      <c r="D31" s="217"/>
      <c r="E31" s="217"/>
      <c r="F31" s="217"/>
      <c r="G31" s="217"/>
      <c r="H31" s="217"/>
      <c r="I31" s="217"/>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row>
    <row r="32" spans="2:84" x14ac:dyDescent="0.35">
      <c r="B32" s="217"/>
      <c r="C32" s="217"/>
      <c r="D32" s="217"/>
      <c r="E32" s="217"/>
      <c r="F32" s="217"/>
      <c r="G32" s="217"/>
      <c r="H32" s="217"/>
      <c r="I32" s="217"/>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row>
    <row r="33" spans="2:84" x14ac:dyDescent="0.35">
      <c r="B33" s="217"/>
      <c r="C33" s="217"/>
      <c r="D33" s="217"/>
      <c r="E33" s="217"/>
      <c r="F33" s="217"/>
      <c r="G33" s="217"/>
      <c r="H33" s="217"/>
      <c r="I33" s="217"/>
      <c r="J33" s="43"/>
      <c r="K33" s="43"/>
      <c r="L33" s="43"/>
      <c r="M33" s="43"/>
      <c r="N33" s="43"/>
      <c r="O33" s="43"/>
      <c r="P33" s="218"/>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row>
    <row r="34" spans="2:84" x14ac:dyDescent="0.35">
      <c r="B34" s="217"/>
      <c r="C34" s="217"/>
      <c r="D34" s="217"/>
      <c r="E34" s="217"/>
      <c r="F34" s="217"/>
      <c r="G34" s="217"/>
      <c r="H34" s="217"/>
      <c r="I34" s="217"/>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row>
    <row r="35" spans="2:84" x14ac:dyDescent="0.35">
      <c r="B35" s="217"/>
      <c r="C35" s="217"/>
      <c r="D35" s="217"/>
      <c r="E35" s="217"/>
      <c r="F35" s="217"/>
      <c r="G35" s="217"/>
      <c r="H35" s="217"/>
      <c r="I35" s="217"/>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row>
    <row r="36" spans="2:84" x14ac:dyDescent="0.35">
      <c r="B36" s="217"/>
      <c r="C36" s="217"/>
      <c r="D36" s="217"/>
      <c r="E36" s="217"/>
      <c r="F36" s="217"/>
      <c r="G36" s="217"/>
      <c r="H36" s="217"/>
      <c r="I36" s="217"/>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row>
    <row r="37" spans="2:84" x14ac:dyDescent="0.35">
      <c r="B37" s="217"/>
      <c r="C37" s="217"/>
      <c r="D37" s="217"/>
      <c r="E37" s="217"/>
      <c r="F37" s="217"/>
      <c r="G37" s="217"/>
      <c r="H37" s="217"/>
      <c r="I37" s="217"/>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row>
    <row r="38" spans="2:84" x14ac:dyDescent="0.35">
      <c r="B38" s="217"/>
      <c r="C38" s="217"/>
      <c r="D38" s="217"/>
      <c r="E38" s="217"/>
      <c r="F38" s="217"/>
      <c r="G38" s="217"/>
      <c r="H38" s="217"/>
      <c r="I38" s="217"/>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row>
  </sheetData>
  <customSheetViews>
    <customSheetView guid="{7EF82753-02B8-45F0-B902-289ED738BA44}">
      <selection activeCell="Q8" sqref="Q8"/>
      <pageMargins left="0.7" right="0.7" top="0.75" bottom="0.75" header="0.3" footer="0.3"/>
      <pageSetup paperSize="9" orientation="portrait" r:id="rId1"/>
    </customSheetView>
    <customSheetView guid="{9DB946FE-DA9D-405D-B499-76643A0ECD4F}">
      <selection activeCell="P6" sqref="P6"/>
      <pageMargins left="0.7" right="0.7" top="0.75" bottom="0.75" header="0.3" footer="0.3"/>
      <pageSetup paperSize="9" orientation="portrait" r:id="rId2"/>
    </customSheetView>
  </customSheetViews>
  <mergeCells count="19">
    <mergeCell ref="C2:I2"/>
    <mergeCell ref="C3:I3"/>
    <mergeCell ref="C4:I4"/>
    <mergeCell ref="C5:I5"/>
    <mergeCell ref="C15:I15"/>
    <mergeCell ref="C6:I6"/>
    <mergeCell ref="C7:I7"/>
    <mergeCell ref="C8:I8"/>
    <mergeCell ref="B21:I21"/>
    <mergeCell ref="B23:I23"/>
    <mergeCell ref="B17:I17"/>
    <mergeCell ref="C16:I16"/>
    <mergeCell ref="C9:I9"/>
    <mergeCell ref="C13:I13"/>
    <mergeCell ref="B18:I18"/>
    <mergeCell ref="B19:I19"/>
    <mergeCell ref="C11:I11"/>
    <mergeCell ref="C12:I12"/>
    <mergeCell ref="C10:I10"/>
  </mergeCells>
  <conditionalFormatting sqref="B2:CF38">
    <cfRule type="expression" dxfId="2221" priority="1">
      <formula>OR(ISNUMBER(B2),IFERROR(ISNUMBER(VALUE(B2)),FALSE))</formula>
    </cfRule>
    <cfRule type="expression" dxfId="2220" priority="2">
      <formula>LOWER(B2)="n/a"</formula>
    </cfRule>
    <cfRule type="expression" dxfId="2219" priority="3">
      <formula>OR(ISNUMBER(B2),IFERROR(ISNUMBER(VALUE(B2)),FALSE))</formula>
    </cfRule>
    <cfRule type="expression" dxfId="2218" priority="4">
      <formula>LOWER(B2)="n/a"</formula>
    </cfRule>
  </conditionalFormatting>
  <hyperlinks>
    <hyperlink ref="B23" r:id="rId3" display="Further information on the Decision Maker Panel is also available at www.decisionmakerpanel.co.uk  " xr:uid="{00000000-0004-0000-0000-000000000000}"/>
    <hyperlink ref="B19" r:id="rId4" xr:uid="{00000000-0004-0000-0000-000001000000}"/>
  </hyperlinks>
  <pageMargins left="0.7" right="0.7" top="0.75" bottom="0.75" header="0.3" footer="0.3"/>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98D01-1833-412A-A803-A340FB40B223}">
  <dimension ref="A3:DU92"/>
  <sheetViews>
    <sheetView zoomScale="70" zoomScaleNormal="70" workbookViewId="0">
      <pane xSplit="2" topLeftCell="O1" activePane="topRight" state="frozen"/>
      <selection activeCell="A13" sqref="A1:XFD1048576"/>
      <selection pane="topRight"/>
    </sheetView>
  </sheetViews>
  <sheetFormatPr defaultColWidth="9.1796875" defaultRowHeight="14.5" x14ac:dyDescent="0.35"/>
  <cols>
    <col min="1" max="1" width="12.54296875" style="3244" customWidth="1"/>
    <col min="2" max="2" width="41" style="3245" customWidth="1"/>
    <col min="3" max="25" width="12.54296875" style="2654" customWidth="1"/>
    <col min="26" max="26" width="12.1796875" style="2654" customWidth="1"/>
    <col min="27" max="29" width="12.54296875" style="2654" customWidth="1"/>
    <col min="30" max="30" width="12.81640625" style="2654" customWidth="1"/>
    <col min="31" max="32" width="12.54296875" style="2654" customWidth="1"/>
    <col min="33" max="33" width="12.81640625" style="2654" customWidth="1"/>
    <col min="34" max="37" width="12.54296875" style="2654" customWidth="1"/>
    <col min="38" max="38" width="10.1796875" style="2992" bestFit="1" customWidth="1"/>
    <col min="39" max="39" width="9.81640625" style="2910" bestFit="1" customWidth="1"/>
    <col min="40" max="40" width="9.1796875" style="2654"/>
    <col min="41" max="41" width="10.1796875" style="2910" bestFit="1" customWidth="1"/>
    <col min="42" max="16384" width="9.1796875" style="2654"/>
  </cols>
  <sheetData>
    <row r="3" spans="1:125" s="2561" customFormat="1" ht="63" customHeight="1" x14ac:dyDescent="0.35">
      <c r="A3" s="3237" t="s">
        <v>1282</v>
      </c>
      <c r="B3" s="3338" t="s">
        <v>1276</v>
      </c>
      <c r="C3" s="3339"/>
      <c r="D3" s="3339"/>
      <c r="E3" s="3339"/>
      <c r="F3" s="3339"/>
      <c r="G3" s="3339"/>
      <c r="H3" s="3339"/>
      <c r="I3" s="3339"/>
      <c r="J3" s="3339"/>
      <c r="K3" s="3339"/>
      <c r="L3" s="3339"/>
      <c r="M3" s="3339"/>
      <c r="N3" s="3339"/>
      <c r="O3" s="3339"/>
      <c r="P3" s="3339"/>
      <c r="Q3" s="3339"/>
      <c r="R3" s="3339"/>
      <c r="S3" s="3339"/>
      <c r="T3" s="3339"/>
      <c r="U3" s="3339"/>
      <c r="V3" s="3339"/>
      <c r="W3" s="3339"/>
      <c r="X3" s="3339"/>
      <c r="Y3" s="3339"/>
      <c r="Z3" s="3339"/>
      <c r="AA3" s="3339"/>
      <c r="AB3" s="2966"/>
      <c r="AC3" s="2966"/>
      <c r="AD3" s="2966"/>
      <c r="AE3" s="2966"/>
      <c r="AF3" s="2966"/>
      <c r="AG3" s="2966"/>
      <c r="AH3" s="2966"/>
      <c r="AI3" s="2966"/>
      <c r="AJ3" s="2966"/>
      <c r="AK3" s="2967"/>
      <c r="AL3" s="2621"/>
      <c r="AM3" s="2621"/>
      <c r="AN3" s="2560"/>
      <c r="AO3" s="3066"/>
      <c r="AP3" s="2560"/>
      <c r="AQ3" s="2560"/>
      <c r="AR3" s="2560"/>
      <c r="AS3" s="2560"/>
      <c r="AT3" s="2560"/>
      <c r="AU3" s="2560"/>
      <c r="AV3" s="2560"/>
      <c r="AW3" s="2560"/>
      <c r="AX3" s="2560"/>
      <c r="AY3" s="2560"/>
      <c r="AZ3" s="2560"/>
      <c r="BA3" s="2560"/>
      <c r="BB3" s="2560"/>
      <c r="BC3" s="2560"/>
      <c r="BD3" s="2560"/>
      <c r="BE3" s="2560"/>
      <c r="BF3" s="2560"/>
      <c r="BG3" s="2560"/>
      <c r="BH3" s="2560"/>
      <c r="BI3" s="2560"/>
      <c r="BJ3" s="2560"/>
      <c r="BK3" s="2560"/>
      <c r="BL3" s="2560"/>
      <c r="BM3" s="2560"/>
      <c r="BN3" s="2560"/>
      <c r="BO3" s="2560"/>
      <c r="BP3" s="2560"/>
      <c r="BQ3" s="2560"/>
      <c r="BR3" s="2560"/>
      <c r="BS3" s="2560"/>
      <c r="BT3" s="2560"/>
      <c r="BU3" s="2560"/>
      <c r="BV3" s="2560"/>
      <c r="BW3" s="2560"/>
      <c r="BX3" s="2560"/>
      <c r="BY3" s="2560"/>
      <c r="BZ3" s="2560"/>
      <c r="CA3" s="2560"/>
      <c r="CB3" s="2560"/>
      <c r="CC3" s="2560"/>
      <c r="CD3" s="2560"/>
      <c r="CE3" s="2560"/>
      <c r="CF3" s="2560"/>
      <c r="CG3" s="2560"/>
      <c r="CH3" s="2560"/>
      <c r="CI3" s="2560"/>
      <c r="CJ3" s="2560"/>
      <c r="CK3" s="2560"/>
      <c r="CL3" s="2560"/>
      <c r="CM3" s="2560"/>
      <c r="CN3" s="2560"/>
      <c r="CO3" s="2560"/>
      <c r="CP3" s="2560"/>
      <c r="CQ3" s="2560"/>
      <c r="CR3" s="2560"/>
      <c r="CS3" s="2560"/>
      <c r="CT3" s="2560"/>
      <c r="CU3" s="2560"/>
      <c r="CV3" s="2560"/>
      <c r="CW3" s="2560"/>
      <c r="CX3" s="2560"/>
      <c r="CY3" s="2560"/>
      <c r="CZ3" s="2560"/>
      <c r="DA3" s="2560"/>
      <c r="DB3" s="2560"/>
      <c r="DC3" s="2560"/>
      <c r="DD3" s="2560"/>
      <c r="DE3" s="2560"/>
      <c r="DF3" s="2560"/>
      <c r="DG3" s="2560"/>
      <c r="DH3" s="2560"/>
      <c r="DI3" s="2560"/>
      <c r="DJ3" s="2560"/>
      <c r="DK3" s="2560"/>
      <c r="DL3" s="2560"/>
      <c r="DM3" s="2560"/>
      <c r="DN3" s="2560"/>
      <c r="DO3" s="2560"/>
      <c r="DP3" s="2560"/>
      <c r="DQ3" s="2560"/>
      <c r="DR3" s="2560"/>
      <c r="DS3" s="2560"/>
      <c r="DT3" s="2560"/>
      <c r="DU3" s="2560"/>
    </row>
    <row r="4" spans="1:125" s="2561" customFormat="1" ht="46.5" x14ac:dyDescent="0.35">
      <c r="A4" s="3238"/>
      <c r="B4" s="2968" t="s">
        <v>54</v>
      </c>
      <c r="C4" s="2969" t="s">
        <v>6</v>
      </c>
      <c r="D4" s="2969" t="s">
        <v>7</v>
      </c>
      <c r="E4" s="2969" t="s">
        <v>8</v>
      </c>
      <c r="F4" s="2970" t="s">
        <v>123</v>
      </c>
      <c r="G4" s="2971" t="s">
        <v>160</v>
      </c>
      <c r="H4" s="2971" t="s">
        <v>194</v>
      </c>
      <c r="I4" s="2971" t="s">
        <v>202</v>
      </c>
      <c r="J4" s="2971" t="s">
        <v>241</v>
      </c>
      <c r="K4" s="2971" t="s">
        <v>273</v>
      </c>
      <c r="L4" s="2971" t="s">
        <v>284</v>
      </c>
      <c r="M4" s="2971" t="s">
        <v>322</v>
      </c>
      <c r="N4" s="2971" t="s">
        <v>342</v>
      </c>
      <c r="O4" s="2971" t="s">
        <v>356</v>
      </c>
      <c r="P4" s="2971" t="s">
        <v>384</v>
      </c>
      <c r="Q4" s="2971" t="s">
        <v>493</v>
      </c>
      <c r="R4" s="2971" t="s">
        <v>535</v>
      </c>
      <c r="S4" s="2971" t="s">
        <v>541</v>
      </c>
      <c r="T4" s="2971" t="s">
        <v>545</v>
      </c>
      <c r="U4" s="2971" t="s">
        <v>578</v>
      </c>
      <c r="V4" s="2971" t="s">
        <v>586</v>
      </c>
      <c r="W4" s="2971" t="s">
        <v>633</v>
      </c>
      <c r="X4" s="2971" t="s">
        <v>646</v>
      </c>
      <c r="Y4" s="2971" t="s">
        <v>647</v>
      </c>
      <c r="Z4" s="2971" t="s">
        <v>668</v>
      </c>
      <c r="AA4" s="2971" t="s">
        <v>671</v>
      </c>
      <c r="AB4" s="2971" t="s">
        <v>688</v>
      </c>
      <c r="AC4" s="2971" t="s">
        <v>689</v>
      </c>
      <c r="AD4" s="2971" t="s">
        <v>735</v>
      </c>
      <c r="AE4" s="2971" t="s">
        <v>776</v>
      </c>
      <c r="AF4" s="2971" t="s">
        <v>811</v>
      </c>
      <c r="AG4" s="2971" t="s">
        <v>1055</v>
      </c>
      <c r="AH4" s="2971" t="s">
        <v>1072</v>
      </c>
      <c r="AI4" s="2971" t="s">
        <v>1075</v>
      </c>
      <c r="AJ4" s="2971" t="s">
        <v>1293</v>
      </c>
      <c r="AK4" s="2971" t="s">
        <v>1162</v>
      </c>
      <c r="AL4" s="2593" t="s">
        <v>1176</v>
      </c>
      <c r="AM4" s="2972" t="s">
        <v>1211</v>
      </c>
      <c r="AN4" s="3065" t="s">
        <v>1281</v>
      </c>
      <c r="AO4" s="2630" t="s">
        <v>1328</v>
      </c>
      <c r="AP4" s="2560"/>
      <c r="AQ4" s="2560"/>
      <c r="AR4" s="2560"/>
      <c r="AS4" s="2560"/>
      <c r="AT4" s="2560"/>
      <c r="AU4" s="2560"/>
      <c r="AV4" s="2560"/>
      <c r="AW4" s="2560"/>
      <c r="AX4" s="2560"/>
      <c r="AY4" s="2560"/>
      <c r="AZ4" s="2560"/>
      <c r="BA4" s="2560"/>
      <c r="BB4" s="2560"/>
      <c r="BC4" s="2560"/>
      <c r="BD4" s="2560"/>
      <c r="BE4" s="2560"/>
      <c r="BF4" s="2560"/>
      <c r="BG4" s="2560"/>
      <c r="BH4" s="2560"/>
      <c r="BI4" s="2560"/>
      <c r="BJ4" s="2560"/>
      <c r="BK4" s="2560"/>
      <c r="BL4" s="2560"/>
      <c r="BM4" s="2560"/>
      <c r="BN4" s="2560"/>
      <c r="BO4" s="2560"/>
      <c r="BP4" s="2560"/>
      <c r="BQ4" s="2560"/>
      <c r="BR4" s="2560"/>
      <c r="BS4" s="2560"/>
      <c r="BT4" s="2560"/>
      <c r="BU4" s="2560"/>
      <c r="BV4" s="2560"/>
      <c r="BW4" s="2560"/>
      <c r="BX4" s="2560"/>
      <c r="BY4" s="2560"/>
      <c r="BZ4" s="2560"/>
      <c r="CA4" s="2560"/>
      <c r="CB4" s="2560"/>
      <c r="CC4" s="2560"/>
      <c r="CD4" s="2560"/>
      <c r="CE4" s="2560"/>
      <c r="CF4" s="2560"/>
      <c r="CG4" s="2560"/>
      <c r="CH4" s="2560"/>
      <c r="CI4" s="2560"/>
      <c r="CJ4" s="2560"/>
      <c r="CK4" s="2560"/>
      <c r="CL4" s="2560"/>
      <c r="CM4" s="2560"/>
      <c r="CN4" s="2560"/>
      <c r="CO4" s="2560"/>
      <c r="CP4" s="2560"/>
      <c r="CQ4" s="2560"/>
      <c r="CR4" s="2560"/>
      <c r="CS4" s="2560"/>
      <c r="CT4" s="2560"/>
      <c r="CU4" s="2560"/>
      <c r="CV4" s="2560"/>
      <c r="CW4" s="2560"/>
      <c r="CX4" s="2560"/>
      <c r="CY4" s="2560"/>
      <c r="CZ4" s="2560"/>
      <c r="DA4" s="2560"/>
      <c r="DB4" s="2560"/>
      <c r="DC4" s="2560"/>
      <c r="DD4" s="2560"/>
      <c r="DE4" s="2560"/>
      <c r="DF4" s="2560"/>
      <c r="DG4" s="2560"/>
      <c r="DH4" s="2560"/>
      <c r="DI4" s="2560"/>
      <c r="DJ4" s="2560"/>
      <c r="DK4" s="2560"/>
      <c r="DL4" s="2560"/>
      <c r="DM4" s="2560"/>
      <c r="DN4" s="2560"/>
      <c r="DO4" s="2560"/>
      <c r="DP4" s="2560"/>
      <c r="DQ4" s="2560"/>
      <c r="DR4" s="2560"/>
      <c r="DS4" s="2560"/>
      <c r="DT4" s="2560"/>
      <c r="DU4" s="2560"/>
    </row>
    <row r="5" spans="1:125" s="2561" customFormat="1" ht="15.5" x14ac:dyDescent="0.35">
      <c r="A5" s="3239"/>
      <c r="B5" s="2988" t="s">
        <v>1274</v>
      </c>
      <c r="C5" s="2973" t="s">
        <v>10</v>
      </c>
      <c r="D5" s="2973" t="s">
        <v>10</v>
      </c>
      <c r="E5" s="2973" t="s">
        <v>10</v>
      </c>
      <c r="F5" s="2973" t="s">
        <v>10</v>
      </c>
      <c r="G5" s="2973" t="s">
        <v>10</v>
      </c>
      <c r="H5" s="2973" t="s">
        <v>10</v>
      </c>
      <c r="I5" s="2973" t="s">
        <v>10</v>
      </c>
      <c r="J5" s="2973" t="s">
        <v>10</v>
      </c>
      <c r="K5" s="2973" t="s">
        <v>10</v>
      </c>
      <c r="L5" s="2973" t="s">
        <v>10</v>
      </c>
      <c r="M5" s="2973" t="s">
        <v>10</v>
      </c>
      <c r="N5" s="2973" t="s">
        <v>10</v>
      </c>
      <c r="O5" s="2973" t="s">
        <v>10</v>
      </c>
      <c r="P5" s="2973" t="s">
        <v>10</v>
      </c>
      <c r="Q5" s="2973" t="s">
        <v>10</v>
      </c>
      <c r="R5" s="2973" t="s">
        <v>10</v>
      </c>
      <c r="S5" s="2973" t="s">
        <v>10</v>
      </c>
      <c r="T5" s="2973" t="s">
        <v>10</v>
      </c>
      <c r="U5" s="2973" t="s">
        <v>10</v>
      </c>
      <c r="V5" s="2973" t="s">
        <v>10</v>
      </c>
      <c r="W5" s="2973" t="s">
        <v>10</v>
      </c>
      <c r="X5" s="2973" t="s">
        <v>10</v>
      </c>
      <c r="Y5" s="2973" t="s">
        <v>10</v>
      </c>
      <c r="Z5" s="2973" t="s">
        <v>10</v>
      </c>
      <c r="AA5" s="2973" t="s">
        <v>10</v>
      </c>
      <c r="AB5" s="2973" t="s">
        <v>10</v>
      </c>
      <c r="AC5" s="2973" t="s">
        <v>10</v>
      </c>
      <c r="AD5" s="2973" t="s">
        <v>10</v>
      </c>
      <c r="AE5" s="2973" t="s">
        <v>10</v>
      </c>
      <c r="AF5" s="2973" t="s">
        <v>10</v>
      </c>
      <c r="AG5" s="2973" t="s">
        <v>10</v>
      </c>
      <c r="AH5" s="2973" t="s">
        <v>10</v>
      </c>
      <c r="AI5" s="2973" t="s">
        <v>10</v>
      </c>
      <c r="AJ5" s="2973" t="s">
        <v>10</v>
      </c>
      <c r="AK5" s="2973" t="s">
        <v>10</v>
      </c>
      <c r="AL5" s="2974" t="s">
        <v>10</v>
      </c>
      <c r="AM5" s="2975" t="s">
        <v>10</v>
      </c>
      <c r="AN5" s="84">
        <v>29.677</v>
      </c>
      <c r="AO5" s="2601" t="s">
        <v>10</v>
      </c>
      <c r="AP5" s="2560"/>
      <c r="AQ5" s="2560"/>
      <c r="AR5" s="2560"/>
      <c r="AS5" s="2560"/>
      <c r="AT5" s="2560"/>
      <c r="AU5" s="2560"/>
      <c r="AV5" s="2560"/>
      <c r="AW5" s="2560"/>
      <c r="AX5" s="2560"/>
      <c r="AY5" s="2560"/>
      <c r="AZ5" s="2560"/>
      <c r="BA5" s="2560"/>
      <c r="BB5" s="2560"/>
      <c r="BC5" s="2560"/>
      <c r="BD5" s="2560"/>
      <c r="BE5" s="2560"/>
      <c r="BF5" s="2560"/>
      <c r="BG5" s="2560"/>
      <c r="BH5" s="2560"/>
      <c r="BI5" s="2560"/>
      <c r="BJ5" s="2560"/>
      <c r="BK5" s="2560"/>
      <c r="BL5" s="2560"/>
      <c r="BM5" s="2560"/>
      <c r="BN5" s="2560"/>
      <c r="BO5" s="2560"/>
      <c r="BP5" s="2560"/>
      <c r="BQ5" s="2560"/>
      <c r="BR5" s="2560"/>
      <c r="BS5" s="2560"/>
      <c r="BT5" s="2560"/>
      <c r="BU5" s="2560"/>
      <c r="BV5" s="2560"/>
      <c r="BW5" s="2560"/>
      <c r="BX5" s="2560"/>
      <c r="BY5" s="2560"/>
      <c r="BZ5" s="2560"/>
      <c r="CA5" s="2560"/>
      <c r="CB5" s="2560"/>
      <c r="CC5" s="2560"/>
      <c r="CD5" s="2560"/>
      <c r="CE5" s="2560"/>
      <c r="CF5" s="2560"/>
      <c r="CG5" s="2560"/>
      <c r="CH5" s="2560"/>
      <c r="CI5" s="2560"/>
      <c r="CJ5" s="2560"/>
      <c r="CK5" s="2560"/>
      <c r="CL5" s="2560"/>
      <c r="CM5" s="2560"/>
      <c r="CN5" s="2560"/>
      <c r="CO5" s="2560"/>
      <c r="CP5" s="2560"/>
      <c r="CQ5" s="2560"/>
      <c r="CR5" s="2560"/>
      <c r="CS5" s="2560"/>
      <c r="CT5" s="2560"/>
      <c r="CU5" s="2560"/>
      <c r="CV5" s="2560"/>
      <c r="CW5" s="2560"/>
      <c r="CX5" s="2560"/>
      <c r="CY5" s="2560"/>
      <c r="CZ5" s="2560"/>
      <c r="DA5" s="2560"/>
      <c r="DB5" s="2560"/>
      <c r="DC5" s="2560"/>
      <c r="DD5" s="2560"/>
      <c r="DE5" s="2560"/>
      <c r="DF5" s="2560"/>
      <c r="DG5" s="2560"/>
      <c r="DH5" s="2560"/>
      <c r="DI5" s="2560"/>
      <c r="DJ5" s="2560"/>
      <c r="DK5" s="2560"/>
      <c r="DL5" s="2560"/>
      <c r="DM5" s="2560"/>
      <c r="DN5" s="2560"/>
      <c r="DO5" s="2560"/>
      <c r="DP5" s="2560"/>
      <c r="DQ5" s="2560"/>
      <c r="DR5" s="2560"/>
      <c r="DS5" s="2560"/>
      <c r="DT5" s="2560"/>
      <c r="DU5" s="2560"/>
    </row>
    <row r="6" spans="1:125" s="2561" customFormat="1" ht="15.5" x14ac:dyDescent="0.35">
      <c r="A6" s="3239"/>
      <c r="B6" s="2989" t="s">
        <v>1273</v>
      </c>
      <c r="C6" s="2973" t="s">
        <v>10</v>
      </c>
      <c r="D6" s="2973" t="s">
        <v>10</v>
      </c>
      <c r="E6" s="2973" t="s">
        <v>10</v>
      </c>
      <c r="F6" s="2973" t="s">
        <v>10</v>
      </c>
      <c r="G6" s="2973" t="s">
        <v>10</v>
      </c>
      <c r="H6" s="2973" t="s">
        <v>10</v>
      </c>
      <c r="I6" s="2973" t="s">
        <v>10</v>
      </c>
      <c r="J6" s="2973" t="s">
        <v>10</v>
      </c>
      <c r="K6" s="2973" t="s">
        <v>10</v>
      </c>
      <c r="L6" s="2973" t="s">
        <v>10</v>
      </c>
      <c r="M6" s="2973" t="s">
        <v>10</v>
      </c>
      <c r="N6" s="2973" t="s">
        <v>10</v>
      </c>
      <c r="O6" s="2973" t="s">
        <v>10</v>
      </c>
      <c r="P6" s="2973" t="s">
        <v>10</v>
      </c>
      <c r="Q6" s="2973" t="s">
        <v>10</v>
      </c>
      <c r="R6" s="2973" t="s">
        <v>10</v>
      </c>
      <c r="S6" s="2973" t="s">
        <v>10</v>
      </c>
      <c r="T6" s="2973" t="s">
        <v>10</v>
      </c>
      <c r="U6" s="2973" t="s">
        <v>10</v>
      </c>
      <c r="V6" s="2973" t="s">
        <v>10</v>
      </c>
      <c r="W6" s="2973" t="s">
        <v>10</v>
      </c>
      <c r="X6" s="2973" t="s">
        <v>10</v>
      </c>
      <c r="Y6" s="2973" t="s">
        <v>10</v>
      </c>
      <c r="Z6" s="2973" t="s">
        <v>10</v>
      </c>
      <c r="AA6" s="2973" t="s">
        <v>10</v>
      </c>
      <c r="AB6" s="2973" t="s">
        <v>10</v>
      </c>
      <c r="AC6" s="2973" t="s">
        <v>10</v>
      </c>
      <c r="AD6" s="2973" t="s">
        <v>10</v>
      </c>
      <c r="AE6" s="2973" t="s">
        <v>10</v>
      </c>
      <c r="AF6" s="2973" t="s">
        <v>10</v>
      </c>
      <c r="AG6" s="2973" t="s">
        <v>10</v>
      </c>
      <c r="AH6" s="2973" t="s">
        <v>10</v>
      </c>
      <c r="AI6" s="2973" t="s">
        <v>10</v>
      </c>
      <c r="AJ6" s="2973" t="s">
        <v>10</v>
      </c>
      <c r="AK6" s="2973" t="s">
        <v>10</v>
      </c>
      <c r="AL6" s="2973" t="s">
        <v>10</v>
      </c>
      <c r="AM6" s="2973" t="s">
        <v>10</v>
      </c>
      <c r="AN6" s="84">
        <v>31.401</v>
      </c>
      <c r="AO6" s="2601" t="s">
        <v>10</v>
      </c>
      <c r="AP6" s="2560"/>
      <c r="AQ6" s="2560"/>
      <c r="AR6" s="2560"/>
      <c r="AS6" s="2560"/>
      <c r="AT6" s="2560"/>
      <c r="AU6" s="2560"/>
      <c r="AV6" s="2560"/>
      <c r="AW6" s="2560"/>
      <c r="AX6" s="2560"/>
      <c r="AY6" s="2560"/>
      <c r="AZ6" s="2560"/>
      <c r="BA6" s="2560"/>
      <c r="BB6" s="2560"/>
      <c r="BC6" s="2560"/>
      <c r="BD6" s="2560"/>
      <c r="BE6" s="2560"/>
      <c r="BF6" s="2560"/>
      <c r="BG6" s="2560"/>
      <c r="BH6" s="2560"/>
      <c r="BI6" s="2560"/>
      <c r="BJ6" s="2560"/>
      <c r="BK6" s="2560"/>
      <c r="BL6" s="2560"/>
      <c r="BM6" s="2560"/>
      <c r="BN6" s="2560"/>
      <c r="BO6" s="2560"/>
      <c r="BP6" s="2560"/>
      <c r="BQ6" s="2560"/>
      <c r="BR6" s="2560"/>
      <c r="BS6" s="2560"/>
      <c r="BT6" s="2560"/>
      <c r="BU6" s="2560"/>
      <c r="BV6" s="2560"/>
      <c r="BW6" s="2560"/>
      <c r="BX6" s="2560"/>
      <c r="BY6" s="2560"/>
      <c r="BZ6" s="2560"/>
      <c r="CA6" s="2560"/>
      <c r="CB6" s="2560"/>
      <c r="CC6" s="2560"/>
      <c r="CD6" s="2560"/>
      <c r="CE6" s="2560"/>
      <c r="CF6" s="2560"/>
      <c r="CG6" s="2560"/>
      <c r="CH6" s="2560"/>
      <c r="CI6" s="2560"/>
      <c r="CJ6" s="2560"/>
      <c r="CK6" s="2560"/>
      <c r="CL6" s="2560"/>
      <c r="CM6" s="2560"/>
      <c r="CN6" s="2560"/>
      <c r="CO6" s="2560"/>
      <c r="CP6" s="2560"/>
      <c r="CQ6" s="2560"/>
      <c r="CR6" s="2560"/>
      <c r="CS6" s="2560"/>
      <c r="CT6" s="2560"/>
      <c r="CU6" s="2560"/>
      <c r="CV6" s="2560"/>
      <c r="CW6" s="2560"/>
      <c r="CX6" s="2560"/>
      <c r="CY6" s="2560"/>
      <c r="CZ6" s="2560"/>
      <c r="DA6" s="2560"/>
      <c r="DB6" s="2560"/>
      <c r="DC6" s="2560"/>
      <c r="DD6" s="2560"/>
      <c r="DE6" s="2560"/>
      <c r="DF6" s="2560"/>
      <c r="DG6" s="2560"/>
      <c r="DH6" s="2560"/>
      <c r="DI6" s="2560"/>
      <c r="DJ6" s="2560"/>
      <c r="DK6" s="2560"/>
      <c r="DL6" s="2560"/>
      <c r="DM6" s="2560"/>
      <c r="DN6" s="2560"/>
      <c r="DO6" s="2560"/>
      <c r="DP6" s="2560"/>
      <c r="DQ6" s="2560"/>
      <c r="DR6" s="2560"/>
      <c r="DS6" s="2560"/>
      <c r="DT6" s="2560"/>
      <c r="DU6" s="2560"/>
    </row>
    <row r="7" spans="1:125" s="2561" customFormat="1" ht="15.5" x14ac:dyDescent="0.35">
      <c r="A7" s="3239"/>
      <c r="B7" s="2989" t="s">
        <v>1205</v>
      </c>
      <c r="C7" s="2973" t="s">
        <v>10</v>
      </c>
      <c r="D7" s="2973" t="s">
        <v>10</v>
      </c>
      <c r="E7" s="2973" t="s">
        <v>10</v>
      </c>
      <c r="F7" s="2973" t="s">
        <v>10</v>
      </c>
      <c r="G7" s="2973" t="s">
        <v>10</v>
      </c>
      <c r="H7" s="2973" t="s">
        <v>10</v>
      </c>
      <c r="I7" s="2973" t="s">
        <v>10</v>
      </c>
      <c r="J7" s="2973" t="s">
        <v>10</v>
      </c>
      <c r="K7" s="2973" t="s">
        <v>10</v>
      </c>
      <c r="L7" s="2973" t="s">
        <v>10</v>
      </c>
      <c r="M7" s="2973" t="s">
        <v>10</v>
      </c>
      <c r="N7" s="2973" t="s">
        <v>10</v>
      </c>
      <c r="O7" s="2973" t="s">
        <v>10</v>
      </c>
      <c r="P7" s="2973" t="s">
        <v>10</v>
      </c>
      <c r="Q7" s="2973" t="s">
        <v>10</v>
      </c>
      <c r="R7" s="2973" t="s">
        <v>10</v>
      </c>
      <c r="S7" s="2973" t="s">
        <v>10</v>
      </c>
      <c r="T7" s="2973" t="s">
        <v>10</v>
      </c>
      <c r="U7" s="2973" t="s">
        <v>10</v>
      </c>
      <c r="V7" s="2973" t="s">
        <v>10</v>
      </c>
      <c r="W7" s="2973" t="s">
        <v>10</v>
      </c>
      <c r="X7" s="2973" t="s">
        <v>10</v>
      </c>
      <c r="Y7" s="2973" t="s">
        <v>10</v>
      </c>
      <c r="Z7" s="2973" t="s">
        <v>10</v>
      </c>
      <c r="AA7" s="2973" t="s">
        <v>10</v>
      </c>
      <c r="AB7" s="2973" t="s">
        <v>10</v>
      </c>
      <c r="AC7" s="2973" t="s">
        <v>10</v>
      </c>
      <c r="AD7" s="2973" t="s">
        <v>10</v>
      </c>
      <c r="AE7" s="2973" t="s">
        <v>10</v>
      </c>
      <c r="AF7" s="2973" t="s">
        <v>10</v>
      </c>
      <c r="AG7" s="2973" t="s">
        <v>10</v>
      </c>
      <c r="AH7" s="2973" t="s">
        <v>10</v>
      </c>
      <c r="AI7" s="2973" t="s">
        <v>10</v>
      </c>
      <c r="AJ7" s="2973" t="s">
        <v>10</v>
      </c>
      <c r="AK7" s="2973" t="s">
        <v>10</v>
      </c>
      <c r="AL7" s="2973" t="s">
        <v>10</v>
      </c>
      <c r="AM7" s="2973" t="s">
        <v>10</v>
      </c>
      <c r="AN7" s="84">
        <v>18.771999999999998</v>
      </c>
      <c r="AO7" s="2601" t="s">
        <v>10</v>
      </c>
      <c r="AP7" s="2560"/>
      <c r="AQ7" s="2560"/>
      <c r="AR7" s="2560"/>
      <c r="AS7" s="2560"/>
      <c r="AT7" s="2560"/>
      <c r="AU7" s="2560"/>
      <c r="AV7" s="2560"/>
      <c r="AW7" s="2560"/>
      <c r="AX7" s="2560"/>
      <c r="AY7" s="2560"/>
      <c r="AZ7" s="2560"/>
      <c r="BA7" s="2560"/>
      <c r="BB7" s="2560"/>
      <c r="BC7" s="2560"/>
      <c r="BD7" s="2560"/>
      <c r="BE7" s="2560"/>
      <c r="BF7" s="2560"/>
      <c r="BG7" s="2560"/>
      <c r="BH7" s="2560"/>
      <c r="BI7" s="2560"/>
      <c r="BJ7" s="2560"/>
      <c r="BK7" s="2560"/>
      <c r="BL7" s="2560"/>
      <c r="BM7" s="2560"/>
      <c r="BN7" s="2560"/>
      <c r="BO7" s="2560"/>
      <c r="BP7" s="2560"/>
      <c r="BQ7" s="2560"/>
      <c r="BR7" s="2560"/>
      <c r="BS7" s="2560"/>
      <c r="BT7" s="2560"/>
      <c r="BU7" s="2560"/>
      <c r="BV7" s="2560"/>
      <c r="BW7" s="2560"/>
      <c r="BX7" s="2560"/>
      <c r="BY7" s="2560"/>
      <c r="BZ7" s="2560"/>
      <c r="CA7" s="2560"/>
      <c r="CB7" s="2560"/>
      <c r="CC7" s="2560"/>
      <c r="CD7" s="2560"/>
      <c r="CE7" s="2560"/>
      <c r="CF7" s="2560"/>
      <c r="CG7" s="2560"/>
      <c r="CH7" s="2560"/>
      <c r="CI7" s="2560"/>
      <c r="CJ7" s="2560"/>
      <c r="CK7" s="2560"/>
      <c r="CL7" s="2560"/>
      <c r="CM7" s="2560"/>
      <c r="CN7" s="2560"/>
      <c r="CO7" s="2560"/>
      <c r="CP7" s="2560"/>
      <c r="CQ7" s="2560"/>
      <c r="CR7" s="2560"/>
      <c r="CS7" s="2560"/>
      <c r="CT7" s="2560"/>
      <c r="CU7" s="2560"/>
      <c r="CV7" s="2560"/>
      <c r="CW7" s="2560"/>
      <c r="CX7" s="2560"/>
      <c r="CY7" s="2560"/>
      <c r="CZ7" s="2560"/>
      <c r="DA7" s="2560"/>
      <c r="DB7" s="2560"/>
      <c r="DC7" s="2560"/>
      <c r="DD7" s="2560"/>
      <c r="DE7" s="2560"/>
      <c r="DF7" s="2560"/>
      <c r="DG7" s="2560"/>
      <c r="DH7" s="2560"/>
      <c r="DI7" s="2560"/>
      <c r="DJ7" s="2560"/>
      <c r="DK7" s="2560"/>
      <c r="DL7" s="2560"/>
      <c r="DM7" s="2560"/>
      <c r="DN7" s="2560"/>
      <c r="DO7" s="2560"/>
      <c r="DP7" s="2560"/>
      <c r="DQ7" s="2560"/>
      <c r="DR7" s="2560"/>
      <c r="DS7" s="2560"/>
      <c r="DT7" s="2560"/>
      <c r="DU7" s="2560"/>
    </row>
    <row r="8" spans="1:125" s="2561" customFormat="1" ht="15.5" x14ac:dyDescent="0.35">
      <c r="A8" s="3239"/>
      <c r="B8" s="2989" t="s">
        <v>1272</v>
      </c>
      <c r="C8" s="2976" t="s">
        <v>10</v>
      </c>
      <c r="D8" s="2976" t="s">
        <v>10</v>
      </c>
      <c r="E8" s="2976" t="s">
        <v>10</v>
      </c>
      <c r="F8" s="2976" t="s">
        <v>10</v>
      </c>
      <c r="G8" s="2976" t="s">
        <v>10</v>
      </c>
      <c r="H8" s="2976" t="s">
        <v>10</v>
      </c>
      <c r="I8" s="2976" t="s">
        <v>10</v>
      </c>
      <c r="J8" s="2976" t="s">
        <v>10</v>
      </c>
      <c r="K8" s="2976" t="s">
        <v>10</v>
      </c>
      <c r="L8" s="2976" t="s">
        <v>10</v>
      </c>
      <c r="M8" s="2976" t="s">
        <v>10</v>
      </c>
      <c r="N8" s="2976" t="s">
        <v>10</v>
      </c>
      <c r="O8" s="2976" t="s">
        <v>10</v>
      </c>
      <c r="P8" s="2976" t="s">
        <v>10</v>
      </c>
      <c r="Q8" s="2976" t="s">
        <v>10</v>
      </c>
      <c r="R8" s="2976" t="s">
        <v>10</v>
      </c>
      <c r="S8" s="2976" t="s">
        <v>10</v>
      </c>
      <c r="T8" s="2976" t="s">
        <v>10</v>
      </c>
      <c r="U8" s="2976" t="s">
        <v>10</v>
      </c>
      <c r="V8" s="2976" t="s">
        <v>10</v>
      </c>
      <c r="W8" s="2976" t="s">
        <v>10</v>
      </c>
      <c r="X8" s="2976" t="s">
        <v>10</v>
      </c>
      <c r="Y8" s="2976" t="s">
        <v>10</v>
      </c>
      <c r="Z8" s="2976" t="s">
        <v>10</v>
      </c>
      <c r="AA8" s="2976" t="s">
        <v>10</v>
      </c>
      <c r="AB8" s="2976" t="s">
        <v>10</v>
      </c>
      <c r="AC8" s="2976" t="s">
        <v>10</v>
      </c>
      <c r="AD8" s="2976" t="s">
        <v>10</v>
      </c>
      <c r="AE8" s="2976" t="s">
        <v>10</v>
      </c>
      <c r="AF8" s="2976" t="s">
        <v>10</v>
      </c>
      <c r="AG8" s="2976" t="s">
        <v>10</v>
      </c>
      <c r="AH8" s="2976" t="s">
        <v>10</v>
      </c>
      <c r="AI8" s="2976" t="s">
        <v>10</v>
      </c>
      <c r="AJ8" s="2976" t="s">
        <v>10</v>
      </c>
      <c r="AK8" s="2976" t="s">
        <v>10</v>
      </c>
      <c r="AL8" s="2976" t="s">
        <v>10</v>
      </c>
      <c r="AM8" s="2976" t="s">
        <v>10</v>
      </c>
      <c r="AN8" s="84">
        <v>12.010999999999999</v>
      </c>
      <c r="AO8" s="2601" t="s">
        <v>10</v>
      </c>
      <c r="AP8" s="2560"/>
      <c r="AQ8" s="2560"/>
      <c r="AR8" s="2560"/>
      <c r="AS8" s="2560"/>
      <c r="AT8" s="2560"/>
      <c r="AU8" s="2560"/>
      <c r="AV8" s="2560"/>
      <c r="AW8" s="2560"/>
      <c r="AX8" s="2560"/>
      <c r="AY8" s="2560"/>
      <c r="AZ8" s="2560"/>
      <c r="BA8" s="2560"/>
      <c r="BB8" s="2560"/>
      <c r="BC8" s="2560"/>
      <c r="BD8" s="2560"/>
      <c r="BE8" s="2560"/>
      <c r="BF8" s="2560"/>
      <c r="BG8" s="2560"/>
      <c r="BH8" s="2560"/>
      <c r="BI8" s="2560"/>
      <c r="BJ8" s="2560"/>
      <c r="BK8" s="2560"/>
      <c r="BL8" s="2560"/>
      <c r="BM8" s="2560"/>
      <c r="BN8" s="2560"/>
      <c r="BO8" s="2560"/>
      <c r="BP8" s="2560"/>
      <c r="BQ8" s="2560"/>
      <c r="BR8" s="2560"/>
      <c r="BS8" s="2560"/>
      <c r="BT8" s="2560"/>
      <c r="BU8" s="2560"/>
      <c r="BV8" s="2560"/>
      <c r="BW8" s="2560"/>
      <c r="BX8" s="2560"/>
      <c r="BY8" s="2560"/>
      <c r="BZ8" s="2560"/>
      <c r="CA8" s="2560"/>
      <c r="CB8" s="2560"/>
      <c r="CC8" s="2560"/>
      <c r="CD8" s="2560"/>
      <c r="CE8" s="2560"/>
      <c r="CF8" s="2560"/>
      <c r="CG8" s="2560"/>
      <c r="CH8" s="2560"/>
      <c r="CI8" s="2560"/>
      <c r="CJ8" s="2560"/>
      <c r="CK8" s="2560"/>
      <c r="CL8" s="2560"/>
      <c r="CM8" s="2560"/>
      <c r="CN8" s="2560"/>
      <c r="CO8" s="2560"/>
      <c r="CP8" s="2560"/>
      <c r="CQ8" s="2560"/>
      <c r="CR8" s="2560"/>
      <c r="CS8" s="2560"/>
      <c r="CT8" s="2560"/>
      <c r="CU8" s="2560"/>
      <c r="CV8" s="2560"/>
      <c r="CW8" s="2560"/>
      <c r="CX8" s="2560"/>
      <c r="CY8" s="2560"/>
      <c r="CZ8" s="2560"/>
      <c r="DA8" s="2560"/>
      <c r="DB8" s="2560"/>
      <c r="DC8" s="2560"/>
      <c r="DD8" s="2560"/>
      <c r="DE8" s="2560"/>
      <c r="DF8" s="2560"/>
      <c r="DG8" s="2560"/>
      <c r="DH8" s="2560"/>
      <c r="DI8" s="2560"/>
      <c r="DJ8" s="2560"/>
      <c r="DK8" s="2560"/>
      <c r="DL8" s="2560"/>
      <c r="DM8" s="2560"/>
      <c r="DN8" s="2560"/>
      <c r="DO8" s="2560"/>
      <c r="DP8" s="2560"/>
      <c r="DQ8" s="2560"/>
      <c r="DR8" s="2560"/>
      <c r="DS8" s="2560"/>
      <c r="DT8" s="2560"/>
      <c r="DU8" s="2560"/>
    </row>
    <row r="9" spans="1:125" s="2561" customFormat="1" ht="15.5" x14ac:dyDescent="0.35">
      <c r="A9" s="3239"/>
      <c r="B9" s="2989" t="s">
        <v>1271</v>
      </c>
      <c r="C9" s="2976" t="s">
        <v>10</v>
      </c>
      <c r="D9" s="2976" t="s">
        <v>10</v>
      </c>
      <c r="E9" s="2976" t="s">
        <v>10</v>
      </c>
      <c r="F9" s="2976" t="s">
        <v>10</v>
      </c>
      <c r="G9" s="2976" t="s">
        <v>10</v>
      </c>
      <c r="H9" s="2976" t="s">
        <v>10</v>
      </c>
      <c r="I9" s="2976" t="s">
        <v>10</v>
      </c>
      <c r="J9" s="2976" t="s">
        <v>10</v>
      </c>
      <c r="K9" s="2976" t="s">
        <v>10</v>
      </c>
      <c r="L9" s="2976" t="s">
        <v>10</v>
      </c>
      <c r="M9" s="2976" t="s">
        <v>10</v>
      </c>
      <c r="N9" s="2976" t="s">
        <v>10</v>
      </c>
      <c r="O9" s="2976" t="s">
        <v>10</v>
      </c>
      <c r="P9" s="2976" t="s">
        <v>10</v>
      </c>
      <c r="Q9" s="2976" t="s">
        <v>10</v>
      </c>
      <c r="R9" s="2976" t="s">
        <v>10</v>
      </c>
      <c r="S9" s="2976" t="s">
        <v>10</v>
      </c>
      <c r="T9" s="2976" t="s">
        <v>10</v>
      </c>
      <c r="U9" s="2976" t="s">
        <v>10</v>
      </c>
      <c r="V9" s="2976" t="s">
        <v>10</v>
      </c>
      <c r="W9" s="2976" t="s">
        <v>10</v>
      </c>
      <c r="X9" s="2976" t="s">
        <v>10</v>
      </c>
      <c r="Y9" s="2976" t="s">
        <v>10</v>
      </c>
      <c r="Z9" s="2976" t="s">
        <v>10</v>
      </c>
      <c r="AA9" s="2976" t="s">
        <v>10</v>
      </c>
      <c r="AB9" s="2976" t="s">
        <v>10</v>
      </c>
      <c r="AC9" s="2976" t="s">
        <v>10</v>
      </c>
      <c r="AD9" s="2976" t="s">
        <v>10</v>
      </c>
      <c r="AE9" s="2976" t="s">
        <v>10</v>
      </c>
      <c r="AF9" s="2976" t="s">
        <v>10</v>
      </c>
      <c r="AG9" s="2976" t="s">
        <v>10</v>
      </c>
      <c r="AH9" s="2976" t="s">
        <v>10</v>
      </c>
      <c r="AI9" s="2976" t="s">
        <v>10</v>
      </c>
      <c r="AJ9" s="2976" t="s">
        <v>10</v>
      </c>
      <c r="AK9" s="2976" t="s">
        <v>10</v>
      </c>
      <c r="AL9" s="2976" t="s">
        <v>10</v>
      </c>
      <c r="AM9" s="2976" t="s">
        <v>10</v>
      </c>
      <c r="AN9" s="84">
        <v>6.2679999999999998</v>
      </c>
      <c r="AO9" s="2601" t="s">
        <v>10</v>
      </c>
      <c r="AP9" s="2560"/>
      <c r="AQ9" s="2560"/>
      <c r="AR9" s="2560"/>
      <c r="AS9" s="2560"/>
      <c r="AT9" s="2560"/>
      <c r="AU9" s="2560"/>
      <c r="AV9" s="2560"/>
      <c r="AW9" s="2560"/>
      <c r="AX9" s="2560"/>
      <c r="AY9" s="2560"/>
      <c r="AZ9" s="2560"/>
      <c r="BA9" s="2560"/>
      <c r="BB9" s="2560"/>
      <c r="BC9" s="2560"/>
      <c r="BD9" s="2560"/>
      <c r="BE9" s="2560"/>
      <c r="BF9" s="2560"/>
      <c r="BG9" s="2560"/>
      <c r="BH9" s="2560"/>
      <c r="BI9" s="2560"/>
      <c r="BJ9" s="2560"/>
      <c r="BK9" s="2560"/>
      <c r="BL9" s="2560"/>
      <c r="BM9" s="2560"/>
      <c r="BN9" s="2560"/>
      <c r="BO9" s="2560"/>
      <c r="BP9" s="2560"/>
      <c r="BQ9" s="2560"/>
      <c r="BR9" s="2560"/>
      <c r="BS9" s="2560"/>
      <c r="BT9" s="2560"/>
      <c r="BU9" s="2560"/>
      <c r="BV9" s="2560"/>
      <c r="BW9" s="2560"/>
      <c r="BX9" s="2560"/>
      <c r="BY9" s="2560"/>
      <c r="BZ9" s="2560"/>
      <c r="CA9" s="2560"/>
      <c r="CB9" s="2560"/>
      <c r="CC9" s="2560"/>
      <c r="CD9" s="2560"/>
      <c r="CE9" s="2560"/>
      <c r="CF9" s="2560"/>
      <c r="CG9" s="2560"/>
      <c r="CH9" s="2560"/>
      <c r="CI9" s="2560"/>
      <c r="CJ9" s="2560"/>
      <c r="CK9" s="2560"/>
      <c r="CL9" s="2560"/>
      <c r="CM9" s="2560"/>
      <c r="CN9" s="2560"/>
      <c r="CO9" s="2560"/>
      <c r="CP9" s="2560"/>
      <c r="CQ9" s="2560"/>
      <c r="CR9" s="2560"/>
      <c r="CS9" s="2560"/>
      <c r="CT9" s="2560"/>
      <c r="CU9" s="2560"/>
      <c r="CV9" s="2560"/>
      <c r="CW9" s="2560"/>
      <c r="CX9" s="2560"/>
      <c r="CY9" s="2560"/>
      <c r="CZ9" s="2560"/>
      <c r="DA9" s="2560"/>
      <c r="DB9" s="2560"/>
      <c r="DC9" s="2560"/>
      <c r="DD9" s="2560"/>
      <c r="DE9" s="2560"/>
      <c r="DF9" s="2560"/>
      <c r="DG9" s="2560"/>
      <c r="DH9" s="2560"/>
      <c r="DI9" s="2560"/>
      <c r="DJ9" s="2560"/>
      <c r="DK9" s="2560"/>
      <c r="DL9" s="2560"/>
      <c r="DM9" s="2560"/>
      <c r="DN9" s="2560"/>
      <c r="DO9" s="2560"/>
      <c r="DP9" s="2560"/>
      <c r="DQ9" s="2560"/>
      <c r="DR9" s="2560"/>
      <c r="DS9" s="2560"/>
      <c r="DT9" s="2560"/>
      <c r="DU9" s="2560"/>
    </row>
    <row r="10" spans="1:125" s="2561" customFormat="1" ht="15.5" x14ac:dyDescent="0.35">
      <c r="A10" s="3239"/>
      <c r="B10" s="2990" t="s">
        <v>1270</v>
      </c>
      <c r="C10" s="2978" t="s">
        <v>10</v>
      </c>
      <c r="D10" s="2978" t="s">
        <v>10</v>
      </c>
      <c r="E10" s="2978" t="s">
        <v>10</v>
      </c>
      <c r="F10" s="2978" t="s">
        <v>10</v>
      </c>
      <c r="G10" s="2978" t="s">
        <v>10</v>
      </c>
      <c r="H10" s="2978" t="s">
        <v>10</v>
      </c>
      <c r="I10" s="2978" t="s">
        <v>10</v>
      </c>
      <c r="J10" s="2978" t="s">
        <v>10</v>
      </c>
      <c r="K10" s="2978" t="s">
        <v>10</v>
      </c>
      <c r="L10" s="2978" t="s">
        <v>10</v>
      </c>
      <c r="M10" s="2978" t="s">
        <v>10</v>
      </c>
      <c r="N10" s="2978" t="s">
        <v>10</v>
      </c>
      <c r="O10" s="2978" t="s">
        <v>10</v>
      </c>
      <c r="P10" s="2978" t="s">
        <v>10</v>
      </c>
      <c r="Q10" s="2978" t="s">
        <v>10</v>
      </c>
      <c r="R10" s="2978" t="s">
        <v>10</v>
      </c>
      <c r="S10" s="2978" t="s">
        <v>10</v>
      </c>
      <c r="T10" s="2978" t="s">
        <v>10</v>
      </c>
      <c r="U10" s="2978" t="s">
        <v>10</v>
      </c>
      <c r="V10" s="2978" t="s">
        <v>10</v>
      </c>
      <c r="W10" s="2978" t="s">
        <v>10</v>
      </c>
      <c r="X10" s="2978" t="s">
        <v>10</v>
      </c>
      <c r="Y10" s="2978" t="s">
        <v>10</v>
      </c>
      <c r="Z10" s="2978" t="s">
        <v>10</v>
      </c>
      <c r="AA10" s="2978" t="s">
        <v>10</v>
      </c>
      <c r="AB10" s="2978" t="s">
        <v>10</v>
      </c>
      <c r="AC10" s="2978" t="s">
        <v>10</v>
      </c>
      <c r="AD10" s="2978" t="s">
        <v>10</v>
      </c>
      <c r="AE10" s="2978" t="s">
        <v>10</v>
      </c>
      <c r="AF10" s="2978" t="s">
        <v>10</v>
      </c>
      <c r="AG10" s="2978" t="s">
        <v>10</v>
      </c>
      <c r="AH10" s="2978" t="s">
        <v>10</v>
      </c>
      <c r="AI10" s="2978" t="s">
        <v>10</v>
      </c>
      <c r="AJ10" s="2976" t="s">
        <v>10</v>
      </c>
      <c r="AK10" s="2976" t="s">
        <v>10</v>
      </c>
      <c r="AL10" s="2749" t="s">
        <v>10</v>
      </c>
      <c r="AM10" s="2749" t="s">
        <v>10</v>
      </c>
      <c r="AN10" s="84">
        <v>1.871</v>
      </c>
      <c r="AO10" s="2608" t="s">
        <v>10</v>
      </c>
      <c r="AP10" s="2560"/>
      <c r="AQ10" s="2560"/>
      <c r="AR10" s="2560"/>
      <c r="AS10" s="2560"/>
      <c r="AT10" s="2560"/>
      <c r="AU10" s="2560"/>
      <c r="AV10" s="2560"/>
      <c r="AW10" s="2560"/>
      <c r="AX10" s="2560"/>
      <c r="AY10" s="2560"/>
      <c r="AZ10" s="2560"/>
      <c r="BA10" s="2560"/>
      <c r="BB10" s="2560"/>
      <c r="BC10" s="2560"/>
      <c r="BD10" s="2560"/>
      <c r="BE10" s="2560"/>
      <c r="BF10" s="2560"/>
      <c r="BG10" s="2560"/>
      <c r="BH10" s="2560"/>
      <c r="BI10" s="2560"/>
      <c r="BJ10" s="2560"/>
      <c r="BK10" s="2560"/>
      <c r="BL10" s="2560"/>
      <c r="BM10" s="2560"/>
      <c r="BN10" s="2560"/>
      <c r="BO10" s="2560"/>
      <c r="BP10" s="2560"/>
      <c r="BQ10" s="2560"/>
      <c r="BR10" s="2560"/>
      <c r="BS10" s="2560"/>
      <c r="BT10" s="2560"/>
      <c r="BU10" s="2560"/>
      <c r="BV10" s="2560"/>
      <c r="BW10" s="2560"/>
      <c r="BX10" s="2560"/>
      <c r="BY10" s="2560"/>
      <c r="BZ10" s="2560"/>
      <c r="CA10" s="2560"/>
      <c r="CB10" s="2560"/>
      <c r="CC10" s="2560"/>
      <c r="CD10" s="2560"/>
      <c r="CE10" s="2560"/>
      <c r="CF10" s="2560"/>
      <c r="CG10" s="2560"/>
      <c r="CH10" s="2560"/>
      <c r="CI10" s="2560"/>
      <c r="CJ10" s="2560"/>
      <c r="CK10" s="2560"/>
      <c r="CL10" s="2560"/>
      <c r="CM10" s="2560"/>
      <c r="CN10" s="2560"/>
      <c r="CO10" s="2560"/>
      <c r="CP10" s="2560"/>
      <c r="CQ10" s="2560"/>
      <c r="CR10" s="2560"/>
      <c r="CS10" s="2560"/>
      <c r="CT10" s="2560"/>
      <c r="CU10" s="2560"/>
      <c r="CV10" s="2560"/>
      <c r="CW10" s="2560"/>
      <c r="CX10" s="2560"/>
      <c r="CY10" s="2560"/>
      <c r="CZ10" s="2560"/>
      <c r="DA10" s="2560"/>
      <c r="DB10" s="2560"/>
      <c r="DC10" s="2560"/>
      <c r="DD10" s="2560"/>
      <c r="DE10" s="2560"/>
      <c r="DF10" s="2560"/>
      <c r="DG10" s="2560"/>
      <c r="DH10" s="2560"/>
      <c r="DI10" s="2560"/>
      <c r="DJ10" s="2560"/>
      <c r="DK10" s="2560"/>
      <c r="DL10" s="2560"/>
      <c r="DM10" s="2560"/>
      <c r="DN10" s="2560"/>
      <c r="DO10" s="2560"/>
      <c r="DP10" s="2560"/>
      <c r="DQ10" s="2560"/>
      <c r="DR10" s="2560"/>
      <c r="DS10" s="2560"/>
      <c r="DT10" s="2560"/>
      <c r="DU10" s="2560"/>
    </row>
    <row r="11" spans="1:125" s="2561" customFormat="1" ht="15.5" hidden="1" x14ac:dyDescent="0.35">
      <c r="A11" s="3239"/>
      <c r="B11" s="3240" t="s">
        <v>1254</v>
      </c>
      <c r="C11" s="2979"/>
      <c r="D11" s="2979"/>
      <c r="E11" s="2979"/>
      <c r="F11" s="2979"/>
      <c r="G11" s="2979"/>
      <c r="H11" s="2979"/>
      <c r="I11" s="2979"/>
      <c r="J11" s="2979"/>
      <c r="K11" s="2979"/>
      <c r="L11" s="2979"/>
      <c r="M11" s="2979"/>
      <c r="N11" s="2979"/>
      <c r="O11" s="2979"/>
      <c r="P11" s="2979"/>
      <c r="Q11" s="2979"/>
      <c r="R11" s="2979"/>
      <c r="S11" s="2979"/>
      <c r="T11" s="2979"/>
      <c r="U11" s="2979"/>
      <c r="V11" s="2979"/>
      <c r="W11" s="2979"/>
      <c r="X11" s="2979"/>
      <c r="Y11" s="2979"/>
      <c r="Z11" s="2979"/>
      <c r="AA11" s="2979"/>
      <c r="AB11" s="552"/>
      <c r="AC11" s="523"/>
      <c r="AD11" s="2882"/>
      <c r="AE11" s="2882"/>
      <c r="AF11" s="2882"/>
      <c r="AG11" s="2560"/>
      <c r="AH11" s="2560"/>
      <c r="AI11" s="2560"/>
      <c r="AJ11" s="2560"/>
      <c r="AK11" s="2560"/>
      <c r="AL11" s="2621"/>
      <c r="AM11" s="2621"/>
      <c r="AN11" s="2560"/>
      <c r="AO11" s="2621"/>
      <c r="AP11" s="2560"/>
      <c r="AQ11" s="2560"/>
      <c r="AR11" s="2560"/>
      <c r="AS11" s="2560"/>
      <c r="AT11" s="2560"/>
      <c r="AU11" s="2560"/>
      <c r="AV11" s="2560"/>
      <c r="AW11" s="2560"/>
      <c r="AX11" s="2560"/>
      <c r="AY11" s="2560"/>
      <c r="AZ11" s="2560"/>
      <c r="BA11" s="2560"/>
      <c r="BB11" s="2560"/>
      <c r="BC11" s="2560"/>
      <c r="BD11" s="2560"/>
      <c r="BE11" s="2560"/>
      <c r="BF11" s="2560"/>
      <c r="BG11" s="2560"/>
      <c r="BH11" s="2560"/>
      <c r="BI11" s="2560"/>
      <c r="BJ11" s="2560"/>
      <c r="BK11" s="2560"/>
      <c r="BL11" s="2560"/>
      <c r="BM11" s="2560"/>
      <c r="BN11" s="2560"/>
      <c r="BO11" s="2560"/>
      <c r="BP11" s="2560"/>
      <c r="BQ11" s="2560"/>
      <c r="BR11" s="2560"/>
      <c r="BS11" s="2560"/>
      <c r="BT11" s="2560"/>
      <c r="BU11" s="2560"/>
      <c r="BV11" s="2560"/>
      <c r="BW11" s="2560"/>
      <c r="BX11" s="2560"/>
      <c r="BY11" s="2560"/>
      <c r="BZ11" s="2560"/>
      <c r="CA11" s="2560"/>
      <c r="CB11" s="2560"/>
      <c r="CC11" s="2560"/>
      <c r="CD11" s="2560"/>
      <c r="CE11" s="2560"/>
      <c r="CF11" s="2560"/>
      <c r="CG11" s="2560"/>
      <c r="CH11" s="2560"/>
      <c r="CI11" s="2560"/>
      <c r="CJ11" s="2560"/>
      <c r="CK11" s="2560"/>
      <c r="CL11" s="2560"/>
      <c r="CM11" s="2560"/>
      <c r="CN11" s="2560"/>
      <c r="CO11" s="2560"/>
      <c r="CP11" s="2560"/>
      <c r="CQ11" s="2560"/>
      <c r="CR11" s="2560"/>
      <c r="CS11" s="2560"/>
      <c r="CT11" s="2560"/>
      <c r="CU11" s="2560"/>
      <c r="CV11" s="2560"/>
      <c r="CW11" s="2560"/>
      <c r="CX11" s="2560"/>
      <c r="CY11" s="2560"/>
      <c r="CZ11" s="2560"/>
      <c r="DA11" s="2560"/>
      <c r="DB11" s="2560"/>
      <c r="DC11" s="2560"/>
      <c r="DD11" s="2560"/>
      <c r="DE11" s="2560"/>
      <c r="DF11" s="2560"/>
      <c r="DG11" s="2560"/>
      <c r="DH11" s="2560"/>
      <c r="DI11" s="2560"/>
      <c r="DJ11" s="2560"/>
      <c r="DK11" s="2560"/>
      <c r="DL11" s="2560"/>
      <c r="DM11" s="2560"/>
      <c r="DN11" s="2560"/>
      <c r="DO11" s="2560"/>
      <c r="DP11" s="2560"/>
      <c r="DQ11" s="2560"/>
      <c r="DR11" s="2560"/>
      <c r="DS11" s="2560"/>
      <c r="DT11" s="2560"/>
      <c r="DU11" s="2560"/>
    </row>
    <row r="12" spans="1:125" s="2561" customFormat="1" ht="30" customHeight="1" x14ac:dyDescent="0.35">
      <c r="A12" s="3239"/>
      <c r="B12" s="3337" t="s">
        <v>1304</v>
      </c>
      <c r="C12" s="3345"/>
      <c r="D12" s="3345"/>
      <c r="E12" s="3345"/>
      <c r="F12" s="3345"/>
      <c r="G12" s="3345"/>
      <c r="H12" s="3345"/>
      <c r="I12" s="3345"/>
      <c r="J12" s="3345"/>
      <c r="K12" s="3345"/>
      <c r="L12" s="3345"/>
      <c r="M12" s="3345"/>
      <c r="N12" s="3345"/>
      <c r="O12" s="3345"/>
      <c r="P12" s="3345"/>
      <c r="Q12" s="3345"/>
      <c r="R12" s="3345"/>
      <c r="S12" s="2979"/>
      <c r="T12" s="2979"/>
      <c r="U12" s="2979"/>
      <c r="V12" s="2979"/>
      <c r="W12" s="2979"/>
      <c r="X12" s="2979"/>
      <c r="Y12" s="2979"/>
      <c r="Z12" s="2979"/>
      <c r="AA12" s="2979"/>
      <c r="AB12" s="552"/>
      <c r="AC12" s="523"/>
      <c r="AD12" s="2882"/>
      <c r="AE12" s="2882"/>
      <c r="AF12" s="2882"/>
      <c r="AG12" s="2560"/>
      <c r="AH12" s="2560"/>
      <c r="AI12" s="2560"/>
      <c r="AJ12" s="2560"/>
      <c r="AK12" s="2560"/>
      <c r="AL12" s="2621"/>
      <c r="AM12" s="2621"/>
      <c r="AN12" s="2560"/>
      <c r="AO12" s="2621"/>
      <c r="AP12" s="2560"/>
      <c r="AQ12" s="2560"/>
      <c r="AR12" s="2560"/>
      <c r="AS12" s="2560"/>
      <c r="AT12" s="2560"/>
      <c r="AU12" s="2560"/>
      <c r="AV12" s="2560"/>
      <c r="AW12" s="2560"/>
      <c r="AX12" s="2560"/>
      <c r="AY12" s="2560"/>
      <c r="AZ12" s="2560"/>
      <c r="BA12" s="2560"/>
      <c r="BB12" s="2560"/>
      <c r="BC12" s="2560"/>
      <c r="BD12" s="2560"/>
      <c r="BE12" s="2560"/>
      <c r="BF12" s="2560"/>
      <c r="BG12" s="2560"/>
      <c r="BH12" s="2560"/>
      <c r="BI12" s="2560"/>
      <c r="BJ12" s="2560"/>
      <c r="BK12" s="2560"/>
      <c r="BL12" s="2560"/>
      <c r="BM12" s="2560"/>
      <c r="BN12" s="2560"/>
      <c r="BO12" s="2560"/>
      <c r="BP12" s="2560"/>
      <c r="BQ12" s="2560"/>
      <c r="BR12" s="2560"/>
      <c r="BS12" s="2560"/>
      <c r="BT12" s="2560"/>
      <c r="BU12" s="2560"/>
      <c r="BV12" s="2560"/>
      <c r="BW12" s="2560"/>
      <c r="BX12" s="2560"/>
      <c r="BY12" s="2560"/>
      <c r="BZ12" s="2560"/>
      <c r="CA12" s="2560"/>
      <c r="CB12" s="2560"/>
      <c r="CC12" s="2560"/>
      <c r="CD12" s="2560"/>
      <c r="CE12" s="2560"/>
      <c r="CF12" s="2560"/>
      <c r="CG12" s="2560"/>
      <c r="CH12" s="2560"/>
      <c r="CI12" s="2560"/>
      <c r="CJ12" s="2560"/>
      <c r="CK12" s="2560"/>
      <c r="CL12" s="2560"/>
      <c r="CM12" s="2560"/>
      <c r="CN12" s="2560"/>
      <c r="CO12" s="2560"/>
      <c r="CP12" s="2560"/>
      <c r="CQ12" s="2560"/>
      <c r="CR12" s="2560"/>
      <c r="CS12" s="2560"/>
      <c r="CT12" s="2560"/>
      <c r="CU12" s="2560"/>
      <c r="CV12" s="2560"/>
      <c r="CW12" s="2560"/>
      <c r="CX12" s="2560"/>
      <c r="CY12" s="2560"/>
      <c r="CZ12" s="2560"/>
      <c r="DA12" s="2560"/>
      <c r="DB12" s="2560"/>
      <c r="DC12" s="2560"/>
      <c r="DD12" s="2560"/>
      <c r="DE12" s="2560"/>
      <c r="DF12" s="2560"/>
      <c r="DG12" s="2560"/>
      <c r="DH12" s="2560"/>
      <c r="DI12" s="2560"/>
      <c r="DJ12" s="2560"/>
      <c r="DK12" s="2560"/>
      <c r="DL12" s="2560"/>
      <c r="DM12" s="2560"/>
      <c r="DN12" s="2560"/>
      <c r="DO12" s="2560"/>
      <c r="DP12" s="2560"/>
      <c r="DQ12" s="2560"/>
      <c r="DR12" s="2560"/>
      <c r="DS12" s="2560"/>
      <c r="DT12" s="2560"/>
      <c r="DU12" s="2560"/>
    </row>
    <row r="13" spans="1:125" s="2561" customFormat="1" ht="15.65" customHeight="1" x14ac:dyDescent="0.35">
      <c r="A13" s="3239"/>
      <c r="B13" s="2980"/>
      <c r="C13" s="2981"/>
      <c r="D13" s="2981"/>
      <c r="E13" s="2981"/>
      <c r="F13" s="2981"/>
      <c r="G13" s="2981"/>
      <c r="H13" s="2981"/>
      <c r="I13" s="2981"/>
      <c r="J13" s="2981"/>
      <c r="K13" s="2981"/>
      <c r="L13" s="2981"/>
      <c r="M13" s="2981"/>
      <c r="N13" s="2981"/>
      <c r="O13" s="2981"/>
      <c r="P13" s="2981"/>
      <c r="Q13" s="2981"/>
      <c r="R13" s="2981"/>
      <c r="S13" s="2979"/>
      <c r="T13" s="2979"/>
      <c r="U13" s="2979"/>
      <c r="V13" s="2979"/>
      <c r="W13" s="2979"/>
      <c r="X13" s="2979"/>
      <c r="Y13" s="2979"/>
      <c r="Z13" s="2979"/>
      <c r="AA13" s="2979"/>
      <c r="AB13" s="552"/>
      <c r="AC13" s="523"/>
      <c r="AD13" s="2882"/>
      <c r="AE13" s="2882"/>
      <c r="AF13" s="2882"/>
      <c r="AG13" s="2560"/>
      <c r="AH13" s="2560"/>
      <c r="AI13" s="2560"/>
      <c r="AJ13" s="2560"/>
      <c r="AK13" s="2560"/>
      <c r="AL13" s="2621"/>
      <c r="AM13" s="2621"/>
      <c r="AN13" s="2560"/>
      <c r="AO13" s="2621"/>
      <c r="AP13" s="2560"/>
      <c r="AQ13" s="2560"/>
      <c r="AR13" s="2560"/>
      <c r="AS13" s="2560"/>
      <c r="AT13" s="2560"/>
      <c r="AU13" s="2560"/>
      <c r="AV13" s="2560"/>
      <c r="AW13" s="2560"/>
      <c r="AX13" s="2560"/>
      <c r="AY13" s="2560"/>
      <c r="AZ13" s="2560"/>
      <c r="BA13" s="2560"/>
      <c r="BB13" s="2560"/>
      <c r="BC13" s="2560"/>
      <c r="BD13" s="2560"/>
      <c r="BE13" s="2560"/>
      <c r="BF13" s="2560"/>
      <c r="BG13" s="2560"/>
      <c r="BH13" s="2560"/>
      <c r="BI13" s="2560"/>
      <c r="BJ13" s="2560"/>
      <c r="BK13" s="2560"/>
      <c r="BL13" s="2560"/>
      <c r="BM13" s="2560"/>
      <c r="BN13" s="2560"/>
      <c r="BO13" s="2560"/>
      <c r="BP13" s="2560"/>
      <c r="BQ13" s="2560"/>
      <c r="BR13" s="2560"/>
      <c r="BS13" s="2560"/>
      <c r="BT13" s="2560"/>
      <c r="BU13" s="2560"/>
      <c r="BV13" s="2560"/>
      <c r="BW13" s="2560"/>
      <c r="BX13" s="2560"/>
      <c r="BY13" s="2560"/>
      <c r="BZ13" s="2560"/>
      <c r="CA13" s="2560"/>
      <c r="CB13" s="2560"/>
      <c r="CC13" s="2560"/>
      <c r="CD13" s="2560"/>
      <c r="CE13" s="2560"/>
      <c r="CF13" s="2560"/>
      <c r="CG13" s="2560"/>
      <c r="CH13" s="2560"/>
      <c r="CI13" s="2560"/>
      <c r="CJ13" s="2560"/>
      <c r="CK13" s="2560"/>
      <c r="CL13" s="2560"/>
      <c r="CM13" s="2560"/>
      <c r="CN13" s="2560"/>
      <c r="CO13" s="2560"/>
      <c r="CP13" s="2560"/>
      <c r="CQ13" s="2560"/>
      <c r="CR13" s="2560"/>
      <c r="CS13" s="2560"/>
      <c r="CT13" s="2560"/>
      <c r="CU13" s="2560"/>
      <c r="CV13" s="2560"/>
      <c r="CW13" s="2560"/>
      <c r="CX13" s="2560"/>
      <c r="CY13" s="2560"/>
      <c r="CZ13" s="2560"/>
      <c r="DA13" s="2560"/>
      <c r="DB13" s="2560"/>
      <c r="DC13" s="2560"/>
      <c r="DD13" s="2560"/>
      <c r="DE13" s="2560"/>
      <c r="DF13" s="2560"/>
      <c r="DG13" s="2560"/>
      <c r="DH13" s="2560"/>
      <c r="DI13" s="2560"/>
      <c r="DJ13" s="2560"/>
      <c r="DK13" s="2560"/>
      <c r="DL13" s="2560"/>
      <c r="DM13" s="2560"/>
      <c r="DN13" s="2560"/>
      <c r="DO13" s="2560"/>
      <c r="DP13" s="2560"/>
      <c r="DQ13" s="2560"/>
      <c r="DR13" s="2560"/>
      <c r="DS13" s="2560"/>
      <c r="DT13" s="2560"/>
      <c r="DU13" s="2560"/>
    </row>
    <row r="14" spans="1:125" s="2561" customFormat="1" ht="63" customHeight="1" x14ac:dyDescent="0.35">
      <c r="A14" s="3237" t="s">
        <v>1283</v>
      </c>
      <c r="B14" s="3338" t="s">
        <v>1275</v>
      </c>
      <c r="C14" s="3339"/>
      <c r="D14" s="3339"/>
      <c r="E14" s="3339"/>
      <c r="F14" s="3339"/>
      <c r="G14" s="3339"/>
      <c r="H14" s="3339"/>
      <c r="I14" s="3339"/>
      <c r="J14" s="3339"/>
      <c r="K14" s="3339"/>
      <c r="L14" s="3339"/>
      <c r="M14" s="3339"/>
      <c r="N14" s="3339"/>
      <c r="O14" s="3339"/>
      <c r="P14" s="3339"/>
      <c r="Q14" s="3339"/>
      <c r="R14" s="3339"/>
      <c r="S14" s="3339"/>
      <c r="T14" s="3339"/>
      <c r="U14" s="3339"/>
      <c r="V14" s="3339"/>
      <c r="W14" s="3339"/>
      <c r="X14" s="3339"/>
      <c r="Y14" s="3339"/>
      <c r="Z14" s="3339"/>
      <c r="AA14" s="3339"/>
      <c r="AB14" s="2966"/>
      <c r="AC14" s="2966"/>
      <c r="AD14" s="2966"/>
      <c r="AE14" s="2966"/>
      <c r="AF14" s="2966"/>
      <c r="AG14" s="2966"/>
      <c r="AH14" s="2966"/>
      <c r="AI14" s="2966"/>
      <c r="AJ14" s="2966"/>
      <c r="AK14" s="2967"/>
      <c r="AL14" s="2621"/>
      <c r="AM14" s="2621"/>
      <c r="AN14" s="2560"/>
      <c r="AO14" s="3066"/>
      <c r="AP14" s="2560"/>
      <c r="AQ14" s="2560"/>
      <c r="AR14" s="2560"/>
      <c r="AS14" s="2560"/>
      <c r="AT14" s="2560"/>
      <c r="AU14" s="2560"/>
      <c r="AV14" s="2560"/>
      <c r="AW14" s="2560"/>
      <c r="AX14" s="2560"/>
      <c r="AY14" s="2560"/>
      <c r="AZ14" s="2560"/>
      <c r="BA14" s="2560"/>
      <c r="BB14" s="2560"/>
      <c r="BC14" s="2560"/>
      <c r="BD14" s="2560"/>
      <c r="BE14" s="2560"/>
      <c r="BF14" s="2560"/>
      <c r="BG14" s="2560"/>
      <c r="BH14" s="2560"/>
      <c r="BI14" s="2560"/>
      <c r="BJ14" s="2560"/>
      <c r="BK14" s="2560"/>
      <c r="BL14" s="2560"/>
      <c r="BM14" s="2560"/>
      <c r="BN14" s="2560"/>
      <c r="BO14" s="2560"/>
      <c r="BP14" s="2560"/>
      <c r="BQ14" s="2560"/>
      <c r="BR14" s="2560"/>
      <c r="BS14" s="2560"/>
      <c r="BT14" s="2560"/>
      <c r="BU14" s="2560"/>
      <c r="BV14" s="2560"/>
      <c r="BW14" s="2560"/>
      <c r="BX14" s="2560"/>
      <c r="BY14" s="2560"/>
      <c r="BZ14" s="2560"/>
      <c r="CA14" s="2560"/>
      <c r="CB14" s="2560"/>
      <c r="CC14" s="2560"/>
      <c r="CD14" s="2560"/>
      <c r="CE14" s="2560"/>
      <c r="CF14" s="2560"/>
      <c r="CG14" s="2560"/>
      <c r="CH14" s="2560"/>
      <c r="CI14" s="2560"/>
      <c r="CJ14" s="2560"/>
      <c r="CK14" s="2560"/>
      <c r="CL14" s="2560"/>
      <c r="CM14" s="2560"/>
      <c r="CN14" s="2560"/>
      <c r="CO14" s="2560"/>
      <c r="CP14" s="2560"/>
      <c r="CQ14" s="2560"/>
      <c r="CR14" s="2560"/>
      <c r="CS14" s="2560"/>
      <c r="CT14" s="2560"/>
      <c r="CU14" s="2560"/>
      <c r="CV14" s="2560"/>
      <c r="CW14" s="2560"/>
      <c r="CX14" s="2560"/>
      <c r="CY14" s="2560"/>
      <c r="CZ14" s="2560"/>
      <c r="DA14" s="2560"/>
      <c r="DB14" s="2560"/>
      <c r="DC14" s="2560"/>
      <c r="DD14" s="2560"/>
      <c r="DE14" s="2560"/>
      <c r="DF14" s="2560"/>
      <c r="DG14" s="2560"/>
      <c r="DH14" s="2560"/>
      <c r="DI14" s="2560"/>
      <c r="DJ14" s="2560"/>
      <c r="DK14" s="2560"/>
      <c r="DL14" s="2560"/>
      <c r="DM14" s="2560"/>
      <c r="DN14" s="2560"/>
      <c r="DO14" s="2560"/>
      <c r="DP14" s="2560"/>
      <c r="DQ14" s="2560"/>
      <c r="DR14" s="2560"/>
      <c r="DS14" s="2560"/>
      <c r="DT14" s="2560"/>
      <c r="DU14" s="2560"/>
    </row>
    <row r="15" spans="1:125" s="2561" customFormat="1" ht="46.5" x14ac:dyDescent="0.35">
      <c r="A15" s="3238"/>
      <c r="B15" s="2968" t="s">
        <v>54</v>
      </c>
      <c r="C15" s="2969" t="s">
        <v>6</v>
      </c>
      <c r="D15" s="2969" t="s">
        <v>7</v>
      </c>
      <c r="E15" s="2969" t="s">
        <v>8</v>
      </c>
      <c r="F15" s="2970" t="s">
        <v>123</v>
      </c>
      <c r="G15" s="2971" t="s">
        <v>160</v>
      </c>
      <c r="H15" s="2971" t="s">
        <v>194</v>
      </c>
      <c r="I15" s="2971" t="s">
        <v>202</v>
      </c>
      <c r="J15" s="2971" t="s">
        <v>241</v>
      </c>
      <c r="K15" s="2971" t="s">
        <v>273</v>
      </c>
      <c r="L15" s="2971" t="s">
        <v>284</v>
      </c>
      <c r="M15" s="2971" t="s">
        <v>322</v>
      </c>
      <c r="N15" s="2971" t="s">
        <v>342</v>
      </c>
      <c r="O15" s="2971" t="s">
        <v>356</v>
      </c>
      <c r="P15" s="2971" t="s">
        <v>384</v>
      </c>
      <c r="Q15" s="2971" t="s">
        <v>493</v>
      </c>
      <c r="R15" s="2971" t="s">
        <v>535</v>
      </c>
      <c r="S15" s="2971" t="s">
        <v>541</v>
      </c>
      <c r="T15" s="2971" t="s">
        <v>545</v>
      </c>
      <c r="U15" s="2971" t="s">
        <v>578</v>
      </c>
      <c r="V15" s="2971" t="s">
        <v>586</v>
      </c>
      <c r="W15" s="2971" t="s">
        <v>633</v>
      </c>
      <c r="X15" s="2971" t="s">
        <v>646</v>
      </c>
      <c r="Y15" s="2971" t="s">
        <v>647</v>
      </c>
      <c r="Z15" s="2971" t="s">
        <v>668</v>
      </c>
      <c r="AA15" s="2971" t="s">
        <v>671</v>
      </c>
      <c r="AB15" s="2971" t="s">
        <v>688</v>
      </c>
      <c r="AC15" s="2971" t="s">
        <v>689</v>
      </c>
      <c r="AD15" s="2971" t="s">
        <v>735</v>
      </c>
      <c r="AE15" s="2971" t="s">
        <v>776</v>
      </c>
      <c r="AF15" s="2971" t="s">
        <v>811</v>
      </c>
      <c r="AG15" s="2971" t="s">
        <v>1055</v>
      </c>
      <c r="AH15" s="2971" t="s">
        <v>1072</v>
      </c>
      <c r="AI15" s="2971" t="s">
        <v>1075</v>
      </c>
      <c r="AJ15" s="2971" t="s">
        <v>1293</v>
      </c>
      <c r="AK15" s="2971" t="s">
        <v>1162</v>
      </c>
      <c r="AL15" s="248" t="s">
        <v>1176</v>
      </c>
      <c r="AM15" s="2972" t="s">
        <v>1211</v>
      </c>
      <c r="AN15" s="3065" t="s">
        <v>1281</v>
      </c>
      <c r="AO15" s="2630" t="s">
        <v>1328</v>
      </c>
      <c r="AP15" s="2560"/>
      <c r="AQ15" s="2560"/>
      <c r="AR15" s="2560"/>
      <c r="AS15" s="2560"/>
      <c r="AT15" s="2560"/>
      <c r="AU15" s="2560"/>
      <c r="AV15" s="2560"/>
      <c r="AW15" s="2560"/>
      <c r="AX15" s="2560"/>
      <c r="AY15" s="2560"/>
      <c r="AZ15" s="2560"/>
      <c r="BA15" s="2560"/>
      <c r="BB15" s="2560"/>
      <c r="BC15" s="2560"/>
      <c r="BD15" s="2560"/>
      <c r="BE15" s="2560"/>
      <c r="BF15" s="2560"/>
      <c r="BG15" s="2560"/>
      <c r="BH15" s="2560"/>
      <c r="BI15" s="2560"/>
      <c r="BJ15" s="2560"/>
      <c r="BK15" s="2560"/>
      <c r="BL15" s="2560"/>
      <c r="BM15" s="2560"/>
      <c r="BN15" s="2560"/>
      <c r="BO15" s="2560"/>
      <c r="BP15" s="2560"/>
      <c r="BQ15" s="2560"/>
      <c r="BR15" s="2560"/>
      <c r="BS15" s="2560"/>
      <c r="BT15" s="2560"/>
      <c r="BU15" s="2560"/>
      <c r="BV15" s="2560"/>
      <c r="BW15" s="2560"/>
      <c r="BX15" s="2560"/>
      <c r="BY15" s="2560"/>
      <c r="BZ15" s="2560"/>
      <c r="CA15" s="2560"/>
      <c r="CB15" s="2560"/>
      <c r="CC15" s="2560"/>
      <c r="CD15" s="2560"/>
      <c r="CE15" s="2560"/>
      <c r="CF15" s="2560"/>
      <c r="CG15" s="2560"/>
      <c r="CH15" s="2560"/>
      <c r="CI15" s="2560"/>
      <c r="CJ15" s="2560"/>
      <c r="CK15" s="2560"/>
      <c r="CL15" s="2560"/>
      <c r="CM15" s="2560"/>
      <c r="CN15" s="2560"/>
      <c r="CO15" s="2560"/>
      <c r="CP15" s="2560"/>
      <c r="CQ15" s="2560"/>
      <c r="CR15" s="2560"/>
      <c r="CS15" s="2560"/>
      <c r="CT15" s="2560"/>
      <c r="CU15" s="2560"/>
      <c r="CV15" s="2560"/>
      <c r="CW15" s="2560"/>
      <c r="CX15" s="2560"/>
      <c r="CY15" s="2560"/>
      <c r="CZ15" s="2560"/>
      <c r="DA15" s="2560"/>
      <c r="DB15" s="2560"/>
      <c r="DC15" s="2560"/>
      <c r="DD15" s="2560"/>
      <c r="DE15" s="2560"/>
      <c r="DF15" s="2560"/>
      <c r="DG15" s="2560"/>
      <c r="DH15" s="2560"/>
      <c r="DI15" s="2560"/>
      <c r="DJ15" s="2560"/>
      <c r="DK15" s="2560"/>
      <c r="DL15" s="2560"/>
      <c r="DM15" s="2560"/>
      <c r="DN15" s="2560"/>
      <c r="DO15" s="2560"/>
      <c r="DP15" s="2560"/>
      <c r="DQ15" s="2560"/>
      <c r="DR15" s="2560"/>
      <c r="DS15" s="2560"/>
      <c r="DT15" s="2560"/>
      <c r="DU15" s="2560"/>
    </row>
    <row r="16" spans="1:125" s="2561" customFormat="1" ht="15.5" x14ac:dyDescent="0.35">
      <c r="A16" s="3239"/>
      <c r="B16" s="2988" t="s">
        <v>1274</v>
      </c>
      <c r="C16" s="2973" t="s">
        <v>10</v>
      </c>
      <c r="D16" s="2973" t="s">
        <v>10</v>
      </c>
      <c r="E16" s="2973" t="s">
        <v>10</v>
      </c>
      <c r="F16" s="2973" t="s">
        <v>10</v>
      </c>
      <c r="G16" s="2973" t="s">
        <v>10</v>
      </c>
      <c r="H16" s="2973" t="s">
        <v>10</v>
      </c>
      <c r="I16" s="2973" t="s">
        <v>10</v>
      </c>
      <c r="J16" s="2973" t="s">
        <v>10</v>
      </c>
      <c r="K16" s="2973" t="s">
        <v>10</v>
      </c>
      <c r="L16" s="2973" t="s">
        <v>10</v>
      </c>
      <c r="M16" s="2973" t="s">
        <v>10</v>
      </c>
      <c r="N16" s="2973" t="s">
        <v>10</v>
      </c>
      <c r="O16" s="2973" t="s">
        <v>10</v>
      </c>
      <c r="P16" s="2973" t="s">
        <v>10</v>
      </c>
      <c r="Q16" s="2973" t="s">
        <v>10</v>
      </c>
      <c r="R16" s="2973" t="s">
        <v>10</v>
      </c>
      <c r="S16" s="2973" t="s">
        <v>10</v>
      </c>
      <c r="T16" s="2973" t="s">
        <v>10</v>
      </c>
      <c r="U16" s="2973" t="s">
        <v>10</v>
      </c>
      <c r="V16" s="2973" t="s">
        <v>10</v>
      </c>
      <c r="W16" s="2973" t="s">
        <v>10</v>
      </c>
      <c r="X16" s="2973" t="s">
        <v>10</v>
      </c>
      <c r="Y16" s="2973" t="s">
        <v>10</v>
      </c>
      <c r="Z16" s="2973" t="s">
        <v>10</v>
      </c>
      <c r="AA16" s="2973" t="s">
        <v>10</v>
      </c>
      <c r="AB16" s="2973" t="s">
        <v>10</v>
      </c>
      <c r="AC16" s="2973" t="s">
        <v>10</v>
      </c>
      <c r="AD16" s="2973" t="s">
        <v>10</v>
      </c>
      <c r="AE16" s="2973" t="s">
        <v>10</v>
      </c>
      <c r="AF16" s="2973" t="s">
        <v>10</v>
      </c>
      <c r="AG16" s="2973" t="s">
        <v>10</v>
      </c>
      <c r="AH16" s="2973" t="s">
        <v>10</v>
      </c>
      <c r="AI16" s="2973" t="s">
        <v>10</v>
      </c>
      <c r="AJ16" s="2973" t="s">
        <v>10</v>
      </c>
      <c r="AK16" s="2973" t="s">
        <v>10</v>
      </c>
      <c r="AL16" s="2974" t="s">
        <v>10</v>
      </c>
      <c r="AM16" s="2975" t="s">
        <v>10</v>
      </c>
      <c r="AN16" s="84">
        <v>23.596</v>
      </c>
      <c r="AO16" s="2601" t="s">
        <v>10</v>
      </c>
      <c r="AP16" s="2560"/>
      <c r="AQ16" s="2560"/>
      <c r="AR16" s="2560"/>
      <c r="AS16" s="2560"/>
      <c r="AT16" s="2560"/>
      <c r="AU16" s="2560"/>
      <c r="AV16" s="2560"/>
      <c r="AW16" s="2560"/>
      <c r="AX16" s="2560"/>
      <c r="AY16" s="2560"/>
      <c r="AZ16" s="2560"/>
      <c r="BA16" s="2560"/>
      <c r="BB16" s="2560"/>
      <c r="BC16" s="2560"/>
      <c r="BD16" s="2560"/>
      <c r="BE16" s="2560"/>
      <c r="BF16" s="2560"/>
      <c r="BG16" s="2560"/>
      <c r="BH16" s="2560"/>
      <c r="BI16" s="2560"/>
      <c r="BJ16" s="2560"/>
      <c r="BK16" s="2560"/>
      <c r="BL16" s="2560"/>
      <c r="BM16" s="2560"/>
      <c r="BN16" s="2560"/>
      <c r="BO16" s="2560"/>
      <c r="BP16" s="2560"/>
      <c r="BQ16" s="2560"/>
      <c r="BR16" s="2560"/>
      <c r="BS16" s="2560"/>
      <c r="BT16" s="2560"/>
      <c r="BU16" s="2560"/>
      <c r="BV16" s="2560"/>
      <c r="BW16" s="2560"/>
      <c r="BX16" s="2560"/>
      <c r="BY16" s="2560"/>
      <c r="BZ16" s="2560"/>
      <c r="CA16" s="2560"/>
      <c r="CB16" s="2560"/>
      <c r="CC16" s="2560"/>
      <c r="CD16" s="2560"/>
      <c r="CE16" s="2560"/>
      <c r="CF16" s="2560"/>
      <c r="CG16" s="2560"/>
      <c r="CH16" s="2560"/>
      <c r="CI16" s="2560"/>
      <c r="CJ16" s="2560"/>
      <c r="CK16" s="2560"/>
      <c r="CL16" s="2560"/>
      <c r="CM16" s="2560"/>
      <c r="CN16" s="2560"/>
      <c r="CO16" s="2560"/>
      <c r="CP16" s="2560"/>
      <c r="CQ16" s="2560"/>
      <c r="CR16" s="2560"/>
      <c r="CS16" s="2560"/>
      <c r="CT16" s="2560"/>
      <c r="CU16" s="2560"/>
      <c r="CV16" s="2560"/>
      <c r="CW16" s="2560"/>
      <c r="CX16" s="2560"/>
      <c r="CY16" s="2560"/>
      <c r="CZ16" s="2560"/>
      <c r="DA16" s="2560"/>
      <c r="DB16" s="2560"/>
      <c r="DC16" s="2560"/>
      <c r="DD16" s="2560"/>
      <c r="DE16" s="2560"/>
      <c r="DF16" s="2560"/>
      <c r="DG16" s="2560"/>
      <c r="DH16" s="2560"/>
      <c r="DI16" s="2560"/>
      <c r="DJ16" s="2560"/>
      <c r="DK16" s="2560"/>
      <c r="DL16" s="2560"/>
      <c r="DM16" s="2560"/>
      <c r="DN16" s="2560"/>
      <c r="DO16" s="2560"/>
      <c r="DP16" s="2560"/>
      <c r="DQ16" s="2560"/>
      <c r="DR16" s="2560"/>
      <c r="DS16" s="2560"/>
      <c r="DT16" s="2560"/>
      <c r="DU16" s="2560"/>
    </row>
    <row r="17" spans="1:125" s="2561" customFormat="1" ht="15.5" x14ac:dyDescent="0.35">
      <c r="A17" s="3239"/>
      <c r="B17" s="2989" t="s">
        <v>1273</v>
      </c>
      <c r="C17" s="2973" t="s">
        <v>10</v>
      </c>
      <c r="D17" s="2973" t="s">
        <v>10</v>
      </c>
      <c r="E17" s="2973" t="s">
        <v>10</v>
      </c>
      <c r="F17" s="2973" t="s">
        <v>10</v>
      </c>
      <c r="G17" s="2973" t="s">
        <v>10</v>
      </c>
      <c r="H17" s="2973" t="s">
        <v>10</v>
      </c>
      <c r="I17" s="2973" t="s">
        <v>10</v>
      </c>
      <c r="J17" s="2973" t="s">
        <v>10</v>
      </c>
      <c r="K17" s="2973" t="s">
        <v>10</v>
      </c>
      <c r="L17" s="2973" t="s">
        <v>10</v>
      </c>
      <c r="M17" s="2973" t="s">
        <v>10</v>
      </c>
      <c r="N17" s="2973" t="s">
        <v>10</v>
      </c>
      <c r="O17" s="2973" t="s">
        <v>10</v>
      </c>
      <c r="P17" s="2973" t="s">
        <v>10</v>
      </c>
      <c r="Q17" s="2973" t="s">
        <v>10</v>
      </c>
      <c r="R17" s="2973" t="s">
        <v>10</v>
      </c>
      <c r="S17" s="2973" t="s">
        <v>10</v>
      </c>
      <c r="T17" s="2973" t="s">
        <v>10</v>
      </c>
      <c r="U17" s="2973" t="s">
        <v>10</v>
      </c>
      <c r="V17" s="2973" t="s">
        <v>10</v>
      </c>
      <c r="W17" s="2973" t="s">
        <v>10</v>
      </c>
      <c r="X17" s="2973" t="s">
        <v>10</v>
      </c>
      <c r="Y17" s="2973" t="s">
        <v>10</v>
      </c>
      <c r="Z17" s="2973" t="s">
        <v>10</v>
      </c>
      <c r="AA17" s="2973" t="s">
        <v>10</v>
      </c>
      <c r="AB17" s="2973" t="s">
        <v>10</v>
      </c>
      <c r="AC17" s="2973" t="s">
        <v>10</v>
      </c>
      <c r="AD17" s="2973" t="s">
        <v>10</v>
      </c>
      <c r="AE17" s="2973" t="s">
        <v>10</v>
      </c>
      <c r="AF17" s="2973" t="s">
        <v>10</v>
      </c>
      <c r="AG17" s="2973" t="s">
        <v>10</v>
      </c>
      <c r="AH17" s="2973" t="s">
        <v>10</v>
      </c>
      <c r="AI17" s="2973" t="s">
        <v>10</v>
      </c>
      <c r="AJ17" s="2973" t="s">
        <v>10</v>
      </c>
      <c r="AK17" s="2973" t="s">
        <v>10</v>
      </c>
      <c r="AL17" s="2973" t="s">
        <v>10</v>
      </c>
      <c r="AM17" s="2973" t="s">
        <v>10</v>
      </c>
      <c r="AN17" s="84">
        <v>23.355</v>
      </c>
      <c r="AO17" s="2601" t="s">
        <v>10</v>
      </c>
      <c r="AP17" s="2560"/>
      <c r="AQ17" s="2560"/>
      <c r="AR17" s="2560"/>
      <c r="AS17" s="2560"/>
      <c r="AT17" s="2560"/>
      <c r="AU17" s="2560"/>
      <c r="AV17" s="2560"/>
      <c r="AW17" s="2560"/>
      <c r="AX17" s="2560"/>
      <c r="AY17" s="2560"/>
      <c r="AZ17" s="2560"/>
      <c r="BA17" s="2560"/>
      <c r="BB17" s="2560"/>
      <c r="BC17" s="2560"/>
      <c r="BD17" s="2560"/>
      <c r="BE17" s="2560"/>
      <c r="BF17" s="2560"/>
      <c r="BG17" s="2560"/>
      <c r="BH17" s="2560"/>
      <c r="BI17" s="2560"/>
      <c r="BJ17" s="2560"/>
      <c r="BK17" s="2560"/>
      <c r="BL17" s="2560"/>
      <c r="BM17" s="2560"/>
      <c r="BN17" s="2560"/>
      <c r="BO17" s="2560"/>
      <c r="BP17" s="2560"/>
      <c r="BQ17" s="2560"/>
      <c r="BR17" s="2560"/>
      <c r="BS17" s="2560"/>
      <c r="BT17" s="2560"/>
      <c r="BU17" s="2560"/>
      <c r="BV17" s="2560"/>
      <c r="BW17" s="2560"/>
      <c r="BX17" s="2560"/>
      <c r="BY17" s="2560"/>
      <c r="BZ17" s="2560"/>
      <c r="CA17" s="2560"/>
      <c r="CB17" s="2560"/>
      <c r="CC17" s="2560"/>
      <c r="CD17" s="2560"/>
      <c r="CE17" s="2560"/>
      <c r="CF17" s="2560"/>
      <c r="CG17" s="2560"/>
      <c r="CH17" s="2560"/>
      <c r="CI17" s="2560"/>
      <c r="CJ17" s="2560"/>
      <c r="CK17" s="2560"/>
      <c r="CL17" s="2560"/>
      <c r="CM17" s="2560"/>
      <c r="CN17" s="2560"/>
      <c r="CO17" s="2560"/>
      <c r="CP17" s="2560"/>
      <c r="CQ17" s="2560"/>
      <c r="CR17" s="2560"/>
      <c r="CS17" s="2560"/>
      <c r="CT17" s="2560"/>
      <c r="CU17" s="2560"/>
      <c r="CV17" s="2560"/>
      <c r="CW17" s="2560"/>
      <c r="CX17" s="2560"/>
      <c r="CY17" s="2560"/>
      <c r="CZ17" s="2560"/>
      <c r="DA17" s="2560"/>
      <c r="DB17" s="2560"/>
      <c r="DC17" s="2560"/>
      <c r="DD17" s="2560"/>
      <c r="DE17" s="2560"/>
      <c r="DF17" s="2560"/>
      <c r="DG17" s="2560"/>
      <c r="DH17" s="2560"/>
      <c r="DI17" s="2560"/>
      <c r="DJ17" s="2560"/>
      <c r="DK17" s="2560"/>
      <c r="DL17" s="2560"/>
      <c r="DM17" s="2560"/>
      <c r="DN17" s="2560"/>
      <c r="DO17" s="2560"/>
      <c r="DP17" s="2560"/>
      <c r="DQ17" s="2560"/>
      <c r="DR17" s="2560"/>
      <c r="DS17" s="2560"/>
      <c r="DT17" s="2560"/>
      <c r="DU17" s="2560"/>
    </row>
    <row r="18" spans="1:125" s="2561" customFormat="1" ht="15.5" x14ac:dyDescent="0.35">
      <c r="A18" s="3239"/>
      <c r="B18" s="2989" t="s">
        <v>1205</v>
      </c>
      <c r="C18" s="2973" t="s">
        <v>10</v>
      </c>
      <c r="D18" s="2973" t="s">
        <v>10</v>
      </c>
      <c r="E18" s="2973" t="s">
        <v>10</v>
      </c>
      <c r="F18" s="2973" t="s">
        <v>10</v>
      </c>
      <c r="G18" s="2973" t="s">
        <v>10</v>
      </c>
      <c r="H18" s="2973" t="s">
        <v>10</v>
      </c>
      <c r="I18" s="2973" t="s">
        <v>10</v>
      </c>
      <c r="J18" s="2973" t="s">
        <v>10</v>
      </c>
      <c r="K18" s="2973" t="s">
        <v>10</v>
      </c>
      <c r="L18" s="2973" t="s">
        <v>10</v>
      </c>
      <c r="M18" s="2973" t="s">
        <v>10</v>
      </c>
      <c r="N18" s="2973" t="s">
        <v>10</v>
      </c>
      <c r="O18" s="2973" t="s">
        <v>10</v>
      </c>
      <c r="P18" s="2973" t="s">
        <v>10</v>
      </c>
      <c r="Q18" s="2973" t="s">
        <v>10</v>
      </c>
      <c r="R18" s="2973" t="s">
        <v>10</v>
      </c>
      <c r="S18" s="2973" t="s">
        <v>10</v>
      </c>
      <c r="T18" s="2973" t="s">
        <v>10</v>
      </c>
      <c r="U18" s="2973" t="s">
        <v>10</v>
      </c>
      <c r="V18" s="2973" t="s">
        <v>10</v>
      </c>
      <c r="W18" s="2973" t="s">
        <v>10</v>
      </c>
      <c r="X18" s="2973" t="s">
        <v>10</v>
      </c>
      <c r="Y18" s="2973" t="s">
        <v>10</v>
      </c>
      <c r="Z18" s="2973" t="s">
        <v>10</v>
      </c>
      <c r="AA18" s="2973" t="s">
        <v>10</v>
      </c>
      <c r="AB18" s="2973" t="s">
        <v>10</v>
      </c>
      <c r="AC18" s="2973" t="s">
        <v>10</v>
      </c>
      <c r="AD18" s="2973" t="s">
        <v>10</v>
      </c>
      <c r="AE18" s="2973" t="s">
        <v>10</v>
      </c>
      <c r="AF18" s="2973" t="s">
        <v>10</v>
      </c>
      <c r="AG18" s="2973" t="s">
        <v>10</v>
      </c>
      <c r="AH18" s="2973" t="s">
        <v>10</v>
      </c>
      <c r="AI18" s="2973" t="s">
        <v>10</v>
      </c>
      <c r="AJ18" s="2973" t="s">
        <v>10</v>
      </c>
      <c r="AK18" s="2973" t="s">
        <v>10</v>
      </c>
      <c r="AL18" s="2973" t="s">
        <v>10</v>
      </c>
      <c r="AM18" s="2973" t="s">
        <v>10</v>
      </c>
      <c r="AN18" s="84">
        <v>21.768000000000001</v>
      </c>
      <c r="AO18" s="2601" t="s">
        <v>10</v>
      </c>
      <c r="AP18" s="2560"/>
      <c r="AQ18" s="2560"/>
      <c r="AR18" s="2560"/>
      <c r="AS18" s="2560"/>
      <c r="AT18" s="2560"/>
      <c r="AU18" s="2560"/>
      <c r="AV18" s="2560"/>
      <c r="AW18" s="2560"/>
      <c r="AX18" s="2560"/>
      <c r="AY18" s="2560"/>
      <c r="AZ18" s="2560"/>
      <c r="BA18" s="2560"/>
      <c r="BB18" s="2560"/>
      <c r="BC18" s="2560"/>
      <c r="BD18" s="2560"/>
      <c r="BE18" s="2560"/>
      <c r="BF18" s="2560"/>
      <c r="BG18" s="2560"/>
      <c r="BH18" s="2560"/>
      <c r="BI18" s="2560"/>
      <c r="BJ18" s="2560"/>
      <c r="BK18" s="2560"/>
      <c r="BL18" s="2560"/>
      <c r="BM18" s="2560"/>
      <c r="BN18" s="2560"/>
      <c r="BO18" s="2560"/>
      <c r="BP18" s="2560"/>
      <c r="BQ18" s="2560"/>
      <c r="BR18" s="2560"/>
      <c r="BS18" s="2560"/>
      <c r="BT18" s="2560"/>
      <c r="BU18" s="2560"/>
      <c r="BV18" s="2560"/>
      <c r="BW18" s="2560"/>
      <c r="BX18" s="2560"/>
      <c r="BY18" s="2560"/>
      <c r="BZ18" s="2560"/>
      <c r="CA18" s="2560"/>
      <c r="CB18" s="2560"/>
      <c r="CC18" s="2560"/>
      <c r="CD18" s="2560"/>
      <c r="CE18" s="2560"/>
      <c r="CF18" s="2560"/>
      <c r="CG18" s="2560"/>
      <c r="CH18" s="2560"/>
      <c r="CI18" s="2560"/>
      <c r="CJ18" s="2560"/>
      <c r="CK18" s="2560"/>
      <c r="CL18" s="2560"/>
      <c r="CM18" s="2560"/>
      <c r="CN18" s="2560"/>
      <c r="CO18" s="2560"/>
      <c r="CP18" s="2560"/>
      <c r="CQ18" s="2560"/>
      <c r="CR18" s="2560"/>
      <c r="CS18" s="2560"/>
      <c r="CT18" s="2560"/>
      <c r="CU18" s="2560"/>
      <c r="CV18" s="2560"/>
      <c r="CW18" s="2560"/>
      <c r="CX18" s="2560"/>
      <c r="CY18" s="2560"/>
      <c r="CZ18" s="2560"/>
      <c r="DA18" s="2560"/>
      <c r="DB18" s="2560"/>
      <c r="DC18" s="2560"/>
      <c r="DD18" s="2560"/>
      <c r="DE18" s="2560"/>
      <c r="DF18" s="2560"/>
      <c r="DG18" s="2560"/>
      <c r="DH18" s="2560"/>
      <c r="DI18" s="2560"/>
      <c r="DJ18" s="2560"/>
      <c r="DK18" s="2560"/>
      <c r="DL18" s="2560"/>
      <c r="DM18" s="2560"/>
      <c r="DN18" s="2560"/>
      <c r="DO18" s="2560"/>
      <c r="DP18" s="2560"/>
      <c r="DQ18" s="2560"/>
      <c r="DR18" s="2560"/>
      <c r="DS18" s="2560"/>
      <c r="DT18" s="2560"/>
      <c r="DU18" s="2560"/>
    </row>
    <row r="19" spans="1:125" s="2561" customFormat="1" ht="15.5" x14ac:dyDescent="0.35">
      <c r="A19" s="3239"/>
      <c r="B19" s="2989" t="s">
        <v>1272</v>
      </c>
      <c r="C19" s="2976" t="s">
        <v>10</v>
      </c>
      <c r="D19" s="2976" t="s">
        <v>10</v>
      </c>
      <c r="E19" s="2976" t="s">
        <v>10</v>
      </c>
      <c r="F19" s="2976" t="s">
        <v>10</v>
      </c>
      <c r="G19" s="2976" t="s">
        <v>10</v>
      </c>
      <c r="H19" s="2976" t="s">
        <v>10</v>
      </c>
      <c r="I19" s="2976" t="s">
        <v>10</v>
      </c>
      <c r="J19" s="2976" t="s">
        <v>10</v>
      </c>
      <c r="K19" s="2976" t="s">
        <v>10</v>
      </c>
      <c r="L19" s="2976" t="s">
        <v>10</v>
      </c>
      <c r="M19" s="2976" t="s">
        <v>10</v>
      </c>
      <c r="N19" s="2976" t="s">
        <v>10</v>
      </c>
      <c r="O19" s="2976" t="s">
        <v>10</v>
      </c>
      <c r="P19" s="2976" t="s">
        <v>10</v>
      </c>
      <c r="Q19" s="2976" t="s">
        <v>10</v>
      </c>
      <c r="R19" s="2976" t="s">
        <v>10</v>
      </c>
      <c r="S19" s="2976" t="s">
        <v>10</v>
      </c>
      <c r="T19" s="2976" t="s">
        <v>10</v>
      </c>
      <c r="U19" s="2976" t="s">
        <v>10</v>
      </c>
      <c r="V19" s="2976" t="s">
        <v>10</v>
      </c>
      <c r="W19" s="2976" t="s">
        <v>10</v>
      </c>
      <c r="X19" s="2976" t="s">
        <v>10</v>
      </c>
      <c r="Y19" s="2976" t="s">
        <v>10</v>
      </c>
      <c r="Z19" s="2976" t="s">
        <v>10</v>
      </c>
      <c r="AA19" s="2976" t="s">
        <v>10</v>
      </c>
      <c r="AB19" s="2976" t="s">
        <v>10</v>
      </c>
      <c r="AC19" s="2976" t="s">
        <v>10</v>
      </c>
      <c r="AD19" s="2976" t="s">
        <v>10</v>
      </c>
      <c r="AE19" s="2976" t="s">
        <v>10</v>
      </c>
      <c r="AF19" s="2976" t="s">
        <v>10</v>
      </c>
      <c r="AG19" s="2976" t="s">
        <v>10</v>
      </c>
      <c r="AH19" s="2976" t="s">
        <v>10</v>
      </c>
      <c r="AI19" s="2976" t="s">
        <v>10</v>
      </c>
      <c r="AJ19" s="2976" t="s">
        <v>10</v>
      </c>
      <c r="AK19" s="2976" t="s">
        <v>10</v>
      </c>
      <c r="AL19" s="2976" t="s">
        <v>10</v>
      </c>
      <c r="AM19" s="2976" t="s">
        <v>10</v>
      </c>
      <c r="AN19" s="84">
        <v>18.68</v>
      </c>
      <c r="AO19" s="2601" t="s">
        <v>10</v>
      </c>
      <c r="AP19" s="2560"/>
      <c r="AQ19" s="2560"/>
      <c r="AR19" s="2560"/>
      <c r="AS19" s="2560"/>
      <c r="AT19" s="2560"/>
      <c r="AU19" s="2560"/>
      <c r="AV19" s="2560"/>
      <c r="AW19" s="2560"/>
      <c r="AX19" s="2560"/>
      <c r="AY19" s="2560"/>
      <c r="AZ19" s="2560"/>
      <c r="BA19" s="2560"/>
      <c r="BB19" s="2560"/>
      <c r="BC19" s="2560"/>
      <c r="BD19" s="2560"/>
      <c r="BE19" s="2560"/>
      <c r="BF19" s="2560"/>
      <c r="BG19" s="2560"/>
      <c r="BH19" s="2560"/>
      <c r="BI19" s="2560"/>
      <c r="BJ19" s="2560"/>
      <c r="BK19" s="2560"/>
      <c r="BL19" s="2560"/>
      <c r="BM19" s="2560"/>
      <c r="BN19" s="2560"/>
      <c r="BO19" s="2560"/>
      <c r="BP19" s="2560"/>
      <c r="BQ19" s="2560"/>
      <c r="BR19" s="2560"/>
      <c r="BS19" s="2560"/>
      <c r="BT19" s="2560"/>
      <c r="BU19" s="2560"/>
      <c r="BV19" s="2560"/>
      <c r="BW19" s="2560"/>
      <c r="BX19" s="2560"/>
      <c r="BY19" s="2560"/>
      <c r="BZ19" s="2560"/>
      <c r="CA19" s="2560"/>
      <c r="CB19" s="2560"/>
      <c r="CC19" s="2560"/>
      <c r="CD19" s="2560"/>
      <c r="CE19" s="2560"/>
      <c r="CF19" s="2560"/>
      <c r="CG19" s="2560"/>
      <c r="CH19" s="2560"/>
      <c r="CI19" s="2560"/>
      <c r="CJ19" s="2560"/>
      <c r="CK19" s="2560"/>
      <c r="CL19" s="2560"/>
      <c r="CM19" s="2560"/>
      <c r="CN19" s="2560"/>
      <c r="CO19" s="2560"/>
      <c r="CP19" s="2560"/>
      <c r="CQ19" s="2560"/>
      <c r="CR19" s="2560"/>
      <c r="CS19" s="2560"/>
      <c r="CT19" s="2560"/>
      <c r="CU19" s="2560"/>
      <c r="CV19" s="2560"/>
      <c r="CW19" s="2560"/>
      <c r="CX19" s="2560"/>
      <c r="CY19" s="2560"/>
      <c r="CZ19" s="2560"/>
      <c r="DA19" s="2560"/>
      <c r="DB19" s="2560"/>
      <c r="DC19" s="2560"/>
      <c r="DD19" s="2560"/>
      <c r="DE19" s="2560"/>
      <c r="DF19" s="2560"/>
      <c r="DG19" s="2560"/>
      <c r="DH19" s="2560"/>
      <c r="DI19" s="2560"/>
      <c r="DJ19" s="2560"/>
      <c r="DK19" s="2560"/>
      <c r="DL19" s="2560"/>
      <c r="DM19" s="2560"/>
      <c r="DN19" s="2560"/>
      <c r="DO19" s="2560"/>
      <c r="DP19" s="2560"/>
      <c r="DQ19" s="2560"/>
      <c r="DR19" s="2560"/>
      <c r="DS19" s="2560"/>
      <c r="DT19" s="2560"/>
      <c r="DU19" s="2560"/>
    </row>
    <row r="20" spans="1:125" s="2561" customFormat="1" ht="15.5" x14ac:dyDescent="0.35">
      <c r="A20" s="3239"/>
      <c r="B20" s="2989" t="s">
        <v>1271</v>
      </c>
      <c r="C20" s="2976" t="s">
        <v>10</v>
      </c>
      <c r="D20" s="2976" t="s">
        <v>10</v>
      </c>
      <c r="E20" s="2976" t="s">
        <v>10</v>
      </c>
      <c r="F20" s="2976" t="s">
        <v>10</v>
      </c>
      <c r="G20" s="2976" t="s">
        <v>10</v>
      </c>
      <c r="H20" s="2976" t="s">
        <v>10</v>
      </c>
      <c r="I20" s="2976" t="s">
        <v>10</v>
      </c>
      <c r="J20" s="2976" t="s">
        <v>10</v>
      </c>
      <c r="K20" s="2976" t="s">
        <v>10</v>
      </c>
      <c r="L20" s="2976" t="s">
        <v>10</v>
      </c>
      <c r="M20" s="2976" t="s">
        <v>10</v>
      </c>
      <c r="N20" s="2976" t="s">
        <v>10</v>
      </c>
      <c r="O20" s="2976" t="s">
        <v>10</v>
      </c>
      <c r="P20" s="2976" t="s">
        <v>10</v>
      </c>
      <c r="Q20" s="2976" t="s">
        <v>10</v>
      </c>
      <c r="R20" s="2976" t="s">
        <v>10</v>
      </c>
      <c r="S20" s="2976" t="s">
        <v>10</v>
      </c>
      <c r="T20" s="2976" t="s">
        <v>10</v>
      </c>
      <c r="U20" s="2976" t="s">
        <v>10</v>
      </c>
      <c r="V20" s="2976" t="s">
        <v>10</v>
      </c>
      <c r="W20" s="2976" t="s">
        <v>10</v>
      </c>
      <c r="X20" s="2976" t="s">
        <v>10</v>
      </c>
      <c r="Y20" s="2976" t="s">
        <v>10</v>
      </c>
      <c r="Z20" s="2976" t="s">
        <v>10</v>
      </c>
      <c r="AA20" s="2976" t="s">
        <v>10</v>
      </c>
      <c r="AB20" s="2976" t="s">
        <v>10</v>
      </c>
      <c r="AC20" s="2976" t="s">
        <v>10</v>
      </c>
      <c r="AD20" s="2976" t="s">
        <v>10</v>
      </c>
      <c r="AE20" s="2976" t="s">
        <v>10</v>
      </c>
      <c r="AF20" s="2976" t="s">
        <v>10</v>
      </c>
      <c r="AG20" s="2976" t="s">
        <v>10</v>
      </c>
      <c r="AH20" s="2976" t="s">
        <v>10</v>
      </c>
      <c r="AI20" s="2976" t="s">
        <v>10</v>
      </c>
      <c r="AJ20" s="2976" t="s">
        <v>10</v>
      </c>
      <c r="AK20" s="2976" t="s">
        <v>10</v>
      </c>
      <c r="AL20" s="2976" t="s">
        <v>10</v>
      </c>
      <c r="AM20" s="2976" t="s">
        <v>10</v>
      </c>
      <c r="AN20" s="84">
        <v>9.3689999999999998</v>
      </c>
      <c r="AO20" s="2601" t="s">
        <v>10</v>
      </c>
      <c r="AP20" s="2560"/>
      <c r="AQ20" s="2560"/>
      <c r="AR20" s="2560"/>
      <c r="AS20" s="2560"/>
      <c r="AT20" s="2560"/>
      <c r="AU20" s="2560"/>
      <c r="AV20" s="2560"/>
      <c r="AW20" s="2560"/>
      <c r="AX20" s="2560"/>
      <c r="AY20" s="2560"/>
      <c r="AZ20" s="2560"/>
      <c r="BA20" s="2560"/>
      <c r="BB20" s="2560"/>
      <c r="BC20" s="2560"/>
      <c r="BD20" s="2560"/>
      <c r="BE20" s="2560"/>
      <c r="BF20" s="2560"/>
      <c r="BG20" s="2560"/>
      <c r="BH20" s="2560"/>
      <c r="BI20" s="2560"/>
      <c r="BJ20" s="2560"/>
      <c r="BK20" s="2560"/>
      <c r="BL20" s="2560"/>
      <c r="BM20" s="2560"/>
      <c r="BN20" s="2560"/>
      <c r="BO20" s="2560"/>
      <c r="BP20" s="2560"/>
      <c r="BQ20" s="2560"/>
      <c r="BR20" s="2560"/>
      <c r="BS20" s="2560"/>
      <c r="BT20" s="2560"/>
      <c r="BU20" s="2560"/>
      <c r="BV20" s="2560"/>
      <c r="BW20" s="2560"/>
      <c r="BX20" s="2560"/>
      <c r="BY20" s="2560"/>
      <c r="BZ20" s="2560"/>
      <c r="CA20" s="2560"/>
      <c r="CB20" s="2560"/>
      <c r="CC20" s="2560"/>
      <c r="CD20" s="2560"/>
      <c r="CE20" s="2560"/>
      <c r="CF20" s="2560"/>
      <c r="CG20" s="2560"/>
      <c r="CH20" s="2560"/>
      <c r="CI20" s="2560"/>
      <c r="CJ20" s="2560"/>
      <c r="CK20" s="2560"/>
      <c r="CL20" s="2560"/>
      <c r="CM20" s="2560"/>
      <c r="CN20" s="2560"/>
      <c r="CO20" s="2560"/>
      <c r="CP20" s="2560"/>
      <c r="CQ20" s="2560"/>
      <c r="CR20" s="2560"/>
      <c r="CS20" s="2560"/>
      <c r="CT20" s="2560"/>
      <c r="CU20" s="2560"/>
      <c r="CV20" s="2560"/>
      <c r="CW20" s="2560"/>
      <c r="CX20" s="2560"/>
      <c r="CY20" s="2560"/>
      <c r="CZ20" s="2560"/>
      <c r="DA20" s="2560"/>
      <c r="DB20" s="2560"/>
      <c r="DC20" s="2560"/>
      <c r="DD20" s="2560"/>
      <c r="DE20" s="2560"/>
      <c r="DF20" s="2560"/>
      <c r="DG20" s="2560"/>
      <c r="DH20" s="2560"/>
      <c r="DI20" s="2560"/>
      <c r="DJ20" s="2560"/>
      <c r="DK20" s="2560"/>
      <c r="DL20" s="2560"/>
      <c r="DM20" s="2560"/>
      <c r="DN20" s="2560"/>
      <c r="DO20" s="2560"/>
      <c r="DP20" s="2560"/>
      <c r="DQ20" s="2560"/>
      <c r="DR20" s="2560"/>
      <c r="DS20" s="2560"/>
      <c r="DT20" s="2560"/>
      <c r="DU20" s="2560"/>
    </row>
    <row r="21" spans="1:125" s="2561" customFormat="1" ht="15.5" x14ac:dyDescent="0.35">
      <c r="A21" s="3239"/>
      <c r="B21" s="2990" t="s">
        <v>1270</v>
      </c>
      <c r="C21" s="2978" t="s">
        <v>10</v>
      </c>
      <c r="D21" s="2978" t="s">
        <v>10</v>
      </c>
      <c r="E21" s="2978" t="s">
        <v>10</v>
      </c>
      <c r="F21" s="2978" t="s">
        <v>10</v>
      </c>
      <c r="G21" s="2978" t="s">
        <v>10</v>
      </c>
      <c r="H21" s="2978" t="s">
        <v>10</v>
      </c>
      <c r="I21" s="2978" t="s">
        <v>10</v>
      </c>
      <c r="J21" s="2978" t="s">
        <v>10</v>
      </c>
      <c r="K21" s="2978" t="s">
        <v>10</v>
      </c>
      <c r="L21" s="2978" t="s">
        <v>10</v>
      </c>
      <c r="M21" s="2978" t="s">
        <v>10</v>
      </c>
      <c r="N21" s="2978" t="s">
        <v>10</v>
      </c>
      <c r="O21" s="2978" t="s">
        <v>10</v>
      </c>
      <c r="P21" s="2978" t="s">
        <v>10</v>
      </c>
      <c r="Q21" s="2978" t="s">
        <v>10</v>
      </c>
      <c r="R21" s="2978" t="s">
        <v>10</v>
      </c>
      <c r="S21" s="2978" t="s">
        <v>10</v>
      </c>
      <c r="T21" s="2978" t="s">
        <v>10</v>
      </c>
      <c r="U21" s="2978" t="s">
        <v>10</v>
      </c>
      <c r="V21" s="2978" t="s">
        <v>10</v>
      </c>
      <c r="W21" s="2978" t="s">
        <v>10</v>
      </c>
      <c r="X21" s="2978" t="s">
        <v>10</v>
      </c>
      <c r="Y21" s="2978" t="s">
        <v>10</v>
      </c>
      <c r="Z21" s="2978" t="s">
        <v>10</v>
      </c>
      <c r="AA21" s="2978" t="s">
        <v>10</v>
      </c>
      <c r="AB21" s="2978" t="s">
        <v>10</v>
      </c>
      <c r="AC21" s="2978" t="s">
        <v>10</v>
      </c>
      <c r="AD21" s="2978" t="s">
        <v>10</v>
      </c>
      <c r="AE21" s="2978" t="s">
        <v>10</v>
      </c>
      <c r="AF21" s="2978" t="s">
        <v>10</v>
      </c>
      <c r="AG21" s="2978" t="s">
        <v>10</v>
      </c>
      <c r="AH21" s="2978" t="s">
        <v>10</v>
      </c>
      <c r="AI21" s="2978" t="s">
        <v>10</v>
      </c>
      <c r="AJ21" s="2976" t="s">
        <v>10</v>
      </c>
      <c r="AK21" s="2976" t="s">
        <v>10</v>
      </c>
      <c r="AL21" s="2749" t="s">
        <v>10</v>
      </c>
      <c r="AM21" s="2749" t="s">
        <v>10</v>
      </c>
      <c r="AN21" s="84">
        <v>3.2320000000000002</v>
      </c>
      <c r="AO21" s="2608" t="s">
        <v>10</v>
      </c>
      <c r="AP21" s="2560"/>
      <c r="AQ21" s="2560"/>
      <c r="AR21" s="2560"/>
      <c r="AS21" s="2560"/>
      <c r="AT21" s="2560"/>
      <c r="AU21" s="2560"/>
      <c r="AV21" s="2560"/>
      <c r="AW21" s="2560"/>
      <c r="AX21" s="2560"/>
      <c r="AY21" s="2560"/>
      <c r="AZ21" s="2560"/>
      <c r="BA21" s="2560"/>
      <c r="BB21" s="2560"/>
      <c r="BC21" s="2560"/>
      <c r="BD21" s="2560"/>
      <c r="BE21" s="2560"/>
      <c r="BF21" s="2560"/>
      <c r="BG21" s="2560"/>
      <c r="BH21" s="2560"/>
      <c r="BI21" s="2560"/>
      <c r="BJ21" s="2560"/>
      <c r="BK21" s="2560"/>
      <c r="BL21" s="2560"/>
      <c r="BM21" s="2560"/>
      <c r="BN21" s="2560"/>
      <c r="BO21" s="2560"/>
      <c r="BP21" s="2560"/>
      <c r="BQ21" s="2560"/>
      <c r="BR21" s="2560"/>
      <c r="BS21" s="2560"/>
      <c r="BT21" s="2560"/>
      <c r="BU21" s="2560"/>
      <c r="BV21" s="2560"/>
      <c r="BW21" s="2560"/>
      <c r="BX21" s="2560"/>
      <c r="BY21" s="2560"/>
      <c r="BZ21" s="2560"/>
      <c r="CA21" s="2560"/>
      <c r="CB21" s="2560"/>
      <c r="CC21" s="2560"/>
      <c r="CD21" s="2560"/>
      <c r="CE21" s="2560"/>
      <c r="CF21" s="2560"/>
      <c r="CG21" s="2560"/>
      <c r="CH21" s="2560"/>
      <c r="CI21" s="2560"/>
      <c r="CJ21" s="2560"/>
      <c r="CK21" s="2560"/>
      <c r="CL21" s="2560"/>
      <c r="CM21" s="2560"/>
      <c r="CN21" s="2560"/>
      <c r="CO21" s="2560"/>
      <c r="CP21" s="2560"/>
      <c r="CQ21" s="2560"/>
      <c r="CR21" s="2560"/>
      <c r="CS21" s="2560"/>
      <c r="CT21" s="2560"/>
      <c r="CU21" s="2560"/>
      <c r="CV21" s="2560"/>
      <c r="CW21" s="2560"/>
      <c r="CX21" s="2560"/>
      <c r="CY21" s="2560"/>
      <c r="CZ21" s="2560"/>
      <c r="DA21" s="2560"/>
      <c r="DB21" s="2560"/>
      <c r="DC21" s="2560"/>
      <c r="DD21" s="2560"/>
      <c r="DE21" s="2560"/>
      <c r="DF21" s="2560"/>
      <c r="DG21" s="2560"/>
      <c r="DH21" s="2560"/>
      <c r="DI21" s="2560"/>
      <c r="DJ21" s="2560"/>
      <c r="DK21" s="2560"/>
      <c r="DL21" s="2560"/>
      <c r="DM21" s="2560"/>
      <c r="DN21" s="2560"/>
      <c r="DO21" s="2560"/>
      <c r="DP21" s="2560"/>
      <c r="DQ21" s="2560"/>
      <c r="DR21" s="2560"/>
      <c r="DS21" s="2560"/>
      <c r="DT21" s="2560"/>
      <c r="DU21" s="2560"/>
    </row>
    <row r="22" spans="1:125" s="2561" customFormat="1" ht="15.5" hidden="1" x14ac:dyDescent="0.35">
      <c r="A22" s="3239"/>
      <c r="B22" s="3240" t="s">
        <v>1254</v>
      </c>
      <c r="C22" s="2979"/>
      <c r="D22" s="2979"/>
      <c r="E22" s="2979"/>
      <c r="F22" s="2979"/>
      <c r="G22" s="2979"/>
      <c r="H22" s="2979"/>
      <c r="I22" s="2979"/>
      <c r="J22" s="2979"/>
      <c r="K22" s="2979"/>
      <c r="L22" s="2979"/>
      <c r="M22" s="2979"/>
      <c r="N22" s="2979"/>
      <c r="O22" s="2979"/>
      <c r="P22" s="2979"/>
      <c r="Q22" s="2979"/>
      <c r="R22" s="2979"/>
      <c r="S22" s="2979"/>
      <c r="T22" s="2979"/>
      <c r="U22" s="2979"/>
      <c r="V22" s="2979"/>
      <c r="W22" s="2979"/>
      <c r="X22" s="2979"/>
      <c r="Y22" s="2979"/>
      <c r="Z22" s="2979"/>
      <c r="AA22" s="2979"/>
      <c r="AB22" s="552"/>
      <c r="AC22" s="523"/>
      <c r="AD22" s="2882"/>
      <c r="AE22" s="2882"/>
      <c r="AF22" s="2882"/>
      <c r="AG22" s="2560"/>
      <c r="AH22" s="2560"/>
      <c r="AI22" s="2560"/>
      <c r="AJ22" s="2560"/>
      <c r="AK22" s="2560"/>
      <c r="AL22" s="2621"/>
      <c r="AM22" s="2621"/>
      <c r="AN22" s="2560"/>
      <c r="AO22" s="2621"/>
      <c r="AP22" s="2560"/>
      <c r="AQ22" s="2560"/>
      <c r="AR22" s="2560"/>
      <c r="AS22" s="2560"/>
      <c r="AT22" s="2560"/>
      <c r="AU22" s="2560"/>
      <c r="AV22" s="2560"/>
      <c r="AW22" s="2560"/>
      <c r="AX22" s="2560"/>
      <c r="AY22" s="2560"/>
      <c r="AZ22" s="2560"/>
      <c r="BA22" s="2560"/>
      <c r="BB22" s="2560"/>
      <c r="BC22" s="2560"/>
      <c r="BD22" s="2560"/>
      <c r="BE22" s="2560"/>
      <c r="BF22" s="2560"/>
      <c r="BG22" s="2560"/>
      <c r="BH22" s="2560"/>
      <c r="BI22" s="2560"/>
      <c r="BJ22" s="2560"/>
      <c r="BK22" s="2560"/>
      <c r="BL22" s="2560"/>
      <c r="BM22" s="2560"/>
      <c r="BN22" s="2560"/>
      <c r="BO22" s="2560"/>
      <c r="BP22" s="2560"/>
      <c r="BQ22" s="2560"/>
      <c r="BR22" s="2560"/>
      <c r="BS22" s="2560"/>
      <c r="BT22" s="2560"/>
      <c r="BU22" s="2560"/>
      <c r="BV22" s="2560"/>
      <c r="BW22" s="2560"/>
      <c r="BX22" s="2560"/>
      <c r="BY22" s="2560"/>
      <c r="BZ22" s="2560"/>
      <c r="CA22" s="2560"/>
      <c r="CB22" s="2560"/>
      <c r="CC22" s="2560"/>
      <c r="CD22" s="2560"/>
      <c r="CE22" s="2560"/>
      <c r="CF22" s="2560"/>
      <c r="CG22" s="2560"/>
      <c r="CH22" s="2560"/>
      <c r="CI22" s="2560"/>
      <c r="CJ22" s="2560"/>
      <c r="CK22" s="2560"/>
      <c r="CL22" s="2560"/>
      <c r="CM22" s="2560"/>
      <c r="CN22" s="2560"/>
      <c r="CO22" s="2560"/>
      <c r="CP22" s="2560"/>
      <c r="CQ22" s="2560"/>
      <c r="CR22" s="2560"/>
      <c r="CS22" s="2560"/>
      <c r="CT22" s="2560"/>
      <c r="CU22" s="2560"/>
      <c r="CV22" s="2560"/>
      <c r="CW22" s="2560"/>
      <c r="CX22" s="2560"/>
      <c r="CY22" s="2560"/>
      <c r="CZ22" s="2560"/>
      <c r="DA22" s="2560"/>
      <c r="DB22" s="2560"/>
      <c r="DC22" s="2560"/>
      <c r="DD22" s="2560"/>
      <c r="DE22" s="2560"/>
      <c r="DF22" s="2560"/>
      <c r="DG22" s="2560"/>
      <c r="DH22" s="2560"/>
      <c r="DI22" s="2560"/>
      <c r="DJ22" s="2560"/>
      <c r="DK22" s="2560"/>
      <c r="DL22" s="2560"/>
      <c r="DM22" s="2560"/>
      <c r="DN22" s="2560"/>
      <c r="DO22" s="2560"/>
      <c r="DP22" s="2560"/>
      <c r="DQ22" s="2560"/>
      <c r="DR22" s="2560"/>
      <c r="DS22" s="2560"/>
      <c r="DT22" s="2560"/>
      <c r="DU22" s="2560"/>
    </row>
    <row r="23" spans="1:125" s="2561" customFormat="1" ht="28.5" customHeight="1" x14ac:dyDescent="0.35">
      <c r="A23" s="3239"/>
      <c r="B23" s="3337" t="s">
        <v>1304</v>
      </c>
      <c r="C23" s="3337"/>
      <c r="D23" s="3337"/>
      <c r="E23" s="3337"/>
      <c r="F23" s="3337"/>
      <c r="G23" s="3337"/>
      <c r="H23" s="3337"/>
      <c r="I23" s="3337"/>
      <c r="J23" s="3337"/>
      <c r="K23" s="3337"/>
      <c r="L23" s="3337"/>
      <c r="M23" s="3337"/>
      <c r="N23" s="3337"/>
      <c r="O23" s="3337"/>
      <c r="P23" s="3337"/>
      <c r="Q23" s="3337"/>
      <c r="R23" s="3337"/>
      <c r="S23" s="2979"/>
      <c r="T23" s="2979"/>
      <c r="U23" s="2979"/>
      <c r="V23" s="2979"/>
      <c r="W23" s="2979"/>
      <c r="X23" s="2979"/>
      <c r="Y23" s="2979"/>
      <c r="Z23" s="2979"/>
      <c r="AA23" s="2979"/>
      <c r="AB23" s="552"/>
      <c r="AC23" s="523"/>
      <c r="AD23" s="2882"/>
      <c r="AE23" s="2882"/>
      <c r="AF23" s="2882"/>
      <c r="AG23" s="2560"/>
      <c r="AH23" s="2560"/>
      <c r="AI23" s="2560"/>
      <c r="AJ23" s="2560"/>
      <c r="AK23" s="2560"/>
      <c r="AL23" s="2621"/>
      <c r="AM23" s="2621"/>
      <c r="AN23" s="2560"/>
      <c r="AO23" s="2621"/>
      <c r="AP23" s="2560"/>
      <c r="AQ23" s="2560"/>
      <c r="AR23" s="2560"/>
      <c r="AS23" s="2560"/>
      <c r="AT23" s="2560"/>
      <c r="AU23" s="2560"/>
      <c r="AV23" s="2560"/>
      <c r="AW23" s="2560"/>
      <c r="AX23" s="2560"/>
      <c r="AY23" s="2560"/>
      <c r="AZ23" s="2560"/>
      <c r="BA23" s="2560"/>
      <c r="BB23" s="2560"/>
      <c r="BC23" s="2560"/>
      <c r="BD23" s="2560"/>
      <c r="BE23" s="2560"/>
      <c r="BF23" s="2560"/>
      <c r="BG23" s="2560"/>
      <c r="BH23" s="2560"/>
      <c r="BI23" s="2560"/>
      <c r="BJ23" s="2560"/>
      <c r="BK23" s="2560"/>
      <c r="BL23" s="2560"/>
      <c r="BM23" s="2560"/>
      <c r="BN23" s="2560"/>
      <c r="BO23" s="2560"/>
      <c r="BP23" s="2560"/>
      <c r="BQ23" s="2560"/>
      <c r="BR23" s="2560"/>
      <c r="BS23" s="2560"/>
      <c r="BT23" s="2560"/>
      <c r="BU23" s="2560"/>
      <c r="BV23" s="2560"/>
      <c r="BW23" s="2560"/>
      <c r="BX23" s="2560"/>
      <c r="BY23" s="2560"/>
      <c r="BZ23" s="2560"/>
      <c r="CA23" s="2560"/>
      <c r="CB23" s="2560"/>
      <c r="CC23" s="2560"/>
      <c r="CD23" s="2560"/>
      <c r="CE23" s="2560"/>
      <c r="CF23" s="2560"/>
      <c r="CG23" s="2560"/>
      <c r="CH23" s="2560"/>
      <c r="CI23" s="2560"/>
      <c r="CJ23" s="2560"/>
      <c r="CK23" s="2560"/>
      <c r="CL23" s="2560"/>
      <c r="CM23" s="2560"/>
      <c r="CN23" s="2560"/>
      <c r="CO23" s="2560"/>
      <c r="CP23" s="2560"/>
      <c r="CQ23" s="2560"/>
      <c r="CR23" s="2560"/>
      <c r="CS23" s="2560"/>
      <c r="CT23" s="2560"/>
      <c r="CU23" s="2560"/>
      <c r="CV23" s="2560"/>
      <c r="CW23" s="2560"/>
      <c r="CX23" s="2560"/>
      <c r="CY23" s="2560"/>
      <c r="CZ23" s="2560"/>
      <c r="DA23" s="2560"/>
      <c r="DB23" s="2560"/>
      <c r="DC23" s="2560"/>
      <c r="DD23" s="2560"/>
      <c r="DE23" s="2560"/>
      <c r="DF23" s="2560"/>
      <c r="DG23" s="2560"/>
      <c r="DH23" s="2560"/>
      <c r="DI23" s="2560"/>
      <c r="DJ23" s="2560"/>
      <c r="DK23" s="2560"/>
      <c r="DL23" s="2560"/>
      <c r="DM23" s="2560"/>
      <c r="DN23" s="2560"/>
      <c r="DO23" s="2560"/>
      <c r="DP23" s="2560"/>
      <c r="DQ23" s="2560"/>
      <c r="DR23" s="2560"/>
      <c r="DS23" s="2560"/>
      <c r="DT23" s="2560"/>
      <c r="DU23" s="2560"/>
    </row>
    <row r="24" spans="1:125" s="2561" customFormat="1" ht="15.5" x14ac:dyDescent="0.35">
      <c r="A24" s="3241"/>
      <c r="B24" s="3341"/>
      <c r="C24" s="3342"/>
      <c r="D24" s="3342"/>
      <c r="E24" s="3342"/>
      <c r="F24" s="3342"/>
      <c r="G24" s="3342"/>
      <c r="H24" s="3342"/>
      <c r="I24" s="3342"/>
      <c r="J24" s="3342"/>
      <c r="K24" s="3342"/>
      <c r="L24" s="3342"/>
      <c r="M24" s="3342"/>
      <c r="N24" s="3342"/>
      <c r="O24" s="3342"/>
      <c r="P24" s="3342"/>
      <c r="Q24" s="3342"/>
      <c r="R24" s="3342"/>
      <c r="S24" s="2979"/>
      <c r="T24" s="2979"/>
      <c r="U24" s="2979"/>
      <c r="V24" s="2979"/>
      <c r="W24" s="2979"/>
      <c r="X24" s="2979"/>
      <c r="Y24" s="2979"/>
      <c r="Z24" s="2979"/>
      <c r="AA24" s="2979"/>
      <c r="AB24" s="552"/>
      <c r="AC24" s="523"/>
      <c r="AD24" s="2882"/>
      <c r="AE24" s="2882"/>
      <c r="AF24" s="2882"/>
      <c r="AG24" s="2560"/>
      <c r="AH24" s="2560"/>
      <c r="AI24" s="2560"/>
      <c r="AJ24" s="2560"/>
      <c r="AK24" s="2560"/>
      <c r="AL24" s="2621"/>
      <c r="AM24" s="2621"/>
      <c r="AN24" s="2560"/>
      <c r="AO24" s="2621"/>
      <c r="AP24" s="2560"/>
      <c r="AQ24" s="2560"/>
      <c r="AR24" s="2560"/>
      <c r="AS24" s="2560"/>
      <c r="AT24" s="2560"/>
      <c r="AU24" s="2560"/>
      <c r="AV24" s="2560"/>
      <c r="AW24" s="2560"/>
      <c r="AX24" s="2560"/>
      <c r="AY24" s="2560"/>
      <c r="AZ24" s="2560"/>
      <c r="BA24" s="2560"/>
      <c r="BB24" s="2560"/>
      <c r="BC24" s="2560"/>
      <c r="BD24" s="2560"/>
      <c r="BE24" s="2560"/>
      <c r="BF24" s="2560"/>
      <c r="BG24" s="2560"/>
      <c r="BH24" s="2560"/>
      <c r="BI24" s="2560"/>
      <c r="BJ24" s="2560"/>
      <c r="BK24" s="2560"/>
      <c r="BL24" s="2560"/>
      <c r="BM24" s="2560"/>
      <c r="BN24" s="2560"/>
      <c r="BO24" s="2560"/>
      <c r="BP24" s="2560"/>
      <c r="BQ24" s="2560"/>
      <c r="BR24" s="2560"/>
      <c r="BS24" s="2560"/>
      <c r="BT24" s="2560"/>
      <c r="BU24" s="2560"/>
      <c r="BV24" s="2560"/>
      <c r="BW24" s="2560"/>
      <c r="BX24" s="2560"/>
      <c r="BY24" s="2560"/>
      <c r="BZ24" s="2560"/>
      <c r="CA24" s="2560"/>
      <c r="CB24" s="2560"/>
      <c r="CC24" s="2560"/>
      <c r="CD24" s="2560"/>
      <c r="CE24" s="2560"/>
      <c r="CF24" s="2560"/>
      <c r="CG24" s="2560"/>
      <c r="CH24" s="2560"/>
      <c r="CI24" s="2560"/>
      <c r="CJ24" s="2560"/>
      <c r="CK24" s="2560"/>
      <c r="CL24" s="2560"/>
      <c r="CM24" s="2560"/>
      <c r="CN24" s="2560"/>
      <c r="CO24" s="2560"/>
      <c r="CP24" s="2560"/>
      <c r="CQ24" s="2560"/>
      <c r="CR24" s="2560"/>
      <c r="CS24" s="2560"/>
      <c r="CT24" s="2560"/>
      <c r="CU24" s="2560"/>
      <c r="CV24" s="2560"/>
      <c r="CW24" s="2560"/>
      <c r="CX24" s="2560"/>
      <c r="CY24" s="2560"/>
      <c r="CZ24" s="2560"/>
      <c r="DA24" s="2560"/>
      <c r="DB24" s="2560"/>
      <c r="DC24" s="2560"/>
      <c r="DD24" s="2560"/>
      <c r="DE24" s="2560"/>
      <c r="DF24" s="2560"/>
      <c r="DG24" s="2560"/>
      <c r="DH24" s="2560"/>
      <c r="DI24" s="2560"/>
      <c r="DJ24" s="2560"/>
      <c r="DK24" s="2560"/>
      <c r="DL24" s="2560"/>
      <c r="DM24" s="2560"/>
      <c r="DN24" s="2560"/>
      <c r="DO24" s="2560"/>
      <c r="DP24" s="2560"/>
      <c r="DQ24" s="2560"/>
      <c r="DR24" s="2560"/>
      <c r="DS24" s="2560"/>
      <c r="DT24" s="2560"/>
      <c r="DU24" s="2560"/>
    </row>
    <row r="25" spans="1:125" s="2561" customFormat="1" ht="63" customHeight="1" x14ac:dyDescent="0.35">
      <c r="A25" s="3237" t="s">
        <v>1284</v>
      </c>
      <c r="B25" s="3338" t="s">
        <v>1269</v>
      </c>
      <c r="C25" s="3339"/>
      <c r="D25" s="3339"/>
      <c r="E25" s="3339"/>
      <c r="F25" s="3339"/>
      <c r="G25" s="3339"/>
      <c r="H25" s="3339"/>
      <c r="I25" s="3339"/>
      <c r="J25" s="3339"/>
      <c r="K25" s="3339"/>
      <c r="L25" s="3339"/>
      <c r="M25" s="3339"/>
      <c r="N25" s="3339"/>
      <c r="O25" s="3339"/>
      <c r="P25" s="3339"/>
      <c r="Q25" s="3339"/>
      <c r="R25" s="3339"/>
      <c r="S25" s="3339"/>
      <c r="T25" s="3339"/>
      <c r="U25" s="3339"/>
      <c r="V25" s="3339"/>
      <c r="W25" s="3339"/>
      <c r="X25" s="3339"/>
      <c r="Y25" s="3339"/>
      <c r="Z25" s="3339"/>
      <c r="AA25" s="3339"/>
      <c r="AB25" s="2966"/>
      <c r="AC25" s="2966"/>
      <c r="AD25" s="2966"/>
      <c r="AE25" s="2966"/>
      <c r="AF25" s="2966"/>
      <c r="AG25" s="2966"/>
      <c r="AH25" s="2966"/>
      <c r="AI25" s="2966"/>
      <c r="AJ25" s="2966"/>
      <c r="AK25" s="2967"/>
      <c r="AL25" s="2621"/>
      <c r="AM25" s="2621"/>
      <c r="AN25" s="2560"/>
      <c r="AO25" s="3066"/>
      <c r="AP25" s="2560"/>
      <c r="AQ25" s="2560"/>
      <c r="AR25" s="2560"/>
      <c r="AS25" s="2560"/>
      <c r="AT25" s="2560"/>
      <c r="AU25" s="2560"/>
      <c r="AV25" s="2560"/>
      <c r="AW25" s="2560"/>
      <c r="AX25" s="2560"/>
      <c r="AY25" s="2560"/>
      <c r="AZ25" s="2560"/>
      <c r="BA25" s="2560"/>
      <c r="BB25" s="2560"/>
      <c r="BC25" s="2560"/>
      <c r="BD25" s="2560"/>
      <c r="BE25" s="2560"/>
      <c r="BF25" s="2560"/>
      <c r="BG25" s="2560"/>
      <c r="BH25" s="2560"/>
      <c r="BI25" s="2560"/>
      <c r="BJ25" s="2560"/>
      <c r="BK25" s="2560"/>
      <c r="BL25" s="2560"/>
      <c r="BM25" s="2560"/>
      <c r="BN25" s="2560"/>
      <c r="BO25" s="2560"/>
      <c r="BP25" s="2560"/>
      <c r="BQ25" s="2560"/>
      <c r="BR25" s="2560"/>
      <c r="BS25" s="2560"/>
      <c r="BT25" s="2560"/>
      <c r="BU25" s="2560"/>
      <c r="BV25" s="2560"/>
      <c r="BW25" s="2560"/>
      <c r="BX25" s="2560"/>
      <c r="BY25" s="2560"/>
      <c r="BZ25" s="2560"/>
      <c r="CA25" s="2560"/>
      <c r="CB25" s="2560"/>
      <c r="CC25" s="2560"/>
      <c r="CD25" s="2560"/>
      <c r="CE25" s="2560"/>
      <c r="CF25" s="2560"/>
      <c r="CG25" s="2560"/>
      <c r="CH25" s="2560"/>
      <c r="CI25" s="2560"/>
      <c r="CJ25" s="2560"/>
      <c r="CK25" s="2560"/>
      <c r="CL25" s="2560"/>
      <c r="CM25" s="2560"/>
      <c r="CN25" s="2560"/>
      <c r="CO25" s="2560"/>
      <c r="CP25" s="2560"/>
      <c r="CQ25" s="2560"/>
      <c r="CR25" s="2560"/>
      <c r="CS25" s="2560"/>
      <c r="CT25" s="2560"/>
      <c r="CU25" s="2560"/>
      <c r="CV25" s="2560"/>
      <c r="CW25" s="2560"/>
      <c r="CX25" s="2560"/>
      <c r="CY25" s="2560"/>
      <c r="CZ25" s="2560"/>
      <c r="DA25" s="2560"/>
      <c r="DB25" s="2560"/>
      <c r="DC25" s="2560"/>
      <c r="DD25" s="2560"/>
      <c r="DE25" s="2560"/>
      <c r="DF25" s="2560"/>
      <c r="DG25" s="2560"/>
      <c r="DH25" s="2560"/>
      <c r="DI25" s="2560"/>
      <c r="DJ25" s="2560"/>
      <c r="DK25" s="2560"/>
      <c r="DL25" s="2560"/>
      <c r="DM25" s="2560"/>
      <c r="DN25" s="2560"/>
      <c r="DO25" s="2560"/>
      <c r="DP25" s="2560"/>
      <c r="DQ25" s="2560"/>
      <c r="DR25" s="2560"/>
      <c r="DS25" s="2560"/>
      <c r="DT25" s="2560"/>
      <c r="DU25" s="2560"/>
    </row>
    <row r="26" spans="1:125" s="2561" customFormat="1" ht="46.5" x14ac:dyDescent="0.35">
      <c r="A26" s="3238"/>
      <c r="B26" s="2968" t="s">
        <v>54</v>
      </c>
      <c r="C26" s="2969" t="s">
        <v>6</v>
      </c>
      <c r="D26" s="2969" t="s">
        <v>7</v>
      </c>
      <c r="E26" s="2969" t="s">
        <v>8</v>
      </c>
      <c r="F26" s="2970" t="s">
        <v>123</v>
      </c>
      <c r="G26" s="2971" t="s">
        <v>160</v>
      </c>
      <c r="H26" s="2971" t="s">
        <v>194</v>
      </c>
      <c r="I26" s="2971" t="s">
        <v>202</v>
      </c>
      <c r="J26" s="2971" t="s">
        <v>241</v>
      </c>
      <c r="K26" s="2971" t="s">
        <v>273</v>
      </c>
      <c r="L26" s="2971" t="s">
        <v>284</v>
      </c>
      <c r="M26" s="2971" t="s">
        <v>322</v>
      </c>
      <c r="N26" s="2971" t="s">
        <v>342</v>
      </c>
      <c r="O26" s="2971" t="s">
        <v>356</v>
      </c>
      <c r="P26" s="2971" t="s">
        <v>384</v>
      </c>
      <c r="Q26" s="2971" t="s">
        <v>493</v>
      </c>
      <c r="R26" s="2971" t="s">
        <v>535</v>
      </c>
      <c r="S26" s="2971" t="s">
        <v>541</v>
      </c>
      <c r="T26" s="2971" t="s">
        <v>545</v>
      </c>
      <c r="U26" s="2971" t="s">
        <v>578</v>
      </c>
      <c r="V26" s="2971" t="s">
        <v>586</v>
      </c>
      <c r="W26" s="2971" t="s">
        <v>633</v>
      </c>
      <c r="X26" s="2971" t="s">
        <v>646</v>
      </c>
      <c r="Y26" s="2971" t="s">
        <v>647</v>
      </c>
      <c r="Z26" s="2971" t="s">
        <v>668</v>
      </c>
      <c r="AA26" s="2971" t="s">
        <v>671</v>
      </c>
      <c r="AB26" s="2971" t="s">
        <v>688</v>
      </c>
      <c r="AC26" s="2971" t="s">
        <v>689</v>
      </c>
      <c r="AD26" s="2971" t="s">
        <v>735</v>
      </c>
      <c r="AE26" s="2971" t="s">
        <v>776</v>
      </c>
      <c r="AF26" s="2971" t="s">
        <v>811</v>
      </c>
      <c r="AG26" s="2971" t="s">
        <v>1055</v>
      </c>
      <c r="AH26" s="2971" t="s">
        <v>1072</v>
      </c>
      <c r="AI26" s="2971" t="s">
        <v>1075</v>
      </c>
      <c r="AJ26" s="2971" t="s">
        <v>1293</v>
      </c>
      <c r="AK26" s="2971" t="s">
        <v>1162</v>
      </c>
      <c r="AL26" s="2982" t="s">
        <v>1313</v>
      </c>
      <c r="AM26" s="2972" t="s">
        <v>1211</v>
      </c>
      <c r="AN26" s="3065" t="s">
        <v>1281</v>
      </c>
      <c r="AO26" s="2630" t="s">
        <v>1328</v>
      </c>
      <c r="AP26" s="2560"/>
      <c r="AQ26" s="2560"/>
      <c r="AR26" s="2560"/>
      <c r="AS26" s="2560"/>
      <c r="AT26" s="2560"/>
      <c r="AU26" s="2560"/>
      <c r="AV26" s="2560"/>
      <c r="AW26" s="2560"/>
      <c r="AX26" s="2560"/>
      <c r="AY26" s="2560"/>
      <c r="AZ26" s="2560"/>
      <c r="BA26" s="2560"/>
      <c r="BB26" s="2560"/>
      <c r="BC26" s="2560"/>
      <c r="BD26" s="2560"/>
      <c r="BE26" s="2560"/>
      <c r="BF26" s="2560"/>
      <c r="BG26" s="2560"/>
      <c r="BH26" s="2560"/>
      <c r="BI26" s="2560"/>
      <c r="BJ26" s="2560"/>
      <c r="BK26" s="2560"/>
      <c r="BL26" s="2560"/>
      <c r="BM26" s="2560"/>
      <c r="BN26" s="2560"/>
      <c r="BO26" s="2560"/>
      <c r="BP26" s="2560"/>
      <c r="BQ26" s="2560"/>
      <c r="BR26" s="2560"/>
      <c r="BS26" s="2560"/>
      <c r="BT26" s="2560"/>
      <c r="BU26" s="2560"/>
      <c r="BV26" s="2560"/>
      <c r="BW26" s="2560"/>
      <c r="BX26" s="2560"/>
      <c r="BY26" s="2560"/>
      <c r="BZ26" s="2560"/>
      <c r="CA26" s="2560"/>
      <c r="CB26" s="2560"/>
      <c r="CC26" s="2560"/>
      <c r="CD26" s="2560"/>
      <c r="CE26" s="2560"/>
      <c r="CF26" s="2560"/>
      <c r="CG26" s="2560"/>
      <c r="CH26" s="2560"/>
      <c r="CI26" s="2560"/>
      <c r="CJ26" s="2560"/>
      <c r="CK26" s="2560"/>
      <c r="CL26" s="2560"/>
      <c r="CM26" s="2560"/>
      <c r="CN26" s="2560"/>
      <c r="CO26" s="2560"/>
      <c r="CP26" s="2560"/>
      <c r="CQ26" s="2560"/>
      <c r="CR26" s="2560"/>
      <c r="CS26" s="2560"/>
      <c r="CT26" s="2560"/>
      <c r="CU26" s="2560"/>
      <c r="CV26" s="2560"/>
      <c r="CW26" s="2560"/>
      <c r="CX26" s="2560"/>
      <c r="CY26" s="2560"/>
      <c r="CZ26" s="2560"/>
      <c r="DA26" s="2560"/>
      <c r="DB26" s="2560"/>
      <c r="DC26" s="2560"/>
      <c r="DD26" s="2560"/>
      <c r="DE26" s="2560"/>
      <c r="DF26" s="2560"/>
      <c r="DG26" s="2560"/>
      <c r="DH26" s="2560"/>
      <c r="DI26" s="2560"/>
      <c r="DJ26" s="2560"/>
      <c r="DK26" s="2560"/>
      <c r="DL26" s="2560"/>
      <c r="DM26" s="2560"/>
      <c r="DN26" s="2560"/>
      <c r="DO26" s="2560"/>
      <c r="DP26" s="2560"/>
      <c r="DQ26" s="2560"/>
      <c r="DR26" s="2560"/>
      <c r="DS26" s="2560"/>
      <c r="DT26" s="2560"/>
      <c r="DU26" s="2560"/>
    </row>
    <row r="27" spans="1:125" s="2561" customFormat="1" ht="15.5" x14ac:dyDescent="0.35">
      <c r="A27" s="3239"/>
      <c r="B27" s="2988" t="s">
        <v>1264</v>
      </c>
      <c r="C27" s="2973" t="s">
        <v>10</v>
      </c>
      <c r="D27" s="2973" t="s">
        <v>10</v>
      </c>
      <c r="E27" s="2973" t="s">
        <v>10</v>
      </c>
      <c r="F27" s="2973" t="s">
        <v>10</v>
      </c>
      <c r="G27" s="2973" t="s">
        <v>10</v>
      </c>
      <c r="H27" s="2973" t="s">
        <v>10</v>
      </c>
      <c r="I27" s="2973" t="s">
        <v>10</v>
      </c>
      <c r="J27" s="2973" t="s">
        <v>10</v>
      </c>
      <c r="K27" s="2973" t="s">
        <v>10</v>
      </c>
      <c r="L27" s="2973" t="s">
        <v>10</v>
      </c>
      <c r="M27" s="2973" t="s">
        <v>10</v>
      </c>
      <c r="N27" s="2973" t="s">
        <v>10</v>
      </c>
      <c r="O27" s="2973" t="s">
        <v>10</v>
      </c>
      <c r="P27" s="2973" t="s">
        <v>10</v>
      </c>
      <c r="Q27" s="2973" t="s">
        <v>10</v>
      </c>
      <c r="R27" s="2973" t="s">
        <v>10</v>
      </c>
      <c r="S27" s="2973" t="s">
        <v>10</v>
      </c>
      <c r="T27" s="2973" t="s">
        <v>10</v>
      </c>
      <c r="U27" s="2973" t="s">
        <v>10</v>
      </c>
      <c r="V27" s="2973" t="s">
        <v>10</v>
      </c>
      <c r="W27" s="2973" t="s">
        <v>10</v>
      </c>
      <c r="X27" s="2973" t="s">
        <v>10</v>
      </c>
      <c r="Y27" s="2973" t="s">
        <v>10</v>
      </c>
      <c r="Z27" s="2973" t="s">
        <v>10</v>
      </c>
      <c r="AA27" s="2973" t="s">
        <v>10</v>
      </c>
      <c r="AB27" s="2976" t="s">
        <v>10</v>
      </c>
      <c r="AC27" s="2976" t="s">
        <v>10</v>
      </c>
      <c r="AD27" s="2976" t="s">
        <v>10</v>
      </c>
      <c r="AE27" s="2976" t="s">
        <v>10</v>
      </c>
      <c r="AF27" s="2976" t="s">
        <v>10</v>
      </c>
      <c r="AG27" s="2976" t="s">
        <v>10</v>
      </c>
      <c r="AH27" s="2976" t="s">
        <v>10</v>
      </c>
      <c r="AI27" s="2976" t="s">
        <v>10</v>
      </c>
      <c r="AJ27" s="2976" t="s">
        <v>10</v>
      </c>
      <c r="AK27" s="2976" t="s">
        <v>10</v>
      </c>
      <c r="AL27" s="2983" t="s">
        <v>10</v>
      </c>
      <c r="AM27" s="2984" t="s">
        <v>10</v>
      </c>
      <c r="AN27" s="84">
        <v>29.672000000000001</v>
      </c>
      <c r="AO27" s="3023">
        <v>25.713000000000001</v>
      </c>
      <c r="AP27" s="2560"/>
      <c r="AQ27" s="2560"/>
      <c r="AR27" s="2560"/>
      <c r="AS27" s="2560"/>
      <c r="AT27" s="2560"/>
      <c r="AU27" s="2560"/>
      <c r="AV27" s="2560"/>
      <c r="AW27" s="2560"/>
      <c r="AX27" s="2560"/>
      <c r="AY27" s="2560"/>
      <c r="AZ27" s="2560"/>
      <c r="BA27" s="2560"/>
      <c r="BB27" s="2560"/>
      <c r="BC27" s="2560"/>
      <c r="BD27" s="2560"/>
      <c r="BE27" s="2560"/>
      <c r="BF27" s="2560"/>
      <c r="BG27" s="2560"/>
      <c r="BH27" s="2560"/>
      <c r="BI27" s="2560"/>
      <c r="BJ27" s="2560"/>
      <c r="BK27" s="2560"/>
      <c r="BL27" s="2560"/>
      <c r="BM27" s="2560"/>
      <c r="BN27" s="2560"/>
      <c r="BO27" s="2560"/>
      <c r="BP27" s="2560"/>
      <c r="BQ27" s="2560"/>
      <c r="BR27" s="2560"/>
      <c r="BS27" s="2560"/>
      <c r="BT27" s="2560"/>
      <c r="BU27" s="2560"/>
      <c r="BV27" s="2560"/>
      <c r="BW27" s="2560"/>
      <c r="BX27" s="2560"/>
      <c r="BY27" s="2560"/>
      <c r="BZ27" s="2560"/>
      <c r="CA27" s="2560"/>
      <c r="CB27" s="2560"/>
      <c r="CC27" s="2560"/>
      <c r="CD27" s="2560"/>
      <c r="CE27" s="2560"/>
      <c r="CF27" s="2560"/>
      <c r="CG27" s="2560"/>
      <c r="CH27" s="2560"/>
      <c r="CI27" s="2560"/>
      <c r="CJ27" s="2560"/>
      <c r="CK27" s="2560"/>
      <c r="CL27" s="2560"/>
      <c r="CM27" s="2560"/>
      <c r="CN27" s="2560"/>
      <c r="CO27" s="2560"/>
      <c r="CP27" s="2560"/>
      <c r="CQ27" s="2560"/>
      <c r="CR27" s="2560"/>
      <c r="CS27" s="2560"/>
      <c r="CT27" s="2560"/>
      <c r="CU27" s="2560"/>
      <c r="CV27" s="2560"/>
      <c r="CW27" s="2560"/>
      <c r="CX27" s="2560"/>
      <c r="CY27" s="2560"/>
      <c r="CZ27" s="2560"/>
      <c r="DA27" s="2560"/>
      <c r="DB27" s="2560"/>
      <c r="DC27" s="2560"/>
      <c r="DD27" s="2560"/>
      <c r="DE27" s="2560"/>
      <c r="DF27" s="2560"/>
      <c r="DG27" s="2560"/>
      <c r="DH27" s="2560"/>
      <c r="DI27" s="2560"/>
      <c r="DJ27" s="2560"/>
      <c r="DK27" s="2560"/>
      <c r="DL27" s="2560"/>
      <c r="DM27" s="2560"/>
      <c r="DN27" s="2560"/>
      <c r="DO27" s="2560"/>
      <c r="DP27" s="2560"/>
      <c r="DQ27" s="2560"/>
      <c r="DR27" s="2560"/>
      <c r="DS27" s="2560"/>
      <c r="DT27" s="2560"/>
      <c r="DU27" s="2560"/>
    </row>
    <row r="28" spans="1:125" s="2561" customFormat="1" ht="15.5" x14ac:dyDescent="0.35">
      <c r="A28" s="3239"/>
      <c r="B28" s="2989" t="s">
        <v>1263</v>
      </c>
      <c r="C28" s="2973" t="s">
        <v>10</v>
      </c>
      <c r="D28" s="2973" t="s">
        <v>10</v>
      </c>
      <c r="E28" s="2973" t="s">
        <v>10</v>
      </c>
      <c r="F28" s="2973" t="s">
        <v>10</v>
      </c>
      <c r="G28" s="2973" t="s">
        <v>10</v>
      </c>
      <c r="H28" s="2973" t="s">
        <v>10</v>
      </c>
      <c r="I28" s="2973" t="s">
        <v>10</v>
      </c>
      <c r="J28" s="2973" t="s">
        <v>10</v>
      </c>
      <c r="K28" s="2973" t="s">
        <v>10</v>
      </c>
      <c r="L28" s="2973" t="s">
        <v>10</v>
      </c>
      <c r="M28" s="2973" t="s">
        <v>10</v>
      </c>
      <c r="N28" s="2973" t="s">
        <v>10</v>
      </c>
      <c r="O28" s="2973" t="s">
        <v>10</v>
      </c>
      <c r="P28" s="2973" t="s">
        <v>10</v>
      </c>
      <c r="Q28" s="2973" t="s">
        <v>10</v>
      </c>
      <c r="R28" s="2973" t="s">
        <v>10</v>
      </c>
      <c r="S28" s="2973" t="s">
        <v>10</v>
      </c>
      <c r="T28" s="2973" t="s">
        <v>10</v>
      </c>
      <c r="U28" s="2973" t="s">
        <v>10</v>
      </c>
      <c r="V28" s="2973" t="s">
        <v>10</v>
      </c>
      <c r="W28" s="2973" t="s">
        <v>10</v>
      </c>
      <c r="X28" s="2973" t="s">
        <v>10</v>
      </c>
      <c r="Y28" s="2973" t="s">
        <v>10</v>
      </c>
      <c r="Z28" s="2973" t="s">
        <v>10</v>
      </c>
      <c r="AA28" s="2973" t="s">
        <v>10</v>
      </c>
      <c r="AB28" s="2976" t="s">
        <v>10</v>
      </c>
      <c r="AC28" s="2976" t="s">
        <v>10</v>
      </c>
      <c r="AD28" s="2976" t="s">
        <v>10</v>
      </c>
      <c r="AE28" s="2976" t="s">
        <v>10</v>
      </c>
      <c r="AF28" s="2976" t="s">
        <v>10</v>
      </c>
      <c r="AG28" s="2976" t="s">
        <v>10</v>
      </c>
      <c r="AH28" s="2976" t="s">
        <v>10</v>
      </c>
      <c r="AI28" s="2976" t="s">
        <v>10</v>
      </c>
      <c r="AJ28" s="2976" t="s">
        <v>10</v>
      </c>
      <c r="AK28" s="2976" t="s">
        <v>10</v>
      </c>
      <c r="AL28" s="2721" t="s">
        <v>10</v>
      </c>
      <c r="AM28" s="2721" t="s">
        <v>10</v>
      </c>
      <c r="AN28" s="84">
        <v>66.605999999999995</v>
      </c>
      <c r="AO28" s="3023">
        <v>72.456000000000003</v>
      </c>
      <c r="AP28" s="2560"/>
      <c r="AQ28" s="2560"/>
      <c r="AR28" s="2560"/>
      <c r="AS28" s="2560"/>
      <c r="AT28" s="2560"/>
      <c r="AU28" s="2560"/>
      <c r="AV28" s="2560"/>
      <c r="AW28" s="2560"/>
      <c r="AX28" s="2560"/>
      <c r="AY28" s="2560"/>
      <c r="AZ28" s="2560"/>
      <c r="BA28" s="2560"/>
      <c r="BB28" s="2560"/>
      <c r="BC28" s="2560"/>
      <c r="BD28" s="2560"/>
      <c r="BE28" s="2560"/>
      <c r="BF28" s="2560"/>
      <c r="BG28" s="2560"/>
      <c r="BH28" s="2560"/>
      <c r="BI28" s="2560"/>
      <c r="BJ28" s="2560"/>
      <c r="BK28" s="2560"/>
      <c r="BL28" s="2560"/>
      <c r="BM28" s="2560"/>
      <c r="BN28" s="2560"/>
      <c r="BO28" s="2560"/>
      <c r="BP28" s="2560"/>
      <c r="BQ28" s="2560"/>
      <c r="BR28" s="2560"/>
      <c r="BS28" s="2560"/>
      <c r="BT28" s="2560"/>
      <c r="BU28" s="2560"/>
      <c r="BV28" s="2560"/>
      <c r="BW28" s="2560"/>
      <c r="BX28" s="2560"/>
      <c r="BY28" s="2560"/>
      <c r="BZ28" s="2560"/>
      <c r="CA28" s="2560"/>
      <c r="CB28" s="2560"/>
      <c r="CC28" s="2560"/>
      <c r="CD28" s="2560"/>
      <c r="CE28" s="2560"/>
      <c r="CF28" s="2560"/>
      <c r="CG28" s="2560"/>
      <c r="CH28" s="2560"/>
      <c r="CI28" s="2560"/>
      <c r="CJ28" s="2560"/>
      <c r="CK28" s="2560"/>
      <c r="CL28" s="2560"/>
      <c r="CM28" s="2560"/>
      <c r="CN28" s="2560"/>
      <c r="CO28" s="2560"/>
      <c r="CP28" s="2560"/>
      <c r="CQ28" s="2560"/>
      <c r="CR28" s="2560"/>
      <c r="CS28" s="2560"/>
      <c r="CT28" s="2560"/>
      <c r="CU28" s="2560"/>
      <c r="CV28" s="2560"/>
      <c r="CW28" s="2560"/>
      <c r="CX28" s="2560"/>
      <c r="CY28" s="2560"/>
      <c r="CZ28" s="2560"/>
      <c r="DA28" s="2560"/>
      <c r="DB28" s="2560"/>
      <c r="DC28" s="2560"/>
      <c r="DD28" s="2560"/>
      <c r="DE28" s="2560"/>
      <c r="DF28" s="2560"/>
      <c r="DG28" s="2560"/>
      <c r="DH28" s="2560"/>
      <c r="DI28" s="2560"/>
      <c r="DJ28" s="2560"/>
      <c r="DK28" s="2560"/>
      <c r="DL28" s="2560"/>
      <c r="DM28" s="2560"/>
      <c r="DN28" s="2560"/>
      <c r="DO28" s="2560"/>
      <c r="DP28" s="2560"/>
      <c r="DQ28" s="2560"/>
      <c r="DR28" s="2560"/>
      <c r="DS28" s="2560"/>
      <c r="DT28" s="2560"/>
      <c r="DU28" s="2560"/>
    </row>
    <row r="29" spans="1:125" s="2561" customFormat="1" ht="15.5" x14ac:dyDescent="0.35">
      <c r="A29" s="3239"/>
      <c r="B29" s="2990" t="s">
        <v>1262</v>
      </c>
      <c r="C29" s="2978" t="s">
        <v>10</v>
      </c>
      <c r="D29" s="2978" t="s">
        <v>10</v>
      </c>
      <c r="E29" s="2978" t="s">
        <v>10</v>
      </c>
      <c r="F29" s="2978" t="s">
        <v>10</v>
      </c>
      <c r="G29" s="2978" t="s">
        <v>10</v>
      </c>
      <c r="H29" s="2978" t="s">
        <v>10</v>
      </c>
      <c r="I29" s="2978" t="s">
        <v>10</v>
      </c>
      <c r="J29" s="2978" t="s">
        <v>10</v>
      </c>
      <c r="K29" s="2978" t="s">
        <v>10</v>
      </c>
      <c r="L29" s="2978" t="s">
        <v>10</v>
      </c>
      <c r="M29" s="2978" t="s">
        <v>10</v>
      </c>
      <c r="N29" s="2978" t="s">
        <v>10</v>
      </c>
      <c r="O29" s="2978" t="s">
        <v>10</v>
      </c>
      <c r="P29" s="2978" t="s">
        <v>10</v>
      </c>
      <c r="Q29" s="2978" t="s">
        <v>10</v>
      </c>
      <c r="R29" s="2978" t="s">
        <v>10</v>
      </c>
      <c r="S29" s="2978" t="s">
        <v>10</v>
      </c>
      <c r="T29" s="2978" t="s">
        <v>10</v>
      </c>
      <c r="U29" s="2978" t="s">
        <v>10</v>
      </c>
      <c r="V29" s="2978" t="s">
        <v>10</v>
      </c>
      <c r="W29" s="2978" t="s">
        <v>10</v>
      </c>
      <c r="X29" s="2978" t="s">
        <v>10</v>
      </c>
      <c r="Y29" s="2978" t="s">
        <v>10</v>
      </c>
      <c r="Z29" s="2978" t="s">
        <v>10</v>
      </c>
      <c r="AA29" s="2978" t="s">
        <v>10</v>
      </c>
      <c r="AB29" s="2978" t="s">
        <v>10</v>
      </c>
      <c r="AC29" s="2978" t="s">
        <v>10</v>
      </c>
      <c r="AD29" s="2978" t="s">
        <v>10</v>
      </c>
      <c r="AE29" s="2978" t="s">
        <v>10</v>
      </c>
      <c r="AF29" s="2978" t="s">
        <v>10</v>
      </c>
      <c r="AG29" s="2978" t="s">
        <v>10</v>
      </c>
      <c r="AH29" s="2978" t="s">
        <v>10</v>
      </c>
      <c r="AI29" s="2978" t="s">
        <v>10</v>
      </c>
      <c r="AJ29" s="2978" t="s">
        <v>10</v>
      </c>
      <c r="AK29" s="2976" t="s">
        <v>10</v>
      </c>
      <c r="AL29" s="2749" t="s">
        <v>10</v>
      </c>
      <c r="AM29" s="2749" t="s">
        <v>10</v>
      </c>
      <c r="AN29" s="84">
        <v>3.722</v>
      </c>
      <c r="AO29" s="3026">
        <v>1.831</v>
      </c>
      <c r="AP29" s="2560"/>
      <c r="AQ29" s="2560"/>
      <c r="AR29" s="2560"/>
      <c r="AS29" s="2560"/>
      <c r="AT29" s="2560"/>
      <c r="AU29" s="2560"/>
      <c r="AV29" s="2560"/>
      <c r="AW29" s="2560"/>
      <c r="AX29" s="2560"/>
      <c r="AY29" s="2560"/>
      <c r="AZ29" s="2560"/>
      <c r="BA29" s="2560"/>
      <c r="BB29" s="2560"/>
      <c r="BC29" s="2560"/>
      <c r="BD29" s="2560"/>
      <c r="BE29" s="2560"/>
      <c r="BF29" s="2560"/>
      <c r="BG29" s="2560"/>
      <c r="BH29" s="2560"/>
      <c r="BI29" s="2560"/>
      <c r="BJ29" s="2560"/>
      <c r="BK29" s="2560"/>
      <c r="BL29" s="2560"/>
      <c r="BM29" s="2560"/>
      <c r="BN29" s="2560"/>
      <c r="BO29" s="2560"/>
      <c r="BP29" s="2560"/>
      <c r="BQ29" s="2560"/>
      <c r="BR29" s="2560"/>
      <c r="BS29" s="2560"/>
      <c r="BT29" s="2560"/>
      <c r="BU29" s="2560"/>
      <c r="BV29" s="2560"/>
      <c r="BW29" s="2560"/>
      <c r="BX29" s="2560"/>
      <c r="BY29" s="2560"/>
      <c r="BZ29" s="2560"/>
      <c r="CA29" s="2560"/>
      <c r="CB29" s="2560"/>
      <c r="CC29" s="2560"/>
      <c r="CD29" s="2560"/>
      <c r="CE29" s="2560"/>
      <c r="CF29" s="2560"/>
      <c r="CG29" s="2560"/>
      <c r="CH29" s="2560"/>
      <c r="CI29" s="2560"/>
      <c r="CJ29" s="2560"/>
      <c r="CK29" s="2560"/>
      <c r="CL29" s="2560"/>
      <c r="CM29" s="2560"/>
      <c r="CN29" s="2560"/>
      <c r="CO29" s="2560"/>
      <c r="CP29" s="2560"/>
      <c r="CQ29" s="2560"/>
      <c r="CR29" s="2560"/>
      <c r="CS29" s="2560"/>
      <c r="CT29" s="2560"/>
      <c r="CU29" s="2560"/>
      <c r="CV29" s="2560"/>
      <c r="CW29" s="2560"/>
      <c r="CX29" s="2560"/>
      <c r="CY29" s="2560"/>
      <c r="CZ29" s="2560"/>
      <c r="DA29" s="2560"/>
      <c r="DB29" s="2560"/>
      <c r="DC29" s="2560"/>
      <c r="DD29" s="2560"/>
      <c r="DE29" s="2560"/>
      <c r="DF29" s="2560"/>
      <c r="DG29" s="2560"/>
      <c r="DH29" s="2560"/>
      <c r="DI29" s="2560"/>
      <c r="DJ29" s="2560"/>
      <c r="DK29" s="2560"/>
      <c r="DL29" s="2560"/>
      <c r="DM29" s="2560"/>
      <c r="DN29" s="2560"/>
      <c r="DO29" s="2560"/>
      <c r="DP29" s="2560"/>
      <c r="DQ29" s="2560"/>
      <c r="DR29" s="2560"/>
      <c r="DS29" s="2560"/>
      <c r="DT29" s="2560"/>
      <c r="DU29" s="2560"/>
    </row>
    <row r="30" spans="1:125" s="2561" customFormat="1" ht="15.65" hidden="1" customHeight="1" x14ac:dyDescent="0.35">
      <c r="A30" s="3239"/>
      <c r="B30" s="3240"/>
      <c r="C30" s="2979"/>
      <c r="D30" s="2979"/>
      <c r="E30" s="2979"/>
      <c r="F30" s="2979"/>
      <c r="G30" s="2979"/>
      <c r="H30" s="2979"/>
      <c r="I30" s="2979"/>
      <c r="J30" s="2979"/>
      <c r="K30" s="2979"/>
      <c r="L30" s="2979"/>
      <c r="M30" s="2979"/>
      <c r="N30" s="2979"/>
      <c r="O30" s="2979"/>
      <c r="P30" s="2979"/>
      <c r="Q30" s="2979"/>
      <c r="R30" s="2979"/>
      <c r="S30" s="2979"/>
      <c r="T30" s="2979"/>
      <c r="U30" s="2979"/>
      <c r="V30" s="2979"/>
      <c r="W30" s="2979"/>
      <c r="X30" s="2979"/>
      <c r="Y30" s="2979"/>
      <c r="Z30" s="2979"/>
      <c r="AA30" s="2979"/>
      <c r="AB30" s="552"/>
      <c r="AC30" s="523"/>
      <c r="AD30" s="2882"/>
      <c r="AE30" s="2882"/>
      <c r="AF30" s="2882"/>
      <c r="AG30" s="2560"/>
      <c r="AH30" s="2560"/>
      <c r="AI30" s="2560"/>
      <c r="AJ30" s="2560"/>
      <c r="AK30" s="2560">
        <v>12.68</v>
      </c>
      <c r="AL30" s="2621"/>
      <c r="AM30" s="2621"/>
      <c r="AN30" s="2560"/>
      <c r="AO30" s="2621"/>
      <c r="AP30" s="2560"/>
      <c r="AQ30" s="2560"/>
      <c r="AR30" s="2560"/>
      <c r="AS30" s="2560"/>
      <c r="AT30" s="2560"/>
      <c r="AU30" s="2560"/>
      <c r="AV30" s="2560"/>
      <c r="AW30" s="2560"/>
      <c r="AX30" s="2560"/>
      <c r="AY30" s="2560"/>
      <c r="AZ30" s="2560"/>
      <c r="BA30" s="2560"/>
      <c r="BB30" s="2560"/>
      <c r="BC30" s="2560"/>
      <c r="BD30" s="2560"/>
      <c r="BE30" s="2560"/>
      <c r="BF30" s="2560"/>
      <c r="BG30" s="2560"/>
      <c r="BH30" s="2560"/>
      <c r="BI30" s="2560"/>
      <c r="BJ30" s="2560"/>
      <c r="BK30" s="2560"/>
      <c r="BL30" s="2560"/>
      <c r="BM30" s="2560"/>
      <c r="BN30" s="2560"/>
      <c r="BO30" s="2560"/>
      <c r="BP30" s="2560"/>
      <c r="BQ30" s="2560"/>
      <c r="BR30" s="2560"/>
      <c r="BS30" s="2560"/>
      <c r="BT30" s="2560"/>
      <c r="BU30" s="2560"/>
      <c r="BV30" s="2560"/>
      <c r="BW30" s="2560"/>
      <c r="BX30" s="2560"/>
      <c r="BY30" s="2560"/>
      <c r="BZ30" s="2560"/>
      <c r="CA30" s="2560"/>
      <c r="CB30" s="2560"/>
      <c r="CC30" s="2560"/>
      <c r="CD30" s="2560"/>
      <c r="CE30" s="2560"/>
      <c r="CF30" s="2560"/>
      <c r="CG30" s="2560"/>
      <c r="CH30" s="2560"/>
      <c r="CI30" s="2560"/>
      <c r="CJ30" s="2560"/>
      <c r="CK30" s="2560"/>
      <c r="CL30" s="2560"/>
      <c r="CM30" s="2560"/>
      <c r="CN30" s="2560"/>
      <c r="CO30" s="2560"/>
      <c r="CP30" s="2560"/>
      <c r="CQ30" s="2560"/>
      <c r="CR30" s="2560"/>
      <c r="CS30" s="2560"/>
      <c r="CT30" s="2560"/>
      <c r="CU30" s="2560"/>
      <c r="CV30" s="2560"/>
      <c r="CW30" s="2560"/>
      <c r="CX30" s="2560"/>
      <c r="CY30" s="2560"/>
      <c r="CZ30" s="2560"/>
      <c r="DA30" s="2560"/>
      <c r="DB30" s="2560"/>
      <c r="DC30" s="2560"/>
      <c r="DD30" s="2560"/>
      <c r="DE30" s="2560"/>
      <c r="DF30" s="2560"/>
      <c r="DG30" s="2560"/>
      <c r="DH30" s="2560"/>
      <c r="DI30" s="2560"/>
      <c r="DJ30" s="2560"/>
      <c r="DK30" s="2560"/>
      <c r="DL30" s="2560"/>
      <c r="DM30" s="2560"/>
      <c r="DN30" s="2560"/>
      <c r="DO30" s="2560"/>
      <c r="DP30" s="2560"/>
      <c r="DQ30" s="2560"/>
      <c r="DR30" s="2560"/>
      <c r="DS30" s="2560"/>
      <c r="DT30" s="2560"/>
      <c r="DU30" s="2560"/>
    </row>
    <row r="31" spans="1:125" s="2561" customFormat="1" ht="15.5" x14ac:dyDescent="0.35">
      <c r="A31" s="3239"/>
      <c r="B31" s="3340" t="s">
        <v>1348</v>
      </c>
      <c r="C31" s="3337"/>
      <c r="D31" s="3337"/>
      <c r="E31" s="3337"/>
      <c r="F31" s="3337"/>
      <c r="G31" s="3337"/>
      <c r="H31" s="3337"/>
      <c r="I31" s="3337"/>
      <c r="J31" s="3337"/>
      <c r="K31" s="3337"/>
      <c r="L31" s="3337"/>
      <c r="M31" s="3337"/>
      <c r="N31" s="3337"/>
      <c r="O31" s="3337"/>
      <c r="P31" s="3337"/>
      <c r="Q31" s="3337"/>
      <c r="R31" s="3337"/>
      <c r="S31" s="2979"/>
      <c r="T31" s="2979"/>
      <c r="U31" s="2979"/>
      <c r="V31" s="2979"/>
      <c r="W31" s="2979"/>
      <c r="X31" s="2979"/>
      <c r="Y31" s="2979"/>
      <c r="Z31" s="2979"/>
      <c r="AA31" s="2979"/>
      <c r="AB31" s="552"/>
      <c r="AC31" s="523"/>
      <c r="AD31" s="2882"/>
      <c r="AE31" s="2882"/>
      <c r="AF31" s="2882"/>
      <c r="AG31" s="2560"/>
      <c r="AH31" s="2560"/>
      <c r="AI31" s="2560"/>
      <c r="AJ31" s="2560"/>
      <c r="AK31" s="2560"/>
      <c r="AL31" s="2621"/>
      <c r="AM31" s="2621"/>
      <c r="AN31" s="2560"/>
      <c r="AO31" s="2621"/>
      <c r="AP31" s="2560"/>
      <c r="AQ31" s="2560"/>
      <c r="AR31" s="2560"/>
      <c r="AS31" s="2560"/>
      <c r="AT31" s="2560"/>
      <c r="AU31" s="2560"/>
      <c r="AV31" s="2560"/>
      <c r="AW31" s="2560"/>
      <c r="AX31" s="2560"/>
      <c r="AY31" s="2560"/>
      <c r="AZ31" s="2560"/>
      <c r="BA31" s="2560"/>
      <c r="BB31" s="2560"/>
      <c r="BC31" s="2560"/>
      <c r="BD31" s="2560"/>
      <c r="BE31" s="2560"/>
      <c r="BF31" s="2560"/>
      <c r="BG31" s="2560"/>
      <c r="BH31" s="2560"/>
      <c r="BI31" s="2560"/>
      <c r="BJ31" s="2560"/>
      <c r="BK31" s="2560"/>
      <c r="BL31" s="2560"/>
      <c r="BM31" s="2560"/>
      <c r="BN31" s="2560"/>
      <c r="BO31" s="2560"/>
      <c r="BP31" s="2560"/>
      <c r="BQ31" s="2560"/>
      <c r="BR31" s="2560"/>
      <c r="BS31" s="2560"/>
      <c r="BT31" s="2560"/>
      <c r="BU31" s="2560"/>
      <c r="BV31" s="2560"/>
      <c r="BW31" s="2560"/>
      <c r="BX31" s="2560"/>
      <c r="BY31" s="2560"/>
      <c r="BZ31" s="2560"/>
      <c r="CA31" s="2560"/>
      <c r="CB31" s="2560"/>
      <c r="CC31" s="2560"/>
      <c r="CD31" s="2560"/>
      <c r="CE31" s="2560"/>
      <c r="CF31" s="2560"/>
      <c r="CG31" s="2560"/>
      <c r="CH31" s="2560"/>
      <c r="CI31" s="2560"/>
      <c r="CJ31" s="2560"/>
      <c r="CK31" s="2560"/>
      <c r="CL31" s="2560"/>
      <c r="CM31" s="2560"/>
      <c r="CN31" s="2560"/>
      <c r="CO31" s="2560"/>
      <c r="CP31" s="2560"/>
      <c r="CQ31" s="2560"/>
      <c r="CR31" s="2560"/>
      <c r="CS31" s="2560"/>
      <c r="CT31" s="2560"/>
      <c r="CU31" s="2560"/>
      <c r="CV31" s="2560"/>
      <c r="CW31" s="2560"/>
      <c r="CX31" s="2560"/>
      <c r="CY31" s="2560"/>
      <c r="CZ31" s="2560"/>
      <c r="DA31" s="2560"/>
      <c r="DB31" s="2560"/>
      <c r="DC31" s="2560"/>
      <c r="DD31" s="2560"/>
      <c r="DE31" s="2560"/>
      <c r="DF31" s="2560"/>
      <c r="DG31" s="2560"/>
      <c r="DH31" s="2560"/>
      <c r="DI31" s="2560"/>
      <c r="DJ31" s="2560"/>
      <c r="DK31" s="2560"/>
      <c r="DL31" s="2560"/>
      <c r="DM31" s="2560"/>
      <c r="DN31" s="2560"/>
      <c r="DO31" s="2560"/>
      <c r="DP31" s="2560"/>
      <c r="DQ31" s="2560"/>
      <c r="DR31" s="2560"/>
      <c r="DS31" s="2560"/>
      <c r="DT31" s="2560"/>
      <c r="DU31" s="2560"/>
    </row>
    <row r="32" spans="1:125" s="2561" customFormat="1" ht="15.5" x14ac:dyDescent="0.35">
      <c r="A32" s="3241"/>
      <c r="B32" s="3341"/>
      <c r="C32" s="3342"/>
      <c r="D32" s="3342"/>
      <c r="E32" s="3342"/>
      <c r="F32" s="3342"/>
      <c r="G32" s="3342"/>
      <c r="H32" s="3342"/>
      <c r="I32" s="3342"/>
      <c r="J32" s="3342"/>
      <c r="K32" s="3342"/>
      <c r="L32" s="3342"/>
      <c r="M32" s="3342"/>
      <c r="N32" s="3342"/>
      <c r="O32" s="3342"/>
      <c r="P32" s="3342"/>
      <c r="Q32" s="3342"/>
      <c r="R32" s="3342"/>
      <c r="S32" s="2979"/>
      <c r="T32" s="2979"/>
      <c r="U32" s="2979"/>
      <c r="V32" s="2979"/>
      <c r="W32" s="2979"/>
      <c r="X32" s="2979"/>
      <c r="Y32" s="2979"/>
      <c r="Z32" s="2979"/>
      <c r="AA32" s="2979"/>
      <c r="AB32" s="552"/>
      <c r="AC32" s="523"/>
      <c r="AD32" s="2882"/>
      <c r="AE32" s="2882"/>
      <c r="AF32" s="2882"/>
      <c r="AG32" s="2560"/>
      <c r="AH32" s="2560"/>
      <c r="AI32" s="2560"/>
      <c r="AJ32" s="2560"/>
      <c r="AK32" s="2560"/>
      <c r="AL32" s="2621"/>
      <c r="AM32" s="2621"/>
      <c r="AN32" s="2560"/>
      <c r="AO32" s="2621"/>
      <c r="AP32" s="2560"/>
      <c r="AQ32" s="2560"/>
      <c r="AR32" s="2560"/>
      <c r="AS32" s="2560"/>
      <c r="AT32" s="2560"/>
      <c r="AU32" s="2560"/>
      <c r="AV32" s="2560"/>
      <c r="AW32" s="2560"/>
      <c r="AX32" s="2560"/>
      <c r="AY32" s="2560"/>
      <c r="AZ32" s="2560"/>
      <c r="BA32" s="2560"/>
      <c r="BB32" s="2560"/>
      <c r="BC32" s="2560"/>
      <c r="BD32" s="2560"/>
      <c r="BE32" s="2560"/>
      <c r="BF32" s="2560"/>
      <c r="BG32" s="2560"/>
      <c r="BH32" s="2560"/>
      <c r="BI32" s="2560"/>
      <c r="BJ32" s="2560"/>
      <c r="BK32" s="2560"/>
      <c r="BL32" s="2560"/>
      <c r="BM32" s="2560"/>
      <c r="BN32" s="2560"/>
      <c r="BO32" s="2560"/>
      <c r="BP32" s="2560"/>
      <c r="BQ32" s="2560"/>
      <c r="BR32" s="2560"/>
      <c r="BS32" s="2560"/>
      <c r="BT32" s="2560"/>
      <c r="BU32" s="2560"/>
      <c r="BV32" s="2560"/>
      <c r="BW32" s="2560"/>
      <c r="BX32" s="2560"/>
      <c r="BY32" s="2560"/>
      <c r="BZ32" s="2560"/>
      <c r="CA32" s="2560"/>
      <c r="CB32" s="2560"/>
      <c r="CC32" s="2560"/>
      <c r="CD32" s="2560"/>
      <c r="CE32" s="2560"/>
      <c r="CF32" s="2560"/>
      <c r="CG32" s="2560"/>
      <c r="CH32" s="2560"/>
      <c r="CI32" s="2560"/>
      <c r="CJ32" s="2560"/>
      <c r="CK32" s="2560"/>
      <c r="CL32" s="2560"/>
      <c r="CM32" s="2560"/>
      <c r="CN32" s="2560"/>
      <c r="CO32" s="2560"/>
      <c r="CP32" s="2560"/>
      <c r="CQ32" s="2560"/>
      <c r="CR32" s="2560"/>
      <c r="CS32" s="2560"/>
      <c r="CT32" s="2560"/>
      <c r="CU32" s="2560"/>
      <c r="CV32" s="2560"/>
      <c r="CW32" s="2560"/>
      <c r="CX32" s="2560"/>
      <c r="CY32" s="2560"/>
      <c r="CZ32" s="2560"/>
      <c r="DA32" s="2560"/>
      <c r="DB32" s="2560"/>
      <c r="DC32" s="2560"/>
      <c r="DD32" s="2560"/>
      <c r="DE32" s="2560"/>
      <c r="DF32" s="2560"/>
      <c r="DG32" s="2560"/>
      <c r="DH32" s="2560"/>
      <c r="DI32" s="2560"/>
      <c r="DJ32" s="2560"/>
      <c r="DK32" s="2560"/>
      <c r="DL32" s="2560"/>
      <c r="DM32" s="2560"/>
      <c r="DN32" s="2560"/>
      <c r="DO32" s="2560"/>
      <c r="DP32" s="2560"/>
      <c r="DQ32" s="2560"/>
      <c r="DR32" s="2560"/>
      <c r="DS32" s="2560"/>
      <c r="DT32" s="2560"/>
      <c r="DU32" s="2560"/>
    </row>
    <row r="33" spans="1:125" s="2561" customFormat="1" ht="27.5" x14ac:dyDescent="0.35">
      <c r="A33" s="3237" t="s">
        <v>1285</v>
      </c>
      <c r="B33" s="3338" t="s">
        <v>1268</v>
      </c>
      <c r="C33" s="3339"/>
      <c r="D33" s="3339"/>
      <c r="E33" s="3339"/>
      <c r="F33" s="3339"/>
      <c r="G33" s="3339"/>
      <c r="H33" s="3339"/>
      <c r="I33" s="3339"/>
      <c r="J33" s="3339"/>
      <c r="K33" s="3339"/>
      <c r="L33" s="3339"/>
      <c r="M33" s="3339"/>
      <c r="N33" s="3339"/>
      <c r="O33" s="3339"/>
      <c r="P33" s="3339"/>
      <c r="Q33" s="3339"/>
      <c r="R33" s="3339"/>
      <c r="S33" s="3339"/>
      <c r="T33" s="3339"/>
      <c r="U33" s="3339"/>
      <c r="V33" s="3339"/>
      <c r="W33" s="3339"/>
      <c r="X33" s="3339"/>
      <c r="Y33" s="3339"/>
      <c r="Z33" s="3339"/>
      <c r="AA33" s="3339"/>
      <c r="AB33" s="2966"/>
      <c r="AC33" s="2966"/>
      <c r="AD33" s="2966"/>
      <c r="AE33" s="2966"/>
      <c r="AF33" s="2966"/>
      <c r="AG33" s="2966"/>
      <c r="AH33" s="2966"/>
      <c r="AI33" s="2966"/>
      <c r="AJ33" s="2966"/>
      <c r="AK33" s="2967"/>
      <c r="AL33" s="2621"/>
      <c r="AM33" s="2621"/>
      <c r="AN33" s="2560"/>
      <c r="AO33" s="3066"/>
      <c r="AP33" s="2560"/>
      <c r="AQ33" s="2560"/>
      <c r="AR33" s="2560"/>
      <c r="AS33" s="2560"/>
      <c r="AT33" s="2560"/>
      <c r="AU33" s="2560"/>
      <c r="AV33" s="2560"/>
      <c r="AW33" s="2560"/>
      <c r="AX33" s="2560"/>
      <c r="AY33" s="2560"/>
      <c r="AZ33" s="2560"/>
      <c r="BA33" s="2560"/>
      <c r="BB33" s="2560"/>
      <c r="BC33" s="2560"/>
      <c r="BD33" s="2560"/>
      <c r="BE33" s="2560"/>
      <c r="BF33" s="2560"/>
      <c r="BG33" s="2560"/>
      <c r="BH33" s="2560"/>
      <c r="BI33" s="2560"/>
      <c r="BJ33" s="2560"/>
      <c r="BK33" s="2560"/>
      <c r="BL33" s="2560"/>
      <c r="BM33" s="2560"/>
      <c r="BN33" s="2560"/>
      <c r="BO33" s="2560"/>
      <c r="BP33" s="2560"/>
      <c r="BQ33" s="2560"/>
      <c r="BR33" s="2560"/>
      <c r="BS33" s="2560"/>
      <c r="BT33" s="2560"/>
      <c r="BU33" s="2560"/>
      <c r="BV33" s="2560"/>
      <c r="BW33" s="2560"/>
      <c r="BX33" s="2560"/>
      <c r="BY33" s="2560"/>
      <c r="BZ33" s="2560"/>
      <c r="CA33" s="2560"/>
      <c r="CB33" s="2560"/>
      <c r="CC33" s="2560"/>
      <c r="CD33" s="2560"/>
      <c r="CE33" s="2560"/>
      <c r="CF33" s="2560"/>
      <c r="CG33" s="2560"/>
      <c r="CH33" s="2560"/>
      <c r="CI33" s="2560"/>
      <c r="CJ33" s="2560"/>
      <c r="CK33" s="2560"/>
      <c r="CL33" s="2560"/>
      <c r="CM33" s="2560"/>
      <c r="CN33" s="2560"/>
      <c r="CO33" s="2560"/>
      <c r="CP33" s="2560"/>
      <c r="CQ33" s="2560"/>
      <c r="CR33" s="2560"/>
      <c r="CS33" s="2560"/>
      <c r="CT33" s="2560"/>
      <c r="CU33" s="2560"/>
      <c r="CV33" s="2560"/>
      <c r="CW33" s="2560"/>
      <c r="CX33" s="2560"/>
      <c r="CY33" s="2560"/>
      <c r="CZ33" s="2560"/>
      <c r="DA33" s="2560"/>
      <c r="DB33" s="2560"/>
      <c r="DC33" s="2560"/>
      <c r="DD33" s="2560"/>
      <c r="DE33" s="2560"/>
      <c r="DF33" s="2560"/>
      <c r="DG33" s="2560"/>
      <c r="DH33" s="2560"/>
      <c r="DI33" s="2560"/>
      <c r="DJ33" s="2560"/>
      <c r="DK33" s="2560"/>
      <c r="DL33" s="2560"/>
      <c r="DM33" s="2560"/>
      <c r="DN33" s="2560"/>
      <c r="DO33" s="2560"/>
      <c r="DP33" s="2560"/>
      <c r="DQ33" s="2560"/>
      <c r="DR33" s="2560"/>
      <c r="DS33" s="2560"/>
      <c r="DT33" s="2560"/>
      <c r="DU33" s="2560"/>
    </row>
    <row r="34" spans="1:125" s="2561" customFormat="1" ht="46.5" x14ac:dyDescent="0.35">
      <c r="A34" s="3238"/>
      <c r="B34" s="2968" t="s">
        <v>54</v>
      </c>
      <c r="C34" s="2969" t="s">
        <v>6</v>
      </c>
      <c r="D34" s="2969" t="s">
        <v>7</v>
      </c>
      <c r="E34" s="2969" t="s">
        <v>8</v>
      </c>
      <c r="F34" s="2970" t="s">
        <v>123</v>
      </c>
      <c r="G34" s="2971" t="s">
        <v>160</v>
      </c>
      <c r="H34" s="2971" t="s">
        <v>194</v>
      </c>
      <c r="I34" s="2971" t="s">
        <v>202</v>
      </c>
      <c r="J34" s="2971" t="s">
        <v>241</v>
      </c>
      <c r="K34" s="2971" t="s">
        <v>273</v>
      </c>
      <c r="L34" s="2971" t="s">
        <v>284</v>
      </c>
      <c r="M34" s="2971" t="s">
        <v>322</v>
      </c>
      <c r="N34" s="2971" t="s">
        <v>342</v>
      </c>
      <c r="O34" s="2971" t="s">
        <v>356</v>
      </c>
      <c r="P34" s="2971" t="s">
        <v>384</v>
      </c>
      <c r="Q34" s="2971" t="s">
        <v>493</v>
      </c>
      <c r="R34" s="2971" t="s">
        <v>535</v>
      </c>
      <c r="S34" s="2971" t="s">
        <v>541</v>
      </c>
      <c r="T34" s="2971" t="s">
        <v>545</v>
      </c>
      <c r="U34" s="2971" t="s">
        <v>578</v>
      </c>
      <c r="V34" s="2971" t="s">
        <v>586</v>
      </c>
      <c r="W34" s="2971" t="s">
        <v>633</v>
      </c>
      <c r="X34" s="2971" t="s">
        <v>646</v>
      </c>
      <c r="Y34" s="2971" t="s">
        <v>647</v>
      </c>
      <c r="Z34" s="2971" t="s">
        <v>668</v>
      </c>
      <c r="AA34" s="2971" t="s">
        <v>671</v>
      </c>
      <c r="AB34" s="2971" t="s">
        <v>688</v>
      </c>
      <c r="AC34" s="2971" t="s">
        <v>689</v>
      </c>
      <c r="AD34" s="2971" t="s">
        <v>735</v>
      </c>
      <c r="AE34" s="2971" t="s">
        <v>776</v>
      </c>
      <c r="AF34" s="2971" t="s">
        <v>811</v>
      </c>
      <c r="AG34" s="2971" t="s">
        <v>1055</v>
      </c>
      <c r="AH34" s="2971" t="s">
        <v>1072</v>
      </c>
      <c r="AI34" s="2971" t="s">
        <v>1075</v>
      </c>
      <c r="AJ34" s="2971" t="s">
        <v>1293</v>
      </c>
      <c r="AK34" s="2971" t="s">
        <v>1162</v>
      </c>
      <c r="AL34" s="2982" t="s">
        <v>1176</v>
      </c>
      <c r="AM34" s="2972" t="s">
        <v>1211</v>
      </c>
      <c r="AN34" s="3065" t="s">
        <v>1281</v>
      </c>
      <c r="AO34" s="2630" t="s">
        <v>1328</v>
      </c>
      <c r="AP34" s="2560"/>
      <c r="AQ34" s="2560"/>
      <c r="AR34" s="2560"/>
      <c r="AS34" s="2560"/>
      <c r="AT34" s="2560"/>
      <c r="AU34" s="2560"/>
      <c r="AV34" s="2560"/>
      <c r="AW34" s="2560"/>
      <c r="AX34" s="2560"/>
      <c r="AY34" s="2560"/>
      <c r="AZ34" s="2560"/>
      <c r="BA34" s="2560"/>
      <c r="BB34" s="2560"/>
      <c r="BC34" s="2560"/>
      <c r="BD34" s="2560"/>
      <c r="BE34" s="2560"/>
      <c r="BF34" s="2560"/>
      <c r="BG34" s="2560"/>
      <c r="BH34" s="2560"/>
      <c r="BI34" s="2560"/>
      <c r="BJ34" s="2560"/>
      <c r="BK34" s="2560"/>
      <c r="BL34" s="2560"/>
      <c r="BM34" s="2560"/>
      <c r="BN34" s="2560"/>
      <c r="BO34" s="2560"/>
      <c r="BP34" s="2560"/>
      <c r="BQ34" s="2560"/>
      <c r="BR34" s="2560"/>
      <c r="BS34" s="2560"/>
      <c r="BT34" s="2560"/>
      <c r="BU34" s="2560"/>
      <c r="BV34" s="2560"/>
      <c r="BW34" s="2560"/>
      <c r="BX34" s="2560"/>
      <c r="BY34" s="2560"/>
      <c r="BZ34" s="2560"/>
      <c r="CA34" s="2560"/>
      <c r="CB34" s="2560"/>
      <c r="CC34" s="2560"/>
      <c r="CD34" s="2560"/>
      <c r="CE34" s="2560"/>
      <c r="CF34" s="2560"/>
      <c r="CG34" s="2560"/>
      <c r="CH34" s="2560"/>
      <c r="CI34" s="2560"/>
      <c r="CJ34" s="2560"/>
      <c r="CK34" s="2560"/>
      <c r="CL34" s="2560"/>
      <c r="CM34" s="2560"/>
      <c r="CN34" s="2560"/>
      <c r="CO34" s="2560"/>
      <c r="CP34" s="2560"/>
      <c r="CQ34" s="2560"/>
      <c r="CR34" s="2560"/>
      <c r="CS34" s="2560"/>
      <c r="CT34" s="2560"/>
      <c r="CU34" s="2560"/>
      <c r="CV34" s="2560"/>
      <c r="CW34" s="2560"/>
      <c r="CX34" s="2560"/>
      <c r="CY34" s="2560"/>
      <c r="CZ34" s="2560"/>
      <c r="DA34" s="2560"/>
      <c r="DB34" s="2560"/>
      <c r="DC34" s="2560"/>
      <c r="DD34" s="2560"/>
      <c r="DE34" s="2560"/>
      <c r="DF34" s="2560"/>
      <c r="DG34" s="2560"/>
      <c r="DH34" s="2560"/>
      <c r="DI34" s="2560"/>
      <c r="DJ34" s="2560"/>
      <c r="DK34" s="2560"/>
      <c r="DL34" s="2560"/>
      <c r="DM34" s="2560"/>
      <c r="DN34" s="2560"/>
      <c r="DO34" s="2560"/>
      <c r="DP34" s="2560"/>
      <c r="DQ34" s="2560"/>
      <c r="DR34" s="2560"/>
      <c r="DS34" s="2560"/>
      <c r="DT34" s="2560"/>
      <c r="DU34" s="2560"/>
    </row>
    <row r="35" spans="1:125" s="2561" customFormat="1" ht="15.5" x14ac:dyDescent="0.35">
      <c r="A35" s="3239"/>
      <c r="B35" s="2988" t="s">
        <v>1264</v>
      </c>
      <c r="C35" s="2973" t="s">
        <v>10</v>
      </c>
      <c r="D35" s="2973" t="s">
        <v>10</v>
      </c>
      <c r="E35" s="2973" t="s">
        <v>10</v>
      </c>
      <c r="F35" s="2973" t="s">
        <v>10</v>
      </c>
      <c r="G35" s="2973" t="s">
        <v>10</v>
      </c>
      <c r="H35" s="2973" t="s">
        <v>10</v>
      </c>
      <c r="I35" s="2973" t="s">
        <v>10</v>
      </c>
      <c r="J35" s="2973" t="s">
        <v>10</v>
      </c>
      <c r="K35" s="2973" t="s">
        <v>10</v>
      </c>
      <c r="L35" s="2973" t="s">
        <v>10</v>
      </c>
      <c r="M35" s="2973" t="s">
        <v>10</v>
      </c>
      <c r="N35" s="2973" t="s">
        <v>10</v>
      </c>
      <c r="O35" s="2973" t="s">
        <v>10</v>
      </c>
      <c r="P35" s="2973" t="s">
        <v>10</v>
      </c>
      <c r="Q35" s="2973" t="s">
        <v>10</v>
      </c>
      <c r="R35" s="2973" t="s">
        <v>10</v>
      </c>
      <c r="S35" s="2973" t="s">
        <v>10</v>
      </c>
      <c r="T35" s="2973" t="s">
        <v>10</v>
      </c>
      <c r="U35" s="2973" t="s">
        <v>10</v>
      </c>
      <c r="V35" s="2973" t="s">
        <v>10</v>
      </c>
      <c r="W35" s="2973" t="s">
        <v>10</v>
      </c>
      <c r="X35" s="2973" t="s">
        <v>10</v>
      </c>
      <c r="Y35" s="2973" t="s">
        <v>10</v>
      </c>
      <c r="Z35" s="2973" t="s">
        <v>10</v>
      </c>
      <c r="AA35" s="2973" t="s">
        <v>10</v>
      </c>
      <c r="AB35" s="2976" t="s">
        <v>10</v>
      </c>
      <c r="AC35" s="2976" t="s">
        <v>10</v>
      </c>
      <c r="AD35" s="2976" t="s">
        <v>10</v>
      </c>
      <c r="AE35" s="2976" t="s">
        <v>10</v>
      </c>
      <c r="AF35" s="2976" t="s">
        <v>10</v>
      </c>
      <c r="AG35" s="2976" t="s">
        <v>10</v>
      </c>
      <c r="AH35" s="2976" t="s">
        <v>10</v>
      </c>
      <c r="AI35" s="2976" t="s">
        <v>10</v>
      </c>
      <c r="AJ35" s="2976" t="s">
        <v>10</v>
      </c>
      <c r="AK35" s="2976" t="s">
        <v>10</v>
      </c>
      <c r="AL35" s="2983" t="s">
        <v>10</v>
      </c>
      <c r="AM35" s="2984" t="s">
        <v>10</v>
      </c>
      <c r="AN35" s="84">
        <v>15.699</v>
      </c>
      <c r="AO35" s="3023">
        <v>17.922000000000001</v>
      </c>
      <c r="AP35" s="2560"/>
      <c r="AQ35" s="2560"/>
      <c r="AR35" s="2560"/>
      <c r="AS35" s="2560"/>
      <c r="AT35" s="2560"/>
      <c r="AU35" s="2560"/>
      <c r="AV35" s="2560"/>
      <c r="AW35" s="2560"/>
      <c r="AX35" s="2560"/>
      <c r="AY35" s="2560"/>
      <c r="AZ35" s="2560"/>
      <c r="BA35" s="2560"/>
      <c r="BB35" s="2560"/>
      <c r="BC35" s="2560"/>
      <c r="BD35" s="2560"/>
      <c r="BE35" s="2560"/>
      <c r="BF35" s="2560"/>
      <c r="BG35" s="2560"/>
      <c r="BH35" s="2560"/>
      <c r="BI35" s="2560"/>
      <c r="BJ35" s="2560"/>
      <c r="BK35" s="2560"/>
      <c r="BL35" s="2560"/>
      <c r="BM35" s="2560"/>
      <c r="BN35" s="2560"/>
      <c r="BO35" s="2560"/>
      <c r="BP35" s="2560"/>
      <c r="BQ35" s="2560"/>
      <c r="BR35" s="2560"/>
      <c r="BS35" s="2560"/>
      <c r="BT35" s="2560"/>
      <c r="BU35" s="2560"/>
      <c r="BV35" s="2560"/>
      <c r="BW35" s="2560"/>
      <c r="BX35" s="2560"/>
      <c r="BY35" s="2560"/>
      <c r="BZ35" s="2560"/>
      <c r="CA35" s="2560"/>
      <c r="CB35" s="2560"/>
      <c r="CC35" s="2560"/>
      <c r="CD35" s="2560"/>
      <c r="CE35" s="2560"/>
      <c r="CF35" s="2560"/>
      <c r="CG35" s="2560"/>
      <c r="CH35" s="2560"/>
      <c r="CI35" s="2560"/>
      <c r="CJ35" s="2560"/>
      <c r="CK35" s="2560"/>
      <c r="CL35" s="2560"/>
      <c r="CM35" s="2560"/>
      <c r="CN35" s="2560"/>
      <c r="CO35" s="2560"/>
      <c r="CP35" s="2560"/>
      <c r="CQ35" s="2560"/>
      <c r="CR35" s="2560"/>
      <c r="CS35" s="2560"/>
      <c r="CT35" s="2560"/>
      <c r="CU35" s="2560"/>
      <c r="CV35" s="2560"/>
      <c r="CW35" s="2560"/>
      <c r="CX35" s="2560"/>
      <c r="CY35" s="2560"/>
      <c r="CZ35" s="2560"/>
      <c r="DA35" s="2560"/>
      <c r="DB35" s="2560"/>
      <c r="DC35" s="2560"/>
      <c r="DD35" s="2560"/>
      <c r="DE35" s="2560"/>
      <c r="DF35" s="2560"/>
      <c r="DG35" s="2560"/>
      <c r="DH35" s="2560"/>
      <c r="DI35" s="2560"/>
      <c r="DJ35" s="2560"/>
      <c r="DK35" s="2560"/>
      <c r="DL35" s="2560"/>
      <c r="DM35" s="2560"/>
      <c r="DN35" s="2560"/>
      <c r="DO35" s="2560"/>
      <c r="DP35" s="2560"/>
      <c r="DQ35" s="2560"/>
      <c r="DR35" s="2560"/>
      <c r="DS35" s="2560"/>
      <c r="DT35" s="2560"/>
      <c r="DU35" s="2560"/>
    </row>
    <row r="36" spans="1:125" s="2561" customFormat="1" ht="15.5" x14ac:dyDescent="0.35">
      <c r="A36" s="3239"/>
      <c r="B36" s="2989" t="s">
        <v>1263</v>
      </c>
      <c r="C36" s="2973" t="s">
        <v>10</v>
      </c>
      <c r="D36" s="2973" t="s">
        <v>10</v>
      </c>
      <c r="E36" s="2973" t="s">
        <v>10</v>
      </c>
      <c r="F36" s="2973" t="s">
        <v>10</v>
      </c>
      <c r="G36" s="2973" t="s">
        <v>10</v>
      </c>
      <c r="H36" s="2973" t="s">
        <v>10</v>
      </c>
      <c r="I36" s="2973" t="s">
        <v>10</v>
      </c>
      <c r="J36" s="2973" t="s">
        <v>10</v>
      </c>
      <c r="K36" s="2973" t="s">
        <v>10</v>
      </c>
      <c r="L36" s="2973" t="s">
        <v>10</v>
      </c>
      <c r="M36" s="2973" t="s">
        <v>10</v>
      </c>
      <c r="N36" s="2973" t="s">
        <v>10</v>
      </c>
      <c r="O36" s="2973" t="s">
        <v>10</v>
      </c>
      <c r="P36" s="2973" t="s">
        <v>10</v>
      </c>
      <c r="Q36" s="2973" t="s">
        <v>10</v>
      </c>
      <c r="R36" s="2973" t="s">
        <v>10</v>
      </c>
      <c r="S36" s="2973" t="s">
        <v>10</v>
      </c>
      <c r="T36" s="2973" t="s">
        <v>10</v>
      </c>
      <c r="U36" s="2973" t="s">
        <v>10</v>
      </c>
      <c r="V36" s="2973" t="s">
        <v>10</v>
      </c>
      <c r="W36" s="2973" t="s">
        <v>10</v>
      </c>
      <c r="X36" s="2973" t="s">
        <v>10</v>
      </c>
      <c r="Y36" s="2973" t="s">
        <v>10</v>
      </c>
      <c r="Z36" s="2973" t="s">
        <v>10</v>
      </c>
      <c r="AA36" s="2973" t="s">
        <v>10</v>
      </c>
      <c r="AB36" s="2976" t="s">
        <v>10</v>
      </c>
      <c r="AC36" s="2976" t="s">
        <v>10</v>
      </c>
      <c r="AD36" s="2976" t="s">
        <v>10</v>
      </c>
      <c r="AE36" s="2976" t="s">
        <v>10</v>
      </c>
      <c r="AF36" s="2976" t="s">
        <v>10</v>
      </c>
      <c r="AG36" s="2976" t="s">
        <v>10</v>
      </c>
      <c r="AH36" s="2976" t="s">
        <v>10</v>
      </c>
      <c r="AI36" s="2976" t="s">
        <v>10</v>
      </c>
      <c r="AJ36" s="2976" t="s">
        <v>10</v>
      </c>
      <c r="AK36" s="2976" t="s">
        <v>10</v>
      </c>
      <c r="AL36" s="2721" t="s">
        <v>10</v>
      </c>
      <c r="AM36" s="2721" t="s">
        <v>10</v>
      </c>
      <c r="AN36" s="84">
        <v>58.198999999999998</v>
      </c>
      <c r="AO36" s="3023">
        <v>59.905999999999999</v>
      </c>
      <c r="AP36" s="2560"/>
      <c r="AQ36" s="2560"/>
      <c r="AR36" s="2560"/>
      <c r="AS36" s="2560"/>
      <c r="AT36" s="2560"/>
      <c r="AU36" s="2560"/>
      <c r="AV36" s="2560"/>
      <c r="AW36" s="2560"/>
      <c r="AX36" s="2560"/>
      <c r="AY36" s="2560"/>
      <c r="AZ36" s="2560"/>
      <c r="BA36" s="2560"/>
      <c r="BB36" s="2560"/>
      <c r="BC36" s="2560"/>
      <c r="BD36" s="2560"/>
      <c r="BE36" s="2560"/>
      <c r="BF36" s="2560"/>
      <c r="BG36" s="2560"/>
      <c r="BH36" s="2560"/>
      <c r="BI36" s="2560"/>
      <c r="BJ36" s="2560"/>
      <c r="BK36" s="2560"/>
      <c r="BL36" s="2560"/>
      <c r="BM36" s="2560"/>
      <c r="BN36" s="2560"/>
      <c r="BO36" s="2560"/>
      <c r="BP36" s="2560"/>
      <c r="BQ36" s="2560"/>
      <c r="BR36" s="2560"/>
      <c r="BS36" s="2560"/>
      <c r="BT36" s="2560"/>
      <c r="BU36" s="2560"/>
      <c r="BV36" s="2560"/>
      <c r="BW36" s="2560"/>
      <c r="BX36" s="2560"/>
      <c r="BY36" s="2560"/>
      <c r="BZ36" s="2560"/>
      <c r="CA36" s="2560"/>
      <c r="CB36" s="2560"/>
      <c r="CC36" s="2560"/>
      <c r="CD36" s="2560"/>
      <c r="CE36" s="2560"/>
      <c r="CF36" s="2560"/>
      <c r="CG36" s="2560"/>
      <c r="CH36" s="2560"/>
      <c r="CI36" s="2560"/>
      <c r="CJ36" s="2560"/>
      <c r="CK36" s="2560"/>
      <c r="CL36" s="2560"/>
      <c r="CM36" s="2560"/>
      <c r="CN36" s="2560"/>
      <c r="CO36" s="2560"/>
      <c r="CP36" s="2560"/>
      <c r="CQ36" s="2560"/>
      <c r="CR36" s="2560"/>
      <c r="CS36" s="2560"/>
      <c r="CT36" s="2560"/>
      <c r="CU36" s="2560"/>
      <c r="CV36" s="2560"/>
      <c r="CW36" s="2560"/>
      <c r="CX36" s="2560"/>
      <c r="CY36" s="2560"/>
      <c r="CZ36" s="2560"/>
      <c r="DA36" s="2560"/>
      <c r="DB36" s="2560"/>
      <c r="DC36" s="2560"/>
      <c r="DD36" s="2560"/>
      <c r="DE36" s="2560"/>
      <c r="DF36" s="2560"/>
      <c r="DG36" s="2560"/>
      <c r="DH36" s="2560"/>
      <c r="DI36" s="2560"/>
      <c r="DJ36" s="2560"/>
      <c r="DK36" s="2560"/>
      <c r="DL36" s="2560"/>
      <c r="DM36" s="2560"/>
      <c r="DN36" s="2560"/>
      <c r="DO36" s="2560"/>
      <c r="DP36" s="2560"/>
      <c r="DQ36" s="2560"/>
      <c r="DR36" s="2560"/>
      <c r="DS36" s="2560"/>
      <c r="DT36" s="2560"/>
      <c r="DU36" s="2560"/>
    </row>
    <row r="37" spans="1:125" s="2561" customFormat="1" ht="15.5" x14ac:dyDescent="0.35">
      <c r="A37" s="3239"/>
      <c r="B37" s="2990" t="s">
        <v>1262</v>
      </c>
      <c r="C37" s="2978" t="s">
        <v>10</v>
      </c>
      <c r="D37" s="2978" t="s">
        <v>10</v>
      </c>
      <c r="E37" s="2978" t="s">
        <v>10</v>
      </c>
      <c r="F37" s="2978" t="s">
        <v>10</v>
      </c>
      <c r="G37" s="2978" t="s">
        <v>10</v>
      </c>
      <c r="H37" s="2978" t="s">
        <v>10</v>
      </c>
      <c r="I37" s="2978" t="s">
        <v>10</v>
      </c>
      <c r="J37" s="2978" t="s">
        <v>10</v>
      </c>
      <c r="K37" s="2978" t="s">
        <v>10</v>
      </c>
      <c r="L37" s="2978" t="s">
        <v>10</v>
      </c>
      <c r="M37" s="2978" t="s">
        <v>10</v>
      </c>
      <c r="N37" s="2978" t="s">
        <v>10</v>
      </c>
      <c r="O37" s="2978" t="s">
        <v>10</v>
      </c>
      <c r="P37" s="2978" t="s">
        <v>10</v>
      </c>
      <c r="Q37" s="2978" t="s">
        <v>10</v>
      </c>
      <c r="R37" s="2978" t="s">
        <v>10</v>
      </c>
      <c r="S37" s="2978" t="s">
        <v>10</v>
      </c>
      <c r="T37" s="2978" t="s">
        <v>10</v>
      </c>
      <c r="U37" s="2978" t="s">
        <v>10</v>
      </c>
      <c r="V37" s="2978" t="s">
        <v>10</v>
      </c>
      <c r="W37" s="2978" t="s">
        <v>10</v>
      </c>
      <c r="X37" s="2978" t="s">
        <v>10</v>
      </c>
      <c r="Y37" s="2978" t="s">
        <v>10</v>
      </c>
      <c r="Z37" s="2978" t="s">
        <v>10</v>
      </c>
      <c r="AA37" s="2978" t="s">
        <v>10</v>
      </c>
      <c r="AB37" s="2978" t="s">
        <v>10</v>
      </c>
      <c r="AC37" s="2978" t="s">
        <v>10</v>
      </c>
      <c r="AD37" s="2978" t="s">
        <v>10</v>
      </c>
      <c r="AE37" s="2978" t="s">
        <v>10</v>
      </c>
      <c r="AF37" s="2978" t="s">
        <v>10</v>
      </c>
      <c r="AG37" s="2978" t="s">
        <v>10</v>
      </c>
      <c r="AH37" s="2978" t="s">
        <v>10</v>
      </c>
      <c r="AI37" s="2978" t="s">
        <v>10</v>
      </c>
      <c r="AJ37" s="2978" t="s">
        <v>10</v>
      </c>
      <c r="AK37" s="2976" t="s">
        <v>10</v>
      </c>
      <c r="AL37" s="2749" t="s">
        <v>10</v>
      </c>
      <c r="AM37" s="2749" t="s">
        <v>10</v>
      </c>
      <c r="AN37" s="84">
        <v>26.102</v>
      </c>
      <c r="AO37" s="3026">
        <v>22.172000000000001</v>
      </c>
      <c r="AP37" s="2560"/>
      <c r="AQ37" s="2560"/>
      <c r="AR37" s="2560"/>
      <c r="AS37" s="2560"/>
      <c r="AT37" s="2560"/>
      <c r="AU37" s="2560"/>
      <c r="AV37" s="2560"/>
      <c r="AW37" s="2560"/>
      <c r="AX37" s="2560"/>
      <c r="AY37" s="2560"/>
      <c r="AZ37" s="2560"/>
      <c r="BA37" s="2560"/>
      <c r="BB37" s="2560"/>
      <c r="BC37" s="2560"/>
      <c r="BD37" s="2560"/>
      <c r="BE37" s="2560"/>
      <c r="BF37" s="2560"/>
      <c r="BG37" s="2560"/>
      <c r="BH37" s="2560"/>
      <c r="BI37" s="2560"/>
      <c r="BJ37" s="2560"/>
      <c r="BK37" s="2560"/>
      <c r="BL37" s="2560"/>
      <c r="BM37" s="2560"/>
      <c r="BN37" s="2560"/>
      <c r="BO37" s="2560"/>
      <c r="BP37" s="2560"/>
      <c r="BQ37" s="2560"/>
      <c r="BR37" s="2560"/>
      <c r="BS37" s="2560"/>
      <c r="BT37" s="2560"/>
      <c r="BU37" s="2560"/>
      <c r="BV37" s="2560"/>
      <c r="BW37" s="2560"/>
      <c r="BX37" s="2560"/>
      <c r="BY37" s="2560"/>
      <c r="BZ37" s="2560"/>
      <c r="CA37" s="2560"/>
      <c r="CB37" s="2560"/>
      <c r="CC37" s="2560"/>
      <c r="CD37" s="2560"/>
      <c r="CE37" s="2560"/>
      <c r="CF37" s="2560"/>
      <c r="CG37" s="2560"/>
      <c r="CH37" s="2560"/>
      <c r="CI37" s="2560"/>
      <c r="CJ37" s="2560"/>
      <c r="CK37" s="2560"/>
      <c r="CL37" s="2560"/>
      <c r="CM37" s="2560"/>
      <c r="CN37" s="2560"/>
      <c r="CO37" s="2560"/>
      <c r="CP37" s="2560"/>
      <c r="CQ37" s="2560"/>
      <c r="CR37" s="2560"/>
      <c r="CS37" s="2560"/>
      <c r="CT37" s="2560"/>
      <c r="CU37" s="2560"/>
      <c r="CV37" s="2560"/>
      <c r="CW37" s="2560"/>
      <c r="CX37" s="2560"/>
      <c r="CY37" s="2560"/>
      <c r="CZ37" s="2560"/>
      <c r="DA37" s="2560"/>
      <c r="DB37" s="2560"/>
      <c r="DC37" s="2560"/>
      <c r="DD37" s="2560"/>
      <c r="DE37" s="2560"/>
      <c r="DF37" s="2560"/>
      <c r="DG37" s="2560"/>
      <c r="DH37" s="2560"/>
      <c r="DI37" s="2560"/>
      <c r="DJ37" s="2560"/>
      <c r="DK37" s="2560"/>
      <c r="DL37" s="2560"/>
      <c r="DM37" s="2560"/>
      <c r="DN37" s="2560"/>
      <c r="DO37" s="2560"/>
      <c r="DP37" s="2560"/>
      <c r="DQ37" s="2560"/>
      <c r="DR37" s="2560"/>
      <c r="DS37" s="2560"/>
      <c r="DT37" s="2560"/>
      <c r="DU37" s="2560"/>
    </row>
    <row r="38" spans="1:125" s="2561" customFormat="1" ht="15.5" x14ac:dyDescent="0.35">
      <c r="A38" s="3239"/>
      <c r="B38" s="3240"/>
      <c r="C38" s="2979"/>
      <c r="D38" s="2979"/>
      <c r="E38" s="2979"/>
      <c r="F38" s="2979"/>
      <c r="G38" s="2979"/>
      <c r="H38" s="2979"/>
      <c r="I38" s="2979"/>
      <c r="J38" s="2979"/>
      <c r="K38" s="2979"/>
      <c r="L38" s="2979"/>
      <c r="M38" s="2979"/>
      <c r="N38" s="2979"/>
      <c r="O38" s="2979"/>
      <c r="P38" s="2979"/>
      <c r="Q38" s="2979"/>
      <c r="R38" s="2979"/>
      <c r="S38" s="2979"/>
      <c r="T38" s="2979"/>
      <c r="U38" s="2979"/>
      <c r="V38" s="2979"/>
      <c r="W38" s="2979"/>
      <c r="X38" s="2979"/>
      <c r="Y38" s="2979"/>
      <c r="Z38" s="2979"/>
      <c r="AA38" s="2979"/>
      <c r="AB38" s="552"/>
      <c r="AC38" s="523"/>
      <c r="AD38" s="2882"/>
      <c r="AE38" s="2882"/>
      <c r="AF38" s="2882"/>
      <c r="AG38" s="2560"/>
      <c r="AH38" s="2560"/>
      <c r="AI38" s="2560"/>
      <c r="AJ38" s="2560"/>
      <c r="AK38" s="2560"/>
      <c r="AL38" s="2621"/>
      <c r="AM38" s="2621"/>
      <c r="AN38" s="2560"/>
      <c r="AO38" s="2621"/>
      <c r="AP38" s="2560"/>
      <c r="AQ38" s="2560"/>
      <c r="AR38" s="2560"/>
      <c r="AS38" s="2560"/>
      <c r="AT38" s="2560"/>
      <c r="AU38" s="2560"/>
      <c r="AV38" s="2560"/>
      <c r="AW38" s="2560"/>
      <c r="AX38" s="2560"/>
      <c r="AY38" s="2560"/>
      <c r="AZ38" s="2560"/>
      <c r="BA38" s="2560"/>
      <c r="BB38" s="2560"/>
      <c r="BC38" s="2560"/>
      <c r="BD38" s="2560"/>
      <c r="BE38" s="2560"/>
      <c r="BF38" s="2560"/>
      <c r="BG38" s="2560"/>
      <c r="BH38" s="2560"/>
      <c r="BI38" s="2560"/>
      <c r="BJ38" s="2560"/>
      <c r="BK38" s="2560"/>
      <c r="BL38" s="2560"/>
      <c r="BM38" s="2560"/>
      <c r="BN38" s="2560"/>
      <c r="BO38" s="2560"/>
      <c r="BP38" s="2560"/>
      <c r="BQ38" s="2560"/>
      <c r="BR38" s="2560"/>
      <c r="BS38" s="2560"/>
      <c r="BT38" s="2560"/>
      <c r="BU38" s="2560"/>
      <c r="BV38" s="2560"/>
      <c r="BW38" s="2560"/>
      <c r="BX38" s="2560"/>
      <c r="BY38" s="2560"/>
      <c r="BZ38" s="2560"/>
      <c r="CA38" s="2560"/>
      <c r="CB38" s="2560"/>
      <c r="CC38" s="2560"/>
      <c r="CD38" s="2560"/>
      <c r="CE38" s="2560"/>
      <c r="CF38" s="2560"/>
      <c r="CG38" s="2560"/>
      <c r="CH38" s="2560"/>
      <c r="CI38" s="2560"/>
      <c r="CJ38" s="2560"/>
      <c r="CK38" s="2560"/>
      <c r="CL38" s="2560"/>
      <c r="CM38" s="2560"/>
      <c r="CN38" s="2560"/>
      <c r="CO38" s="2560"/>
      <c r="CP38" s="2560"/>
      <c r="CQ38" s="2560"/>
      <c r="CR38" s="2560"/>
      <c r="CS38" s="2560"/>
      <c r="CT38" s="2560"/>
      <c r="CU38" s="2560"/>
      <c r="CV38" s="2560"/>
      <c r="CW38" s="2560"/>
      <c r="CX38" s="2560"/>
      <c r="CY38" s="2560"/>
      <c r="CZ38" s="2560"/>
      <c r="DA38" s="2560"/>
      <c r="DB38" s="2560"/>
      <c r="DC38" s="2560"/>
      <c r="DD38" s="2560"/>
      <c r="DE38" s="2560"/>
      <c r="DF38" s="2560"/>
      <c r="DG38" s="2560"/>
      <c r="DH38" s="2560"/>
      <c r="DI38" s="2560"/>
      <c r="DJ38" s="2560"/>
      <c r="DK38" s="2560"/>
      <c r="DL38" s="2560"/>
      <c r="DM38" s="2560"/>
      <c r="DN38" s="2560"/>
      <c r="DO38" s="2560"/>
      <c r="DP38" s="2560"/>
      <c r="DQ38" s="2560"/>
      <c r="DR38" s="2560"/>
      <c r="DS38" s="2560"/>
      <c r="DT38" s="2560"/>
      <c r="DU38" s="2560"/>
    </row>
    <row r="39" spans="1:125" s="2561" customFormat="1" ht="15.5" x14ac:dyDescent="0.35">
      <c r="A39" s="3239"/>
      <c r="B39" s="3343" t="s">
        <v>1348</v>
      </c>
      <c r="C39" s="3337"/>
      <c r="D39" s="3337"/>
      <c r="E39" s="3337"/>
      <c r="F39" s="3337"/>
      <c r="G39" s="3337"/>
      <c r="H39" s="3337"/>
      <c r="I39" s="3337"/>
      <c r="J39" s="3337"/>
      <c r="K39" s="3337"/>
      <c r="L39" s="3337"/>
      <c r="M39" s="3337"/>
      <c r="N39" s="3337"/>
      <c r="O39" s="3337"/>
      <c r="P39" s="3337"/>
      <c r="Q39" s="3337"/>
      <c r="R39" s="3337"/>
      <c r="S39" s="2979"/>
      <c r="T39" s="2979"/>
      <c r="U39" s="2979"/>
      <c r="V39" s="2979"/>
      <c r="W39" s="2979"/>
      <c r="X39" s="2979"/>
      <c r="Y39" s="2979"/>
      <c r="Z39" s="2979"/>
      <c r="AA39" s="2979"/>
      <c r="AB39" s="552"/>
      <c r="AC39" s="523"/>
      <c r="AD39" s="2882"/>
      <c r="AE39" s="2882"/>
      <c r="AF39" s="2882"/>
      <c r="AG39" s="2560"/>
      <c r="AH39" s="2560"/>
      <c r="AI39" s="2560"/>
      <c r="AJ39" s="2560"/>
      <c r="AK39" s="2560"/>
      <c r="AL39" s="2621"/>
      <c r="AM39" s="2621"/>
      <c r="AN39" s="2560"/>
      <c r="AO39" s="2621"/>
      <c r="AP39" s="2560"/>
      <c r="AQ39" s="2560"/>
      <c r="AR39" s="2560"/>
      <c r="AS39" s="2560"/>
      <c r="AT39" s="2560"/>
      <c r="AU39" s="2560"/>
      <c r="AV39" s="2560"/>
      <c r="AW39" s="2560"/>
      <c r="AX39" s="2560"/>
      <c r="AY39" s="2560"/>
      <c r="AZ39" s="2560"/>
      <c r="BA39" s="2560"/>
      <c r="BB39" s="2560"/>
      <c r="BC39" s="2560"/>
      <c r="BD39" s="2560"/>
      <c r="BE39" s="2560"/>
      <c r="BF39" s="2560"/>
      <c r="BG39" s="2560"/>
      <c r="BH39" s="2560"/>
      <c r="BI39" s="2560"/>
      <c r="BJ39" s="2560"/>
      <c r="BK39" s="2560"/>
      <c r="BL39" s="2560"/>
      <c r="BM39" s="2560"/>
      <c r="BN39" s="2560"/>
      <c r="BO39" s="2560"/>
      <c r="BP39" s="2560"/>
      <c r="BQ39" s="2560"/>
      <c r="BR39" s="2560"/>
      <c r="BS39" s="2560"/>
      <c r="BT39" s="2560"/>
      <c r="BU39" s="2560"/>
      <c r="BV39" s="2560"/>
      <c r="BW39" s="2560"/>
      <c r="BX39" s="2560"/>
      <c r="BY39" s="2560"/>
      <c r="BZ39" s="2560"/>
      <c r="CA39" s="2560"/>
      <c r="CB39" s="2560"/>
      <c r="CC39" s="2560"/>
      <c r="CD39" s="2560"/>
      <c r="CE39" s="2560"/>
      <c r="CF39" s="2560"/>
      <c r="CG39" s="2560"/>
      <c r="CH39" s="2560"/>
      <c r="CI39" s="2560"/>
      <c r="CJ39" s="2560"/>
      <c r="CK39" s="2560"/>
      <c r="CL39" s="2560"/>
      <c r="CM39" s="2560"/>
      <c r="CN39" s="2560"/>
      <c r="CO39" s="2560"/>
      <c r="CP39" s="2560"/>
      <c r="CQ39" s="2560"/>
      <c r="CR39" s="2560"/>
      <c r="CS39" s="2560"/>
      <c r="CT39" s="2560"/>
      <c r="CU39" s="2560"/>
      <c r="CV39" s="2560"/>
      <c r="CW39" s="2560"/>
      <c r="CX39" s="2560"/>
      <c r="CY39" s="2560"/>
      <c r="CZ39" s="2560"/>
      <c r="DA39" s="2560"/>
      <c r="DB39" s="2560"/>
      <c r="DC39" s="2560"/>
      <c r="DD39" s="2560"/>
      <c r="DE39" s="2560"/>
      <c r="DF39" s="2560"/>
      <c r="DG39" s="2560"/>
      <c r="DH39" s="2560"/>
      <c r="DI39" s="2560"/>
      <c r="DJ39" s="2560"/>
      <c r="DK39" s="2560"/>
      <c r="DL39" s="2560"/>
      <c r="DM39" s="2560"/>
      <c r="DN39" s="2560"/>
      <c r="DO39" s="2560"/>
      <c r="DP39" s="2560"/>
      <c r="DQ39" s="2560"/>
      <c r="DR39" s="2560"/>
      <c r="DS39" s="2560"/>
      <c r="DT39" s="2560"/>
      <c r="DU39" s="2560"/>
    </row>
    <row r="40" spans="1:125" s="2561" customFormat="1" ht="15.5" x14ac:dyDescent="0.35">
      <c r="A40" s="3239"/>
      <c r="B40" s="3240"/>
      <c r="C40" s="2979"/>
      <c r="D40" s="2979"/>
      <c r="E40" s="2979"/>
      <c r="F40" s="2979"/>
      <c r="G40" s="2979"/>
      <c r="H40" s="2979"/>
      <c r="I40" s="2979"/>
      <c r="J40" s="2979"/>
      <c r="K40" s="2979"/>
      <c r="L40" s="2979"/>
      <c r="M40" s="2979"/>
      <c r="N40" s="2979"/>
      <c r="O40" s="2979"/>
      <c r="P40" s="2979"/>
      <c r="Q40" s="2979"/>
      <c r="R40" s="2979"/>
      <c r="S40" s="2979"/>
      <c r="T40" s="2979"/>
      <c r="U40" s="2979"/>
      <c r="V40" s="2979"/>
      <c r="W40" s="2979"/>
      <c r="X40" s="2979"/>
      <c r="Y40" s="2979"/>
      <c r="Z40" s="2979"/>
      <c r="AA40" s="2979"/>
      <c r="AB40" s="552"/>
      <c r="AC40" s="523"/>
      <c r="AD40" s="2882"/>
      <c r="AE40" s="2882"/>
      <c r="AF40" s="2882"/>
      <c r="AG40" s="2560"/>
      <c r="AH40" s="2560"/>
      <c r="AI40" s="2560"/>
      <c r="AJ40" s="2560"/>
      <c r="AK40" s="2560"/>
      <c r="AL40" s="2621"/>
      <c r="AM40" s="2621"/>
      <c r="AN40" s="2560"/>
      <c r="AO40" s="2621"/>
      <c r="AP40" s="2560"/>
      <c r="AQ40" s="2560"/>
      <c r="AR40" s="2560"/>
      <c r="AS40" s="2560"/>
      <c r="AT40" s="2560"/>
      <c r="AU40" s="2560"/>
      <c r="AV40" s="2560"/>
      <c r="AW40" s="2560"/>
      <c r="AX40" s="2560"/>
      <c r="AY40" s="2560"/>
      <c r="AZ40" s="2560"/>
      <c r="BA40" s="2560"/>
      <c r="BB40" s="2560"/>
      <c r="BC40" s="2560"/>
      <c r="BD40" s="2560"/>
      <c r="BE40" s="2560"/>
      <c r="BF40" s="2560"/>
      <c r="BG40" s="2560"/>
      <c r="BH40" s="2560"/>
      <c r="BI40" s="2560"/>
      <c r="BJ40" s="2560"/>
      <c r="BK40" s="2560"/>
      <c r="BL40" s="2560"/>
      <c r="BM40" s="2560"/>
      <c r="BN40" s="2560"/>
      <c r="BO40" s="2560"/>
      <c r="BP40" s="2560"/>
      <c r="BQ40" s="2560"/>
      <c r="BR40" s="2560"/>
      <c r="BS40" s="2560"/>
      <c r="BT40" s="2560"/>
      <c r="BU40" s="2560"/>
      <c r="BV40" s="2560"/>
      <c r="BW40" s="2560"/>
      <c r="BX40" s="2560"/>
      <c r="BY40" s="2560"/>
      <c r="BZ40" s="2560"/>
      <c r="CA40" s="2560"/>
      <c r="CB40" s="2560"/>
      <c r="CC40" s="2560"/>
      <c r="CD40" s="2560"/>
      <c r="CE40" s="2560"/>
      <c r="CF40" s="2560"/>
      <c r="CG40" s="2560"/>
      <c r="CH40" s="2560"/>
      <c r="CI40" s="2560"/>
      <c r="CJ40" s="2560"/>
      <c r="CK40" s="2560"/>
      <c r="CL40" s="2560"/>
      <c r="CM40" s="2560"/>
      <c r="CN40" s="2560"/>
      <c r="CO40" s="2560"/>
      <c r="CP40" s="2560"/>
      <c r="CQ40" s="2560"/>
      <c r="CR40" s="2560"/>
      <c r="CS40" s="2560"/>
      <c r="CT40" s="2560"/>
      <c r="CU40" s="2560"/>
      <c r="CV40" s="2560"/>
      <c r="CW40" s="2560"/>
      <c r="CX40" s="2560"/>
      <c r="CY40" s="2560"/>
      <c r="CZ40" s="2560"/>
      <c r="DA40" s="2560"/>
      <c r="DB40" s="2560"/>
      <c r="DC40" s="2560"/>
      <c r="DD40" s="2560"/>
      <c r="DE40" s="2560"/>
      <c r="DF40" s="2560"/>
      <c r="DG40" s="2560"/>
      <c r="DH40" s="2560"/>
      <c r="DI40" s="2560"/>
      <c r="DJ40" s="2560"/>
      <c r="DK40" s="2560"/>
      <c r="DL40" s="2560"/>
      <c r="DM40" s="2560"/>
      <c r="DN40" s="2560"/>
      <c r="DO40" s="2560"/>
      <c r="DP40" s="2560"/>
      <c r="DQ40" s="2560"/>
      <c r="DR40" s="2560"/>
      <c r="DS40" s="2560"/>
      <c r="DT40" s="2560"/>
      <c r="DU40" s="2560"/>
    </row>
    <row r="41" spans="1:125" s="2561" customFormat="1" ht="15.5" x14ac:dyDescent="0.35">
      <c r="A41" s="3239"/>
      <c r="B41" s="3337"/>
      <c r="C41" s="3337"/>
      <c r="D41" s="3337"/>
      <c r="E41" s="3337"/>
      <c r="F41" s="3337"/>
      <c r="G41" s="3337"/>
      <c r="H41" s="3337"/>
      <c r="I41" s="3337"/>
      <c r="J41" s="3337"/>
      <c r="K41" s="3337"/>
      <c r="L41" s="3337"/>
      <c r="M41" s="3337"/>
      <c r="N41" s="3337"/>
      <c r="O41" s="3337"/>
      <c r="P41" s="3337"/>
      <c r="Q41" s="3337"/>
      <c r="R41" s="3337"/>
      <c r="S41" s="2979"/>
      <c r="T41" s="2979"/>
      <c r="U41" s="2979"/>
      <c r="V41" s="2979"/>
      <c r="W41" s="2979"/>
      <c r="X41" s="2979"/>
      <c r="Y41" s="2979"/>
      <c r="Z41" s="2979"/>
      <c r="AA41" s="2979"/>
      <c r="AB41" s="552"/>
      <c r="AC41" s="523"/>
      <c r="AD41" s="2882"/>
      <c r="AE41" s="2882"/>
      <c r="AF41" s="2882"/>
      <c r="AG41" s="2560"/>
      <c r="AH41" s="2560"/>
      <c r="AI41" s="2560"/>
      <c r="AJ41" s="2560"/>
      <c r="AK41" s="2560"/>
      <c r="AL41" s="2621"/>
      <c r="AM41" s="2621"/>
      <c r="AN41" s="2560"/>
      <c r="AO41" s="2621"/>
      <c r="AP41" s="2560"/>
      <c r="AQ41" s="2560"/>
      <c r="AR41" s="2560"/>
      <c r="AS41" s="2560"/>
      <c r="AT41" s="2560"/>
      <c r="AU41" s="2560"/>
      <c r="AV41" s="2560"/>
      <c r="AW41" s="2560"/>
      <c r="AX41" s="2560"/>
      <c r="AY41" s="2560"/>
      <c r="AZ41" s="2560"/>
      <c r="BA41" s="2560"/>
      <c r="BB41" s="2560"/>
      <c r="BC41" s="2560"/>
      <c r="BD41" s="2560"/>
      <c r="BE41" s="2560"/>
      <c r="BF41" s="2560"/>
      <c r="BG41" s="2560"/>
      <c r="BH41" s="2560"/>
      <c r="BI41" s="2560"/>
      <c r="BJ41" s="2560"/>
      <c r="BK41" s="2560"/>
      <c r="BL41" s="2560"/>
      <c r="BM41" s="2560"/>
      <c r="BN41" s="2560"/>
      <c r="BO41" s="2560"/>
      <c r="BP41" s="2560"/>
      <c r="BQ41" s="2560"/>
      <c r="BR41" s="2560"/>
      <c r="BS41" s="2560"/>
      <c r="BT41" s="2560"/>
      <c r="BU41" s="2560"/>
      <c r="BV41" s="2560"/>
      <c r="BW41" s="2560"/>
      <c r="BX41" s="2560"/>
      <c r="BY41" s="2560"/>
      <c r="BZ41" s="2560"/>
      <c r="CA41" s="2560"/>
      <c r="CB41" s="2560"/>
      <c r="CC41" s="2560"/>
      <c r="CD41" s="2560"/>
      <c r="CE41" s="2560"/>
      <c r="CF41" s="2560"/>
      <c r="CG41" s="2560"/>
      <c r="CH41" s="2560"/>
      <c r="CI41" s="2560"/>
      <c r="CJ41" s="2560"/>
      <c r="CK41" s="2560"/>
      <c r="CL41" s="2560"/>
      <c r="CM41" s="2560"/>
      <c r="CN41" s="2560"/>
      <c r="CO41" s="2560"/>
      <c r="CP41" s="2560"/>
      <c r="CQ41" s="2560"/>
      <c r="CR41" s="2560"/>
      <c r="CS41" s="2560"/>
      <c r="CT41" s="2560"/>
      <c r="CU41" s="2560"/>
      <c r="CV41" s="2560"/>
      <c r="CW41" s="2560"/>
      <c r="CX41" s="2560"/>
      <c r="CY41" s="2560"/>
      <c r="CZ41" s="2560"/>
      <c r="DA41" s="2560"/>
      <c r="DB41" s="2560"/>
      <c r="DC41" s="2560"/>
      <c r="DD41" s="2560"/>
      <c r="DE41" s="2560"/>
      <c r="DF41" s="2560"/>
      <c r="DG41" s="2560"/>
      <c r="DH41" s="2560"/>
      <c r="DI41" s="2560"/>
      <c r="DJ41" s="2560"/>
      <c r="DK41" s="2560"/>
      <c r="DL41" s="2560"/>
      <c r="DM41" s="2560"/>
      <c r="DN41" s="2560"/>
      <c r="DO41" s="2560"/>
      <c r="DP41" s="2560"/>
      <c r="DQ41" s="2560"/>
      <c r="DR41" s="2560"/>
      <c r="DS41" s="2560"/>
      <c r="DT41" s="2560"/>
      <c r="DU41" s="2560"/>
    </row>
    <row r="42" spans="1:125" s="2561" customFormat="1" ht="27.5" x14ac:dyDescent="0.35">
      <c r="A42" s="3237" t="s">
        <v>1286</v>
      </c>
      <c r="B42" s="3338" t="s">
        <v>1267</v>
      </c>
      <c r="C42" s="3339"/>
      <c r="D42" s="3339"/>
      <c r="E42" s="3339"/>
      <c r="F42" s="3339"/>
      <c r="G42" s="3339"/>
      <c r="H42" s="3339"/>
      <c r="I42" s="3339"/>
      <c r="J42" s="3339"/>
      <c r="K42" s="3339"/>
      <c r="L42" s="3339"/>
      <c r="M42" s="3339"/>
      <c r="N42" s="3339"/>
      <c r="O42" s="3339"/>
      <c r="P42" s="3339"/>
      <c r="Q42" s="3339"/>
      <c r="R42" s="3339"/>
      <c r="S42" s="3339"/>
      <c r="T42" s="3339"/>
      <c r="U42" s="3339"/>
      <c r="V42" s="3339"/>
      <c r="W42" s="3339"/>
      <c r="X42" s="3339"/>
      <c r="Y42" s="3339"/>
      <c r="Z42" s="3339"/>
      <c r="AA42" s="3339"/>
      <c r="AB42" s="2966"/>
      <c r="AC42" s="2966"/>
      <c r="AD42" s="2966"/>
      <c r="AE42" s="2966"/>
      <c r="AF42" s="2966"/>
      <c r="AG42" s="2966"/>
      <c r="AH42" s="2966"/>
      <c r="AI42" s="2966"/>
      <c r="AJ42" s="2966"/>
      <c r="AK42" s="2967"/>
      <c r="AL42" s="2621"/>
      <c r="AM42" s="2621"/>
      <c r="AN42" s="2560"/>
      <c r="AO42" s="3066"/>
      <c r="AP42" s="2560"/>
      <c r="AQ42" s="2560"/>
      <c r="AR42" s="2560"/>
      <c r="AS42" s="2560"/>
      <c r="AT42" s="2560"/>
      <c r="AU42" s="2560"/>
      <c r="AV42" s="2560"/>
      <c r="AW42" s="2560"/>
      <c r="AX42" s="2560"/>
      <c r="AY42" s="2560"/>
      <c r="AZ42" s="2560"/>
      <c r="BA42" s="2560"/>
      <c r="BB42" s="2560"/>
      <c r="BC42" s="2560"/>
      <c r="BD42" s="2560"/>
      <c r="BE42" s="2560"/>
      <c r="BF42" s="2560"/>
      <c r="BG42" s="2560"/>
      <c r="BH42" s="2560"/>
      <c r="BI42" s="2560"/>
      <c r="BJ42" s="2560"/>
      <c r="BK42" s="2560"/>
      <c r="BL42" s="2560"/>
      <c r="BM42" s="2560"/>
      <c r="BN42" s="2560"/>
      <c r="BO42" s="2560"/>
      <c r="BP42" s="2560"/>
      <c r="BQ42" s="2560"/>
      <c r="BR42" s="2560"/>
      <c r="BS42" s="2560"/>
      <c r="BT42" s="2560"/>
      <c r="BU42" s="2560"/>
      <c r="BV42" s="2560"/>
      <c r="BW42" s="2560"/>
      <c r="BX42" s="2560"/>
      <c r="BY42" s="2560"/>
      <c r="BZ42" s="2560"/>
      <c r="CA42" s="2560"/>
      <c r="CB42" s="2560"/>
      <c r="CC42" s="2560"/>
      <c r="CD42" s="2560"/>
      <c r="CE42" s="2560"/>
      <c r="CF42" s="2560"/>
      <c r="CG42" s="2560"/>
      <c r="CH42" s="2560"/>
      <c r="CI42" s="2560"/>
      <c r="CJ42" s="2560"/>
      <c r="CK42" s="2560"/>
      <c r="CL42" s="2560"/>
      <c r="CM42" s="2560"/>
      <c r="CN42" s="2560"/>
      <c r="CO42" s="2560"/>
      <c r="CP42" s="2560"/>
      <c r="CQ42" s="2560"/>
      <c r="CR42" s="2560"/>
      <c r="CS42" s="2560"/>
      <c r="CT42" s="2560"/>
      <c r="CU42" s="2560"/>
      <c r="CV42" s="2560"/>
      <c r="CW42" s="2560"/>
      <c r="CX42" s="2560"/>
      <c r="CY42" s="2560"/>
      <c r="CZ42" s="2560"/>
      <c r="DA42" s="2560"/>
      <c r="DB42" s="2560"/>
      <c r="DC42" s="2560"/>
      <c r="DD42" s="2560"/>
      <c r="DE42" s="2560"/>
      <c r="DF42" s="2560"/>
      <c r="DG42" s="2560"/>
      <c r="DH42" s="2560"/>
      <c r="DI42" s="2560"/>
      <c r="DJ42" s="2560"/>
      <c r="DK42" s="2560"/>
      <c r="DL42" s="2560"/>
      <c r="DM42" s="2560"/>
      <c r="DN42" s="2560"/>
      <c r="DO42" s="2560"/>
      <c r="DP42" s="2560"/>
      <c r="DQ42" s="2560"/>
      <c r="DR42" s="2560"/>
      <c r="DS42" s="2560"/>
      <c r="DT42" s="2560"/>
      <c r="DU42" s="2560"/>
    </row>
    <row r="43" spans="1:125" s="2561" customFormat="1" ht="46.5" x14ac:dyDescent="0.35">
      <c r="A43" s="3238"/>
      <c r="B43" s="2968" t="s">
        <v>54</v>
      </c>
      <c r="C43" s="2969" t="s">
        <v>6</v>
      </c>
      <c r="D43" s="2969" t="s">
        <v>7</v>
      </c>
      <c r="E43" s="2969" t="s">
        <v>8</v>
      </c>
      <c r="F43" s="2970" t="s">
        <v>123</v>
      </c>
      <c r="G43" s="2971" t="s">
        <v>160</v>
      </c>
      <c r="H43" s="2971" t="s">
        <v>194</v>
      </c>
      <c r="I43" s="2971" t="s">
        <v>202</v>
      </c>
      <c r="J43" s="2971" t="s">
        <v>241</v>
      </c>
      <c r="K43" s="2971" t="s">
        <v>273</v>
      </c>
      <c r="L43" s="2971" t="s">
        <v>284</v>
      </c>
      <c r="M43" s="2971" t="s">
        <v>322</v>
      </c>
      <c r="N43" s="2971" t="s">
        <v>342</v>
      </c>
      <c r="O43" s="2971" t="s">
        <v>356</v>
      </c>
      <c r="P43" s="2971" t="s">
        <v>384</v>
      </c>
      <c r="Q43" s="2971" t="s">
        <v>493</v>
      </c>
      <c r="R43" s="2971" t="s">
        <v>535</v>
      </c>
      <c r="S43" s="2971" t="s">
        <v>541</v>
      </c>
      <c r="T43" s="2971" t="s">
        <v>545</v>
      </c>
      <c r="U43" s="2971" t="s">
        <v>578</v>
      </c>
      <c r="V43" s="2971" t="s">
        <v>586</v>
      </c>
      <c r="W43" s="2971" t="s">
        <v>633</v>
      </c>
      <c r="X43" s="2971" t="s">
        <v>646</v>
      </c>
      <c r="Y43" s="2971" t="s">
        <v>647</v>
      </c>
      <c r="Z43" s="2971" t="s">
        <v>668</v>
      </c>
      <c r="AA43" s="2971" t="s">
        <v>671</v>
      </c>
      <c r="AB43" s="2971" t="s">
        <v>688</v>
      </c>
      <c r="AC43" s="2971" t="s">
        <v>689</v>
      </c>
      <c r="AD43" s="2971" t="s">
        <v>735</v>
      </c>
      <c r="AE43" s="2971" t="s">
        <v>776</v>
      </c>
      <c r="AF43" s="2971" t="s">
        <v>811</v>
      </c>
      <c r="AG43" s="2971" t="s">
        <v>1055</v>
      </c>
      <c r="AH43" s="2971" t="s">
        <v>1072</v>
      </c>
      <c r="AI43" s="2971" t="s">
        <v>1075</v>
      </c>
      <c r="AJ43" s="2971" t="s">
        <v>1293</v>
      </c>
      <c r="AK43" s="2971" t="s">
        <v>1162</v>
      </c>
      <c r="AL43" s="2982" t="s">
        <v>1176</v>
      </c>
      <c r="AM43" s="2985" t="s">
        <v>1211</v>
      </c>
      <c r="AN43" s="3065" t="s">
        <v>1281</v>
      </c>
      <c r="AO43" s="2630" t="s">
        <v>1328</v>
      </c>
      <c r="AP43" s="2560"/>
      <c r="AQ43" s="2560"/>
      <c r="AR43" s="2560"/>
      <c r="AS43" s="2560"/>
      <c r="AT43" s="2560"/>
      <c r="AU43" s="2560"/>
      <c r="AV43" s="2560"/>
      <c r="AW43" s="2560"/>
      <c r="AX43" s="2560"/>
      <c r="AY43" s="2560"/>
      <c r="AZ43" s="2560"/>
      <c r="BA43" s="2560"/>
      <c r="BB43" s="2560"/>
      <c r="BC43" s="2560"/>
      <c r="BD43" s="2560"/>
      <c r="BE43" s="2560"/>
      <c r="BF43" s="2560"/>
      <c r="BG43" s="2560"/>
      <c r="BH43" s="2560"/>
      <c r="BI43" s="2560"/>
      <c r="BJ43" s="2560"/>
      <c r="BK43" s="2560"/>
      <c r="BL43" s="2560"/>
      <c r="BM43" s="2560"/>
      <c r="BN43" s="2560"/>
      <c r="BO43" s="2560"/>
      <c r="BP43" s="2560"/>
      <c r="BQ43" s="2560"/>
      <c r="BR43" s="2560"/>
      <c r="BS43" s="2560"/>
      <c r="BT43" s="2560"/>
      <c r="BU43" s="2560"/>
      <c r="BV43" s="2560"/>
      <c r="BW43" s="2560"/>
      <c r="BX43" s="2560"/>
      <c r="BY43" s="2560"/>
      <c r="BZ43" s="2560"/>
      <c r="CA43" s="2560"/>
      <c r="CB43" s="2560"/>
      <c r="CC43" s="2560"/>
      <c r="CD43" s="2560"/>
      <c r="CE43" s="2560"/>
      <c r="CF43" s="2560"/>
      <c r="CG43" s="2560"/>
      <c r="CH43" s="2560"/>
      <c r="CI43" s="2560"/>
      <c r="CJ43" s="2560"/>
      <c r="CK43" s="2560"/>
      <c r="CL43" s="2560"/>
      <c r="CM43" s="2560"/>
      <c r="CN43" s="2560"/>
      <c r="CO43" s="2560"/>
      <c r="CP43" s="2560"/>
      <c r="CQ43" s="2560"/>
      <c r="CR43" s="2560"/>
      <c r="CS43" s="2560"/>
      <c r="CT43" s="2560"/>
      <c r="CU43" s="2560"/>
      <c r="CV43" s="2560"/>
      <c r="CW43" s="2560"/>
      <c r="CX43" s="2560"/>
      <c r="CY43" s="2560"/>
      <c r="CZ43" s="2560"/>
      <c r="DA43" s="2560"/>
      <c r="DB43" s="2560"/>
      <c r="DC43" s="2560"/>
      <c r="DD43" s="2560"/>
      <c r="DE43" s="2560"/>
      <c r="DF43" s="2560"/>
      <c r="DG43" s="2560"/>
      <c r="DH43" s="2560"/>
      <c r="DI43" s="2560"/>
      <c r="DJ43" s="2560"/>
      <c r="DK43" s="2560"/>
      <c r="DL43" s="2560"/>
      <c r="DM43" s="2560"/>
      <c r="DN43" s="2560"/>
      <c r="DO43" s="2560"/>
      <c r="DP43" s="2560"/>
      <c r="DQ43" s="2560"/>
      <c r="DR43" s="2560"/>
      <c r="DS43" s="2560"/>
      <c r="DT43" s="2560"/>
      <c r="DU43" s="2560"/>
    </row>
    <row r="44" spans="1:125" s="2561" customFormat="1" ht="15.5" x14ac:dyDescent="0.35">
      <c r="A44" s="3239"/>
      <c r="B44" s="2988" t="s">
        <v>1264</v>
      </c>
      <c r="C44" s="2973" t="s">
        <v>10</v>
      </c>
      <c r="D44" s="2973" t="s">
        <v>10</v>
      </c>
      <c r="E44" s="2973" t="s">
        <v>10</v>
      </c>
      <c r="F44" s="2973" t="s">
        <v>10</v>
      </c>
      <c r="G44" s="2973" t="s">
        <v>10</v>
      </c>
      <c r="H44" s="2973" t="s">
        <v>10</v>
      </c>
      <c r="I44" s="2973" t="s">
        <v>10</v>
      </c>
      <c r="J44" s="2973" t="s">
        <v>10</v>
      </c>
      <c r="K44" s="2973" t="s">
        <v>10</v>
      </c>
      <c r="L44" s="2973" t="s">
        <v>10</v>
      </c>
      <c r="M44" s="2973" t="s">
        <v>10</v>
      </c>
      <c r="N44" s="2973" t="s">
        <v>10</v>
      </c>
      <c r="O44" s="2973" t="s">
        <v>10</v>
      </c>
      <c r="P44" s="2973" t="s">
        <v>10</v>
      </c>
      <c r="Q44" s="2973" t="s">
        <v>10</v>
      </c>
      <c r="R44" s="2973" t="s">
        <v>10</v>
      </c>
      <c r="S44" s="2973" t="s">
        <v>10</v>
      </c>
      <c r="T44" s="2973" t="s">
        <v>10</v>
      </c>
      <c r="U44" s="2973" t="s">
        <v>10</v>
      </c>
      <c r="V44" s="2973" t="s">
        <v>10</v>
      </c>
      <c r="W44" s="2973" t="s">
        <v>10</v>
      </c>
      <c r="X44" s="2973" t="s">
        <v>10</v>
      </c>
      <c r="Y44" s="2973" t="s">
        <v>10</v>
      </c>
      <c r="Z44" s="2973" t="s">
        <v>10</v>
      </c>
      <c r="AA44" s="2973" t="s">
        <v>10</v>
      </c>
      <c r="AB44" s="2976" t="s">
        <v>10</v>
      </c>
      <c r="AC44" s="2976" t="s">
        <v>10</v>
      </c>
      <c r="AD44" s="2976" t="s">
        <v>10</v>
      </c>
      <c r="AE44" s="2976" t="s">
        <v>10</v>
      </c>
      <c r="AF44" s="2976" t="s">
        <v>10</v>
      </c>
      <c r="AG44" s="2976" t="s">
        <v>10</v>
      </c>
      <c r="AH44" s="2976" t="s">
        <v>10</v>
      </c>
      <c r="AI44" s="2976" t="s">
        <v>10</v>
      </c>
      <c r="AJ44" s="2976" t="s">
        <v>10</v>
      </c>
      <c r="AK44" s="2976" t="s">
        <v>10</v>
      </c>
      <c r="AL44" s="2983" t="s">
        <v>10</v>
      </c>
      <c r="AM44" s="2984" t="s">
        <v>10</v>
      </c>
      <c r="AN44" s="84">
        <v>53.710999999999999</v>
      </c>
      <c r="AO44" s="3023">
        <v>41.536000000000001</v>
      </c>
      <c r="AP44" s="2560"/>
      <c r="AQ44" s="2560"/>
      <c r="AR44" s="2560"/>
      <c r="AS44" s="2560"/>
      <c r="AT44" s="2560"/>
      <c r="AU44" s="2560"/>
      <c r="AV44" s="2560"/>
      <c r="AW44" s="2560"/>
      <c r="AX44" s="2560"/>
      <c r="AY44" s="2560"/>
      <c r="AZ44" s="2560"/>
      <c r="BA44" s="2560"/>
      <c r="BB44" s="2560"/>
      <c r="BC44" s="2560"/>
      <c r="BD44" s="2560"/>
      <c r="BE44" s="2560"/>
      <c r="BF44" s="2560"/>
      <c r="BG44" s="2560"/>
      <c r="BH44" s="2560"/>
      <c r="BI44" s="2560"/>
      <c r="BJ44" s="2560"/>
      <c r="BK44" s="2560"/>
      <c r="BL44" s="2560"/>
      <c r="BM44" s="2560"/>
      <c r="BN44" s="2560"/>
      <c r="BO44" s="2560"/>
      <c r="BP44" s="2560"/>
      <c r="BQ44" s="2560"/>
      <c r="BR44" s="2560"/>
      <c r="BS44" s="2560"/>
      <c r="BT44" s="2560"/>
      <c r="BU44" s="2560"/>
      <c r="BV44" s="2560"/>
      <c r="BW44" s="2560"/>
      <c r="BX44" s="2560"/>
      <c r="BY44" s="2560"/>
      <c r="BZ44" s="2560"/>
      <c r="CA44" s="2560"/>
      <c r="CB44" s="2560"/>
      <c r="CC44" s="2560"/>
      <c r="CD44" s="2560"/>
      <c r="CE44" s="2560"/>
      <c r="CF44" s="2560"/>
      <c r="CG44" s="2560"/>
      <c r="CH44" s="2560"/>
      <c r="CI44" s="2560"/>
      <c r="CJ44" s="2560"/>
      <c r="CK44" s="2560"/>
      <c r="CL44" s="2560"/>
      <c r="CM44" s="2560"/>
      <c r="CN44" s="2560"/>
      <c r="CO44" s="2560"/>
      <c r="CP44" s="2560"/>
      <c r="CQ44" s="2560"/>
      <c r="CR44" s="2560"/>
      <c r="CS44" s="2560"/>
      <c r="CT44" s="2560"/>
      <c r="CU44" s="2560"/>
      <c r="CV44" s="2560"/>
      <c r="CW44" s="2560"/>
      <c r="CX44" s="2560"/>
      <c r="CY44" s="2560"/>
      <c r="CZ44" s="2560"/>
      <c r="DA44" s="2560"/>
      <c r="DB44" s="2560"/>
      <c r="DC44" s="2560"/>
      <c r="DD44" s="2560"/>
      <c r="DE44" s="2560"/>
      <c r="DF44" s="2560"/>
      <c r="DG44" s="2560"/>
      <c r="DH44" s="2560"/>
      <c r="DI44" s="2560"/>
      <c r="DJ44" s="2560"/>
      <c r="DK44" s="2560"/>
      <c r="DL44" s="2560"/>
      <c r="DM44" s="2560"/>
      <c r="DN44" s="2560"/>
      <c r="DO44" s="2560"/>
      <c r="DP44" s="2560"/>
      <c r="DQ44" s="2560"/>
      <c r="DR44" s="2560"/>
      <c r="DS44" s="2560"/>
      <c r="DT44" s="2560"/>
      <c r="DU44" s="2560"/>
    </row>
    <row r="45" spans="1:125" s="2561" customFormat="1" ht="15.5" x14ac:dyDescent="0.35">
      <c r="A45" s="3239"/>
      <c r="B45" s="2989" t="s">
        <v>1263</v>
      </c>
      <c r="C45" s="2973" t="s">
        <v>10</v>
      </c>
      <c r="D45" s="2973" t="s">
        <v>10</v>
      </c>
      <c r="E45" s="2973" t="s">
        <v>10</v>
      </c>
      <c r="F45" s="2973" t="s">
        <v>10</v>
      </c>
      <c r="G45" s="2973" t="s">
        <v>10</v>
      </c>
      <c r="H45" s="2973" t="s">
        <v>10</v>
      </c>
      <c r="I45" s="2973" t="s">
        <v>10</v>
      </c>
      <c r="J45" s="2973" t="s">
        <v>10</v>
      </c>
      <c r="K45" s="2973" t="s">
        <v>10</v>
      </c>
      <c r="L45" s="2973" t="s">
        <v>10</v>
      </c>
      <c r="M45" s="2973" t="s">
        <v>10</v>
      </c>
      <c r="N45" s="2973" t="s">
        <v>10</v>
      </c>
      <c r="O45" s="2973" t="s">
        <v>10</v>
      </c>
      <c r="P45" s="2973" t="s">
        <v>10</v>
      </c>
      <c r="Q45" s="2973" t="s">
        <v>10</v>
      </c>
      <c r="R45" s="2973" t="s">
        <v>10</v>
      </c>
      <c r="S45" s="2973" t="s">
        <v>10</v>
      </c>
      <c r="T45" s="2973" t="s">
        <v>10</v>
      </c>
      <c r="U45" s="2973" t="s">
        <v>10</v>
      </c>
      <c r="V45" s="2973" t="s">
        <v>10</v>
      </c>
      <c r="W45" s="2973" t="s">
        <v>10</v>
      </c>
      <c r="X45" s="2973" t="s">
        <v>10</v>
      </c>
      <c r="Y45" s="2973" t="s">
        <v>10</v>
      </c>
      <c r="Z45" s="2973" t="s">
        <v>10</v>
      </c>
      <c r="AA45" s="2973" t="s">
        <v>10</v>
      </c>
      <c r="AB45" s="2976" t="s">
        <v>10</v>
      </c>
      <c r="AC45" s="2976" t="s">
        <v>10</v>
      </c>
      <c r="AD45" s="2976" t="s">
        <v>10</v>
      </c>
      <c r="AE45" s="2976" t="s">
        <v>10</v>
      </c>
      <c r="AF45" s="2976" t="s">
        <v>10</v>
      </c>
      <c r="AG45" s="2976" t="s">
        <v>10</v>
      </c>
      <c r="AH45" s="2976" t="s">
        <v>10</v>
      </c>
      <c r="AI45" s="2976" t="s">
        <v>10</v>
      </c>
      <c r="AJ45" s="2976" t="s">
        <v>10</v>
      </c>
      <c r="AK45" s="2976" t="s">
        <v>10</v>
      </c>
      <c r="AL45" s="2721" t="s">
        <v>10</v>
      </c>
      <c r="AM45" s="2721" t="s">
        <v>10</v>
      </c>
      <c r="AN45" s="84">
        <v>39.692999999999998</v>
      </c>
      <c r="AO45" s="3023">
        <v>54.371000000000002</v>
      </c>
      <c r="AP45" s="2560"/>
      <c r="AQ45" s="2560"/>
      <c r="AR45" s="2560"/>
      <c r="AS45" s="2560"/>
      <c r="AT45" s="2560"/>
      <c r="AU45" s="2560"/>
      <c r="AV45" s="2560"/>
      <c r="AW45" s="2560"/>
      <c r="AX45" s="2560"/>
      <c r="AY45" s="2560"/>
      <c r="AZ45" s="2560"/>
      <c r="BA45" s="2560"/>
      <c r="BB45" s="2560"/>
      <c r="BC45" s="2560"/>
      <c r="BD45" s="2560"/>
      <c r="BE45" s="2560"/>
      <c r="BF45" s="2560"/>
      <c r="BG45" s="2560"/>
      <c r="BH45" s="2560"/>
      <c r="BI45" s="2560"/>
      <c r="BJ45" s="2560"/>
      <c r="BK45" s="2560"/>
      <c r="BL45" s="2560"/>
      <c r="BM45" s="2560"/>
      <c r="BN45" s="2560"/>
      <c r="BO45" s="2560"/>
      <c r="BP45" s="2560"/>
      <c r="BQ45" s="2560"/>
      <c r="BR45" s="2560"/>
      <c r="BS45" s="2560"/>
      <c r="BT45" s="2560"/>
      <c r="BU45" s="2560"/>
      <c r="BV45" s="2560"/>
      <c r="BW45" s="2560"/>
      <c r="BX45" s="2560"/>
      <c r="BY45" s="2560"/>
      <c r="BZ45" s="2560"/>
      <c r="CA45" s="2560"/>
      <c r="CB45" s="2560"/>
      <c r="CC45" s="2560"/>
      <c r="CD45" s="2560"/>
      <c r="CE45" s="2560"/>
      <c r="CF45" s="2560"/>
      <c r="CG45" s="2560"/>
      <c r="CH45" s="2560"/>
      <c r="CI45" s="2560"/>
      <c r="CJ45" s="2560"/>
      <c r="CK45" s="2560"/>
      <c r="CL45" s="2560"/>
      <c r="CM45" s="2560"/>
      <c r="CN45" s="2560"/>
      <c r="CO45" s="2560"/>
      <c r="CP45" s="2560"/>
      <c r="CQ45" s="2560"/>
      <c r="CR45" s="2560"/>
      <c r="CS45" s="2560"/>
      <c r="CT45" s="2560"/>
      <c r="CU45" s="2560"/>
      <c r="CV45" s="2560"/>
      <c r="CW45" s="2560"/>
      <c r="CX45" s="2560"/>
      <c r="CY45" s="2560"/>
      <c r="CZ45" s="2560"/>
      <c r="DA45" s="2560"/>
      <c r="DB45" s="2560"/>
      <c r="DC45" s="2560"/>
      <c r="DD45" s="2560"/>
      <c r="DE45" s="2560"/>
      <c r="DF45" s="2560"/>
      <c r="DG45" s="2560"/>
      <c r="DH45" s="2560"/>
      <c r="DI45" s="2560"/>
      <c r="DJ45" s="2560"/>
      <c r="DK45" s="2560"/>
      <c r="DL45" s="2560"/>
      <c r="DM45" s="2560"/>
      <c r="DN45" s="2560"/>
      <c r="DO45" s="2560"/>
      <c r="DP45" s="2560"/>
      <c r="DQ45" s="2560"/>
      <c r="DR45" s="2560"/>
      <c r="DS45" s="2560"/>
      <c r="DT45" s="2560"/>
      <c r="DU45" s="2560"/>
    </row>
    <row r="46" spans="1:125" s="2561" customFormat="1" ht="15.5" x14ac:dyDescent="0.35">
      <c r="A46" s="3239"/>
      <c r="B46" s="2990" t="s">
        <v>1262</v>
      </c>
      <c r="C46" s="2978" t="s">
        <v>10</v>
      </c>
      <c r="D46" s="2978" t="s">
        <v>10</v>
      </c>
      <c r="E46" s="2978" t="s">
        <v>10</v>
      </c>
      <c r="F46" s="2978" t="s">
        <v>10</v>
      </c>
      <c r="G46" s="2978" t="s">
        <v>10</v>
      </c>
      <c r="H46" s="2978" t="s">
        <v>10</v>
      </c>
      <c r="I46" s="2978" t="s">
        <v>10</v>
      </c>
      <c r="J46" s="2978" t="s">
        <v>10</v>
      </c>
      <c r="K46" s="2978" t="s">
        <v>10</v>
      </c>
      <c r="L46" s="2978" t="s">
        <v>10</v>
      </c>
      <c r="M46" s="2978" t="s">
        <v>10</v>
      </c>
      <c r="N46" s="2978" t="s">
        <v>10</v>
      </c>
      <c r="O46" s="2978" t="s">
        <v>10</v>
      </c>
      <c r="P46" s="2978" t="s">
        <v>10</v>
      </c>
      <c r="Q46" s="2978" t="s">
        <v>10</v>
      </c>
      <c r="R46" s="2978" t="s">
        <v>10</v>
      </c>
      <c r="S46" s="2978" t="s">
        <v>10</v>
      </c>
      <c r="T46" s="2978" t="s">
        <v>10</v>
      </c>
      <c r="U46" s="2978" t="s">
        <v>10</v>
      </c>
      <c r="V46" s="2978" t="s">
        <v>10</v>
      </c>
      <c r="W46" s="2978" t="s">
        <v>10</v>
      </c>
      <c r="X46" s="2978" t="s">
        <v>10</v>
      </c>
      <c r="Y46" s="2978" t="s">
        <v>10</v>
      </c>
      <c r="Z46" s="2978" t="s">
        <v>10</v>
      </c>
      <c r="AA46" s="2978" t="s">
        <v>10</v>
      </c>
      <c r="AB46" s="2978" t="s">
        <v>10</v>
      </c>
      <c r="AC46" s="2978" t="s">
        <v>10</v>
      </c>
      <c r="AD46" s="2978" t="s">
        <v>10</v>
      </c>
      <c r="AE46" s="2978" t="s">
        <v>10</v>
      </c>
      <c r="AF46" s="2978" t="s">
        <v>10</v>
      </c>
      <c r="AG46" s="2978" t="s">
        <v>10</v>
      </c>
      <c r="AH46" s="2978" t="s">
        <v>10</v>
      </c>
      <c r="AI46" s="2978" t="s">
        <v>10</v>
      </c>
      <c r="AJ46" s="2978" t="s">
        <v>10</v>
      </c>
      <c r="AK46" s="2976" t="s">
        <v>10</v>
      </c>
      <c r="AL46" s="2749" t="s">
        <v>10</v>
      </c>
      <c r="AM46" s="2749" t="s">
        <v>10</v>
      </c>
      <c r="AN46" s="84">
        <v>6.5949999999999998</v>
      </c>
      <c r="AO46" s="3026">
        <v>4.093</v>
      </c>
      <c r="AP46" s="2560"/>
      <c r="AQ46" s="2560"/>
      <c r="AR46" s="2560"/>
      <c r="AS46" s="2560"/>
      <c r="AT46" s="2560"/>
      <c r="AU46" s="2560"/>
      <c r="AV46" s="2560"/>
      <c r="AW46" s="2560"/>
      <c r="AX46" s="2560"/>
      <c r="AY46" s="2560"/>
      <c r="AZ46" s="2560"/>
      <c r="BA46" s="2560"/>
      <c r="BB46" s="2560"/>
      <c r="BC46" s="2560"/>
      <c r="BD46" s="2560"/>
      <c r="BE46" s="2560"/>
      <c r="BF46" s="2560"/>
      <c r="BG46" s="2560"/>
      <c r="BH46" s="2560"/>
      <c r="BI46" s="2560"/>
      <c r="BJ46" s="2560"/>
      <c r="BK46" s="2560"/>
      <c r="BL46" s="2560"/>
      <c r="BM46" s="2560"/>
      <c r="BN46" s="2560"/>
      <c r="BO46" s="2560"/>
      <c r="BP46" s="2560"/>
      <c r="BQ46" s="2560"/>
      <c r="BR46" s="2560"/>
      <c r="BS46" s="2560"/>
      <c r="BT46" s="2560"/>
      <c r="BU46" s="2560"/>
      <c r="BV46" s="2560"/>
      <c r="BW46" s="2560"/>
      <c r="BX46" s="2560"/>
      <c r="BY46" s="2560"/>
      <c r="BZ46" s="2560"/>
      <c r="CA46" s="2560"/>
      <c r="CB46" s="2560"/>
      <c r="CC46" s="2560"/>
      <c r="CD46" s="2560"/>
      <c r="CE46" s="2560"/>
      <c r="CF46" s="2560"/>
      <c r="CG46" s="2560"/>
      <c r="CH46" s="2560"/>
      <c r="CI46" s="2560"/>
      <c r="CJ46" s="2560"/>
      <c r="CK46" s="2560"/>
      <c r="CL46" s="2560"/>
      <c r="CM46" s="2560"/>
      <c r="CN46" s="2560"/>
      <c r="CO46" s="2560"/>
      <c r="CP46" s="2560"/>
      <c r="CQ46" s="2560"/>
      <c r="CR46" s="2560"/>
      <c r="CS46" s="2560"/>
      <c r="CT46" s="2560"/>
      <c r="CU46" s="2560"/>
      <c r="CV46" s="2560"/>
      <c r="CW46" s="2560"/>
      <c r="CX46" s="2560"/>
      <c r="CY46" s="2560"/>
      <c r="CZ46" s="2560"/>
      <c r="DA46" s="2560"/>
      <c r="DB46" s="2560"/>
      <c r="DC46" s="2560"/>
      <c r="DD46" s="2560"/>
      <c r="DE46" s="2560"/>
      <c r="DF46" s="2560"/>
      <c r="DG46" s="2560"/>
      <c r="DH46" s="2560"/>
      <c r="DI46" s="2560"/>
      <c r="DJ46" s="2560"/>
      <c r="DK46" s="2560"/>
      <c r="DL46" s="2560"/>
      <c r="DM46" s="2560"/>
      <c r="DN46" s="2560"/>
      <c r="DO46" s="2560"/>
      <c r="DP46" s="2560"/>
      <c r="DQ46" s="2560"/>
      <c r="DR46" s="2560"/>
      <c r="DS46" s="2560"/>
      <c r="DT46" s="2560"/>
      <c r="DU46" s="2560"/>
    </row>
    <row r="47" spans="1:125" s="2561" customFormat="1" ht="15.5" x14ac:dyDescent="0.35">
      <c r="A47" s="3239"/>
      <c r="B47" s="3240"/>
      <c r="C47" s="2979"/>
      <c r="D47" s="2979"/>
      <c r="E47" s="2979"/>
      <c r="F47" s="2979"/>
      <c r="G47" s="2979"/>
      <c r="H47" s="2979"/>
      <c r="I47" s="2979"/>
      <c r="J47" s="2979"/>
      <c r="K47" s="2979"/>
      <c r="L47" s="2979"/>
      <c r="M47" s="2979"/>
      <c r="N47" s="2979"/>
      <c r="O47" s="2979"/>
      <c r="P47" s="2979"/>
      <c r="Q47" s="2979"/>
      <c r="R47" s="2979"/>
      <c r="S47" s="2979"/>
      <c r="T47" s="2979"/>
      <c r="U47" s="2979"/>
      <c r="V47" s="2979"/>
      <c r="W47" s="2979"/>
      <c r="X47" s="2979"/>
      <c r="Y47" s="2979"/>
      <c r="Z47" s="2979"/>
      <c r="AA47" s="2979"/>
      <c r="AB47" s="552"/>
      <c r="AC47" s="523"/>
      <c r="AD47" s="2882"/>
      <c r="AE47" s="2882"/>
      <c r="AF47" s="2882"/>
      <c r="AG47" s="2560"/>
      <c r="AH47" s="2560"/>
      <c r="AI47" s="2560"/>
      <c r="AJ47" s="2560"/>
      <c r="AK47" s="2560"/>
      <c r="AL47" s="2621"/>
      <c r="AM47" s="2621"/>
      <c r="AN47" s="2560"/>
      <c r="AO47" s="2621"/>
      <c r="AP47" s="2560"/>
      <c r="AQ47" s="2560"/>
      <c r="AR47" s="2560"/>
      <c r="AS47" s="2560"/>
      <c r="AT47" s="2560"/>
      <c r="AU47" s="2560"/>
      <c r="AV47" s="2560"/>
      <c r="AW47" s="2560"/>
      <c r="AX47" s="2560"/>
      <c r="AY47" s="2560"/>
      <c r="AZ47" s="2560"/>
      <c r="BA47" s="2560"/>
      <c r="BB47" s="2560"/>
      <c r="BC47" s="2560"/>
      <c r="BD47" s="2560"/>
      <c r="BE47" s="2560"/>
      <c r="BF47" s="2560"/>
      <c r="BG47" s="2560"/>
      <c r="BH47" s="2560"/>
      <c r="BI47" s="2560"/>
      <c r="BJ47" s="2560"/>
      <c r="BK47" s="2560"/>
      <c r="BL47" s="2560"/>
      <c r="BM47" s="2560"/>
      <c r="BN47" s="2560"/>
      <c r="BO47" s="2560"/>
      <c r="BP47" s="2560"/>
      <c r="BQ47" s="2560"/>
      <c r="BR47" s="2560"/>
      <c r="BS47" s="2560"/>
      <c r="BT47" s="2560"/>
      <c r="BU47" s="2560"/>
      <c r="BV47" s="2560"/>
      <c r="BW47" s="2560"/>
      <c r="BX47" s="2560"/>
      <c r="BY47" s="2560"/>
      <c r="BZ47" s="2560"/>
      <c r="CA47" s="2560"/>
      <c r="CB47" s="2560"/>
      <c r="CC47" s="2560"/>
      <c r="CD47" s="2560"/>
      <c r="CE47" s="2560"/>
      <c r="CF47" s="2560"/>
      <c r="CG47" s="2560"/>
      <c r="CH47" s="2560"/>
      <c r="CI47" s="2560"/>
      <c r="CJ47" s="2560"/>
      <c r="CK47" s="2560"/>
      <c r="CL47" s="2560"/>
      <c r="CM47" s="2560"/>
      <c r="CN47" s="2560"/>
      <c r="CO47" s="2560"/>
      <c r="CP47" s="2560"/>
      <c r="CQ47" s="2560"/>
      <c r="CR47" s="2560"/>
      <c r="CS47" s="2560"/>
      <c r="CT47" s="2560"/>
      <c r="CU47" s="2560"/>
      <c r="CV47" s="2560"/>
      <c r="CW47" s="2560"/>
      <c r="CX47" s="2560"/>
      <c r="CY47" s="2560"/>
      <c r="CZ47" s="2560"/>
      <c r="DA47" s="2560"/>
      <c r="DB47" s="2560"/>
      <c r="DC47" s="2560"/>
      <c r="DD47" s="2560"/>
      <c r="DE47" s="2560"/>
      <c r="DF47" s="2560"/>
      <c r="DG47" s="2560"/>
      <c r="DH47" s="2560"/>
      <c r="DI47" s="2560"/>
      <c r="DJ47" s="2560"/>
      <c r="DK47" s="2560"/>
      <c r="DL47" s="2560"/>
      <c r="DM47" s="2560"/>
      <c r="DN47" s="2560"/>
      <c r="DO47" s="2560"/>
      <c r="DP47" s="2560"/>
      <c r="DQ47" s="2560"/>
      <c r="DR47" s="2560"/>
      <c r="DS47" s="2560"/>
      <c r="DT47" s="2560"/>
      <c r="DU47" s="2560"/>
    </row>
    <row r="48" spans="1:125" s="2561" customFormat="1" ht="15.5" x14ac:dyDescent="0.35">
      <c r="A48" s="3239"/>
      <c r="B48" s="3344" t="s">
        <v>1348</v>
      </c>
      <c r="C48" s="3337"/>
      <c r="D48" s="3337"/>
      <c r="E48" s="3337"/>
      <c r="F48" s="3337"/>
      <c r="G48" s="3337"/>
      <c r="H48" s="3337"/>
      <c r="I48" s="3337"/>
      <c r="J48" s="3337"/>
      <c r="K48" s="3337"/>
      <c r="L48" s="3337"/>
      <c r="M48" s="3337"/>
      <c r="N48" s="3337"/>
      <c r="O48" s="3337"/>
      <c r="P48" s="3337"/>
      <c r="Q48" s="3337"/>
      <c r="R48" s="3337"/>
      <c r="S48" s="2979"/>
      <c r="T48" s="2979"/>
      <c r="U48" s="2979"/>
      <c r="V48" s="2979"/>
      <c r="W48" s="2979"/>
      <c r="X48" s="2979"/>
      <c r="Y48" s="2979"/>
      <c r="Z48" s="2979"/>
      <c r="AA48" s="2979"/>
      <c r="AB48" s="552"/>
      <c r="AC48" s="523"/>
      <c r="AD48" s="2882"/>
      <c r="AE48" s="2882"/>
      <c r="AF48" s="2882"/>
      <c r="AG48" s="2560"/>
      <c r="AH48" s="2560"/>
      <c r="AI48" s="2560"/>
      <c r="AJ48" s="2560"/>
      <c r="AK48" s="2560"/>
      <c r="AL48" s="2621"/>
      <c r="AM48" s="2621"/>
      <c r="AN48" s="2560"/>
      <c r="AO48" s="2621"/>
      <c r="AP48" s="2560"/>
      <c r="AQ48" s="2560"/>
      <c r="AR48" s="2560"/>
      <c r="AS48" s="2560"/>
      <c r="AT48" s="2560"/>
      <c r="AU48" s="2560"/>
      <c r="AV48" s="2560"/>
      <c r="AW48" s="2560"/>
      <c r="AX48" s="2560"/>
      <c r="AY48" s="2560"/>
      <c r="AZ48" s="2560"/>
      <c r="BA48" s="2560"/>
      <c r="BB48" s="2560"/>
      <c r="BC48" s="2560"/>
      <c r="BD48" s="2560"/>
      <c r="BE48" s="2560"/>
      <c r="BF48" s="2560"/>
      <c r="BG48" s="2560"/>
      <c r="BH48" s="2560"/>
      <c r="BI48" s="2560"/>
      <c r="BJ48" s="2560"/>
      <c r="BK48" s="2560"/>
      <c r="BL48" s="2560"/>
      <c r="BM48" s="2560"/>
      <c r="BN48" s="2560"/>
      <c r="BO48" s="2560"/>
      <c r="BP48" s="2560"/>
      <c r="BQ48" s="2560"/>
      <c r="BR48" s="2560"/>
      <c r="BS48" s="2560"/>
      <c r="BT48" s="2560"/>
      <c r="BU48" s="2560"/>
      <c r="BV48" s="2560"/>
      <c r="BW48" s="2560"/>
      <c r="BX48" s="2560"/>
      <c r="BY48" s="2560"/>
      <c r="BZ48" s="2560"/>
      <c r="CA48" s="2560"/>
      <c r="CB48" s="2560"/>
      <c r="CC48" s="2560"/>
      <c r="CD48" s="2560"/>
      <c r="CE48" s="2560"/>
      <c r="CF48" s="2560"/>
      <c r="CG48" s="2560"/>
      <c r="CH48" s="2560"/>
      <c r="CI48" s="2560"/>
      <c r="CJ48" s="2560"/>
      <c r="CK48" s="2560"/>
      <c r="CL48" s="2560"/>
      <c r="CM48" s="2560"/>
      <c r="CN48" s="2560"/>
      <c r="CO48" s="2560"/>
      <c r="CP48" s="2560"/>
      <c r="CQ48" s="2560"/>
      <c r="CR48" s="2560"/>
      <c r="CS48" s="2560"/>
      <c r="CT48" s="2560"/>
      <c r="CU48" s="2560"/>
      <c r="CV48" s="2560"/>
      <c r="CW48" s="2560"/>
      <c r="CX48" s="2560"/>
      <c r="CY48" s="2560"/>
      <c r="CZ48" s="2560"/>
      <c r="DA48" s="2560"/>
      <c r="DB48" s="2560"/>
      <c r="DC48" s="2560"/>
      <c r="DD48" s="2560"/>
      <c r="DE48" s="2560"/>
      <c r="DF48" s="2560"/>
      <c r="DG48" s="2560"/>
      <c r="DH48" s="2560"/>
      <c r="DI48" s="2560"/>
      <c r="DJ48" s="2560"/>
      <c r="DK48" s="2560"/>
      <c r="DL48" s="2560"/>
      <c r="DM48" s="2560"/>
      <c r="DN48" s="2560"/>
      <c r="DO48" s="2560"/>
      <c r="DP48" s="2560"/>
      <c r="DQ48" s="2560"/>
      <c r="DR48" s="2560"/>
      <c r="DS48" s="2560"/>
      <c r="DT48" s="2560"/>
      <c r="DU48" s="2560"/>
    </row>
    <row r="49" spans="1:125" ht="15.5" x14ac:dyDescent="0.35">
      <c r="A49" s="3242"/>
      <c r="B49" s="3243"/>
      <c r="C49" s="2653"/>
      <c r="D49" s="2653"/>
      <c r="E49" s="2653"/>
      <c r="F49" s="2653"/>
      <c r="G49" s="2653"/>
      <c r="H49" s="2653"/>
      <c r="I49" s="2653"/>
      <c r="J49" s="2653"/>
      <c r="K49" s="2653"/>
      <c r="L49" s="2653"/>
      <c r="M49" s="2653"/>
      <c r="N49" s="2653"/>
      <c r="O49" s="2653"/>
      <c r="P49" s="2653"/>
      <c r="Q49" s="2653"/>
      <c r="R49" s="2653"/>
      <c r="S49" s="2653"/>
      <c r="T49" s="2653"/>
      <c r="U49" s="2653"/>
      <c r="V49" s="2653"/>
      <c r="W49" s="2653"/>
      <c r="X49" s="2653"/>
      <c r="Y49" s="2653"/>
      <c r="Z49" s="2653"/>
      <c r="AA49" s="2653"/>
      <c r="AB49" s="2653"/>
      <c r="AC49" s="2653"/>
      <c r="AD49" s="2653"/>
      <c r="AE49" s="2653"/>
      <c r="AF49" s="2653"/>
      <c r="AG49" s="2653"/>
      <c r="AH49" s="2653"/>
      <c r="AI49" s="2653"/>
      <c r="AJ49" s="2653"/>
      <c r="AK49" s="2653"/>
      <c r="AL49" s="2986"/>
      <c r="AM49" s="2987"/>
      <c r="AN49" s="2560"/>
      <c r="AO49" s="2621"/>
      <c r="AP49" s="2653"/>
      <c r="AQ49" s="2653"/>
      <c r="AR49" s="2653"/>
      <c r="AS49" s="2653"/>
      <c r="AT49" s="2653"/>
      <c r="AU49" s="2653"/>
      <c r="AV49" s="2653"/>
      <c r="AW49" s="2653"/>
      <c r="AX49" s="2653"/>
      <c r="AY49" s="2653"/>
      <c r="AZ49" s="2653"/>
      <c r="BA49" s="2653"/>
      <c r="BB49" s="2653"/>
      <c r="BC49" s="2653"/>
      <c r="BD49" s="2653"/>
      <c r="BE49" s="2653"/>
      <c r="BF49" s="2653"/>
      <c r="BG49" s="2653"/>
      <c r="BH49" s="2653"/>
      <c r="BI49" s="2653"/>
      <c r="BJ49" s="2653"/>
      <c r="BK49" s="2653"/>
      <c r="BL49" s="2653"/>
      <c r="BM49" s="2653"/>
      <c r="BN49" s="2653"/>
      <c r="BO49" s="2653"/>
      <c r="BP49" s="2653"/>
      <c r="BQ49" s="2653"/>
      <c r="BR49" s="2653"/>
      <c r="BS49" s="2653"/>
      <c r="BT49" s="2653"/>
      <c r="BU49" s="2653"/>
      <c r="BV49" s="2653"/>
      <c r="BW49" s="2653"/>
      <c r="BX49" s="2653"/>
      <c r="BY49" s="2653"/>
      <c r="BZ49" s="2653"/>
      <c r="CA49" s="2653"/>
      <c r="CB49" s="2653"/>
      <c r="CC49" s="2653"/>
      <c r="CD49" s="2653"/>
      <c r="CE49" s="2653"/>
      <c r="CF49" s="2653"/>
      <c r="CG49" s="2653"/>
      <c r="CH49" s="2653"/>
      <c r="CI49" s="2653"/>
      <c r="CJ49" s="2653"/>
      <c r="CK49" s="2653"/>
      <c r="CL49" s="2653"/>
      <c r="CM49" s="2653"/>
      <c r="CN49" s="2653"/>
      <c r="CO49" s="2653"/>
      <c r="CP49" s="2653"/>
      <c r="CQ49" s="2653"/>
      <c r="CR49" s="2653"/>
      <c r="CS49" s="2653"/>
      <c r="CT49" s="2653"/>
      <c r="CU49" s="2653"/>
      <c r="CV49" s="2653"/>
      <c r="CW49" s="2653"/>
      <c r="CX49" s="2653"/>
      <c r="CY49" s="2653"/>
      <c r="CZ49" s="2653"/>
      <c r="DA49" s="2653"/>
      <c r="DB49" s="2653"/>
      <c r="DC49" s="2653"/>
      <c r="DD49" s="2653"/>
      <c r="DE49" s="2653"/>
      <c r="DF49" s="2653"/>
      <c r="DG49" s="2653"/>
      <c r="DH49" s="2653"/>
      <c r="DI49" s="2653"/>
      <c r="DJ49" s="2653"/>
      <c r="DK49" s="2653"/>
      <c r="DL49" s="2653"/>
      <c r="DM49" s="2653"/>
      <c r="DN49" s="2653"/>
      <c r="DO49" s="2653"/>
      <c r="DP49" s="2653"/>
      <c r="DQ49" s="2653"/>
      <c r="DR49" s="2653"/>
      <c r="DS49" s="2653"/>
      <c r="DT49" s="2653"/>
      <c r="DU49" s="2653"/>
    </row>
    <row r="50" spans="1:125" s="2561" customFormat="1" ht="27.5" x14ac:dyDescent="0.35">
      <c r="A50" s="3237" t="s">
        <v>1287</v>
      </c>
      <c r="B50" s="3338" t="s">
        <v>1266</v>
      </c>
      <c r="C50" s="3339"/>
      <c r="D50" s="3339"/>
      <c r="E50" s="3339"/>
      <c r="F50" s="3339"/>
      <c r="G50" s="3339"/>
      <c r="H50" s="3339"/>
      <c r="I50" s="3339"/>
      <c r="J50" s="3339"/>
      <c r="K50" s="3339"/>
      <c r="L50" s="3339"/>
      <c r="M50" s="3339"/>
      <c r="N50" s="3339"/>
      <c r="O50" s="3339"/>
      <c r="P50" s="3339"/>
      <c r="Q50" s="3339"/>
      <c r="R50" s="3339"/>
      <c r="S50" s="3339"/>
      <c r="T50" s="3339"/>
      <c r="U50" s="3339"/>
      <c r="V50" s="3339"/>
      <c r="W50" s="3339"/>
      <c r="X50" s="3339"/>
      <c r="Y50" s="3339"/>
      <c r="Z50" s="3339"/>
      <c r="AA50" s="3339"/>
      <c r="AB50" s="2966"/>
      <c r="AC50" s="2966"/>
      <c r="AD50" s="2966"/>
      <c r="AE50" s="2966"/>
      <c r="AF50" s="2966"/>
      <c r="AG50" s="2966"/>
      <c r="AH50" s="2966"/>
      <c r="AI50" s="2966"/>
      <c r="AJ50" s="2966"/>
      <c r="AK50" s="2967"/>
      <c r="AL50" s="2621"/>
      <c r="AM50" s="2621"/>
      <c r="AN50" s="2560"/>
      <c r="AO50" s="3066"/>
      <c r="AP50" s="2560"/>
      <c r="AQ50" s="2560"/>
      <c r="AR50" s="2560"/>
      <c r="AS50" s="2560"/>
      <c r="AT50" s="2560"/>
      <c r="AU50" s="2560"/>
      <c r="AV50" s="2560"/>
      <c r="AW50" s="2560"/>
      <c r="AX50" s="2560"/>
      <c r="AY50" s="2560"/>
      <c r="AZ50" s="2560"/>
      <c r="BA50" s="2560"/>
      <c r="BB50" s="2560"/>
      <c r="BC50" s="2560"/>
      <c r="BD50" s="2560"/>
      <c r="BE50" s="2560"/>
      <c r="BF50" s="2560"/>
      <c r="BG50" s="2560"/>
      <c r="BH50" s="2560"/>
      <c r="BI50" s="2560"/>
      <c r="BJ50" s="2560"/>
      <c r="BK50" s="2560"/>
      <c r="BL50" s="2560"/>
      <c r="BM50" s="2560"/>
      <c r="BN50" s="2560"/>
      <c r="BO50" s="2560"/>
      <c r="BP50" s="2560"/>
      <c r="BQ50" s="2560"/>
      <c r="BR50" s="2560"/>
      <c r="BS50" s="2560"/>
      <c r="BT50" s="2560"/>
      <c r="BU50" s="2560"/>
      <c r="BV50" s="2560"/>
      <c r="BW50" s="2560"/>
      <c r="BX50" s="2560"/>
      <c r="BY50" s="2560"/>
      <c r="BZ50" s="2560"/>
      <c r="CA50" s="2560"/>
      <c r="CB50" s="2560"/>
      <c r="CC50" s="2560"/>
      <c r="CD50" s="2560"/>
      <c r="CE50" s="2560"/>
      <c r="CF50" s="2560"/>
      <c r="CG50" s="2560"/>
      <c r="CH50" s="2560"/>
      <c r="CI50" s="2560"/>
      <c r="CJ50" s="2560"/>
      <c r="CK50" s="2560"/>
      <c r="CL50" s="2560"/>
      <c r="CM50" s="2560"/>
      <c r="CN50" s="2560"/>
      <c r="CO50" s="2560"/>
      <c r="CP50" s="2560"/>
      <c r="CQ50" s="2560"/>
      <c r="CR50" s="2560"/>
      <c r="CS50" s="2560"/>
      <c r="CT50" s="2560"/>
      <c r="CU50" s="2560"/>
      <c r="CV50" s="2560"/>
      <c r="CW50" s="2560"/>
      <c r="CX50" s="2560"/>
      <c r="CY50" s="2560"/>
      <c r="CZ50" s="2560"/>
      <c r="DA50" s="2560"/>
      <c r="DB50" s="2560"/>
      <c r="DC50" s="2560"/>
      <c r="DD50" s="2560"/>
      <c r="DE50" s="2560"/>
      <c r="DF50" s="2560"/>
      <c r="DG50" s="2560"/>
      <c r="DH50" s="2560"/>
      <c r="DI50" s="2560"/>
      <c r="DJ50" s="2560"/>
      <c r="DK50" s="2560"/>
      <c r="DL50" s="2560"/>
      <c r="DM50" s="2560"/>
      <c r="DN50" s="2560"/>
      <c r="DO50" s="2560"/>
      <c r="DP50" s="2560"/>
      <c r="DQ50" s="2560"/>
      <c r="DR50" s="2560"/>
      <c r="DS50" s="2560"/>
      <c r="DT50" s="2560"/>
      <c r="DU50" s="2560"/>
    </row>
    <row r="51" spans="1:125" s="2561" customFormat="1" ht="46.5" x14ac:dyDescent="0.35">
      <c r="A51" s="3238"/>
      <c r="B51" s="2968" t="s">
        <v>54</v>
      </c>
      <c r="C51" s="2969" t="s">
        <v>6</v>
      </c>
      <c r="D51" s="2969" t="s">
        <v>7</v>
      </c>
      <c r="E51" s="2969" t="s">
        <v>8</v>
      </c>
      <c r="F51" s="2970" t="s">
        <v>123</v>
      </c>
      <c r="G51" s="2971" t="s">
        <v>160</v>
      </c>
      <c r="H51" s="2971" t="s">
        <v>194</v>
      </c>
      <c r="I51" s="2971" t="s">
        <v>202</v>
      </c>
      <c r="J51" s="2971" t="s">
        <v>241</v>
      </c>
      <c r="K51" s="2971" t="s">
        <v>273</v>
      </c>
      <c r="L51" s="2971" t="s">
        <v>284</v>
      </c>
      <c r="M51" s="2971" t="s">
        <v>322</v>
      </c>
      <c r="N51" s="2971" t="s">
        <v>342</v>
      </c>
      <c r="O51" s="2971" t="s">
        <v>356</v>
      </c>
      <c r="P51" s="2971" t="s">
        <v>384</v>
      </c>
      <c r="Q51" s="2971" t="s">
        <v>493</v>
      </c>
      <c r="R51" s="2971" t="s">
        <v>535</v>
      </c>
      <c r="S51" s="2971" t="s">
        <v>541</v>
      </c>
      <c r="T51" s="2971" t="s">
        <v>545</v>
      </c>
      <c r="U51" s="2971" t="s">
        <v>578</v>
      </c>
      <c r="V51" s="2971" t="s">
        <v>586</v>
      </c>
      <c r="W51" s="2971" t="s">
        <v>633</v>
      </c>
      <c r="X51" s="2971" t="s">
        <v>646</v>
      </c>
      <c r="Y51" s="2971" t="s">
        <v>647</v>
      </c>
      <c r="Z51" s="2971" t="s">
        <v>668</v>
      </c>
      <c r="AA51" s="2971" t="s">
        <v>671</v>
      </c>
      <c r="AB51" s="2971" t="s">
        <v>688</v>
      </c>
      <c r="AC51" s="2971" t="s">
        <v>689</v>
      </c>
      <c r="AD51" s="2971" t="s">
        <v>735</v>
      </c>
      <c r="AE51" s="2971" t="s">
        <v>776</v>
      </c>
      <c r="AF51" s="2971" t="s">
        <v>811</v>
      </c>
      <c r="AG51" s="2971" t="s">
        <v>1055</v>
      </c>
      <c r="AH51" s="2971" t="s">
        <v>1072</v>
      </c>
      <c r="AI51" s="2971" t="s">
        <v>1075</v>
      </c>
      <c r="AJ51" s="2971" t="s">
        <v>1293</v>
      </c>
      <c r="AK51" s="2971" t="s">
        <v>1162</v>
      </c>
      <c r="AL51" s="2982" t="s">
        <v>1176</v>
      </c>
      <c r="AM51" s="2985" t="s">
        <v>1211</v>
      </c>
      <c r="AN51" s="3065" t="s">
        <v>1281</v>
      </c>
      <c r="AO51" s="2630" t="s">
        <v>1328</v>
      </c>
      <c r="AP51" s="2560"/>
      <c r="AQ51" s="2560"/>
      <c r="AR51" s="2560"/>
      <c r="AS51" s="2560"/>
      <c r="AT51" s="2560"/>
      <c r="AU51" s="2560"/>
      <c r="AV51" s="2560"/>
      <c r="AW51" s="2560"/>
      <c r="AX51" s="2560"/>
      <c r="AY51" s="2560"/>
      <c r="AZ51" s="2560"/>
      <c r="BA51" s="2560"/>
      <c r="BB51" s="2560"/>
      <c r="BC51" s="2560"/>
      <c r="BD51" s="2560"/>
      <c r="BE51" s="2560"/>
      <c r="BF51" s="2560"/>
      <c r="BG51" s="2560"/>
      <c r="BH51" s="2560"/>
      <c r="BI51" s="2560"/>
      <c r="BJ51" s="2560"/>
      <c r="BK51" s="2560"/>
      <c r="BL51" s="2560"/>
      <c r="BM51" s="2560"/>
      <c r="BN51" s="2560"/>
      <c r="BO51" s="2560"/>
      <c r="BP51" s="2560"/>
      <c r="BQ51" s="2560"/>
      <c r="BR51" s="2560"/>
      <c r="BS51" s="2560"/>
      <c r="BT51" s="2560"/>
      <c r="BU51" s="2560"/>
      <c r="BV51" s="2560"/>
      <c r="BW51" s="2560"/>
      <c r="BX51" s="2560"/>
      <c r="BY51" s="2560"/>
      <c r="BZ51" s="2560"/>
      <c r="CA51" s="2560"/>
      <c r="CB51" s="2560"/>
      <c r="CC51" s="2560"/>
      <c r="CD51" s="2560"/>
      <c r="CE51" s="2560"/>
      <c r="CF51" s="2560"/>
      <c r="CG51" s="2560"/>
      <c r="CH51" s="2560"/>
      <c r="CI51" s="2560"/>
      <c r="CJ51" s="2560"/>
      <c r="CK51" s="2560"/>
      <c r="CL51" s="2560"/>
      <c r="CM51" s="2560"/>
      <c r="CN51" s="2560"/>
      <c r="CO51" s="2560"/>
      <c r="CP51" s="2560"/>
      <c r="CQ51" s="2560"/>
      <c r="CR51" s="2560"/>
      <c r="CS51" s="2560"/>
      <c r="CT51" s="2560"/>
      <c r="CU51" s="2560"/>
      <c r="CV51" s="2560"/>
      <c r="CW51" s="2560"/>
      <c r="CX51" s="2560"/>
      <c r="CY51" s="2560"/>
      <c r="CZ51" s="2560"/>
      <c r="DA51" s="2560"/>
      <c r="DB51" s="2560"/>
      <c r="DC51" s="2560"/>
      <c r="DD51" s="2560"/>
      <c r="DE51" s="2560"/>
      <c r="DF51" s="2560"/>
      <c r="DG51" s="2560"/>
      <c r="DH51" s="2560"/>
      <c r="DI51" s="2560"/>
      <c r="DJ51" s="2560"/>
      <c r="DK51" s="2560"/>
      <c r="DL51" s="2560"/>
      <c r="DM51" s="2560"/>
      <c r="DN51" s="2560"/>
      <c r="DO51" s="2560"/>
      <c r="DP51" s="2560"/>
      <c r="DQ51" s="2560"/>
      <c r="DR51" s="2560"/>
      <c r="DS51" s="2560"/>
      <c r="DT51" s="2560"/>
      <c r="DU51" s="2560"/>
    </row>
    <row r="52" spans="1:125" s="2561" customFormat="1" ht="15.5" x14ac:dyDescent="0.35">
      <c r="A52" s="3239"/>
      <c r="B52" s="2988" t="s">
        <v>1264</v>
      </c>
      <c r="C52" s="2973" t="s">
        <v>10</v>
      </c>
      <c r="D52" s="2973" t="s">
        <v>10</v>
      </c>
      <c r="E52" s="2973" t="s">
        <v>10</v>
      </c>
      <c r="F52" s="2973" t="s">
        <v>10</v>
      </c>
      <c r="G52" s="2973" t="s">
        <v>10</v>
      </c>
      <c r="H52" s="2973" t="s">
        <v>10</v>
      </c>
      <c r="I52" s="2973" t="s">
        <v>10</v>
      </c>
      <c r="J52" s="2973" t="s">
        <v>10</v>
      </c>
      <c r="K52" s="2973" t="s">
        <v>10</v>
      </c>
      <c r="L52" s="2973" t="s">
        <v>10</v>
      </c>
      <c r="M52" s="2973" t="s">
        <v>10</v>
      </c>
      <c r="N52" s="2973" t="s">
        <v>10</v>
      </c>
      <c r="O52" s="2973" t="s">
        <v>10</v>
      </c>
      <c r="P52" s="2973" t="s">
        <v>10</v>
      </c>
      <c r="Q52" s="2973" t="s">
        <v>10</v>
      </c>
      <c r="R52" s="2973" t="s">
        <v>10</v>
      </c>
      <c r="S52" s="2973" t="s">
        <v>10</v>
      </c>
      <c r="T52" s="2973" t="s">
        <v>10</v>
      </c>
      <c r="U52" s="2973" t="s">
        <v>10</v>
      </c>
      <c r="V52" s="2973" t="s">
        <v>10</v>
      </c>
      <c r="W52" s="2973" t="s">
        <v>10</v>
      </c>
      <c r="X52" s="2973" t="s">
        <v>10</v>
      </c>
      <c r="Y52" s="2973" t="s">
        <v>10</v>
      </c>
      <c r="Z52" s="2973" t="s">
        <v>10</v>
      </c>
      <c r="AA52" s="2973" t="s">
        <v>10</v>
      </c>
      <c r="AB52" s="2976" t="s">
        <v>10</v>
      </c>
      <c r="AC52" s="2976" t="s">
        <v>10</v>
      </c>
      <c r="AD52" s="2976" t="s">
        <v>10</v>
      </c>
      <c r="AE52" s="2976" t="s">
        <v>10</v>
      </c>
      <c r="AF52" s="2976" t="s">
        <v>10</v>
      </c>
      <c r="AG52" s="2976" t="s">
        <v>10</v>
      </c>
      <c r="AH52" s="2976" t="s">
        <v>10</v>
      </c>
      <c r="AI52" s="2976" t="s">
        <v>10</v>
      </c>
      <c r="AJ52" s="2976" t="s">
        <v>10</v>
      </c>
      <c r="AK52" s="2976" t="s">
        <v>10</v>
      </c>
      <c r="AL52" s="2983" t="s">
        <v>10</v>
      </c>
      <c r="AM52" s="2984" t="s">
        <v>10</v>
      </c>
      <c r="AN52" s="84">
        <v>68.168999999999997</v>
      </c>
      <c r="AO52" s="3023">
        <v>66.001000000000005</v>
      </c>
      <c r="AP52" s="2560"/>
      <c r="AQ52" s="2560"/>
      <c r="AR52" s="2560"/>
      <c r="AS52" s="2560"/>
      <c r="AT52" s="2560"/>
      <c r="AU52" s="2560"/>
      <c r="AV52" s="2560"/>
      <c r="AW52" s="2560"/>
      <c r="AX52" s="2560"/>
      <c r="AY52" s="2560"/>
      <c r="AZ52" s="2560"/>
      <c r="BA52" s="2560"/>
      <c r="BB52" s="2560"/>
      <c r="BC52" s="2560"/>
      <c r="BD52" s="2560"/>
      <c r="BE52" s="2560"/>
      <c r="BF52" s="2560"/>
      <c r="BG52" s="2560"/>
      <c r="BH52" s="2560"/>
      <c r="BI52" s="2560"/>
      <c r="BJ52" s="2560"/>
      <c r="BK52" s="2560"/>
      <c r="BL52" s="2560"/>
      <c r="BM52" s="2560"/>
      <c r="BN52" s="2560"/>
      <c r="BO52" s="2560"/>
      <c r="BP52" s="2560"/>
      <c r="BQ52" s="2560"/>
      <c r="BR52" s="2560"/>
      <c r="BS52" s="2560"/>
      <c r="BT52" s="2560"/>
      <c r="BU52" s="2560"/>
      <c r="BV52" s="2560"/>
      <c r="BW52" s="2560"/>
      <c r="BX52" s="2560"/>
      <c r="BY52" s="2560"/>
      <c r="BZ52" s="2560"/>
      <c r="CA52" s="2560"/>
      <c r="CB52" s="2560"/>
      <c r="CC52" s="2560"/>
      <c r="CD52" s="2560"/>
      <c r="CE52" s="2560"/>
      <c r="CF52" s="2560"/>
      <c r="CG52" s="2560"/>
      <c r="CH52" s="2560"/>
      <c r="CI52" s="2560"/>
      <c r="CJ52" s="2560"/>
      <c r="CK52" s="2560"/>
      <c r="CL52" s="2560"/>
      <c r="CM52" s="2560"/>
      <c r="CN52" s="2560"/>
      <c r="CO52" s="2560"/>
      <c r="CP52" s="2560"/>
      <c r="CQ52" s="2560"/>
      <c r="CR52" s="2560"/>
      <c r="CS52" s="2560"/>
      <c r="CT52" s="2560"/>
      <c r="CU52" s="2560"/>
      <c r="CV52" s="2560"/>
      <c r="CW52" s="2560"/>
      <c r="CX52" s="2560"/>
      <c r="CY52" s="2560"/>
      <c r="CZ52" s="2560"/>
      <c r="DA52" s="2560"/>
      <c r="DB52" s="2560"/>
      <c r="DC52" s="2560"/>
      <c r="DD52" s="2560"/>
      <c r="DE52" s="2560"/>
      <c r="DF52" s="2560"/>
      <c r="DG52" s="2560"/>
      <c r="DH52" s="2560"/>
      <c r="DI52" s="2560"/>
      <c r="DJ52" s="2560"/>
      <c r="DK52" s="2560"/>
      <c r="DL52" s="2560"/>
      <c r="DM52" s="2560"/>
      <c r="DN52" s="2560"/>
      <c r="DO52" s="2560"/>
      <c r="DP52" s="2560"/>
      <c r="DQ52" s="2560"/>
      <c r="DR52" s="2560"/>
      <c r="DS52" s="2560"/>
      <c r="DT52" s="2560"/>
      <c r="DU52" s="2560"/>
    </row>
    <row r="53" spans="1:125" s="2561" customFormat="1" ht="15.5" x14ac:dyDescent="0.35">
      <c r="A53" s="3239"/>
      <c r="B53" s="2989" t="s">
        <v>1263</v>
      </c>
      <c r="C53" s="2973" t="s">
        <v>10</v>
      </c>
      <c r="D53" s="2973" t="s">
        <v>10</v>
      </c>
      <c r="E53" s="2973" t="s">
        <v>10</v>
      </c>
      <c r="F53" s="2973" t="s">
        <v>10</v>
      </c>
      <c r="G53" s="2973" t="s">
        <v>10</v>
      </c>
      <c r="H53" s="2973" t="s">
        <v>10</v>
      </c>
      <c r="I53" s="2973" t="s">
        <v>10</v>
      </c>
      <c r="J53" s="2973" t="s">
        <v>10</v>
      </c>
      <c r="K53" s="2973" t="s">
        <v>10</v>
      </c>
      <c r="L53" s="2973" t="s">
        <v>10</v>
      </c>
      <c r="M53" s="2973" t="s">
        <v>10</v>
      </c>
      <c r="N53" s="2973" t="s">
        <v>10</v>
      </c>
      <c r="O53" s="2973" t="s">
        <v>10</v>
      </c>
      <c r="P53" s="2973" t="s">
        <v>10</v>
      </c>
      <c r="Q53" s="2973" t="s">
        <v>10</v>
      </c>
      <c r="R53" s="2973" t="s">
        <v>10</v>
      </c>
      <c r="S53" s="2973" t="s">
        <v>10</v>
      </c>
      <c r="T53" s="2973" t="s">
        <v>10</v>
      </c>
      <c r="U53" s="2973" t="s">
        <v>10</v>
      </c>
      <c r="V53" s="2973" t="s">
        <v>10</v>
      </c>
      <c r="W53" s="2973" t="s">
        <v>10</v>
      </c>
      <c r="X53" s="2973" t="s">
        <v>10</v>
      </c>
      <c r="Y53" s="2973" t="s">
        <v>10</v>
      </c>
      <c r="Z53" s="2973" t="s">
        <v>10</v>
      </c>
      <c r="AA53" s="2973" t="s">
        <v>10</v>
      </c>
      <c r="AB53" s="2976" t="s">
        <v>10</v>
      </c>
      <c r="AC53" s="2976" t="s">
        <v>10</v>
      </c>
      <c r="AD53" s="2976" t="s">
        <v>10</v>
      </c>
      <c r="AE53" s="2976" t="s">
        <v>10</v>
      </c>
      <c r="AF53" s="2976" t="s">
        <v>10</v>
      </c>
      <c r="AG53" s="2976" t="s">
        <v>10</v>
      </c>
      <c r="AH53" s="2976" t="s">
        <v>10</v>
      </c>
      <c r="AI53" s="2976" t="s">
        <v>10</v>
      </c>
      <c r="AJ53" s="2976" t="s">
        <v>10</v>
      </c>
      <c r="AK53" s="2976" t="s">
        <v>10</v>
      </c>
      <c r="AL53" s="2721" t="s">
        <v>10</v>
      </c>
      <c r="AM53" s="2721" t="s">
        <v>10</v>
      </c>
      <c r="AN53" s="84">
        <v>25.85</v>
      </c>
      <c r="AO53" s="3023">
        <v>29.337</v>
      </c>
      <c r="AP53" s="2560"/>
      <c r="AQ53" s="2560"/>
      <c r="AR53" s="2560"/>
      <c r="AS53" s="2560"/>
      <c r="AT53" s="2560"/>
      <c r="AU53" s="2560"/>
      <c r="AV53" s="2560"/>
      <c r="AW53" s="2560"/>
      <c r="AX53" s="2560"/>
      <c r="AY53" s="2560"/>
      <c r="AZ53" s="2560"/>
      <c r="BA53" s="2560"/>
      <c r="BB53" s="2560"/>
      <c r="BC53" s="2560"/>
      <c r="BD53" s="2560"/>
      <c r="BE53" s="2560"/>
      <c r="BF53" s="2560"/>
      <c r="BG53" s="2560"/>
      <c r="BH53" s="2560"/>
      <c r="BI53" s="2560"/>
      <c r="BJ53" s="2560"/>
      <c r="BK53" s="2560"/>
      <c r="BL53" s="2560"/>
      <c r="BM53" s="2560"/>
      <c r="BN53" s="2560"/>
      <c r="BO53" s="2560"/>
      <c r="BP53" s="2560"/>
      <c r="BQ53" s="2560"/>
      <c r="BR53" s="2560"/>
      <c r="BS53" s="2560"/>
      <c r="BT53" s="2560"/>
      <c r="BU53" s="2560"/>
      <c r="BV53" s="2560"/>
      <c r="BW53" s="2560"/>
      <c r="BX53" s="2560"/>
      <c r="BY53" s="2560"/>
      <c r="BZ53" s="2560"/>
      <c r="CA53" s="2560"/>
      <c r="CB53" s="2560"/>
      <c r="CC53" s="2560"/>
      <c r="CD53" s="2560"/>
      <c r="CE53" s="2560"/>
      <c r="CF53" s="2560"/>
      <c r="CG53" s="2560"/>
      <c r="CH53" s="2560"/>
      <c r="CI53" s="2560"/>
      <c r="CJ53" s="2560"/>
      <c r="CK53" s="2560"/>
      <c r="CL53" s="2560"/>
      <c r="CM53" s="2560"/>
      <c r="CN53" s="2560"/>
      <c r="CO53" s="2560"/>
      <c r="CP53" s="2560"/>
      <c r="CQ53" s="2560"/>
      <c r="CR53" s="2560"/>
      <c r="CS53" s="2560"/>
      <c r="CT53" s="2560"/>
      <c r="CU53" s="2560"/>
      <c r="CV53" s="2560"/>
      <c r="CW53" s="2560"/>
      <c r="CX53" s="2560"/>
      <c r="CY53" s="2560"/>
      <c r="CZ53" s="2560"/>
      <c r="DA53" s="2560"/>
      <c r="DB53" s="2560"/>
      <c r="DC53" s="2560"/>
      <c r="DD53" s="2560"/>
      <c r="DE53" s="2560"/>
      <c r="DF53" s="2560"/>
      <c r="DG53" s="2560"/>
      <c r="DH53" s="2560"/>
      <c r="DI53" s="2560"/>
      <c r="DJ53" s="2560"/>
      <c r="DK53" s="2560"/>
      <c r="DL53" s="2560"/>
      <c r="DM53" s="2560"/>
      <c r="DN53" s="2560"/>
      <c r="DO53" s="2560"/>
      <c r="DP53" s="2560"/>
      <c r="DQ53" s="2560"/>
      <c r="DR53" s="2560"/>
      <c r="DS53" s="2560"/>
      <c r="DT53" s="2560"/>
      <c r="DU53" s="2560"/>
    </row>
    <row r="54" spans="1:125" s="2561" customFormat="1" ht="15.5" x14ac:dyDescent="0.35">
      <c r="A54" s="3239"/>
      <c r="B54" s="2990" t="s">
        <v>1262</v>
      </c>
      <c r="C54" s="2978" t="s">
        <v>10</v>
      </c>
      <c r="D54" s="2978" t="s">
        <v>10</v>
      </c>
      <c r="E54" s="2978" t="s">
        <v>10</v>
      </c>
      <c r="F54" s="2978" t="s">
        <v>10</v>
      </c>
      <c r="G54" s="2978" t="s">
        <v>10</v>
      </c>
      <c r="H54" s="2978" t="s">
        <v>10</v>
      </c>
      <c r="I54" s="2978" t="s">
        <v>10</v>
      </c>
      <c r="J54" s="2978" t="s">
        <v>10</v>
      </c>
      <c r="K54" s="2978" t="s">
        <v>10</v>
      </c>
      <c r="L54" s="2978" t="s">
        <v>10</v>
      </c>
      <c r="M54" s="2978" t="s">
        <v>10</v>
      </c>
      <c r="N54" s="2978" t="s">
        <v>10</v>
      </c>
      <c r="O54" s="2978" t="s">
        <v>10</v>
      </c>
      <c r="P54" s="2978" t="s">
        <v>10</v>
      </c>
      <c r="Q54" s="2978" t="s">
        <v>10</v>
      </c>
      <c r="R54" s="2978" t="s">
        <v>10</v>
      </c>
      <c r="S54" s="2978" t="s">
        <v>10</v>
      </c>
      <c r="T54" s="2978" t="s">
        <v>10</v>
      </c>
      <c r="U54" s="2978" t="s">
        <v>10</v>
      </c>
      <c r="V54" s="2978" t="s">
        <v>10</v>
      </c>
      <c r="W54" s="2978" t="s">
        <v>10</v>
      </c>
      <c r="X54" s="2978" t="s">
        <v>10</v>
      </c>
      <c r="Y54" s="2978" t="s">
        <v>10</v>
      </c>
      <c r="Z54" s="2978" t="s">
        <v>10</v>
      </c>
      <c r="AA54" s="2978" t="s">
        <v>10</v>
      </c>
      <c r="AB54" s="2978" t="s">
        <v>10</v>
      </c>
      <c r="AC54" s="2978" t="s">
        <v>10</v>
      </c>
      <c r="AD54" s="2978" t="s">
        <v>10</v>
      </c>
      <c r="AE54" s="2978" t="s">
        <v>10</v>
      </c>
      <c r="AF54" s="2978" t="s">
        <v>10</v>
      </c>
      <c r="AG54" s="2978" t="s">
        <v>10</v>
      </c>
      <c r="AH54" s="2978" t="s">
        <v>10</v>
      </c>
      <c r="AI54" s="2978" t="s">
        <v>10</v>
      </c>
      <c r="AJ54" s="2978" t="s">
        <v>10</v>
      </c>
      <c r="AK54" s="2976" t="s">
        <v>10</v>
      </c>
      <c r="AL54" s="2749" t="s">
        <v>10</v>
      </c>
      <c r="AM54" s="2749" t="s">
        <v>10</v>
      </c>
      <c r="AN54" s="84">
        <v>5.9809999999999999</v>
      </c>
      <c r="AO54" s="3026">
        <v>4.6619999999999999</v>
      </c>
      <c r="AP54" s="2560"/>
      <c r="AQ54" s="2560"/>
      <c r="AR54" s="2560"/>
      <c r="AS54" s="2560"/>
      <c r="AT54" s="2560"/>
      <c r="AU54" s="2560"/>
      <c r="AV54" s="2560"/>
      <c r="AW54" s="2560"/>
      <c r="AX54" s="2560"/>
      <c r="AY54" s="2560"/>
      <c r="AZ54" s="2560"/>
      <c r="BA54" s="2560"/>
      <c r="BB54" s="2560"/>
      <c r="BC54" s="2560"/>
      <c r="BD54" s="2560"/>
      <c r="BE54" s="2560"/>
      <c r="BF54" s="2560"/>
      <c r="BG54" s="2560"/>
      <c r="BH54" s="2560"/>
      <c r="BI54" s="2560"/>
      <c r="BJ54" s="2560"/>
      <c r="BK54" s="2560"/>
      <c r="BL54" s="2560"/>
      <c r="BM54" s="2560"/>
      <c r="BN54" s="2560"/>
      <c r="BO54" s="2560"/>
      <c r="BP54" s="2560"/>
      <c r="BQ54" s="2560"/>
      <c r="BR54" s="2560"/>
      <c r="BS54" s="2560"/>
      <c r="BT54" s="2560"/>
      <c r="BU54" s="2560"/>
      <c r="BV54" s="2560"/>
      <c r="BW54" s="2560"/>
      <c r="BX54" s="2560"/>
      <c r="BY54" s="2560"/>
      <c r="BZ54" s="2560"/>
      <c r="CA54" s="2560"/>
      <c r="CB54" s="2560"/>
      <c r="CC54" s="2560"/>
      <c r="CD54" s="2560"/>
      <c r="CE54" s="2560"/>
      <c r="CF54" s="2560"/>
      <c r="CG54" s="2560"/>
      <c r="CH54" s="2560"/>
      <c r="CI54" s="2560"/>
      <c r="CJ54" s="2560"/>
      <c r="CK54" s="2560"/>
      <c r="CL54" s="2560"/>
      <c r="CM54" s="2560"/>
      <c r="CN54" s="2560"/>
      <c r="CO54" s="2560"/>
      <c r="CP54" s="2560"/>
      <c r="CQ54" s="2560"/>
      <c r="CR54" s="2560"/>
      <c r="CS54" s="2560"/>
      <c r="CT54" s="2560"/>
      <c r="CU54" s="2560"/>
      <c r="CV54" s="2560"/>
      <c r="CW54" s="2560"/>
      <c r="CX54" s="2560"/>
      <c r="CY54" s="2560"/>
      <c r="CZ54" s="2560"/>
      <c r="DA54" s="2560"/>
      <c r="DB54" s="2560"/>
      <c r="DC54" s="2560"/>
      <c r="DD54" s="2560"/>
      <c r="DE54" s="2560"/>
      <c r="DF54" s="2560"/>
      <c r="DG54" s="2560"/>
      <c r="DH54" s="2560"/>
      <c r="DI54" s="2560"/>
      <c r="DJ54" s="2560"/>
      <c r="DK54" s="2560"/>
      <c r="DL54" s="2560"/>
      <c r="DM54" s="2560"/>
      <c r="DN54" s="2560"/>
      <c r="DO54" s="2560"/>
      <c r="DP54" s="2560"/>
      <c r="DQ54" s="2560"/>
      <c r="DR54" s="2560"/>
      <c r="DS54" s="2560"/>
      <c r="DT54" s="2560"/>
      <c r="DU54" s="2560"/>
    </row>
    <row r="55" spans="1:125" s="2561" customFormat="1" ht="15.5" x14ac:dyDescent="0.35">
      <c r="A55" s="3239"/>
      <c r="B55" s="3240"/>
      <c r="C55" s="2979"/>
      <c r="D55" s="2979"/>
      <c r="E55" s="2979"/>
      <c r="F55" s="2979"/>
      <c r="G55" s="2979"/>
      <c r="H55" s="2979"/>
      <c r="I55" s="2979"/>
      <c r="J55" s="2979"/>
      <c r="K55" s="2979"/>
      <c r="L55" s="2979"/>
      <c r="M55" s="2979"/>
      <c r="N55" s="2979"/>
      <c r="O55" s="2979"/>
      <c r="P55" s="2979"/>
      <c r="Q55" s="2979"/>
      <c r="R55" s="2979"/>
      <c r="S55" s="2979"/>
      <c r="T55" s="2979"/>
      <c r="U55" s="2979"/>
      <c r="V55" s="2979"/>
      <c r="W55" s="2979"/>
      <c r="X55" s="2979"/>
      <c r="Y55" s="2979"/>
      <c r="Z55" s="2979"/>
      <c r="AA55" s="2979"/>
      <c r="AB55" s="552"/>
      <c r="AC55" s="523"/>
      <c r="AD55" s="2882"/>
      <c r="AE55" s="2882"/>
      <c r="AF55" s="2882"/>
      <c r="AG55" s="2560"/>
      <c r="AH55" s="2560"/>
      <c r="AI55" s="2560"/>
      <c r="AJ55" s="2560"/>
      <c r="AK55" s="2560"/>
      <c r="AL55" s="2621"/>
      <c r="AM55" s="2621"/>
      <c r="AN55" s="2560"/>
      <c r="AO55" s="2621"/>
      <c r="AP55" s="2560"/>
      <c r="AQ55" s="2560"/>
      <c r="AR55" s="2560"/>
      <c r="AS55" s="2560"/>
      <c r="AT55" s="2560"/>
      <c r="AU55" s="2560"/>
      <c r="AV55" s="2560"/>
      <c r="AW55" s="2560"/>
      <c r="AX55" s="2560"/>
      <c r="AY55" s="2560"/>
      <c r="AZ55" s="2560"/>
      <c r="BA55" s="2560"/>
      <c r="BB55" s="2560"/>
      <c r="BC55" s="2560"/>
      <c r="BD55" s="2560"/>
      <c r="BE55" s="2560"/>
      <c r="BF55" s="2560"/>
      <c r="BG55" s="2560"/>
      <c r="BH55" s="2560"/>
      <c r="BI55" s="2560"/>
      <c r="BJ55" s="2560"/>
      <c r="BK55" s="2560"/>
      <c r="BL55" s="2560"/>
      <c r="BM55" s="2560"/>
      <c r="BN55" s="2560"/>
      <c r="BO55" s="2560"/>
      <c r="BP55" s="2560"/>
      <c r="BQ55" s="2560"/>
      <c r="BR55" s="2560"/>
      <c r="BS55" s="2560"/>
      <c r="BT55" s="2560"/>
      <c r="BU55" s="2560"/>
      <c r="BV55" s="2560"/>
      <c r="BW55" s="2560"/>
      <c r="BX55" s="2560"/>
      <c r="BY55" s="2560"/>
      <c r="BZ55" s="2560"/>
      <c r="CA55" s="2560"/>
      <c r="CB55" s="2560"/>
      <c r="CC55" s="2560"/>
      <c r="CD55" s="2560"/>
      <c r="CE55" s="2560"/>
      <c r="CF55" s="2560"/>
      <c r="CG55" s="2560"/>
      <c r="CH55" s="2560"/>
      <c r="CI55" s="2560"/>
      <c r="CJ55" s="2560"/>
      <c r="CK55" s="2560"/>
      <c r="CL55" s="2560"/>
      <c r="CM55" s="2560"/>
      <c r="CN55" s="2560"/>
      <c r="CO55" s="2560"/>
      <c r="CP55" s="2560"/>
      <c r="CQ55" s="2560"/>
      <c r="CR55" s="2560"/>
      <c r="CS55" s="2560"/>
      <c r="CT55" s="2560"/>
      <c r="CU55" s="2560"/>
      <c r="CV55" s="2560"/>
      <c r="CW55" s="2560"/>
      <c r="CX55" s="2560"/>
      <c r="CY55" s="2560"/>
      <c r="CZ55" s="2560"/>
      <c r="DA55" s="2560"/>
      <c r="DB55" s="2560"/>
      <c r="DC55" s="2560"/>
      <c r="DD55" s="2560"/>
      <c r="DE55" s="2560"/>
      <c r="DF55" s="2560"/>
      <c r="DG55" s="2560"/>
      <c r="DH55" s="2560"/>
      <c r="DI55" s="2560"/>
      <c r="DJ55" s="2560"/>
      <c r="DK55" s="2560"/>
      <c r="DL55" s="2560"/>
      <c r="DM55" s="2560"/>
      <c r="DN55" s="2560"/>
      <c r="DO55" s="2560"/>
      <c r="DP55" s="2560"/>
      <c r="DQ55" s="2560"/>
      <c r="DR55" s="2560"/>
      <c r="DS55" s="2560"/>
      <c r="DT55" s="2560"/>
      <c r="DU55" s="2560"/>
    </row>
    <row r="56" spans="1:125" s="2561" customFormat="1" ht="15.5" x14ac:dyDescent="0.35">
      <c r="A56" s="3239"/>
      <c r="B56" s="3344" t="s">
        <v>1348</v>
      </c>
      <c r="C56" s="3337"/>
      <c r="D56" s="3337"/>
      <c r="E56" s="3337"/>
      <c r="F56" s="3337"/>
      <c r="G56" s="3337"/>
      <c r="H56" s="3337"/>
      <c r="I56" s="3337"/>
      <c r="J56" s="3337"/>
      <c r="K56" s="3337"/>
      <c r="L56" s="3337"/>
      <c r="M56" s="3337"/>
      <c r="N56" s="3337"/>
      <c r="O56" s="3337"/>
      <c r="P56" s="3337"/>
      <c r="Q56" s="3337"/>
      <c r="R56" s="3337"/>
      <c r="S56" s="2979"/>
      <c r="T56" s="2979"/>
      <c r="U56" s="2979"/>
      <c r="V56" s="2979"/>
      <c r="W56" s="2979"/>
      <c r="X56" s="2979"/>
      <c r="Y56" s="2979"/>
      <c r="Z56" s="2979"/>
      <c r="AA56" s="2979"/>
      <c r="AB56" s="552"/>
      <c r="AC56" s="523"/>
      <c r="AD56" s="2882"/>
      <c r="AE56" s="2882"/>
      <c r="AF56" s="2882"/>
      <c r="AG56" s="2560"/>
      <c r="AH56" s="2560"/>
      <c r="AI56" s="2560"/>
      <c r="AJ56" s="2560"/>
      <c r="AK56" s="2560"/>
      <c r="AL56" s="2621"/>
      <c r="AM56" s="2621"/>
      <c r="AN56" s="2560"/>
      <c r="AO56" s="2621"/>
      <c r="AP56" s="2560"/>
      <c r="AQ56" s="2560"/>
      <c r="AR56" s="2560"/>
      <c r="AS56" s="2560"/>
      <c r="AT56" s="2560"/>
      <c r="AU56" s="2560"/>
      <c r="AV56" s="2560"/>
      <c r="AW56" s="2560"/>
      <c r="AX56" s="2560"/>
      <c r="AY56" s="2560"/>
      <c r="AZ56" s="2560"/>
      <c r="BA56" s="2560"/>
      <c r="BB56" s="2560"/>
      <c r="BC56" s="2560"/>
      <c r="BD56" s="2560"/>
      <c r="BE56" s="2560"/>
      <c r="BF56" s="2560"/>
      <c r="BG56" s="2560"/>
      <c r="BH56" s="2560"/>
      <c r="BI56" s="2560"/>
      <c r="BJ56" s="2560"/>
      <c r="BK56" s="2560"/>
      <c r="BL56" s="2560"/>
      <c r="BM56" s="2560"/>
      <c r="BN56" s="2560"/>
      <c r="BO56" s="2560"/>
      <c r="BP56" s="2560"/>
      <c r="BQ56" s="2560"/>
      <c r="BR56" s="2560"/>
      <c r="BS56" s="2560"/>
      <c r="BT56" s="2560"/>
      <c r="BU56" s="2560"/>
      <c r="BV56" s="2560"/>
      <c r="BW56" s="2560"/>
      <c r="BX56" s="2560"/>
      <c r="BY56" s="2560"/>
      <c r="BZ56" s="2560"/>
      <c r="CA56" s="2560"/>
      <c r="CB56" s="2560"/>
      <c r="CC56" s="2560"/>
      <c r="CD56" s="2560"/>
      <c r="CE56" s="2560"/>
      <c r="CF56" s="2560"/>
      <c r="CG56" s="2560"/>
      <c r="CH56" s="2560"/>
      <c r="CI56" s="2560"/>
      <c r="CJ56" s="2560"/>
      <c r="CK56" s="2560"/>
      <c r="CL56" s="2560"/>
      <c r="CM56" s="2560"/>
      <c r="CN56" s="2560"/>
      <c r="CO56" s="2560"/>
      <c r="CP56" s="2560"/>
      <c r="CQ56" s="2560"/>
      <c r="CR56" s="2560"/>
      <c r="CS56" s="2560"/>
      <c r="CT56" s="2560"/>
      <c r="CU56" s="2560"/>
      <c r="CV56" s="2560"/>
      <c r="CW56" s="2560"/>
      <c r="CX56" s="2560"/>
      <c r="CY56" s="2560"/>
      <c r="CZ56" s="2560"/>
      <c r="DA56" s="2560"/>
      <c r="DB56" s="2560"/>
      <c r="DC56" s="2560"/>
      <c r="DD56" s="2560"/>
      <c r="DE56" s="2560"/>
      <c r="DF56" s="2560"/>
      <c r="DG56" s="2560"/>
      <c r="DH56" s="2560"/>
      <c r="DI56" s="2560"/>
      <c r="DJ56" s="2560"/>
      <c r="DK56" s="2560"/>
      <c r="DL56" s="2560"/>
      <c r="DM56" s="2560"/>
      <c r="DN56" s="2560"/>
      <c r="DO56" s="2560"/>
      <c r="DP56" s="2560"/>
      <c r="DQ56" s="2560"/>
      <c r="DR56" s="2560"/>
      <c r="DS56" s="2560"/>
      <c r="DT56" s="2560"/>
      <c r="DU56" s="2560"/>
    </row>
    <row r="57" spans="1:125" ht="15.5" x14ac:dyDescent="0.35">
      <c r="A57" s="3242"/>
      <c r="B57" s="3243"/>
      <c r="C57" s="2653"/>
      <c r="D57" s="2653"/>
      <c r="E57" s="2653"/>
      <c r="F57" s="2653"/>
      <c r="G57" s="2653"/>
      <c r="H57" s="2653"/>
      <c r="I57" s="2653"/>
      <c r="J57" s="2653"/>
      <c r="K57" s="2653"/>
      <c r="L57" s="2653"/>
      <c r="M57" s="2653"/>
      <c r="N57" s="2653"/>
      <c r="O57" s="2653"/>
      <c r="P57" s="2653"/>
      <c r="Q57" s="2653"/>
      <c r="R57" s="2653"/>
      <c r="S57" s="2653"/>
      <c r="T57" s="2653"/>
      <c r="U57" s="2653"/>
      <c r="V57" s="2653"/>
      <c r="W57" s="2653"/>
      <c r="X57" s="2653"/>
      <c r="Y57" s="2653"/>
      <c r="Z57" s="2653"/>
      <c r="AA57" s="2653"/>
      <c r="AB57" s="2653"/>
      <c r="AC57" s="2653"/>
      <c r="AD57" s="2653"/>
      <c r="AE57" s="2653"/>
      <c r="AF57" s="2653"/>
      <c r="AG57" s="2653"/>
      <c r="AH57" s="2653"/>
      <c r="AI57" s="2653"/>
      <c r="AJ57" s="2653"/>
      <c r="AK57" s="2653"/>
      <c r="AL57" s="2986"/>
      <c r="AM57" s="2987"/>
      <c r="AN57" s="2560"/>
      <c r="AO57" s="2621"/>
      <c r="AP57" s="2653"/>
      <c r="AQ57" s="2653"/>
      <c r="AR57" s="2653"/>
      <c r="AS57" s="2653"/>
      <c r="AT57" s="2653"/>
      <c r="AU57" s="2653"/>
      <c r="AV57" s="2653"/>
      <c r="AW57" s="2653"/>
      <c r="AX57" s="2653"/>
      <c r="AY57" s="2653"/>
      <c r="AZ57" s="2653"/>
      <c r="BA57" s="2653"/>
      <c r="BB57" s="2653"/>
      <c r="BC57" s="2653"/>
      <c r="BD57" s="2653"/>
      <c r="BE57" s="2653"/>
      <c r="BF57" s="2653"/>
      <c r="BG57" s="2653"/>
      <c r="BH57" s="2653"/>
      <c r="BI57" s="2653"/>
      <c r="BJ57" s="2653"/>
      <c r="BK57" s="2653"/>
      <c r="BL57" s="2653"/>
      <c r="BM57" s="2653"/>
      <c r="BN57" s="2653"/>
      <c r="BO57" s="2653"/>
      <c r="BP57" s="2653"/>
      <c r="BQ57" s="2653"/>
      <c r="BR57" s="2653"/>
      <c r="BS57" s="2653"/>
      <c r="BT57" s="2653"/>
      <c r="BU57" s="2653"/>
      <c r="BV57" s="2653"/>
      <c r="BW57" s="2653"/>
      <c r="BX57" s="2653"/>
      <c r="BY57" s="2653"/>
      <c r="BZ57" s="2653"/>
      <c r="CA57" s="2653"/>
      <c r="CB57" s="2653"/>
      <c r="CC57" s="2653"/>
      <c r="CD57" s="2653"/>
      <c r="CE57" s="2653"/>
      <c r="CF57" s="2653"/>
      <c r="CG57" s="2653"/>
      <c r="CH57" s="2653"/>
      <c r="CI57" s="2653"/>
      <c r="CJ57" s="2653"/>
      <c r="CK57" s="2653"/>
      <c r="CL57" s="2653"/>
      <c r="CM57" s="2653"/>
      <c r="CN57" s="2653"/>
      <c r="CO57" s="2653"/>
      <c r="CP57" s="2653"/>
      <c r="CQ57" s="2653"/>
      <c r="CR57" s="2653"/>
      <c r="CS57" s="2653"/>
      <c r="CT57" s="2653"/>
      <c r="CU57" s="2653"/>
      <c r="CV57" s="2653"/>
      <c r="CW57" s="2653"/>
      <c r="CX57" s="2653"/>
      <c r="CY57" s="2653"/>
      <c r="CZ57" s="2653"/>
      <c r="DA57" s="2653"/>
      <c r="DB57" s="2653"/>
      <c r="DC57" s="2653"/>
      <c r="DD57" s="2653"/>
      <c r="DE57" s="2653"/>
      <c r="DF57" s="2653"/>
      <c r="DG57" s="2653"/>
      <c r="DH57" s="2653"/>
      <c r="DI57" s="2653"/>
      <c r="DJ57" s="2653"/>
      <c r="DK57" s="2653"/>
      <c r="DL57" s="2653"/>
      <c r="DM57" s="2653"/>
      <c r="DN57" s="2653"/>
      <c r="DO57" s="2653"/>
      <c r="DP57" s="2653"/>
      <c r="DQ57" s="2653"/>
      <c r="DR57" s="2653"/>
      <c r="DS57" s="2653"/>
      <c r="DT57" s="2653"/>
      <c r="DU57" s="2653"/>
    </row>
    <row r="58" spans="1:125" s="2561" customFormat="1" ht="27.5" x14ac:dyDescent="0.35">
      <c r="A58" s="3237" t="s">
        <v>1288</v>
      </c>
      <c r="B58" s="3338" t="s">
        <v>1265</v>
      </c>
      <c r="C58" s="3339"/>
      <c r="D58" s="3339"/>
      <c r="E58" s="3339"/>
      <c r="F58" s="3339"/>
      <c r="G58" s="3339"/>
      <c r="H58" s="3339"/>
      <c r="I58" s="3339"/>
      <c r="J58" s="3339"/>
      <c r="K58" s="3339"/>
      <c r="L58" s="3339"/>
      <c r="M58" s="3339"/>
      <c r="N58" s="3339"/>
      <c r="O58" s="3339"/>
      <c r="P58" s="3339"/>
      <c r="Q58" s="3339"/>
      <c r="R58" s="3339"/>
      <c r="S58" s="3339"/>
      <c r="T58" s="3339"/>
      <c r="U58" s="3339"/>
      <c r="V58" s="3339"/>
      <c r="W58" s="3339"/>
      <c r="X58" s="3339"/>
      <c r="Y58" s="3339"/>
      <c r="Z58" s="3339"/>
      <c r="AA58" s="3339"/>
      <c r="AB58" s="2966"/>
      <c r="AC58" s="2966"/>
      <c r="AD58" s="2966"/>
      <c r="AE58" s="2966"/>
      <c r="AF58" s="2966"/>
      <c r="AG58" s="2966"/>
      <c r="AH58" s="2966"/>
      <c r="AI58" s="2966"/>
      <c r="AJ58" s="2966"/>
      <c r="AK58" s="2967"/>
      <c r="AL58" s="2621"/>
      <c r="AM58" s="2621"/>
      <c r="AN58" s="2560"/>
      <c r="AO58" s="3066"/>
      <c r="AP58" s="2560"/>
      <c r="AQ58" s="2560"/>
      <c r="AR58" s="2560"/>
      <c r="AS58" s="2560"/>
      <c r="AT58" s="2560"/>
      <c r="AU58" s="2560"/>
      <c r="AV58" s="2560"/>
      <c r="AW58" s="2560"/>
      <c r="AX58" s="2560"/>
      <c r="AY58" s="2560"/>
      <c r="AZ58" s="2560"/>
      <c r="BA58" s="2560"/>
      <c r="BB58" s="2560"/>
      <c r="BC58" s="2560"/>
      <c r="BD58" s="2560"/>
      <c r="BE58" s="2560"/>
      <c r="BF58" s="2560"/>
      <c r="BG58" s="2560"/>
      <c r="BH58" s="2560"/>
      <c r="BI58" s="2560"/>
      <c r="BJ58" s="2560"/>
      <c r="BK58" s="2560"/>
      <c r="BL58" s="2560"/>
      <c r="BM58" s="2560"/>
      <c r="BN58" s="2560"/>
      <c r="BO58" s="2560"/>
      <c r="BP58" s="2560"/>
      <c r="BQ58" s="2560"/>
      <c r="BR58" s="2560"/>
      <c r="BS58" s="2560"/>
      <c r="BT58" s="2560"/>
      <c r="BU58" s="2560"/>
      <c r="BV58" s="2560"/>
      <c r="BW58" s="2560"/>
      <c r="BX58" s="2560"/>
      <c r="BY58" s="2560"/>
      <c r="BZ58" s="2560"/>
      <c r="CA58" s="2560"/>
      <c r="CB58" s="2560"/>
      <c r="CC58" s="2560"/>
      <c r="CD58" s="2560"/>
      <c r="CE58" s="2560"/>
      <c r="CF58" s="2560"/>
      <c r="CG58" s="2560"/>
      <c r="CH58" s="2560"/>
      <c r="CI58" s="2560"/>
      <c r="CJ58" s="2560"/>
      <c r="CK58" s="2560"/>
      <c r="CL58" s="2560"/>
      <c r="CM58" s="2560"/>
      <c r="CN58" s="2560"/>
      <c r="CO58" s="2560"/>
      <c r="CP58" s="2560"/>
      <c r="CQ58" s="2560"/>
      <c r="CR58" s="2560"/>
      <c r="CS58" s="2560"/>
      <c r="CT58" s="2560"/>
      <c r="CU58" s="2560"/>
      <c r="CV58" s="2560"/>
      <c r="CW58" s="2560"/>
      <c r="CX58" s="2560"/>
      <c r="CY58" s="2560"/>
      <c r="CZ58" s="2560"/>
      <c r="DA58" s="2560"/>
      <c r="DB58" s="2560"/>
      <c r="DC58" s="2560"/>
      <c r="DD58" s="2560"/>
      <c r="DE58" s="2560"/>
      <c r="DF58" s="2560"/>
      <c r="DG58" s="2560"/>
      <c r="DH58" s="2560"/>
      <c r="DI58" s="2560"/>
      <c r="DJ58" s="2560"/>
      <c r="DK58" s="2560"/>
      <c r="DL58" s="2560"/>
      <c r="DM58" s="2560"/>
      <c r="DN58" s="2560"/>
      <c r="DO58" s="2560"/>
      <c r="DP58" s="2560"/>
      <c r="DQ58" s="2560"/>
      <c r="DR58" s="2560"/>
      <c r="DS58" s="2560"/>
      <c r="DT58" s="2560"/>
      <c r="DU58" s="2560"/>
    </row>
    <row r="59" spans="1:125" s="2561" customFormat="1" ht="46.5" x14ac:dyDescent="0.35">
      <c r="A59" s="3238"/>
      <c r="B59" s="2968" t="s">
        <v>54</v>
      </c>
      <c r="C59" s="2969" t="s">
        <v>6</v>
      </c>
      <c r="D59" s="2969" t="s">
        <v>7</v>
      </c>
      <c r="E59" s="2969" t="s">
        <v>8</v>
      </c>
      <c r="F59" s="2970" t="s">
        <v>123</v>
      </c>
      <c r="G59" s="2971" t="s">
        <v>160</v>
      </c>
      <c r="H59" s="2971" t="s">
        <v>194</v>
      </c>
      <c r="I59" s="2971" t="s">
        <v>202</v>
      </c>
      <c r="J59" s="2971" t="s">
        <v>241</v>
      </c>
      <c r="K59" s="2971" t="s">
        <v>273</v>
      </c>
      <c r="L59" s="2971" t="s">
        <v>284</v>
      </c>
      <c r="M59" s="2971" t="s">
        <v>322</v>
      </c>
      <c r="N59" s="2971" t="s">
        <v>342</v>
      </c>
      <c r="O59" s="2971" t="s">
        <v>356</v>
      </c>
      <c r="P59" s="2971" t="s">
        <v>384</v>
      </c>
      <c r="Q59" s="2971" t="s">
        <v>493</v>
      </c>
      <c r="R59" s="2971" t="s">
        <v>535</v>
      </c>
      <c r="S59" s="2971" t="s">
        <v>541</v>
      </c>
      <c r="T59" s="2971" t="s">
        <v>545</v>
      </c>
      <c r="U59" s="2971" t="s">
        <v>578</v>
      </c>
      <c r="V59" s="2971" t="s">
        <v>586</v>
      </c>
      <c r="W59" s="2971" t="s">
        <v>633</v>
      </c>
      <c r="X59" s="2971" t="s">
        <v>646</v>
      </c>
      <c r="Y59" s="2971" t="s">
        <v>647</v>
      </c>
      <c r="Z59" s="2971" t="s">
        <v>668</v>
      </c>
      <c r="AA59" s="2971" t="s">
        <v>671</v>
      </c>
      <c r="AB59" s="2971" t="s">
        <v>688</v>
      </c>
      <c r="AC59" s="2971" t="s">
        <v>689</v>
      </c>
      <c r="AD59" s="2971" t="s">
        <v>735</v>
      </c>
      <c r="AE59" s="2971" t="s">
        <v>776</v>
      </c>
      <c r="AF59" s="2971" t="s">
        <v>811</v>
      </c>
      <c r="AG59" s="2971" t="s">
        <v>1055</v>
      </c>
      <c r="AH59" s="2971" t="s">
        <v>1072</v>
      </c>
      <c r="AI59" s="2971" t="s">
        <v>1075</v>
      </c>
      <c r="AJ59" s="2971" t="s">
        <v>1293</v>
      </c>
      <c r="AK59" s="2971" t="s">
        <v>1162</v>
      </c>
      <c r="AL59" s="2982" t="s">
        <v>1176</v>
      </c>
      <c r="AM59" s="2985" t="s">
        <v>1211</v>
      </c>
      <c r="AN59" s="3065" t="s">
        <v>1281</v>
      </c>
      <c r="AO59" s="2630" t="s">
        <v>1328</v>
      </c>
      <c r="AP59" s="2560"/>
      <c r="AQ59" s="2560"/>
      <c r="AR59" s="2560"/>
      <c r="AS59" s="2560"/>
      <c r="AT59" s="2560"/>
      <c r="AU59" s="2560"/>
      <c r="AV59" s="2560"/>
      <c r="AW59" s="2560"/>
      <c r="AX59" s="2560"/>
      <c r="AY59" s="2560"/>
      <c r="AZ59" s="2560"/>
      <c r="BA59" s="2560"/>
      <c r="BB59" s="2560"/>
      <c r="BC59" s="2560"/>
      <c r="BD59" s="2560"/>
      <c r="BE59" s="2560"/>
      <c r="BF59" s="2560"/>
      <c r="BG59" s="2560"/>
      <c r="BH59" s="2560"/>
      <c r="BI59" s="2560"/>
      <c r="BJ59" s="2560"/>
      <c r="BK59" s="2560"/>
      <c r="BL59" s="2560"/>
      <c r="BM59" s="2560"/>
      <c r="BN59" s="2560"/>
      <c r="BO59" s="2560"/>
      <c r="BP59" s="2560"/>
      <c r="BQ59" s="2560"/>
      <c r="BR59" s="2560"/>
      <c r="BS59" s="2560"/>
      <c r="BT59" s="2560"/>
      <c r="BU59" s="2560"/>
      <c r="BV59" s="2560"/>
      <c r="BW59" s="2560"/>
      <c r="BX59" s="2560"/>
      <c r="BY59" s="2560"/>
      <c r="BZ59" s="2560"/>
      <c r="CA59" s="2560"/>
      <c r="CB59" s="2560"/>
      <c r="CC59" s="2560"/>
      <c r="CD59" s="2560"/>
      <c r="CE59" s="2560"/>
      <c r="CF59" s="2560"/>
      <c r="CG59" s="2560"/>
      <c r="CH59" s="2560"/>
      <c r="CI59" s="2560"/>
      <c r="CJ59" s="2560"/>
      <c r="CK59" s="2560"/>
      <c r="CL59" s="2560"/>
      <c r="CM59" s="2560"/>
      <c r="CN59" s="2560"/>
      <c r="CO59" s="2560"/>
      <c r="CP59" s="2560"/>
      <c r="CQ59" s="2560"/>
      <c r="CR59" s="2560"/>
      <c r="CS59" s="2560"/>
      <c r="CT59" s="2560"/>
      <c r="CU59" s="2560"/>
      <c r="CV59" s="2560"/>
      <c r="CW59" s="2560"/>
      <c r="CX59" s="2560"/>
      <c r="CY59" s="2560"/>
      <c r="CZ59" s="2560"/>
      <c r="DA59" s="2560"/>
      <c r="DB59" s="2560"/>
      <c r="DC59" s="2560"/>
      <c r="DD59" s="2560"/>
      <c r="DE59" s="2560"/>
      <c r="DF59" s="2560"/>
      <c r="DG59" s="2560"/>
      <c r="DH59" s="2560"/>
      <c r="DI59" s="2560"/>
      <c r="DJ59" s="2560"/>
      <c r="DK59" s="2560"/>
      <c r="DL59" s="2560"/>
      <c r="DM59" s="2560"/>
      <c r="DN59" s="2560"/>
      <c r="DO59" s="2560"/>
      <c r="DP59" s="2560"/>
      <c r="DQ59" s="2560"/>
      <c r="DR59" s="2560"/>
      <c r="DS59" s="2560"/>
      <c r="DT59" s="2560"/>
      <c r="DU59" s="2560"/>
    </row>
    <row r="60" spans="1:125" s="2561" customFormat="1" ht="15.5" x14ac:dyDescent="0.35">
      <c r="A60" s="3239"/>
      <c r="B60" s="2988" t="s">
        <v>1264</v>
      </c>
      <c r="C60" s="2973" t="s">
        <v>10</v>
      </c>
      <c r="D60" s="2973" t="s">
        <v>10</v>
      </c>
      <c r="E60" s="2973" t="s">
        <v>10</v>
      </c>
      <c r="F60" s="2973" t="s">
        <v>10</v>
      </c>
      <c r="G60" s="2973" t="s">
        <v>10</v>
      </c>
      <c r="H60" s="2973" t="s">
        <v>10</v>
      </c>
      <c r="I60" s="2973" t="s">
        <v>10</v>
      </c>
      <c r="J60" s="2973" t="s">
        <v>10</v>
      </c>
      <c r="K60" s="2973" t="s">
        <v>10</v>
      </c>
      <c r="L60" s="2973" t="s">
        <v>10</v>
      </c>
      <c r="M60" s="2973" t="s">
        <v>10</v>
      </c>
      <c r="N60" s="2973" t="s">
        <v>10</v>
      </c>
      <c r="O60" s="2973" t="s">
        <v>10</v>
      </c>
      <c r="P60" s="2973" t="s">
        <v>10</v>
      </c>
      <c r="Q60" s="2973" t="s">
        <v>10</v>
      </c>
      <c r="R60" s="2973" t="s">
        <v>10</v>
      </c>
      <c r="S60" s="2973" t="s">
        <v>10</v>
      </c>
      <c r="T60" s="2973" t="s">
        <v>10</v>
      </c>
      <c r="U60" s="2973" t="s">
        <v>10</v>
      </c>
      <c r="V60" s="2973" t="s">
        <v>10</v>
      </c>
      <c r="W60" s="2973" t="s">
        <v>10</v>
      </c>
      <c r="X60" s="2973" t="s">
        <v>10</v>
      </c>
      <c r="Y60" s="2973" t="s">
        <v>10</v>
      </c>
      <c r="Z60" s="2973" t="s">
        <v>10</v>
      </c>
      <c r="AA60" s="2973" t="s">
        <v>10</v>
      </c>
      <c r="AB60" s="2976" t="s">
        <v>10</v>
      </c>
      <c r="AC60" s="2976" t="s">
        <v>10</v>
      </c>
      <c r="AD60" s="2976" t="s">
        <v>10</v>
      </c>
      <c r="AE60" s="2976" t="s">
        <v>10</v>
      </c>
      <c r="AF60" s="2976" t="s">
        <v>10</v>
      </c>
      <c r="AG60" s="2976" t="s">
        <v>10</v>
      </c>
      <c r="AH60" s="2976" t="s">
        <v>10</v>
      </c>
      <c r="AI60" s="2976" t="s">
        <v>10</v>
      </c>
      <c r="AJ60" s="2976" t="s">
        <v>10</v>
      </c>
      <c r="AK60" s="2976" t="s">
        <v>10</v>
      </c>
      <c r="AL60" s="2983" t="s">
        <v>10</v>
      </c>
      <c r="AM60" s="2984" t="s">
        <v>10</v>
      </c>
      <c r="AN60" s="84">
        <v>4.1219999999999999</v>
      </c>
      <c r="AO60" s="3023">
        <v>5.5220000000000002</v>
      </c>
      <c r="AP60" s="2560"/>
      <c r="AQ60" s="2560"/>
      <c r="AR60" s="2560"/>
      <c r="AS60" s="2560"/>
      <c r="AT60" s="2560"/>
      <c r="AU60" s="2560"/>
      <c r="AV60" s="2560"/>
      <c r="AW60" s="2560"/>
      <c r="AX60" s="2560"/>
      <c r="AY60" s="2560"/>
      <c r="AZ60" s="2560"/>
      <c r="BA60" s="2560"/>
      <c r="BB60" s="2560"/>
      <c r="BC60" s="2560"/>
      <c r="BD60" s="2560"/>
      <c r="BE60" s="2560"/>
      <c r="BF60" s="2560"/>
      <c r="BG60" s="2560"/>
      <c r="BH60" s="2560"/>
      <c r="BI60" s="2560"/>
      <c r="BJ60" s="2560"/>
      <c r="BK60" s="2560"/>
      <c r="BL60" s="2560"/>
      <c r="BM60" s="2560"/>
      <c r="BN60" s="2560"/>
      <c r="BO60" s="2560"/>
      <c r="BP60" s="2560"/>
      <c r="BQ60" s="2560"/>
      <c r="BR60" s="2560"/>
      <c r="BS60" s="2560"/>
      <c r="BT60" s="2560"/>
      <c r="BU60" s="2560"/>
      <c r="BV60" s="2560"/>
      <c r="BW60" s="2560"/>
      <c r="BX60" s="2560"/>
      <c r="BY60" s="2560"/>
      <c r="BZ60" s="2560"/>
      <c r="CA60" s="2560"/>
      <c r="CB60" s="2560"/>
      <c r="CC60" s="2560"/>
      <c r="CD60" s="2560"/>
      <c r="CE60" s="2560"/>
      <c r="CF60" s="2560"/>
      <c r="CG60" s="2560"/>
      <c r="CH60" s="2560"/>
      <c r="CI60" s="2560"/>
      <c r="CJ60" s="2560"/>
      <c r="CK60" s="2560"/>
      <c r="CL60" s="2560"/>
      <c r="CM60" s="2560"/>
      <c r="CN60" s="2560"/>
      <c r="CO60" s="2560"/>
      <c r="CP60" s="2560"/>
      <c r="CQ60" s="2560"/>
      <c r="CR60" s="2560"/>
      <c r="CS60" s="2560"/>
      <c r="CT60" s="2560"/>
      <c r="CU60" s="2560"/>
      <c r="CV60" s="2560"/>
      <c r="CW60" s="2560"/>
      <c r="CX60" s="2560"/>
      <c r="CY60" s="2560"/>
      <c r="CZ60" s="2560"/>
      <c r="DA60" s="2560"/>
      <c r="DB60" s="2560"/>
      <c r="DC60" s="2560"/>
      <c r="DD60" s="2560"/>
      <c r="DE60" s="2560"/>
      <c r="DF60" s="2560"/>
      <c r="DG60" s="2560"/>
      <c r="DH60" s="2560"/>
      <c r="DI60" s="2560"/>
      <c r="DJ60" s="2560"/>
      <c r="DK60" s="2560"/>
      <c r="DL60" s="2560"/>
      <c r="DM60" s="2560"/>
      <c r="DN60" s="2560"/>
      <c r="DO60" s="2560"/>
      <c r="DP60" s="2560"/>
      <c r="DQ60" s="2560"/>
      <c r="DR60" s="2560"/>
      <c r="DS60" s="2560"/>
      <c r="DT60" s="2560"/>
      <c r="DU60" s="2560"/>
    </row>
    <row r="61" spans="1:125" s="2561" customFormat="1" ht="15.5" x14ac:dyDescent="0.35">
      <c r="A61" s="3239"/>
      <c r="B61" s="2989" t="s">
        <v>1263</v>
      </c>
      <c r="C61" s="2973" t="s">
        <v>10</v>
      </c>
      <c r="D61" s="2973" t="s">
        <v>10</v>
      </c>
      <c r="E61" s="2973" t="s">
        <v>10</v>
      </c>
      <c r="F61" s="2973" t="s">
        <v>10</v>
      </c>
      <c r="G61" s="2973" t="s">
        <v>10</v>
      </c>
      <c r="H61" s="2973" t="s">
        <v>10</v>
      </c>
      <c r="I61" s="2973" t="s">
        <v>10</v>
      </c>
      <c r="J61" s="2973" t="s">
        <v>10</v>
      </c>
      <c r="K61" s="2973" t="s">
        <v>10</v>
      </c>
      <c r="L61" s="2973" t="s">
        <v>10</v>
      </c>
      <c r="M61" s="2973" t="s">
        <v>10</v>
      </c>
      <c r="N61" s="2973" t="s">
        <v>10</v>
      </c>
      <c r="O61" s="2973" t="s">
        <v>10</v>
      </c>
      <c r="P61" s="2973" t="s">
        <v>10</v>
      </c>
      <c r="Q61" s="2973" t="s">
        <v>10</v>
      </c>
      <c r="R61" s="2973" t="s">
        <v>10</v>
      </c>
      <c r="S61" s="2973" t="s">
        <v>10</v>
      </c>
      <c r="T61" s="2973" t="s">
        <v>10</v>
      </c>
      <c r="U61" s="2973" t="s">
        <v>10</v>
      </c>
      <c r="V61" s="2973" t="s">
        <v>10</v>
      </c>
      <c r="W61" s="2973" t="s">
        <v>10</v>
      </c>
      <c r="X61" s="2973" t="s">
        <v>10</v>
      </c>
      <c r="Y61" s="2973" t="s">
        <v>10</v>
      </c>
      <c r="Z61" s="2973" t="s">
        <v>10</v>
      </c>
      <c r="AA61" s="2973" t="s">
        <v>10</v>
      </c>
      <c r="AB61" s="2976" t="s">
        <v>10</v>
      </c>
      <c r="AC61" s="2976" t="s">
        <v>10</v>
      </c>
      <c r="AD61" s="2976" t="s">
        <v>10</v>
      </c>
      <c r="AE61" s="2976" t="s">
        <v>10</v>
      </c>
      <c r="AF61" s="2976" t="s">
        <v>10</v>
      </c>
      <c r="AG61" s="2976" t="s">
        <v>10</v>
      </c>
      <c r="AH61" s="2976" t="s">
        <v>10</v>
      </c>
      <c r="AI61" s="2976" t="s">
        <v>10</v>
      </c>
      <c r="AJ61" s="2976" t="s">
        <v>10</v>
      </c>
      <c r="AK61" s="2976" t="s">
        <v>10</v>
      </c>
      <c r="AL61" s="2721" t="s">
        <v>10</v>
      </c>
      <c r="AM61" s="2721" t="s">
        <v>10</v>
      </c>
      <c r="AN61" s="84">
        <v>31.504999999999999</v>
      </c>
      <c r="AO61" s="3023">
        <v>38.319000000000003</v>
      </c>
      <c r="AP61" s="2560"/>
      <c r="AQ61" s="2560"/>
      <c r="AR61" s="2560"/>
      <c r="AS61" s="2560"/>
      <c r="AT61" s="2560"/>
      <c r="AU61" s="2560"/>
      <c r="AV61" s="2560"/>
      <c r="AW61" s="2560"/>
      <c r="AX61" s="2560"/>
      <c r="AY61" s="2560"/>
      <c r="AZ61" s="2560"/>
      <c r="BA61" s="2560"/>
      <c r="BB61" s="2560"/>
      <c r="BC61" s="2560"/>
      <c r="BD61" s="2560"/>
      <c r="BE61" s="2560"/>
      <c r="BF61" s="2560"/>
      <c r="BG61" s="2560"/>
      <c r="BH61" s="2560"/>
      <c r="BI61" s="2560"/>
      <c r="BJ61" s="2560"/>
      <c r="BK61" s="2560"/>
      <c r="BL61" s="2560"/>
      <c r="BM61" s="2560"/>
      <c r="BN61" s="2560"/>
      <c r="BO61" s="2560"/>
      <c r="BP61" s="2560"/>
      <c r="BQ61" s="2560"/>
      <c r="BR61" s="2560"/>
      <c r="BS61" s="2560"/>
      <c r="BT61" s="2560"/>
      <c r="BU61" s="2560"/>
      <c r="BV61" s="2560"/>
      <c r="BW61" s="2560"/>
      <c r="BX61" s="2560"/>
      <c r="BY61" s="2560"/>
      <c r="BZ61" s="2560"/>
      <c r="CA61" s="2560"/>
      <c r="CB61" s="2560"/>
      <c r="CC61" s="2560"/>
      <c r="CD61" s="2560"/>
      <c r="CE61" s="2560"/>
      <c r="CF61" s="2560"/>
      <c r="CG61" s="2560"/>
      <c r="CH61" s="2560"/>
      <c r="CI61" s="2560"/>
      <c r="CJ61" s="2560"/>
      <c r="CK61" s="2560"/>
      <c r="CL61" s="2560"/>
      <c r="CM61" s="2560"/>
      <c r="CN61" s="2560"/>
      <c r="CO61" s="2560"/>
      <c r="CP61" s="2560"/>
      <c r="CQ61" s="2560"/>
      <c r="CR61" s="2560"/>
      <c r="CS61" s="2560"/>
      <c r="CT61" s="2560"/>
      <c r="CU61" s="2560"/>
      <c r="CV61" s="2560"/>
      <c r="CW61" s="2560"/>
      <c r="CX61" s="2560"/>
      <c r="CY61" s="2560"/>
      <c r="CZ61" s="2560"/>
      <c r="DA61" s="2560"/>
      <c r="DB61" s="2560"/>
      <c r="DC61" s="2560"/>
      <c r="DD61" s="2560"/>
      <c r="DE61" s="2560"/>
      <c r="DF61" s="2560"/>
      <c r="DG61" s="2560"/>
      <c r="DH61" s="2560"/>
      <c r="DI61" s="2560"/>
      <c r="DJ61" s="2560"/>
      <c r="DK61" s="2560"/>
      <c r="DL61" s="2560"/>
      <c r="DM61" s="2560"/>
      <c r="DN61" s="2560"/>
      <c r="DO61" s="2560"/>
      <c r="DP61" s="2560"/>
      <c r="DQ61" s="2560"/>
      <c r="DR61" s="2560"/>
      <c r="DS61" s="2560"/>
      <c r="DT61" s="2560"/>
      <c r="DU61" s="2560"/>
    </row>
    <row r="62" spans="1:125" s="2561" customFormat="1" ht="15.5" x14ac:dyDescent="0.35">
      <c r="A62" s="3239"/>
      <c r="B62" s="2990" t="s">
        <v>1262</v>
      </c>
      <c r="C62" s="2978" t="s">
        <v>10</v>
      </c>
      <c r="D62" s="2978" t="s">
        <v>10</v>
      </c>
      <c r="E62" s="2978" t="s">
        <v>10</v>
      </c>
      <c r="F62" s="2978" t="s">
        <v>10</v>
      </c>
      <c r="G62" s="2978" t="s">
        <v>10</v>
      </c>
      <c r="H62" s="2978" t="s">
        <v>10</v>
      </c>
      <c r="I62" s="2978" t="s">
        <v>10</v>
      </c>
      <c r="J62" s="2978" t="s">
        <v>10</v>
      </c>
      <c r="K62" s="2978" t="s">
        <v>10</v>
      </c>
      <c r="L62" s="2978" t="s">
        <v>10</v>
      </c>
      <c r="M62" s="2978" t="s">
        <v>10</v>
      </c>
      <c r="N62" s="2978" t="s">
        <v>10</v>
      </c>
      <c r="O62" s="2978" t="s">
        <v>10</v>
      </c>
      <c r="P62" s="2978" t="s">
        <v>10</v>
      </c>
      <c r="Q62" s="2978" t="s">
        <v>10</v>
      </c>
      <c r="R62" s="2978" t="s">
        <v>10</v>
      </c>
      <c r="S62" s="2978" t="s">
        <v>10</v>
      </c>
      <c r="T62" s="2978" t="s">
        <v>10</v>
      </c>
      <c r="U62" s="2978" t="s">
        <v>10</v>
      </c>
      <c r="V62" s="2978" t="s">
        <v>10</v>
      </c>
      <c r="W62" s="2978" t="s">
        <v>10</v>
      </c>
      <c r="X62" s="2978" t="s">
        <v>10</v>
      </c>
      <c r="Y62" s="2978" t="s">
        <v>10</v>
      </c>
      <c r="Z62" s="2978" t="s">
        <v>10</v>
      </c>
      <c r="AA62" s="2978" t="s">
        <v>10</v>
      </c>
      <c r="AB62" s="2978" t="s">
        <v>10</v>
      </c>
      <c r="AC62" s="2978" t="s">
        <v>10</v>
      </c>
      <c r="AD62" s="2978" t="s">
        <v>10</v>
      </c>
      <c r="AE62" s="2978" t="s">
        <v>10</v>
      </c>
      <c r="AF62" s="2978" t="s">
        <v>10</v>
      </c>
      <c r="AG62" s="2978" t="s">
        <v>10</v>
      </c>
      <c r="AH62" s="2978" t="s">
        <v>10</v>
      </c>
      <c r="AI62" s="2978" t="s">
        <v>10</v>
      </c>
      <c r="AJ62" s="2978" t="s">
        <v>10</v>
      </c>
      <c r="AK62" s="2976" t="s">
        <v>10</v>
      </c>
      <c r="AL62" s="2749" t="s">
        <v>10</v>
      </c>
      <c r="AM62" s="2749" t="s">
        <v>10</v>
      </c>
      <c r="AN62" s="84">
        <v>64.373000000000005</v>
      </c>
      <c r="AO62" s="3026">
        <v>56.158999999999999</v>
      </c>
      <c r="AP62" s="2560"/>
      <c r="AQ62" s="2560"/>
      <c r="AR62" s="2560"/>
      <c r="AS62" s="2560"/>
      <c r="AT62" s="2560"/>
      <c r="AU62" s="2560"/>
      <c r="AV62" s="2560"/>
      <c r="AW62" s="2560"/>
      <c r="AX62" s="2560"/>
      <c r="AY62" s="2560"/>
      <c r="AZ62" s="2560"/>
      <c r="BA62" s="2560"/>
      <c r="BB62" s="2560"/>
      <c r="BC62" s="2560"/>
      <c r="BD62" s="2560"/>
      <c r="BE62" s="2560"/>
      <c r="BF62" s="2560"/>
      <c r="BG62" s="2560"/>
      <c r="BH62" s="2560"/>
      <c r="BI62" s="2560"/>
      <c r="BJ62" s="2560"/>
      <c r="BK62" s="2560"/>
      <c r="BL62" s="2560"/>
      <c r="BM62" s="2560"/>
      <c r="BN62" s="2560"/>
      <c r="BO62" s="2560"/>
      <c r="BP62" s="2560"/>
      <c r="BQ62" s="2560"/>
      <c r="BR62" s="2560"/>
      <c r="BS62" s="2560"/>
      <c r="BT62" s="2560"/>
      <c r="BU62" s="2560"/>
      <c r="BV62" s="2560"/>
      <c r="BW62" s="2560"/>
      <c r="BX62" s="2560"/>
      <c r="BY62" s="2560"/>
      <c r="BZ62" s="2560"/>
      <c r="CA62" s="2560"/>
      <c r="CB62" s="2560"/>
      <c r="CC62" s="2560"/>
      <c r="CD62" s="2560"/>
      <c r="CE62" s="2560"/>
      <c r="CF62" s="2560"/>
      <c r="CG62" s="2560"/>
      <c r="CH62" s="2560"/>
      <c r="CI62" s="2560"/>
      <c r="CJ62" s="2560"/>
      <c r="CK62" s="2560"/>
      <c r="CL62" s="2560"/>
      <c r="CM62" s="2560"/>
      <c r="CN62" s="2560"/>
      <c r="CO62" s="2560"/>
      <c r="CP62" s="2560"/>
      <c r="CQ62" s="2560"/>
      <c r="CR62" s="2560"/>
      <c r="CS62" s="2560"/>
      <c r="CT62" s="2560"/>
      <c r="CU62" s="2560"/>
      <c r="CV62" s="2560"/>
      <c r="CW62" s="2560"/>
      <c r="CX62" s="2560"/>
      <c r="CY62" s="2560"/>
      <c r="CZ62" s="2560"/>
      <c r="DA62" s="2560"/>
      <c r="DB62" s="2560"/>
      <c r="DC62" s="2560"/>
      <c r="DD62" s="2560"/>
      <c r="DE62" s="2560"/>
      <c r="DF62" s="2560"/>
      <c r="DG62" s="2560"/>
      <c r="DH62" s="2560"/>
      <c r="DI62" s="2560"/>
      <c r="DJ62" s="2560"/>
      <c r="DK62" s="2560"/>
      <c r="DL62" s="2560"/>
      <c r="DM62" s="2560"/>
      <c r="DN62" s="2560"/>
      <c r="DO62" s="2560"/>
      <c r="DP62" s="2560"/>
      <c r="DQ62" s="2560"/>
      <c r="DR62" s="2560"/>
      <c r="DS62" s="2560"/>
      <c r="DT62" s="2560"/>
      <c r="DU62" s="2560"/>
    </row>
    <row r="63" spans="1:125" s="2561" customFormat="1" ht="15.5" x14ac:dyDescent="0.35">
      <c r="A63" s="3239"/>
      <c r="B63" s="3240"/>
      <c r="C63" s="2979"/>
      <c r="D63" s="2979"/>
      <c r="E63" s="2979"/>
      <c r="F63" s="2979"/>
      <c r="G63" s="2979"/>
      <c r="H63" s="2979"/>
      <c r="I63" s="2979"/>
      <c r="J63" s="2979"/>
      <c r="K63" s="2979"/>
      <c r="L63" s="2979"/>
      <c r="M63" s="2979"/>
      <c r="N63" s="2979"/>
      <c r="O63" s="2979"/>
      <c r="P63" s="2979"/>
      <c r="Q63" s="2979"/>
      <c r="R63" s="2979"/>
      <c r="S63" s="2979"/>
      <c r="T63" s="2979"/>
      <c r="U63" s="2979"/>
      <c r="V63" s="2979"/>
      <c r="W63" s="2979"/>
      <c r="X63" s="2979"/>
      <c r="Y63" s="2979"/>
      <c r="Z63" s="2979"/>
      <c r="AA63" s="2979"/>
      <c r="AB63" s="552"/>
      <c r="AC63" s="523"/>
      <c r="AD63" s="2882"/>
      <c r="AE63" s="2882"/>
      <c r="AF63" s="2882"/>
      <c r="AG63" s="2560"/>
      <c r="AH63" s="2560"/>
      <c r="AI63" s="2560"/>
      <c r="AJ63" s="2560"/>
      <c r="AK63" s="2560"/>
      <c r="AL63" s="2621"/>
      <c r="AM63" s="2621"/>
      <c r="AN63" s="2560"/>
      <c r="AO63" s="2621"/>
      <c r="AP63" s="2560"/>
      <c r="AQ63" s="2560"/>
      <c r="AR63" s="2560"/>
      <c r="AS63" s="2560"/>
      <c r="AT63" s="2560"/>
      <c r="AU63" s="2560"/>
      <c r="AV63" s="2560"/>
      <c r="AW63" s="2560"/>
      <c r="AX63" s="2560"/>
      <c r="AY63" s="2560"/>
      <c r="AZ63" s="2560"/>
      <c r="BA63" s="2560"/>
      <c r="BB63" s="2560"/>
      <c r="BC63" s="2560"/>
      <c r="BD63" s="2560"/>
      <c r="BE63" s="2560"/>
      <c r="BF63" s="2560"/>
      <c r="BG63" s="2560"/>
      <c r="BH63" s="2560"/>
      <c r="BI63" s="2560"/>
      <c r="BJ63" s="2560"/>
      <c r="BK63" s="2560"/>
      <c r="BL63" s="2560"/>
      <c r="BM63" s="2560"/>
      <c r="BN63" s="2560"/>
      <c r="BO63" s="2560"/>
      <c r="BP63" s="2560"/>
      <c r="BQ63" s="2560"/>
      <c r="BR63" s="2560"/>
      <c r="BS63" s="2560"/>
      <c r="BT63" s="2560"/>
      <c r="BU63" s="2560"/>
      <c r="BV63" s="2560"/>
      <c r="BW63" s="2560"/>
      <c r="BX63" s="2560"/>
      <c r="BY63" s="2560"/>
      <c r="BZ63" s="2560"/>
      <c r="CA63" s="2560"/>
      <c r="CB63" s="2560"/>
      <c r="CC63" s="2560"/>
      <c r="CD63" s="2560"/>
      <c r="CE63" s="2560"/>
      <c r="CF63" s="2560"/>
      <c r="CG63" s="2560"/>
      <c r="CH63" s="2560"/>
      <c r="CI63" s="2560"/>
      <c r="CJ63" s="2560"/>
      <c r="CK63" s="2560"/>
      <c r="CL63" s="2560"/>
      <c r="CM63" s="2560"/>
      <c r="CN63" s="2560"/>
      <c r="CO63" s="2560"/>
      <c r="CP63" s="2560"/>
      <c r="CQ63" s="2560"/>
      <c r="CR63" s="2560"/>
      <c r="CS63" s="2560"/>
      <c r="CT63" s="2560"/>
      <c r="CU63" s="2560"/>
      <c r="CV63" s="2560"/>
      <c r="CW63" s="2560"/>
      <c r="CX63" s="2560"/>
      <c r="CY63" s="2560"/>
      <c r="CZ63" s="2560"/>
      <c r="DA63" s="2560"/>
      <c r="DB63" s="2560"/>
      <c r="DC63" s="2560"/>
      <c r="DD63" s="2560"/>
      <c r="DE63" s="2560"/>
      <c r="DF63" s="2560"/>
      <c r="DG63" s="2560"/>
      <c r="DH63" s="2560"/>
      <c r="DI63" s="2560"/>
      <c r="DJ63" s="2560"/>
      <c r="DK63" s="2560"/>
      <c r="DL63" s="2560"/>
      <c r="DM63" s="2560"/>
      <c r="DN63" s="2560"/>
      <c r="DO63" s="2560"/>
      <c r="DP63" s="2560"/>
      <c r="DQ63" s="2560"/>
      <c r="DR63" s="2560"/>
      <c r="DS63" s="2560"/>
      <c r="DT63" s="2560"/>
      <c r="DU63" s="2560"/>
    </row>
    <row r="64" spans="1:125" s="2561" customFormat="1" ht="15.5" x14ac:dyDescent="0.35">
      <c r="A64" s="3239"/>
      <c r="B64" s="3344" t="s">
        <v>1348</v>
      </c>
      <c r="C64" s="3337"/>
      <c r="D64" s="3337"/>
      <c r="E64" s="3337"/>
      <c r="F64" s="3337"/>
      <c r="G64" s="3337"/>
      <c r="H64" s="3337"/>
      <c r="I64" s="3337"/>
      <c r="J64" s="3337"/>
      <c r="K64" s="3337"/>
      <c r="L64" s="3337"/>
      <c r="M64" s="3337"/>
      <c r="N64" s="3337"/>
      <c r="O64" s="3337"/>
      <c r="P64" s="3337"/>
      <c r="Q64" s="3337"/>
      <c r="R64" s="3337"/>
      <c r="S64" s="2979"/>
      <c r="T64" s="2979"/>
      <c r="U64" s="2979"/>
      <c r="V64" s="2979"/>
      <c r="W64" s="2979"/>
      <c r="X64" s="2979"/>
      <c r="Y64" s="2979"/>
      <c r="Z64" s="2979"/>
      <c r="AA64" s="2979"/>
      <c r="AB64" s="552"/>
      <c r="AC64" s="523"/>
      <c r="AD64" s="2882"/>
      <c r="AE64" s="2882"/>
      <c r="AF64" s="2882"/>
      <c r="AG64" s="2560"/>
      <c r="AH64" s="2560"/>
      <c r="AI64" s="2560"/>
      <c r="AJ64" s="2560"/>
      <c r="AK64" s="2560"/>
      <c r="AL64" s="2621"/>
      <c r="AM64" s="2621"/>
      <c r="AN64" s="2560"/>
      <c r="AO64" s="2621"/>
      <c r="AP64" s="2560"/>
      <c r="AQ64" s="2560"/>
      <c r="AR64" s="2560"/>
      <c r="AS64" s="2560"/>
      <c r="AT64" s="2560"/>
      <c r="AU64" s="2560"/>
      <c r="AV64" s="2560"/>
      <c r="AW64" s="2560"/>
      <c r="AX64" s="2560"/>
      <c r="AY64" s="2560"/>
      <c r="AZ64" s="2560"/>
      <c r="BA64" s="2560"/>
      <c r="BB64" s="2560"/>
      <c r="BC64" s="2560"/>
      <c r="BD64" s="2560"/>
      <c r="BE64" s="2560"/>
      <c r="BF64" s="2560"/>
      <c r="BG64" s="2560"/>
      <c r="BH64" s="2560"/>
      <c r="BI64" s="2560"/>
      <c r="BJ64" s="2560"/>
      <c r="BK64" s="2560"/>
      <c r="BL64" s="2560"/>
      <c r="BM64" s="2560"/>
      <c r="BN64" s="2560"/>
      <c r="BO64" s="2560"/>
      <c r="BP64" s="2560"/>
      <c r="BQ64" s="2560"/>
      <c r="BR64" s="2560"/>
      <c r="BS64" s="2560"/>
      <c r="BT64" s="2560"/>
      <c r="BU64" s="2560"/>
      <c r="BV64" s="2560"/>
      <c r="BW64" s="2560"/>
      <c r="BX64" s="2560"/>
      <c r="BY64" s="2560"/>
      <c r="BZ64" s="2560"/>
      <c r="CA64" s="2560"/>
      <c r="CB64" s="2560"/>
      <c r="CC64" s="2560"/>
      <c r="CD64" s="2560"/>
      <c r="CE64" s="2560"/>
      <c r="CF64" s="2560"/>
      <c r="CG64" s="2560"/>
      <c r="CH64" s="2560"/>
      <c r="CI64" s="2560"/>
      <c r="CJ64" s="2560"/>
      <c r="CK64" s="2560"/>
      <c r="CL64" s="2560"/>
      <c r="CM64" s="2560"/>
      <c r="CN64" s="2560"/>
      <c r="CO64" s="2560"/>
      <c r="CP64" s="2560"/>
      <c r="CQ64" s="2560"/>
      <c r="CR64" s="2560"/>
      <c r="CS64" s="2560"/>
      <c r="CT64" s="2560"/>
      <c r="CU64" s="2560"/>
      <c r="CV64" s="2560"/>
      <c r="CW64" s="2560"/>
      <c r="CX64" s="2560"/>
      <c r="CY64" s="2560"/>
      <c r="CZ64" s="2560"/>
      <c r="DA64" s="2560"/>
      <c r="DB64" s="2560"/>
      <c r="DC64" s="2560"/>
      <c r="DD64" s="2560"/>
      <c r="DE64" s="2560"/>
      <c r="DF64" s="2560"/>
      <c r="DG64" s="2560"/>
      <c r="DH64" s="2560"/>
      <c r="DI64" s="2560"/>
      <c r="DJ64" s="2560"/>
      <c r="DK64" s="2560"/>
      <c r="DL64" s="2560"/>
      <c r="DM64" s="2560"/>
      <c r="DN64" s="2560"/>
      <c r="DO64" s="2560"/>
      <c r="DP64" s="2560"/>
      <c r="DQ64" s="2560"/>
      <c r="DR64" s="2560"/>
      <c r="DS64" s="2560"/>
      <c r="DT64" s="2560"/>
      <c r="DU64" s="2560"/>
    </row>
    <row r="65" spans="1:125" ht="15.5" x14ac:dyDescent="0.35">
      <c r="A65" s="3242"/>
      <c r="B65" s="3243"/>
      <c r="C65" s="2653"/>
      <c r="D65" s="2653"/>
      <c r="E65" s="2653"/>
      <c r="F65" s="2653"/>
      <c r="G65" s="2653"/>
      <c r="H65" s="2653"/>
      <c r="I65" s="2653"/>
      <c r="J65" s="2653"/>
      <c r="K65" s="2653"/>
      <c r="L65" s="2653"/>
      <c r="M65" s="2653"/>
      <c r="N65" s="2653"/>
      <c r="O65" s="2653"/>
      <c r="P65" s="2653"/>
      <c r="Q65" s="2653"/>
      <c r="R65" s="2653"/>
      <c r="S65" s="2653"/>
      <c r="T65" s="2653"/>
      <c r="U65" s="2653"/>
      <c r="V65" s="2653"/>
      <c r="W65" s="2653"/>
      <c r="X65" s="2653"/>
      <c r="Y65" s="2653"/>
      <c r="Z65" s="2653"/>
      <c r="AA65" s="2653"/>
      <c r="AB65" s="2653"/>
      <c r="AC65" s="2653"/>
      <c r="AD65" s="2653"/>
      <c r="AE65" s="2653"/>
      <c r="AF65" s="2653"/>
      <c r="AG65" s="2653"/>
      <c r="AH65" s="2653"/>
      <c r="AI65" s="2653"/>
      <c r="AJ65" s="2653"/>
      <c r="AK65" s="2653"/>
      <c r="AL65" s="2986"/>
      <c r="AM65" s="2987"/>
      <c r="AN65" s="2560"/>
      <c r="AO65" s="2621"/>
      <c r="AP65" s="2653"/>
      <c r="AQ65" s="2653"/>
      <c r="AR65" s="2653"/>
      <c r="AS65" s="2653"/>
      <c r="AT65" s="2653"/>
      <c r="AU65" s="2653"/>
      <c r="AV65" s="2653"/>
      <c r="AW65" s="2653"/>
      <c r="AX65" s="2653"/>
      <c r="AY65" s="2653"/>
      <c r="AZ65" s="2653"/>
      <c r="BA65" s="2653"/>
      <c r="BB65" s="2653"/>
      <c r="BC65" s="2653"/>
      <c r="BD65" s="2653"/>
      <c r="BE65" s="2653"/>
      <c r="BF65" s="2653"/>
      <c r="BG65" s="2653"/>
      <c r="BH65" s="2653"/>
      <c r="BI65" s="2653"/>
      <c r="BJ65" s="2653"/>
      <c r="BK65" s="2653"/>
      <c r="BL65" s="2653"/>
      <c r="BM65" s="2653"/>
      <c r="BN65" s="2653"/>
      <c r="BO65" s="2653"/>
      <c r="BP65" s="2653"/>
      <c r="BQ65" s="2653"/>
      <c r="BR65" s="2653"/>
      <c r="BS65" s="2653"/>
      <c r="BT65" s="2653"/>
      <c r="BU65" s="2653"/>
      <c r="BV65" s="2653"/>
      <c r="BW65" s="2653"/>
      <c r="BX65" s="2653"/>
      <c r="BY65" s="2653"/>
      <c r="BZ65" s="2653"/>
      <c r="CA65" s="2653"/>
      <c r="CB65" s="2653"/>
      <c r="CC65" s="2653"/>
      <c r="CD65" s="2653"/>
      <c r="CE65" s="2653"/>
      <c r="CF65" s="2653"/>
      <c r="CG65" s="2653"/>
      <c r="CH65" s="2653"/>
      <c r="CI65" s="2653"/>
      <c r="CJ65" s="2653"/>
      <c r="CK65" s="2653"/>
      <c r="CL65" s="2653"/>
      <c r="CM65" s="2653"/>
      <c r="CN65" s="2653"/>
      <c r="CO65" s="2653"/>
      <c r="CP65" s="2653"/>
      <c r="CQ65" s="2653"/>
      <c r="CR65" s="2653"/>
      <c r="CS65" s="2653"/>
      <c r="CT65" s="2653"/>
      <c r="CU65" s="2653"/>
      <c r="CV65" s="2653"/>
      <c r="CW65" s="2653"/>
      <c r="CX65" s="2653"/>
      <c r="CY65" s="2653"/>
      <c r="CZ65" s="2653"/>
      <c r="DA65" s="2653"/>
      <c r="DB65" s="2653"/>
      <c r="DC65" s="2653"/>
      <c r="DD65" s="2653"/>
      <c r="DE65" s="2653"/>
      <c r="DF65" s="2653"/>
      <c r="DG65" s="2653"/>
      <c r="DH65" s="2653"/>
      <c r="DI65" s="2653"/>
      <c r="DJ65" s="2653"/>
      <c r="DK65" s="2653"/>
      <c r="DL65" s="2653"/>
      <c r="DM65" s="2653"/>
      <c r="DN65" s="2653"/>
      <c r="DO65" s="2653"/>
      <c r="DP65" s="2653"/>
      <c r="DQ65" s="2653"/>
      <c r="DR65" s="2653"/>
      <c r="DS65" s="2653"/>
      <c r="DT65" s="2653"/>
      <c r="DU65" s="2653"/>
    </row>
    <row r="66" spans="1:125" s="2561" customFormat="1" ht="63" customHeight="1" x14ac:dyDescent="0.35">
      <c r="A66" s="3237" t="s">
        <v>1289</v>
      </c>
      <c r="B66" s="3338" t="s">
        <v>1261</v>
      </c>
      <c r="C66" s="3339"/>
      <c r="D66" s="3339"/>
      <c r="E66" s="3339"/>
      <c r="F66" s="3339"/>
      <c r="G66" s="3339"/>
      <c r="H66" s="3339"/>
      <c r="I66" s="3339"/>
      <c r="J66" s="3339"/>
      <c r="K66" s="3339"/>
      <c r="L66" s="3339"/>
      <c r="M66" s="3339"/>
      <c r="N66" s="3339"/>
      <c r="O66" s="3339"/>
      <c r="P66" s="3339"/>
      <c r="Q66" s="3339"/>
      <c r="R66" s="3339"/>
      <c r="S66" s="3339"/>
      <c r="T66" s="3339"/>
      <c r="U66" s="3339"/>
      <c r="V66" s="3339"/>
      <c r="W66" s="3339"/>
      <c r="X66" s="3339"/>
      <c r="Y66" s="3339"/>
      <c r="Z66" s="3339"/>
      <c r="AA66" s="3339"/>
      <c r="AB66" s="2966"/>
      <c r="AC66" s="2966"/>
      <c r="AD66" s="2966"/>
      <c r="AE66" s="2966"/>
      <c r="AF66" s="2966"/>
      <c r="AG66" s="2966"/>
      <c r="AH66" s="2966"/>
      <c r="AI66" s="2966"/>
      <c r="AJ66" s="2966"/>
      <c r="AK66" s="2967"/>
      <c r="AL66" s="2621"/>
      <c r="AM66" s="2621"/>
      <c r="AN66" s="2560"/>
      <c r="AO66" s="3066"/>
      <c r="AP66" s="2560"/>
      <c r="AQ66" s="2560"/>
      <c r="AR66" s="2560"/>
      <c r="AS66" s="2560"/>
      <c r="AT66" s="2560"/>
      <c r="AU66" s="2560"/>
      <c r="AV66" s="2560"/>
      <c r="AW66" s="2560"/>
      <c r="AX66" s="2560"/>
      <c r="AY66" s="2560"/>
      <c r="AZ66" s="2560"/>
      <c r="BA66" s="2560"/>
      <c r="BB66" s="2560"/>
      <c r="BC66" s="2560"/>
      <c r="BD66" s="2560"/>
      <c r="BE66" s="2560"/>
      <c r="BF66" s="2560"/>
      <c r="BG66" s="2560"/>
      <c r="BH66" s="2560"/>
      <c r="BI66" s="2560"/>
      <c r="BJ66" s="2560"/>
      <c r="BK66" s="2560"/>
      <c r="BL66" s="2560"/>
      <c r="BM66" s="2560"/>
      <c r="BN66" s="2560"/>
      <c r="BO66" s="2560"/>
      <c r="BP66" s="2560"/>
      <c r="BQ66" s="2560"/>
      <c r="BR66" s="2560"/>
      <c r="BS66" s="2560"/>
      <c r="BT66" s="2560"/>
      <c r="BU66" s="2560"/>
      <c r="BV66" s="2560"/>
      <c r="BW66" s="2560"/>
      <c r="BX66" s="2560"/>
      <c r="BY66" s="2560"/>
      <c r="BZ66" s="2560"/>
      <c r="CA66" s="2560"/>
      <c r="CB66" s="2560"/>
      <c r="CC66" s="2560"/>
      <c r="CD66" s="2560"/>
      <c r="CE66" s="2560"/>
      <c r="CF66" s="2560"/>
      <c r="CG66" s="2560"/>
      <c r="CH66" s="2560"/>
      <c r="CI66" s="2560"/>
      <c r="CJ66" s="2560"/>
      <c r="CK66" s="2560"/>
      <c r="CL66" s="2560"/>
      <c r="CM66" s="2560"/>
      <c r="CN66" s="2560"/>
      <c r="CO66" s="2560"/>
      <c r="CP66" s="2560"/>
      <c r="CQ66" s="2560"/>
      <c r="CR66" s="2560"/>
      <c r="CS66" s="2560"/>
      <c r="CT66" s="2560"/>
      <c r="CU66" s="2560"/>
      <c r="CV66" s="2560"/>
      <c r="CW66" s="2560"/>
      <c r="CX66" s="2560"/>
      <c r="CY66" s="2560"/>
      <c r="CZ66" s="2560"/>
      <c r="DA66" s="2560"/>
      <c r="DB66" s="2560"/>
      <c r="DC66" s="2560"/>
      <c r="DD66" s="2560"/>
      <c r="DE66" s="2560"/>
      <c r="DF66" s="2560"/>
      <c r="DG66" s="2560"/>
      <c r="DH66" s="2560"/>
      <c r="DI66" s="2560"/>
      <c r="DJ66" s="2560"/>
      <c r="DK66" s="2560"/>
      <c r="DL66" s="2560"/>
      <c r="DM66" s="2560"/>
      <c r="DN66" s="2560"/>
      <c r="DO66" s="2560"/>
      <c r="DP66" s="2560"/>
      <c r="DQ66" s="2560"/>
      <c r="DR66" s="2560"/>
      <c r="DS66" s="2560"/>
      <c r="DT66" s="2560"/>
      <c r="DU66" s="2560"/>
    </row>
    <row r="67" spans="1:125" s="2561" customFormat="1" ht="46.5" x14ac:dyDescent="0.35">
      <c r="A67" s="3238"/>
      <c r="B67" s="2968" t="s">
        <v>54</v>
      </c>
      <c r="C67" s="2969" t="s">
        <v>6</v>
      </c>
      <c r="D67" s="2969" t="s">
        <v>7</v>
      </c>
      <c r="E67" s="2969" t="s">
        <v>8</v>
      </c>
      <c r="F67" s="2970" t="s">
        <v>123</v>
      </c>
      <c r="G67" s="2971" t="s">
        <v>160</v>
      </c>
      <c r="H67" s="2971" t="s">
        <v>194</v>
      </c>
      <c r="I67" s="2971" t="s">
        <v>202</v>
      </c>
      <c r="J67" s="2971" t="s">
        <v>241</v>
      </c>
      <c r="K67" s="2971" t="s">
        <v>273</v>
      </c>
      <c r="L67" s="2971" t="s">
        <v>284</v>
      </c>
      <c r="M67" s="2971" t="s">
        <v>322</v>
      </c>
      <c r="N67" s="2971" t="s">
        <v>342</v>
      </c>
      <c r="O67" s="2971" t="s">
        <v>356</v>
      </c>
      <c r="P67" s="2971" t="s">
        <v>384</v>
      </c>
      <c r="Q67" s="2971" t="s">
        <v>493</v>
      </c>
      <c r="R67" s="2971" t="s">
        <v>535</v>
      </c>
      <c r="S67" s="2971" t="s">
        <v>541</v>
      </c>
      <c r="T67" s="2971" t="s">
        <v>545</v>
      </c>
      <c r="U67" s="2971" t="s">
        <v>578</v>
      </c>
      <c r="V67" s="2971" t="s">
        <v>586</v>
      </c>
      <c r="W67" s="2971" t="s">
        <v>633</v>
      </c>
      <c r="X67" s="2971" t="s">
        <v>646</v>
      </c>
      <c r="Y67" s="2971" t="s">
        <v>647</v>
      </c>
      <c r="Z67" s="2971" t="s">
        <v>668</v>
      </c>
      <c r="AA67" s="2971" t="s">
        <v>671</v>
      </c>
      <c r="AB67" s="2971" t="s">
        <v>688</v>
      </c>
      <c r="AC67" s="2971" t="s">
        <v>689</v>
      </c>
      <c r="AD67" s="2971" t="s">
        <v>735</v>
      </c>
      <c r="AE67" s="2971" t="s">
        <v>776</v>
      </c>
      <c r="AF67" s="2971" t="s">
        <v>811</v>
      </c>
      <c r="AG67" s="2971" t="s">
        <v>1055</v>
      </c>
      <c r="AH67" s="2971" t="s">
        <v>1072</v>
      </c>
      <c r="AI67" s="2971" t="s">
        <v>1075</v>
      </c>
      <c r="AJ67" s="2971" t="s">
        <v>1293</v>
      </c>
      <c r="AK67" s="2971" t="s">
        <v>1162</v>
      </c>
      <c r="AL67" s="2982" t="s">
        <v>1176</v>
      </c>
      <c r="AM67" s="2985" t="s">
        <v>1211</v>
      </c>
      <c r="AN67" s="3065" t="s">
        <v>1281</v>
      </c>
      <c r="AO67" s="2630" t="s">
        <v>1328</v>
      </c>
      <c r="AP67" s="2560"/>
      <c r="AQ67" s="2560"/>
      <c r="AR67" s="2560"/>
      <c r="AS67" s="2560"/>
      <c r="AT67" s="2560"/>
      <c r="AU67" s="2560"/>
      <c r="AV67" s="2560"/>
      <c r="AW67" s="2560"/>
      <c r="AX67" s="2560"/>
      <c r="AY67" s="2560"/>
      <c r="AZ67" s="2560"/>
      <c r="BA67" s="2560"/>
      <c r="BB67" s="2560"/>
      <c r="BC67" s="2560"/>
      <c r="BD67" s="2560"/>
      <c r="BE67" s="2560"/>
      <c r="BF67" s="2560"/>
      <c r="BG67" s="2560"/>
      <c r="BH67" s="2560"/>
      <c r="BI67" s="2560"/>
      <c r="BJ67" s="2560"/>
      <c r="BK67" s="2560"/>
      <c r="BL67" s="2560"/>
      <c r="BM67" s="2560"/>
      <c r="BN67" s="2560"/>
      <c r="BO67" s="2560"/>
      <c r="BP67" s="2560"/>
      <c r="BQ67" s="2560"/>
      <c r="BR67" s="2560"/>
      <c r="BS67" s="2560"/>
      <c r="BT67" s="2560"/>
      <c r="BU67" s="2560"/>
      <c r="BV67" s="2560"/>
      <c r="BW67" s="2560"/>
      <c r="BX67" s="2560"/>
      <c r="BY67" s="2560"/>
      <c r="BZ67" s="2560"/>
      <c r="CA67" s="2560"/>
      <c r="CB67" s="2560"/>
      <c r="CC67" s="2560"/>
      <c r="CD67" s="2560"/>
      <c r="CE67" s="2560"/>
      <c r="CF67" s="2560"/>
      <c r="CG67" s="2560"/>
      <c r="CH67" s="2560"/>
      <c r="CI67" s="2560"/>
      <c r="CJ67" s="2560"/>
      <c r="CK67" s="2560"/>
      <c r="CL67" s="2560"/>
      <c r="CM67" s="2560"/>
      <c r="CN67" s="2560"/>
      <c r="CO67" s="2560"/>
      <c r="CP67" s="2560"/>
      <c r="CQ67" s="2560"/>
      <c r="CR67" s="2560"/>
      <c r="CS67" s="2560"/>
      <c r="CT67" s="2560"/>
      <c r="CU67" s="2560"/>
      <c r="CV67" s="2560"/>
      <c r="CW67" s="2560"/>
      <c r="CX67" s="2560"/>
      <c r="CY67" s="2560"/>
      <c r="CZ67" s="2560"/>
      <c r="DA67" s="2560"/>
      <c r="DB67" s="2560"/>
      <c r="DC67" s="2560"/>
      <c r="DD67" s="2560"/>
      <c r="DE67" s="2560"/>
      <c r="DF67" s="2560"/>
      <c r="DG67" s="2560"/>
      <c r="DH67" s="2560"/>
      <c r="DI67" s="2560"/>
      <c r="DJ67" s="2560"/>
      <c r="DK67" s="2560"/>
      <c r="DL67" s="2560"/>
      <c r="DM67" s="2560"/>
      <c r="DN67" s="2560"/>
      <c r="DO67" s="2560"/>
      <c r="DP67" s="2560"/>
      <c r="DQ67" s="2560"/>
      <c r="DR67" s="2560"/>
      <c r="DS67" s="2560"/>
      <c r="DT67" s="2560"/>
      <c r="DU67" s="2560"/>
    </row>
    <row r="68" spans="1:125" s="2561" customFormat="1" ht="31" x14ac:dyDescent="0.35">
      <c r="A68" s="3239"/>
      <c r="B68" s="2988" t="s">
        <v>1258</v>
      </c>
      <c r="C68" s="2973" t="s">
        <v>10</v>
      </c>
      <c r="D68" s="2973" t="s">
        <v>10</v>
      </c>
      <c r="E68" s="2973" t="s">
        <v>10</v>
      </c>
      <c r="F68" s="2973" t="s">
        <v>10</v>
      </c>
      <c r="G68" s="2973" t="s">
        <v>10</v>
      </c>
      <c r="H68" s="2973" t="s">
        <v>10</v>
      </c>
      <c r="I68" s="2973" t="s">
        <v>10</v>
      </c>
      <c r="J68" s="2973" t="s">
        <v>10</v>
      </c>
      <c r="K68" s="2973" t="s">
        <v>10</v>
      </c>
      <c r="L68" s="2973" t="s">
        <v>10</v>
      </c>
      <c r="M68" s="2973" t="s">
        <v>10</v>
      </c>
      <c r="N68" s="2973" t="s">
        <v>10</v>
      </c>
      <c r="O68" s="2973" t="s">
        <v>10</v>
      </c>
      <c r="P68" s="2973" t="s">
        <v>10</v>
      </c>
      <c r="Q68" s="2973" t="s">
        <v>10</v>
      </c>
      <c r="R68" s="2973" t="s">
        <v>10</v>
      </c>
      <c r="S68" s="2973" t="s">
        <v>10</v>
      </c>
      <c r="T68" s="2973" t="s">
        <v>10</v>
      </c>
      <c r="U68" s="2973" t="s">
        <v>10</v>
      </c>
      <c r="V68" s="2973" t="s">
        <v>10</v>
      </c>
      <c r="W68" s="2973" t="s">
        <v>10</v>
      </c>
      <c r="X68" s="2973" t="s">
        <v>10</v>
      </c>
      <c r="Y68" s="2973" t="s">
        <v>10</v>
      </c>
      <c r="Z68" s="2973" t="s">
        <v>10</v>
      </c>
      <c r="AA68" s="2973" t="s">
        <v>10</v>
      </c>
      <c r="AB68" s="2973" t="s">
        <v>10</v>
      </c>
      <c r="AC68" s="2973" t="s">
        <v>10</v>
      </c>
      <c r="AD68" s="2973" t="s">
        <v>10</v>
      </c>
      <c r="AE68" s="2973" t="s">
        <v>10</v>
      </c>
      <c r="AF68" s="2973" t="s">
        <v>10</v>
      </c>
      <c r="AG68" s="2973" t="s">
        <v>10</v>
      </c>
      <c r="AH68" s="2973" t="s">
        <v>10</v>
      </c>
      <c r="AI68" s="2973" t="s">
        <v>10</v>
      </c>
      <c r="AJ68" s="2973" t="s">
        <v>10</v>
      </c>
      <c r="AK68" s="2973" t="s">
        <v>10</v>
      </c>
      <c r="AL68" s="2974" t="s">
        <v>10</v>
      </c>
      <c r="AM68" s="2975" t="s">
        <v>10</v>
      </c>
      <c r="AN68" s="84">
        <v>12.009</v>
      </c>
      <c r="AO68" s="2601" t="s">
        <v>10</v>
      </c>
      <c r="AP68" s="2560"/>
      <c r="AQ68" s="2560"/>
      <c r="AR68" s="2560"/>
      <c r="AS68" s="2560"/>
      <c r="AT68" s="2560"/>
      <c r="AU68" s="2560"/>
      <c r="AV68" s="2560"/>
      <c r="AW68" s="2560"/>
      <c r="AX68" s="2560"/>
      <c r="AY68" s="2560"/>
      <c r="AZ68" s="2560"/>
      <c r="BA68" s="2560"/>
      <c r="BB68" s="2560"/>
      <c r="BC68" s="2560"/>
      <c r="BD68" s="2560"/>
      <c r="BE68" s="2560"/>
      <c r="BF68" s="2560"/>
      <c r="BG68" s="2560"/>
      <c r="BH68" s="2560"/>
      <c r="BI68" s="2560"/>
      <c r="BJ68" s="2560"/>
      <c r="BK68" s="2560"/>
      <c r="BL68" s="2560"/>
      <c r="BM68" s="2560"/>
      <c r="BN68" s="2560"/>
      <c r="BO68" s="2560"/>
      <c r="BP68" s="2560"/>
      <c r="BQ68" s="2560"/>
      <c r="BR68" s="2560"/>
      <c r="BS68" s="2560"/>
      <c r="BT68" s="2560"/>
      <c r="BU68" s="2560"/>
      <c r="BV68" s="2560"/>
      <c r="BW68" s="2560"/>
      <c r="BX68" s="2560"/>
      <c r="BY68" s="2560"/>
      <c r="BZ68" s="2560"/>
      <c r="CA68" s="2560"/>
      <c r="CB68" s="2560"/>
      <c r="CC68" s="2560"/>
      <c r="CD68" s="2560"/>
      <c r="CE68" s="2560"/>
      <c r="CF68" s="2560"/>
      <c r="CG68" s="2560"/>
      <c r="CH68" s="2560"/>
      <c r="CI68" s="2560"/>
      <c r="CJ68" s="2560"/>
      <c r="CK68" s="2560"/>
      <c r="CL68" s="2560"/>
      <c r="CM68" s="2560"/>
      <c r="CN68" s="2560"/>
      <c r="CO68" s="2560"/>
      <c r="CP68" s="2560"/>
      <c r="CQ68" s="2560"/>
      <c r="CR68" s="2560"/>
      <c r="CS68" s="2560"/>
      <c r="CT68" s="2560"/>
      <c r="CU68" s="2560"/>
      <c r="CV68" s="2560"/>
      <c r="CW68" s="2560"/>
      <c r="CX68" s="2560"/>
      <c r="CY68" s="2560"/>
      <c r="CZ68" s="2560"/>
      <c r="DA68" s="2560"/>
      <c r="DB68" s="2560"/>
      <c r="DC68" s="2560"/>
      <c r="DD68" s="2560"/>
      <c r="DE68" s="2560"/>
      <c r="DF68" s="2560"/>
      <c r="DG68" s="2560"/>
      <c r="DH68" s="2560"/>
      <c r="DI68" s="2560"/>
      <c r="DJ68" s="2560"/>
      <c r="DK68" s="2560"/>
      <c r="DL68" s="2560"/>
      <c r="DM68" s="2560"/>
      <c r="DN68" s="2560"/>
      <c r="DO68" s="2560"/>
      <c r="DP68" s="2560"/>
      <c r="DQ68" s="2560"/>
      <c r="DR68" s="2560"/>
      <c r="DS68" s="2560"/>
      <c r="DT68" s="2560"/>
      <c r="DU68" s="2560"/>
    </row>
    <row r="69" spans="1:125" s="2561" customFormat="1" ht="31" x14ac:dyDescent="0.35">
      <c r="A69" s="3239"/>
      <c r="B69" s="2989" t="s">
        <v>1257</v>
      </c>
      <c r="C69" s="2973" t="s">
        <v>10</v>
      </c>
      <c r="D69" s="2973" t="s">
        <v>10</v>
      </c>
      <c r="E69" s="2973" t="s">
        <v>10</v>
      </c>
      <c r="F69" s="2973" t="s">
        <v>10</v>
      </c>
      <c r="G69" s="2973" t="s">
        <v>10</v>
      </c>
      <c r="H69" s="2973" t="s">
        <v>10</v>
      </c>
      <c r="I69" s="2973" t="s">
        <v>10</v>
      </c>
      <c r="J69" s="2973" t="s">
        <v>10</v>
      </c>
      <c r="K69" s="2973" t="s">
        <v>10</v>
      </c>
      <c r="L69" s="2973" t="s">
        <v>10</v>
      </c>
      <c r="M69" s="2973" t="s">
        <v>10</v>
      </c>
      <c r="N69" s="2973" t="s">
        <v>10</v>
      </c>
      <c r="O69" s="2973" t="s">
        <v>10</v>
      </c>
      <c r="P69" s="2973" t="s">
        <v>10</v>
      </c>
      <c r="Q69" s="2973" t="s">
        <v>10</v>
      </c>
      <c r="R69" s="2973" t="s">
        <v>10</v>
      </c>
      <c r="S69" s="2973" t="s">
        <v>10</v>
      </c>
      <c r="T69" s="2973" t="s">
        <v>10</v>
      </c>
      <c r="U69" s="2973" t="s">
        <v>10</v>
      </c>
      <c r="V69" s="2973" t="s">
        <v>10</v>
      </c>
      <c r="W69" s="2973" t="s">
        <v>10</v>
      </c>
      <c r="X69" s="2973" t="s">
        <v>10</v>
      </c>
      <c r="Y69" s="2973" t="s">
        <v>10</v>
      </c>
      <c r="Z69" s="2973" t="s">
        <v>10</v>
      </c>
      <c r="AA69" s="2973" t="s">
        <v>10</v>
      </c>
      <c r="AB69" s="2973" t="s">
        <v>10</v>
      </c>
      <c r="AC69" s="2973" t="s">
        <v>10</v>
      </c>
      <c r="AD69" s="2973" t="s">
        <v>10</v>
      </c>
      <c r="AE69" s="2973" t="s">
        <v>10</v>
      </c>
      <c r="AF69" s="2973" t="s">
        <v>10</v>
      </c>
      <c r="AG69" s="2973" t="s">
        <v>10</v>
      </c>
      <c r="AH69" s="2973" t="s">
        <v>10</v>
      </c>
      <c r="AI69" s="2973" t="s">
        <v>10</v>
      </c>
      <c r="AJ69" s="2973" t="s">
        <v>10</v>
      </c>
      <c r="AK69" s="2973" t="s">
        <v>10</v>
      </c>
      <c r="AL69" s="2973" t="s">
        <v>10</v>
      </c>
      <c r="AM69" s="2973" t="s">
        <v>10</v>
      </c>
      <c r="AN69" s="84">
        <v>52.564</v>
      </c>
      <c r="AO69" s="2601" t="s">
        <v>10</v>
      </c>
      <c r="AP69" s="2560"/>
      <c r="AQ69" s="2560"/>
      <c r="AR69" s="2560"/>
      <c r="AS69" s="2560"/>
      <c r="AT69" s="2560"/>
      <c r="AU69" s="2560"/>
      <c r="AV69" s="2560"/>
      <c r="AW69" s="2560"/>
      <c r="AX69" s="2560"/>
      <c r="AY69" s="2560"/>
      <c r="AZ69" s="2560"/>
      <c r="BA69" s="2560"/>
      <c r="BB69" s="2560"/>
      <c r="BC69" s="2560"/>
      <c r="BD69" s="2560"/>
      <c r="BE69" s="2560"/>
      <c r="BF69" s="2560"/>
      <c r="BG69" s="2560"/>
      <c r="BH69" s="2560"/>
      <c r="BI69" s="2560"/>
      <c r="BJ69" s="2560"/>
      <c r="BK69" s="2560"/>
      <c r="BL69" s="2560"/>
      <c r="BM69" s="2560"/>
      <c r="BN69" s="2560"/>
      <c r="BO69" s="2560"/>
      <c r="BP69" s="2560"/>
      <c r="BQ69" s="2560"/>
      <c r="BR69" s="2560"/>
      <c r="BS69" s="2560"/>
      <c r="BT69" s="2560"/>
      <c r="BU69" s="2560"/>
      <c r="BV69" s="2560"/>
      <c r="BW69" s="2560"/>
      <c r="BX69" s="2560"/>
      <c r="BY69" s="2560"/>
      <c r="BZ69" s="2560"/>
      <c r="CA69" s="2560"/>
      <c r="CB69" s="2560"/>
      <c r="CC69" s="2560"/>
      <c r="CD69" s="2560"/>
      <c r="CE69" s="2560"/>
      <c r="CF69" s="2560"/>
      <c r="CG69" s="2560"/>
      <c r="CH69" s="2560"/>
      <c r="CI69" s="2560"/>
      <c r="CJ69" s="2560"/>
      <c r="CK69" s="2560"/>
      <c r="CL69" s="2560"/>
      <c r="CM69" s="2560"/>
      <c r="CN69" s="2560"/>
      <c r="CO69" s="2560"/>
      <c r="CP69" s="2560"/>
      <c r="CQ69" s="2560"/>
      <c r="CR69" s="2560"/>
      <c r="CS69" s="2560"/>
      <c r="CT69" s="2560"/>
      <c r="CU69" s="2560"/>
      <c r="CV69" s="2560"/>
      <c r="CW69" s="2560"/>
      <c r="CX69" s="2560"/>
      <c r="CY69" s="2560"/>
      <c r="CZ69" s="2560"/>
      <c r="DA69" s="2560"/>
      <c r="DB69" s="2560"/>
      <c r="DC69" s="2560"/>
      <c r="DD69" s="2560"/>
      <c r="DE69" s="2560"/>
      <c r="DF69" s="2560"/>
      <c r="DG69" s="2560"/>
      <c r="DH69" s="2560"/>
      <c r="DI69" s="2560"/>
      <c r="DJ69" s="2560"/>
      <c r="DK69" s="2560"/>
      <c r="DL69" s="2560"/>
      <c r="DM69" s="2560"/>
      <c r="DN69" s="2560"/>
      <c r="DO69" s="2560"/>
      <c r="DP69" s="2560"/>
      <c r="DQ69" s="2560"/>
      <c r="DR69" s="2560"/>
      <c r="DS69" s="2560"/>
      <c r="DT69" s="2560"/>
      <c r="DU69" s="2560"/>
    </row>
    <row r="70" spans="1:125" s="2561" customFormat="1" ht="31" x14ac:dyDescent="0.35">
      <c r="A70" s="3239"/>
      <c r="B70" s="2989" t="s">
        <v>1256</v>
      </c>
      <c r="C70" s="2973" t="s">
        <v>10</v>
      </c>
      <c r="D70" s="2973" t="s">
        <v>10</v>
      </c>
      <c r="E70" s="2973" t="s">
        <v>10</v>
      </c>
      <c r="F70" s="2973" t="s">
        <v>10</v>
      </c>
      <c r="G70" s="2973" t="s">
        <v>10</v>
      </c>
      <c r="H70" s="2973" t="s">
        <v>10</v>
      </c>
      <c r="I70" s="2973" t="s">
        <v>10</v>
      </c>
      <c r="J70" s="2973" t="s">
        <v>10</v>
      </c>
      <c r="K70" s="2973" t="s">
        <v>10</v>
      </c>
      <c r="L70" s="2973" t="s">
        <v>10</v>
      </c>
      <c r="M70" s="2973" t="s">
        <v>10</v>
      </c>
      <c r="N70" s="2973" t="s">
        <v>10</v>
      </c>
      <c r="O70" s="2973" t="s">
        <v>10</v>
      </c>
      <c r="P70" s="2973" t="s">
        <v>10</v>
      </c>
      <c r="Q70" s="2973" t="s">
        <v>10</v>
      </c>
      <c r="R70" s="2973" t="s">
        <v>10</v>
      </c>
      <c r="S70" s="2973" t="s">
        <v>10</v>
      </c>
      <c r="T70" s="2973" t="s">
        <v>10</v>
      </c>
      <c r="U70" s="2973" t="s">
        <v>10</v>
      </c>
      <c r="V70" s="2973" t="s">
        <v>10</v>
      </c>
      <c r="W70" s="2973" t="s">
        <v>10</v>
      </c>
      <c r="X70" s="2973" t="s">
        <v>10</v>
      </c>
      <c r="Y70" s="2973" t="s">
        <v>10</v>
      </c>
      <c r="Z70" s="2973" t="s">
        <v>10</v>
      </c>
      <c r="AA70" s="2973" t="s">
        <v>10</v>
      </c>
      <c r="AB70" s="2973" t="s">
        <v>10</v>
      </c>
      <c r="AC70" s="2973" t="s">
        <v>10</v>
      </c>
      <c r="AD70" s="2973" t="s">
        <v>10</v>
      </c>
      <c r="AE70" s="2973" t="s">
        <v>10</v>
      </c>
      <c r="AF70" s="2973" t="s">
        <v>10</v>
      </c>
      <c r="AG70" s="2973" t="s">
        <v>10</v>
      </c>
      <c r="AH70" s="2973" t="s">
        <v>10</v>
      </c>
      <c r="AI70" s="2973" t="s">
        <v>10</v>
      </c>
      <c r="AJ70" s="2973" t="s">
        <v>10</v>
      </c>
      <c r="AK70" s="2973" t="s">
        <v>10</v>
      </c>
      <c r="AL70" s="2973" t="s">
        <v>10</v>
      </c>
      <c r="AM70" s="2973" t="s">
        <v>10</v>
      </c>
      <c r="AN70" s="84">
        <v>2.6549999999999998</v>
      </c>
      <c r="AO70" s="2601" t="s">
        <v>10</v>
      </c>
      <c r="AP70" s="2560"/>
      <c r="AQ70" s="2560"/>
      <c r="AR70" s="2560"/>
      <c r="AS70" s="2560"/>
      <c r="AT70" s="2560"/>
      <c r="AU70" s="2560"/>
      <c r="AV70" s="2560"/>
      <c r="AW70" s="2560"/>
      <c r="AX70" s="2560"/>
      <c r="AY70" s="2560"/>
      <c r="AZ70" s="2560"/>
      <c r="BA70" s="2560"/>
      <c r="BB70" s="2560"/>
      <c r="BC70" s="2560"/>
      <c r="BD70" s="2560"/>
      <c r="BE70" s="2560"/>
      <c r="BF70" s="2560"/>
      <c r="BG70" s="2560"/>
      <c r="BH70" s="2560"/>
      <c r="BI70" s="2560"/>
      <c r="BJ70" s="2560"/>
      <c r="BK70" s="2560"/>
      <c r="BL70" s="2560"/>
      <c r="BM70" s="2560"/>
      <c r="BN70" s="2560"/>
      <c r="BO70" s="2560"/>
      <c r="BP70" s="2560"/>
      <c r="BQ70" s="2560"/>
      <c r="BR70" s="2560"/>
      <c r="BS70" s="2560"/>
      <c r="BT70" s="2560"/>
      <c r="BU70" s="2560"/>
      <c r="BV70" s="2560"/>
      <c r="BW70" s="2560"/>
      <c r="BX70" s="2560"/>
      <c r="BY70" s="2560"/>
      <c r="BZ70" s="2560"/>
      <c r="CA70" s="2560"/>
      <c r="CB70" s="2560"/>
      <c r="CC70" s="2560"/>
      <c r="CD70" s="2560"/>
      <c r="CE70" s="2560"/>
      <c r="CF70" s="2560"/>
      <c r="CG70" s="2560"/>
      <c r="CH70" s="2560"/>
      <c r="CI70" s="2560"/>
      <c r="CJ70" s="2560"/>
      <c r="CK70" s="2560"/>
      <c r="CL70" s="2560"/>
      <c r="CM70" s="2560"/>
      <c r="CN70" s="2560"/>
      <c r="CO70" s="2560"/>
      <c r="CP70" s="2560"/>
      <c r="CQ70" s="2560"/>
      <c r="CR70" s="2560"/>
      <c r="CS70" s="2560"/>
      <c r="CT70" s="2560"/>
      <c r="CU70" s="2560"/>
      <c r="CV70" s="2560"/>
      <c r="CW70" s="2560"/>
      <c r="CX70" s="2560"/>
      <c r="CY70" s="2560"/>
      <c r="CZ70" s="2560"/>
      <c r="DA70" s="2560"/>
      <c r="DB70" s="2560"/>
      <c r="DC70" s="2560"/>
      <c r="DD70" s="2560"/>
      <c r="DE70" s="2560"/>
      <c r="DF70" s="2560"/>
      <c r="DG70" s="2560"/>
      <c r="DH70" s="2560"/>
      <c r="DI70" s="2560"/>
      <c r="DJ70" s="2560"/>
      <c r="DK70" s="2560"/>
      <c r="DL70" s="2560"/>
      <c r="DM70" s="2560"/>
      <c r="DN70" s="2560"/>
      <c r="DO70" s="2560"/>
      <c r="DP70" s="2560"/>
      <c r="DQ70" s="2560"/>
      <c r="DR70" s="2560"/>
      <c r="DS70" s="2560"/>
      <c r="DT70" s="2560"/>
      <c r="DU70" s="2560"/>
    </row>
    <row r="71" spans="1:125" s="2561" customFormat="1" ht="31" x14ac:dyDescent="0.35">
      <c r="A71" s="3239"/>
      <c r="B71" s="2989" t="s">
        <v>1255</v>
      </c>
      <c r="C71" s="2976" t="s">
        <v>10</v>
      </c>
      <c r="D71" s="2976" t="s">
        <v>10</v>
      </c>
      <c r="E71" s="2976" t="s">
        <v>10</v>
      </c>
      <c r="F71" s="2976" t="s">
        <v>10</v>
      </c>
      <c r="G71" s="2976" t="s">
        <v>10</v>
      </c>
      <c r="H71" s="2976" t="s">
        <v>10</v>
      </c>
      <c r="I71" s="2976" t="s">
        <v>10</v>
      </c>
      <c r="J71" s="2976" t="s">
        <v>10</v>
      </c>
      <c r="K71" s="2976" t="s">
        <v>10</v>
      </c>
      <c r="L71" s="2976" t="s">
        <v>10</v>
      </c>
      <c r="M71" s="2976" t="s">
        <v>10</v>
      </c>
      <c r="N71" s="2976" t="s">
        <v>10</v>
      </c>
      <c r="O71" s="2976" t="s">
        <v>10</v>
      </c>
      <c r="P71" s="2976" t="s">
        <v>10</v>
      </c>
      <c r="Q71" s="2976" t="s">
        <v>10</v>
      </c>
      <c r="R71" s="2976" t="s">
        <v>10</v>
      </c>
      <c r="S71" s="2976" t="s">
        <v>10</v>
      </c>
      <c r="T71" s="2976" t="s">
        <v>10</v>
      </c>
      <c r="U71" s="2976" t="s">
        <v>10</v>
      </c>
      <c r="V71" s="2976" t="s">
        <v>10</v>
      </c>
      <c r="W71" s="2976" t="s">
        <v>10</v>
      </c>
      <c r="X71" s="2976" t="s">
        <v>10</v>
      </c>
      <c r="Y71" s="2976" t="s">
        <v>10</v>
      </c>
      <c r="Z71" s="2976" t="s">
        <v>10</v>
      </c>
      <c r="AA71" s="2976" t="s">
        <v>10</v>
      </c>
      <c r="AB71" s="2976" t="s">
        <v>10</v>
      </c>
      <c r="AC71" s="2976" t="s">
        <v>10</v>
      </c>
      <c r="AD71" s="2976" t="s">
        <v>10</v>
      </c>
      <c r="AE71" s="2976" t="s">
        <v>10</v>
      </c>
      <c r="AF71" s="2976" t="s">
        <v>10</v>
      </c>
      <c r="AG71" s="2976" t="s">
        <v>10</v>
      </c>
      <c r="AH71" s="2976" t="s">
        <v>10</v>
      </c>
      <c r="AI71" s="2976" t="s">
        <v>10</v>
      </c>
      <c r="AJ71" s="2976" t="s">
        <v>10</v>
      </c>
      <c r="AK71" s="2976" t="s">
        <v>10</v>
      </c>
      <c r="AL71" s="2976" t="s">
        <v>10</v>
      </c>
      <c r="AM71" s="2976" t="s">
        <v>10</v>
      </c>
      <c r="AN71" s="84">
        <v>20.466000000000001</v>
      </c>
      <c r="AO71" s="2601" t="s">
        <v>10</v>
      </c>
      <c r="AP71" s="2560"/>
      <c r="AQ71" s="2560"/>
      <c r="AR71" s="2560"/>
      <c r="AS71" s="2560"/>
      <c r="AT71" s="2560"/>
      <c r="AU71" s="2560"/>
      <c r="AV71" s="2560"/>
      <c r="AW71" s="2560"/>
      <c r="AX71" s="2560"/>
      <c r="AY71" s="2560"/>
      <c r="AZ71" s="2560"/>
      <c r="BA71" s="2560"/>
      <c r="BB71" s="2560"/>
      <c r="BC71" s="2560"/>
      <c r="BD71" s="2560"/>
      <c r="BE71" s="2560"/>
      <c r="BF71" s="2560"/>
      <c r="BG71" s="2560"/>
      <c r="BH71" s="2560"/>
      <c r="BI71" s="2560"/>
      <c r="BJ71" s="2560"/>
      <c r="BK71" s="2560"/>
      <c r="BL71" s="2560"/>
      <c r="BM71" s="2560"/>
      <c r="BN71" s="2560"/>
      <c r="BO71" s="2560"/>
      <c r="BP71" s="2560"/>
      <c r="BQ71" s="2560"/>
      <c r="BR71" s="2560"/>
      <c r="BS71" s="2560"/>
      <c r="BT71" s="2560"/>
      <c r="BU71" s="2560"/>
      <c r="BV71" s="2560"/>
      <c r="BW71" s="2560"/>
      <c r="BX71" s="2560"/>
      <c r="BY71" s="2560"/>
      <c r="BZ71" s="2560"/>
      <c r="CA71" s="2560"/>
      <c r="CB71" s="2560"/>
      <c r="CC71" s="2560"/>
      <c r="CD71" s="2560"/>
      <c r="CE71" s="2560"/>
      <c r="CF71" s="2560"/>
      <c r="CG71" s="2560"/>
      <c r="CH71" s="2560"/>
      <c r="CI71" s="2560"/>
      <c r="CJ71" s="2560"/>
      <c r="CK71" s="2560"/>
      <c r="CL71" s="2560"/>
      <c r="CM71" s="2560"/>
      <c r="CN71" s="2560"/>
      <c r="CO71" s="2560"/>
      <c r="CP71" s="2560"/>
      <c r="CQ71" s="2560"/>
      <c r="CR71" s="2560"/>
      <c r="CS71" s="2560"/>
      <c r="CT71" s="2560"/>
      <c r="CU71" s="2560"/>
      <c r="CV71" s="2560"/>
      <c r="CW71" s="2560"/>
      <c r="CX71" s="2560"/>
      <c r="CY71" s="2560"/>
      <c r="CZ71" s="2560"/>
      <c r="DA71" s="2560"/>
      <c r="DB71" s="2560"/>
      <c r="DC71" s="2560"/>
      <c r="DD71" s="2560"/>
      <c r="DE71" s="2560"/>
      <c r="DF71" s="2560"/>
      <c r="DG71" s="2560"/>
      <c r="DH71" s="2560"/>
      <c r="DI71" s="2560"/>
      <c r="DJ71" s="2560"/>
      <c r="DK71" s="2560"/>
      <c r="DL71" s="2560"/>
      <c r="DM71" s="2560"/>
      <c r="DN71" s="2560"/>
      <c r="DO71" s="2560"/>
      <c r="DP71" s="2560"/>
      <c r="DQ71" s="2560"/>
      <c r="DR71" s="2560"/>
      <c r="DS71" s="2560"/>
      <c r="DT71" s="2560"/>
      <c r="DU71" s="2560"/>
    </row>
    <row r="72" spans="1:125" s="2561" customFormat="1" ht="15.5" x14ac:dyDescent="0.35">
      <c r="A72" s="3239"/>
      <c r="B72" s="2990" t="s">
        <v>302</v>
      </c>
      <c r="C72" s="2978" t="s">
        <v>10</v>
      </c>
      <c r="D72" s="2978" t="s">
        <v>10</v>
      </c>
      <c r="E72" s="2978" t="s">
        <v>10</v>
      </c>
      <c r="F72" s="2978" t="s">
        <v>10</v>
      </c>
      <c r="G72" s="2978" t="s">
        <v>10</v>
      </c>
      <c r="H72" s="2978" t="s">
        <v>10</v>
      </c>
      <c r="I72" s="2978" t="s">
        <v>10</v>
      </c>
      <c r="J72" s="2978" t="s">
        <v>10</v>
      </c>
      <c r="K72" s="2978" t="s">
        <v>10</v>
      </c>
      <c r="L72" s="2978" t="s">
        <v>10</v>
      </c>
      <c r="M72" s="2978" t="s">
        <v>10</v>
      </c>
      <c r="N72" s="2978" t="s">
        <v>10</v>
      </c>
      <c r="O72" s="2978" t="s">
        <v>10</v>
      </c>
      <c r="P72" s="2978" t="s">
        <v>10</v>
      </c>
      <c r="Q72" s="2978" t="s">
        <v>10</v>
      </c>
      <c r="R72" s="2978" t="s">
        <v>10</v>
      </c>
      <c r="S72" s="2978" t="s">
        <v>10</v>
      </c>
      <c r="T72" s="2978" t="s">
        <v>10</v>
      </c>
      <c r="U72" s="2978" t="s">
        <v>10</v>
      </c>
      <c r="V72" s="2978" t="s">
        <v>10</v>
      </c>
      <c r="W72" s="2978" t="s">
        <v>10</v>
      </c>
      <c r="X72" s="2978" t="s">
        <v>10</v>
      </c>
      <c r="Y72" s="2978" t="s">
        <v>10</v>
      </c>
      <c r="Z72" s="2978" t="s">
        <v>10</v>
      </c>
      <c r="AA72" s="2978" t="s">
        <v>10</v>
      </c>
      <c r="AB72" s="2978" t="s">
        <v>10</v>
      </c>
      <c r="AC72" s="2978" t="s">
        <v>10</v>
      </c>
      <c r="AD72" s="2978" t="s">
        <v>10</v>
      </c>
      <c r="AE72" s="2978" t="s">
        <v>10</v>
      </c>
      <c r="AF72" s="2978" t="s">
        <v>10</v>
      </c>
      <c r="AG72" s="2978" t="s">
        <v>10</v>
      </c>
      <c r="AH72" s="2978" t="s">
        <v>10</v>
      </c>
      <c r="AI72" s="2978" t="s">
        <v>10</v>
      </c>
      <c r="AJ72" s="2976" t="s">
        <v>10</v>
      </c>
      <c r="AK72" s="2976" t="s">
        <v>10</v>
      </c>
      <c r="AL72" s="2749" t="s">
        <v>10</v>
      </c>
      <c r="AM72" s="2749" t="s">
        <v>10</v>
      </c>
      <c r="AN72" s="84">
        <v>12.305999999999999</v>
      </c>
      <c r="AO72" s="2608" t="s">
        <v>10</v>
      </c>
      <c r="AP72" s="2560"/>
      <c r="AQ72" s="2560"/>
      <c r="AR72" s="2560"/>
      <c r="AS72" s="2560"/>
      <c r="AT72" s="2560"/>
      <c r="AU72" s="2560"/>
      <c r="AV72" s="2560"/>
      <c r="AW72" s="2560"/>
      <c r="AX72" s="2560"/>
      <c r="AY72" s="2560"/>
      <c r="AZ72" s="2560"/>
      <c r="BA72" s="2560"/>
      <c r="BB72" s="2560"/>
      <c r="BC72" s="2560"/>
      <c r="BD72" s="2560"/>
      <c r="BE72" s="2560"/>
      <c r="BF72" s="2560"/>
      <c r="BG72" s="2560"/>
      <c r="BH72" s="2560"/>
      <c r="BI72" s="2560"/>
      <c r="BJ72" s="2560"/>
      <c r="BK72" s="2560"/>
      <c r="BL72" s="2560"/>
      <c r="BM72" s="2560"/>
      <c r="BN72" s="2560"/>
      <c r="BO72" s="2560"/>
      <c r="BP72" s="2560"/>
      <c r="BQ72" s="2560"/>
      <c r="BR72" s="2560"/>
      <c r="BS72" s="2560"/>
      <c r="BT72" s="2560"/>
      <c r="BU72" s="2560"/>
      <c r="BV72" s="2560"/>
      <c r="BW72" s="2560"/>
      <c r="BX72" s="2560"/>
      <c r="BY72" s="2560"/>
      <c r="BZ72" s="2560"/>
      <c r="CA72" s="2560"/>
      <c r="CB72" s="2560"/>
      <c r="CC72" s="2560"/>
      <c r="CD72" s="2560"/>
      <c r="CE72" s="2560"/>
      <c r="CF72" s="2560"/>
      <c r="CG72" s="2560"/>
      <c r="CH72" s="2560"/>
      <c r="CI72" s="2560"/>
      <c r="CJ72" s="2560"/>
      <c r="CK72" s="2560"/>
      <c r="CL72" s="2560"/>
      <c r="CM72" s="2560"/>
      <c r="CN72" s="2560"/>
      <c r="CO72" s="2560"/>
      <c r="CP72" s="2560"/>
      <c r="CQ72" s="2560"/>
      <c r="CR72" s="2560"/>
      <c r="CS72" s="2560"/>
      <c r="CT72" s="2560"/>
      <c r="CU72" s="2560"/>
      <c r="CV72" s="2560"/>
      <c r="CW72" s="2560"/>
      <c r="CX72" s="2560"/>
      <c r="CY72" s="2560"/>
      <c r="CZ72" s="2560"/>
      <c r="DA72" s="2560"/>
      <c r="DB72" s="2560"/>
      <c r="DC72" s="2560"/>
      <c r="DD72" s="2560"/>
      <c r="DE72" s="2560"/>
      <c r="DF72" s="2560"/>
      <c r="DG72" s="2560"/>
      <c r="DH72" s="2560"/>
      <c r="DI72" s="2560"/>
      <c r="DJ72" s="2560"/>
      <c r="DK72" s="2560"/>
      <c r="DL72" s="2560"/>
      <c r="DM72" s="2560"/>
      <c r="DN72" s="2560"/>
      <c r="DO72" s="2560"/>
      <c r="DP72" s="2560"/>
      <c r="DQ72" s="2560"/>
      <c r="DR72" s="2560"/>
      <c r="DS72" s="2560"/>
      <c r="DT72" s="2560"/>
      <c r="DU72" s="2560"/>
    </row>
    <row r="73" spans="1:125" s="2561" customFormat="1" ht="15.65" hidden="1" customHeight="1" x14ac:dyDescent="0.35">
      <c r="A73" s="3239"/>
      <c r="B73" s="3240"/>
      <c r="C73" s="2979"/>
      <c r="D73" s="2979"/>
      <c r="E73" s="2979"/>
      <c r="F73" s="2979"/>
      <c r="G73" s="2979"/>
      <c r="H73" s="2979"/>
      <c r="I73" s="2979"/>
      <c r="J73" s="2979"/>
      <c r="K73" s="2979"/>
      <c r="L73" s="2979"/>
      <c r="M73" s="2979"/>
      <c r="N73" s="2979"/>
      <c r="O73" s="2979"/>
      <c r="P73" s="2979"/>
      <c r="Q73" s="2979"/>
      <c r="R73" s="2979"/>
      <c r="S73" s="2979"/>
      <c r="T73" s="2979"/>
      <c r="U73" s="2979"/>
      <c r="V73" s="2979"/>
      <c r="W73" s="2979"/>
      <c r="X73" s="2979"/>
      <c r="Y73" s="2979"/>
      <c r="Z73" s="2979"/>
      <c r="AA73" s="2979"/>
      <c r="AB73" s="552"/>
      <c r="AC73" s="523"/>
      <c r="AD73" s="2882"/>
      <c r="AE73" s="2882"/>
      <c r="AF73" s="2882"/>
      <c r="AG73" s="2560"/>
      <c r="AH73" s="2560"/>
      <c r="AI73" s="2560"/>
      <c r="AJ73" s="2560"/>
      <c r="AK73" s="2560"/>
      <c r="AL73" s="2621"/>
      <c r="AM73" s="2621"/>
      <c r="AN73" s="2560"/>
      <c r="AO73" s="2621"/>
      <c r="AP73" s="2560"/>
      <c r="AQ73" s="2560"/>
      <c r="AR73" s="2560"/>
      <c r="AS73" s="2560"/>
      <c r="AT73" s="2560"/>
      <c r="AU73" s="2560"/>
      <c r="AV73" s="2560"/>
      <c r="AW73" s="2560"/>
      <c r="AX73" s="2560"/>
      <c r="AY73" s="2560"/>
      <c r="AZ73" s="2560"/>
      <c r="BA73" s="2560"/>
      <c r="BB73" s="2560"/>
      <c r="BC73" s="2560"/>
      <c r="BD73" s="2560"/>
      <c r="BE73" s="2560"/>
      <c r="BF73" s="2560"/>
      <c r="BG73" s="2560"/>
      <c r="BH73" s="2560"/>
      <c r="BI73" s="2560"/>
      <c r="BJ73" s="2560"/>
      <c r="BK73" s="2560"/>
      <c r="BL73" s="2560"/>
      <c r="BM73" s="2560"/>
      <c r="BN73" s="2560"/>
      <c r="BO73" s="2560"/>
      <c r="BP73" s="2560"/>
      <c r="BQ73" s="2560"/>
      <c r="BR73" s="2560"/>
      <c r="BS73" s="2560"/>
      <c r="BT73" s="2560"/>
      <c r="BU73" s="2560"/>
      <c r="BV73" s="2560"/>
      <c r="BW73" s="2560"/>
      <c r="BX73" s="2560"/>
      <c r="BY73" s="2560"/>
      <c r="BZ73" s="2560"/>
      <c r="CA73" s="2560"/>
      <c r="CB73" s="2560"/>
      <c r="CC73" s="2560"/>
      <c r="CD73" s="2560"/>
      <c r="CE73" s="2560"/>
      <c r="CF73" s="2560"/>
      <c r="CG73" s="2560"/>
      <c r="CH73" s="2560"/>
      <c r="CI73" s="2560"/>
      <c r="CJ73" s="2560"/>
      <c r="CK73" s="2560"/>
      <c r="CL73" s="2560"/>
      <c r="CM73" s="2560"/>
      <c r="CN73" s="2560"/>
      <c r="CO73" s="2560"/>
      <c r="CP73" s="2560"/>
      <c r="CQ73" s="2560"/>
      <c r="CR73" s="2560"/>
      <c r="CS73" s="2560"/>
      <c r="CT73" s="2560"/>
      <c r="CU73" s="2560"/>
      <c r="CV73" s="2560"/>
      <c r="CW73" s="2560"/>
      <c r="CX73" s="2560"/>
      <c r="CY73" s="2560"/>
      <c r="CZ73" s="2560"/>
      <c r="DA73" s="2560"/>
      <c r="DB73" s="2560"/>
      <c r="DC73" s="2560"/>
      <c r="DD73" s="2560"/>
      <c r="DE73" s="2560"/>
      <c r="DF73" s="2560"/>
      <c r="DG73" s="2560"/>
      <c r="DH73" s="2560"/>
      <c r="DI73" s="2560"/>
      <c r="DJ73" s="2560"/>
      <c r="DK73" s="2560"/>
      <c r="DL73" s="2560"/>
      <c r="DM73" s="2560"/>
      <c r="DN73" s="2560"/>
      <c r="DO73" s="2560"/>
      <c r="DP73" s="2560"/>
      <c r="DQ73" s="2560"/>
      <c r="DR73" s="2560"/>
      <c r="DS73" s="2560"/>
      <c r="DT73" s="2560"/>
      <c r="DU73" s="2560"/>
    </row>
    <row r="74" spans="1:125" s="2561" customFormat="1" ht="42" customHeight="1" x14ac:dyDescent="0.35">
      <c r="A74" s="3239"/>
      <c r="B74" s="3337" t="s">
        <v>1305</v>
      </c>
      <c r="C74" s="3337"/>
      <c r="D74" s="3337"/>
      <c r="E74" s="3337"/>
      <c r="F74" s="3337"/>
      <c r="G74" s="3337"/>
      <c r="H74" s="3337"/>
      <c r="I74" s="3337"/>
      <c r="J74" s="3337"/>
      <c r="K74" s="3337"/>
      <c r="L74" s="3337"/>
      <c r="M74" s="3337"/>
      <c r="N74" s="3337"/>
      <c r="O74" s="3337"/>
      <c r="P74" s="3337"/>
      <c r="Q74" s="3337"/>
      <c r="R74" s="3337"/>
      <c r="S74" s="2979"/>
      <c r="T74" s="2979"/>
      <c r="U74" s="2979"/>
      <c r="V74" s="2979"/>
      <c r="W74" s="2979"/>
      <c r="X74" s="2979"/>
      <c r="Y74" s="2979"/>
      <c r="Z74" s="2979"/>
      <c r="AA74" s="2979"/>
      <c r="AB74" s="552"/>
      <c r="AC74" s="523"/>
      <c r="AD74" s="2882"/>
      <c r="AE74" s="2882"/>
      <c r="AF74" s="2882"/>
      <c r="AG74" s="2560"/>
      <c r="AH74" s="2560"/>
      <c r="AI74" s="2560"/>
      <c r="AJ74" s="2560"/>
      <c r="AK74" s="2560"/>
      <c r="AL74" s="2621"/>
      <c r="AM74" s="2621"/>
      <c r="AN74" s="2560"/>
      <c r="AO74" s="2621"/>
      <c r="AP74" s="2560"/>
      <c r="AQ74" s="2560"/>
      <c r="AR74" s="2560"/>
      <c r="AS74" s="2560"/>
      <c r="AT74" s="2560"/>
      <c r="AU74" s="2560"/>
      <c r="AV74" s="2560"/>
      <c r="AW74" s="2560"/>
      <c r="AX74" s="2560"/>
      <c r="AY74" s="2560"/>
      <c r="AZ74" s="2560"/>
      <c r="BA74" s="2560"/>
      <c r="BB74" s="2560"/>
      <c r="BC74" s="2560"/>
      <c r="BD74" s="2560"/>
      <c r="BE74" s="2560"/>
      <c r="BF74" s="2560"/>
      <c r="BG74" s="2560"/>
      <c r="BH74" s="2560"/>
      <c r="BI74" s="2560"/>
      <c r="BJ74" s="2560"/>
      <c r="BK74" s="2560"/>
      <c r="BL74" s="2560"/>
      <c r="BM74" s="2560"/>
      <c r="BN74" s="2560"/>
      <c r="BO74" s="2560"/>
      <c r="BP74" s="2560"/>
      <c r="BQ74" s="2560"/>
      <c r="BR74" s="2560"/>
      <c r="BS74" s="2560"/>
      <c r="BT74" s="2560"/>
      <c r="BU74" s="2560"/>
      <c r="BV74" s="2560"/>
      <c r="BW74" s="2560"/>
      <c r="BX74" s="2560"/>
      <c r="BY74" s="2560"/>
      <c r="BZ74" s="2560"/>
      <c r="CA74" s="2560"/>
      <c r="CB74" s="2560"/>
      <c r="CC74" s="2560"/>
      <c r="CD74" s="2560"/>
      <c r="CE74" s="2560"/>
      <c r="CF74" s="2560"/>
      <c r="CG74" s="2560"/>
      <c r="CH74" s="2560"/>
      <c r="CI74" s="2560"/>
      <c r="CJ74" s="2560"/>
      <c r="CK74" s="2560"/>
      <c r="CL74" s="2560"/>
      <c r="CM74" s="2560"/>
      <c r="CN74" s="2560"/>
      <c r="CO74" s="2560"/>
      <c r="CP74" s="2560"/>
      <c r="CQ74" s="2560"/>
      <c r="CR74" s="2560"/>
      <c r="CS74" s="2560"/>
      <c r="CT74" s="2560"/>
      <c r="CU74" s="2560"/>
      <c r="CV74" s="2560"/>
      <c r="CW74" s="2560"/>
      <c r="CX74" s="2560"/>
      <c r="CY74" s="2560"/>
      <c r="CZ74" s="2560"/>
      <c r="DA74" s="2560"/>
      <c r="DB74" s="2560"/>
      <c r="DC74" s="2560"/>
      <c r="DD74" s="2560"/>
      <c r="DE74" s="2560"/>
      <c r="DF74" s="2560"/>
      <c r="DG74" s="2560"/>
      <c r="DH74" s="2560"/>
      <c r="DI74" s="2560"/>
      <c r="DJ74" s="2560"/>
      <c r="DK74" s="2560"/>
      <c r="DL74" s="2560"/>
      <c r="DM74" s="2560"/>
      <c r="DN74" s="2560"/>
      <c r="DO74" s="2560"/>
      <c r="DP74" s="2560"/>
      <c r="DQ74" s="2560"/>
      <c r="DR74" s="2560"/>
      <c r="DS74" s="2560"/>
      <c r="DT74" s="2560"/>
      <c r="DU74" s="2560"/>
    </row>
    <row r="75" spans="1:125" s="2561" customFormat="1" ht="63" customHeight="1" x14ac:dyDescent="0.35">
      <c r="A75" s="3237" t="s">
        <v>1290</v>
      </c>
      <c r="B75" s="3338" t="s">
        <v>1260</v>
      </c>
      <c r="C75" s="3339"/>
      <c r="D75" s="3339"/>
      <c r="E75" s="3339"/>
      <c r="F75" s="3339"/>
      <c r="G75" s="3339"/>
      <c r="H75" s="3339"/>
      <c r="I75" s="3339"/>
      <c r="J75" s="3339"/>
      <c r="K75" s="3339"/>
      <c r="L75" s="3339"/>
      <c r="M75" s="3339"/>
      <c r="N75" s="3339"/>
      <c r="O75" s="3339"/>
      <c r="P75" s="3339"/>
      <c r="Q75" s="3339"/>
      <c r="R75" s="3339"/>
      <c r="S75" s="3339"/>
      <c r="T75" s="3339"/>
      <c r="U75" s="3339"/>
      <c r="V75" s="3339"/>
      <c r="W75" s="3339"/>
      <c r="X75" s="3339"/>
      <c r="Y75" s="3339"/>
      <c r="Z75" s="3339"/>
      <c r="AA75" s="3339"/>
      <c r="AB75" s="2966"/>
      <c r="AC75" s="2966"/>
      <c r="AD75" s="2966"/>
      <c r="AE75" s="2966"/>
      <c r="AF75" s="2966"/>
      <c r="AG75" s="2966"/>
      <c r="AH75" s="2966"/>
      <c r="AI75" s="2966"/>
      <c r="AJ75" s="2966"/>
      <c r="AK75" s="2967"/>
      <c r="AL75" s="2621"/>
      <c r="AM75" s="2621"/>
      <c r="AN75" s="2560"/>
      <c r="AO75" s="3066"/>
      <c r="AP75" s="2560"/>
      <c r="AQ75" s="2560"/>
      <c r="AR75" s="2560"/>
      <c r="AS75" s="2560"/>
      <c r="AT75" s="2560"/>
      <c r="AU75" s="2560"/>
      <c r="AV75" s="2560"/>
      <c r="AW75" s="2560"/>
      <c r="AX75" s="2560"/>
      <c r="AY75" s="2560"/>
      <c r="AZ75" s="2560"/>
      <c r="BA75" s="2560"/>
      <c r="BB75" s="2560"/>
      <c r="BC75" s="2560"/>
      <c r="BD75" s="2560"/>
      <c r="BE75" s="2560"/>
      <c r="BF75" s="2560"/>
      <c r="BG75" s="2560"/>
      <c r="BH75" s="2560"/>
      <c r="BI75" s="2560"/>
      <c r="BJ75" s="2560"/>
      <c r="BK75" s="2560"/>
      <c r="BL75" s="2560"/>
      <c r="BM75" s="2560"/>
      <c r="BN75" s="2560"/>
      <c r="BO75" s="2560"/>
      <c r="BP75" s="2560"/>
      <c r="BQ75" s="2560"/>
      <c r="BR75" s="2560"/>
      <c r="BS75" s="2560"/>
      <c r="BT75" s="2560"/>
      <c r="BU75" s="2560"/>
      <c r="BV75" s="2560"/>
      <c r="BW75" s="2560"/>
      <c r="BX75" s="2560"/>
      <c r="BY75" s="2560"/>
      <c r="BZ75" s="2560"/>
      <c r="CA75" s="2560"/>
      <c r="CB75" s="2560"/>
      <c r="CC75" s="2560"/>
      <c r="CD75" s="2560"/>
      <c r="CE75" s="2560"/>
      <c r="CF75" s="2560"/>
      <c r="CG75" s="2560"/>
      <c r="CH75" s="2560"/>
      <c r="CI75" s="2560"/>
      <c r="CJ75" s="2560"/>
      <c r="CK75" s="2560"/>
      <c r="CL75" s="2560"/>
      <c r="CM75" s="2560"/>
      <c r="CN75" s="2560"/>
      <c r="CO75" s="2560"/>
      <c r="CP75" s="2560"/>
      <c r="CQ75" s="2560"/>
      <c r="CR75" s="2560"/>
      <c r="CS75" s="2560"/>
      <c r="CT75" s="2560"/>
      <c r="CU75" s="2560"/>
      <c r="CV75" s="2560"/>
      <c r="CW75" s="2560"/>
      <c r="CX75" s="2560"/>
      <c r="CY75" s="2560"/>
      <c r="CZ75" s="2560"/>
      <c r="DA75" s="2560"/>
      <c r="DB75" s="2560"/>
      <c r="DC75" s="2560"/>
      <c r="DD75" s="2560"/>
      <c r="DE75" s="2560"/>
      <c r="DF75" s="2560"/>
      <c r="DG75" s="2560"/>
      <c r="DH75" s="2560"/>
      <c r="DI75" s="2560"/>
      <c r="DJ75" s="2560"/>
      <c r="DK75" s="2560"/>
      <c r="DL75" s="2560"/>
      <c r="DM75" s="2560"/>
      <c r="DN75" s="2560"/>
      <c r="DO75" s="2560"/>
      <c r="DP75" s="2560"/>
      <c r="DQ75" s="2560"/>
      <c r="DR75" s="2560"/>
      <c r="DS75" s="2560"/>
      <c r="DT75" s="2560"/>
      <c r="DU75" s="2560"/>
    </row>
    <row r="76" spans="1:125" s="2561" customFormat="1" ht="46.5" x14ac:dyDescent="0.35">
      <c r="A76" s="3238"/>
      <c r="B76" s="2968" t="s">
        <v>54</v>
      </c>
      <c r="C76" s="2969" t="s">
        <v>6</v>
      </c>
      <c r="D76" s="2969" t="s">
        <v>7</v>
      </c>
      <c r="E76" s="2969" t="s">
        <v>8</v>
      </c>
      <c r="F76" s="2970" t="s">
        <v>123</v>
      </c>
      <c r="G76" s="2971" t="s">
        <v>160</v>
      </c>
      <c r="H76" s="2971" t="s">
        <v>194</v>
      </c>
      <c r="I76" s="2971" t="s">
        <v>202</v>
      </c>
      <c r="J76" s="2971" t="s">
        <v>241</v>
      </c>
      <c r="K76" s="2971" t="s">
        <v>273</v>
      </c>
      <c r="L76" s="2971" t="s">
        <v>284</v>
      </c>
      <c r="M76" s="2971" t="s">
        <v>322</v>
      </c>
      <c r="N76" s="2971" t="s">
        <v>342</v>
      </c>
      <c r="O76" s="2971" t="s">
        <v>356</v>
      </c>
      <c r="P76" s="2971" t="s">
        <v>384</v>
      </c>
      <c r="Q76" s="2971" t="s">
        <v>493</v>
      </c>
      <c r="R76" s="2971" t="s">
        <v>535</v>
      </c>
      <c r="S76" s="2971" t="s">
        <v>541</v>
      </c>
      <c r="T76" s="2971" t="s">
        <v>545</v>
      </c>
      <c r="U76" s="2971" t="s">
        <v>578</v>
      </c>
      <c r="V76" s="2971" t="s">
        <v>586</v>
      </c>
      <c r="W76" s="2971" t="s">
        <v>633</v>
      </c>
      <c r="X76" s="2971" t="s">
        <v>646</v>
      </c>
      <c r="Y76" s="2971" t="s">
        <v>647</v>
      </c>
      <c r="Z76" s="2971" t="s">
        <v>668</v>
      </c>
      <c r="AA76" s="2971" t="s">
        <v>671</v>
      </c>
      <c r="AB76" s="2971" t="s">
        <v>688</v>
      </c>
      <c r="AC76" s="2971" t="s">
        <v>689</v>
      </c>
      <c r="AD76" s="2971" t="s">
        <v>735</v>
      </c>
      <c r="AE76" s="2971" t="s">
        <v>776</v>
      </c>
      <c r="AF76" s="2971" t="s">
        <v>811</v>
      </c>
      <c r="AG76" s="2971" t="s">
        <v>1055</v>
      </c>
      <c r="AH76" s="2971" t="s">
        <v>1072</v>
      </c>
      <c r="AI76" s="2971" t="s">
        <v>1075</v>
      </c>
      <c r="AJ76" s="2971" t="s">
        <v>1293</v>
      </c>
      <c r="AK76" s="2971" t="s">
        <v>1162</v>
      </c>
      <c r="AL76" s="2982" t="s">
        <v>1176</v>
      </c>
      <c r="AM76" s="562" t="s">
        <v>1211</v>
      </c>
      <c r="AN76" s="3065" t="s">
        <v>1281</v>
      </c>
      <c r="AO76" s="2630" t="s">
        <v>1328</v>
      </c>
      <c r="AP76" s="2560"/>
      <c r="AQ76" s="2560"/>
      <c r="AR76" s="2560"/>
      <c r="AS76" s="2560"/>
      <c r="AT76" s="2560"/>
      <c r="AU76" s="2560"/>
      <c r="AV76" s="2560"/>
      <c r="AW76" s="2560"/>
      <c r="AX76" s="2560"/>
      <c r="AY76" s="2560"/>
      <c r="AZ76" s="2560"/>
      <c r="BA76" s="2560"/>
      <c r="BB76" s="2560"/>
      <c r="BC76" s="2560"/>
      <c r="BD76" s="2560"/>
      <c r="BE76" s="2560"/>
      <c r="BF76" s="2560"/>
      <c r="BG76" s="2560"/>
      <c r="BH76" s="2560"/>
      <c r="BI76" s="2560"/>
      <c r="BJ76" s="2560"/>
      <c r="BK76" s="2560"/>
      <c r="BL76" s="2560"/>
      <c r="BM76" s="2560"/>
      <c r="BN76" s="2560"/>
      <c r="BO76" s="2560"/>
      <c r="BP76" s="2560"/>
      <c r="BQ76" s="2560"/>
      <c r="BR76" s="2560"/>
      <c r="BS76" s="2560"/>
      <c r="BT76" s="2560"/>
      <c r="BU76" s="2560"/>
      <c r="BV76" s="2560"/>
      <c r="BW76" s="2560"/>
      <c r="BX76" s="2560"/>
      <c r="BY76" s="2560"/>
      <c r="BZ76" s="2560"/>
      <c r="CA76" s="2560"/>
      <c r="CB76" s="2560"/>
      <c r="CC76" s="2560"/>
      <c r="CD76" s="2560"/>
      <c r="CE76" s="2560"/>
      <c r="CF76" s="2560"/>
      <c r="CG76" s="2560"/>
      <c r="CH76" s="2560"/>
      <c r="CI76" s="2560"/>
      <c r="CJ76" s="2560"/>
      <c r="CK76" s="2560"/>
      <c r="CL76" s="2560"/>
      <c r="CM76" s="2560"/>
      <c r="CN76" s="2560"/>
      <c r="CO76" s="2560"/>
      <c r="CP76" s="2560"/>
      <c r="CQ76" s="2560"/>
      <c r="CR76" s="2560"/>
      <c r="CS76" s="2560"/>
      <c r="CT76" s="2560"/>
      <c r="CU76" s="2560"/>
      <c r="CV76" s="2560"/>
      <c r="CW76" s="2560"/>
      <c r="CX76" s="2560"/>
      <c r="CY76" s="2560"/>
      <c r="CZ76" s="2560"/>
      <c r="DA76" s="2560"/>
      <c r="DB76" s="2560"/>
      <c r="DC76" s="2560"/>
      <c r="DD76" s="2560"/>
      <c r="DE76" s="2560"/>
      <c r="DF76" s="2560"/>
      <c r="DG76" s="2560"/>
      <c r="DH76" s="2560"/>
      <c r="DI76" s="2560"/>
      <c r="DJ76" s="2560"/>
      <c r="DK76" s="2560"/>
      <c r="DL76" s="2560"/>
      <c r="DM76" s="2560"/>
      <c r="DN76" s="2560"/>
      <c r="DO76" s="2560"/>
      <c r="DP76" s="2560"/>
      <c r="DQ76" s="2560"/>
      <c r="DR76" s="2560"/>
      <c r="DS76" s="2560"/>
      <c r="DT76" s="2560"/>
      <c r="DU76" s="2560"/>
    </row>
    <row r="77" spans="1:125" s="2561" customFormat="1" ht="31" x14ac:dyDescent="0.35">
      <c r="A77" s="3239"/>
      <c r="B77" s="2988" t="s">
        <v>1258</v>
      </c>
      <c r="C77" s="2973" t="s">
        <v>10</v>
      </c>
      <c r="D77" s="2973" t="s">
        <v>10</v>
      </c>
      <c r="E77" s="2973" t="s">
        <v>10</v>
      </c>
      <c r="F77" s="2973" t="s">
        <v>10</v>
      </c>
      <c r="G77" s="2973" t="s">
        <v>10</v>
      </c>
      <c r="H77" s="2973" t="s">
        <v>10</v>
      </c>
      <c r="I77" s="2973" t="s">
        <v>10</v>
      </c>
      <c r="J77" s="2973" t="s">
        <v>10</v>
      </c>
      <c r="K77" s="2973" t="s">
        <v>10</v>
      </c>
      <c r="L77" s="2973" t="s">
        <v>10</v>
      </c>
      <c r="M77" s="2973" t="s">
        <v>10</v>
      </c>
      <c r="N77" s="2973" t="s">
        <v>10</v>
      </c>
      <c r="O77" s="2973" t="s">
        <v>10</v>
      </c>
      <c r="P77" s="2973" t="s">
        <v>10</v>
      </c>
      <c r="Q77" s="2973" t="s">
        <v>10</v>
      </c>
      <c r="R77" s="2973" t="s">
        <v>10</v>
      </c>
      <c r="S77" s="2973" t="s">
        <v>10</v>
      </c>
      <c r="T77" s="2973" t="s">
        <v>10</v>
      </c>
      <c r="U77" s="2973" t="s">
        <v>10</v>
      </c>
      <c r="V77" s="2973" t="s">
        <v>10</v>
      </c>
      <c r="W77" s="2973" t="s">
        <v>10</v>
      </c>
      <c r="X77" s="2973" t="s">
        <v>10</v>
      </c>
      <c r="Y77" s="2973" t="s">
        <v>10</v>
      </c>
      <c r="Z77" s="2973" t="s">
        <v>10</v>
      </c>
      <c r="AA77" s="2973" t="s">
        <v>10</v>
      </c>
      <c r="AB77" s="2973" t="s">
        <v>10</v>
      </c>
      <c r="AC77" s="2973" t="s">
        <v>10</v>
      </c>
      <c r="AD77" s="2973" t="s">
        <v>10</v>
      </c>
      <c r="AE77" s="2973" t="s">
        <v>10</v>
      </c>
      <c r="AF77" s="2973" t="s">
        <v>10</v>
      </c>
      <c r="AG77" s="2973" t="s">
        <v>10</v>
      </c>
      <c r="AH77" s="2973" t="s">
        <v>10</v>
      </c>
      <c r="AI77" s="2973" t="s">
        <v>10</v>
      </c>
      <c r="AJ77" s="2973" t="s">
        <v>10</v>
      </c>
      <c r="AK77" s="2973" t="s">
        <v>10</v>
      </c>
      <c r="AL77" s="2974" t="s">
        <v>10</v>
      </c>
      <c r="AM77" s="2975" t="s">
        <v>10</v>
      </c>
      <c r="AN77" s="84">
        <v>10.317</v>
      </c>
      <c r="AO77" s="2601" t="s">
        <v>10</v>
      </c>
      <c r="AP77" s="2560"/>
      <c r="AQ77" s="2560"/>
      <c r="AR77" s="2560"/>
      <c r="AS77" s="2560"/>
      <c r="AT77" s="2560"/>
      <c r="AU77" s="2560"/>
      <c r="AV77" s="2560"/>
      <c r="AW77" s="2560"/>
      <c r="AX77" s="2560"/>
      <c r="AY77" s="2560"/>
      <c r="AZ77" s="2560"/>
      <c r="BA77" s="2560"/>
      <c r="BB77" s="2560"/>
      <c r="BC77" s="2560"/>
      <c r="BD77" s="2560"/>
      <c r="BE77" s="2560"/>
      <c r="BF77" s="2560"/>
      <c r="BG77" s="2560"/>
      <c r="BH77" s="2560"/>
      <c r="BI77" s="2560"/>
      <c r="BJ77" s="2560"/>
      <c r="BK77" s="2560"/>
      <c r="BL77" s="2560"/>
      <c r="BM77" s="2560"/>
      <c r="BN77" s="2560"/>
      <c r="BO77" s="2560"/>
      <c r="BP77" s="2560"/>
      <c r="BQ77" s="2560"/>
      <c r="BR77" s="2560"/>
      <c r="BS77" s="2560"/>
      <c r="BT77" s="2560"/>
      <c r="BU77" s="2560"/>
      <c r="BV77" s="2560"/>
      <c r="BW77" s="2560"/>
      <c r="BX77" s="2560"/>
      <c r="BY77" s="2560"/>
      <c r="BZ77" s="2560"/>
      <c r="CA77" s="2560"/>
      <c r="CB77" s="2560"/>
      <c r="CC77" s="2560"/>
      <c r="CD77" s="2560"/>
      <c r="CE77" s="2560"/>
      <c r="CF77" s="2560"/>
      <c r="CG77" s="2560"/>
      <c r="CH77" s="2560"/>
      <c r="CI77" s="2560"/>
      <c r="CJ77" s="2560"/>
      <c r="CK77" s="2560"/>
      <c r="CL77" s="2560"/>
      <c r="CM77" s="2560"/>
      <c r="CN77" s="2560"/>
      <c r="CO77" s="2560"/>
      <c r="CP77" s="2560"/>
      <c r="CQ77" s="2560"/>
      <c r="CR77" s="2560"/>
      <c r="CS77" s="2560"/>
      <c r="CT77" s="2560"/>
      <c r="CU77" s="2560"/>
      <c r="CV77" s="2560"/>
      <c r="CW77" s="2560"/>
      <c r="CX77" s="2560"/>
      <c r="CY77" s="2560"/>
      <c r="CZ77" s="2560"/>
      <c r="DA77" s="2560"/>
      <c r="DB77" s="2560"/>
      <c r="DC77" s="2560"/>
      <c r="DD77" s="2560"/>
      <c r="DE77" s="2560"/>
      <c r="DF77" s="2560"/>
      <c r="DG77" s="2560"/>
      <c r="DH77" s="2560"/>
      <c r="DI77" s="2560"/>
      <c r="DJ77" s="2560"/>
      <c r="DK77" s="2560"/>
      <c r="DL77" s="2560"/>
      <c r="DM77" s="2560"/>
      <c r="DN77" s="2560"/>
      <c r="DO77" s="2560"/>
      <c r="DP77" s="2560"/>
      <c r="DQ77" s="2560"/>
      <c r="DR77" s="2560"/>
      <c r="DS77" s="2560"/>
      <c r="DT77" s="2560"/>
      <c r="DU77" s="2560"/>
    </row>
    <row r="78" spans="1:125" s="2561" customFormat="1" ht="31" x14ac:dyDescent="0.35">
      <c r="A78" s="3239"/>
      <c r="B78" s="2989" t="s">
        <v>1257</v>
      </c>
      <c r="C78" s="2973" t="s">
        <v>10</v>
      </c>
      <c r="D78" s="2973" t="s">
        <v>10</v>
      </c>
      <c r="E78" s="2973" t="s">
        <v>10</v>
      </c>
      <c r="F78" s="2973" t="s">
        <v>10</v>
      </c>
      <c r="G78" s="2973" t="s">
        <v>10</v>
      </c>
      <c r="H78" s="2973" t="s">
        <v>10</v>
      </c>
      <c r="I78" s="2973" t="s">
        <v>10</v>
      </c>
      <c r="J78" s="2973" t="s">
        <v>10</v>
      </c>
      <c r="K78" s="2973" t="s">
        <v>10</v>
      </c>
      <c r="L78" s="2973" t="s">
        <v>10</v>
      </c>
      <c r="M78" s="2973" t="s">
        <v>10</v>
      </c>
      <c r="N78" s="2973" t="s">
        <v>10</v>
      </c>
      <c r="O78" s="2973" t="s">
        <v>10</v>
      </c>
      <c r="P78" s="2973" t="s">
        <v>10</v>
      </c>
      <c r="Q78" s="2973" t="s">
        <v>10</v>
      </c>
      <c r="R78" s="2973" t="s">
        <v>10</v>
      </c>
      <c r="S78" s="2973" t="s">
        <v>10</v>
      </c>
      <c r="T78" s="2973" t="s">
        <v>10</v>
      </c>
      <c r="U78" s="2973" t="s">
        <v>10</v>
      </c>
      <c r="V78" s="2973" t="s">
        <v>10</v>
      </c>
      <c r="W78" s="2973" t="s">
        <v>10</v>
      </c>
      <c r="X78" s="2973" t="s">
        <v>10</v>
      </c>
      <c r="Y78" s="2973" t="s">
        <v>10</v>
      </c>
      <c r="Z78" s="2973" t="s">
        <v>10</v>
      </c>
      <c r="AA78" s="2973" t="s">
        <v>10</v>
      </c>
      <c r="AB78" s="2973" t="s">
        <v>10</v>
      </c>
      <c r="AC78" s="2973" t="s">
        <v>10</v>
      </c>
      <c r="AD78" s="2973" t="s">
        <v>10</v>
      </c>
      <c r="AE78" s="2973" t="s">
        <v>10</v>
      </c>
      <c r="AF78" s="2973" t="s">
        <v>10</v>
      </c>
      <c r="AG78" s="2973" t="s">
        <v>10</v>
      </c>
      <c r="AH78" s="2973" t="s">
        <v>10</v>
      </c>
      <c r="AI78" s="2973" t="s">
        <v>10</v>
      </c>
      <c r="AJ78" s="2973" t="s">
        <v>10</v>
      </c>
      <c r="AK78" s="2973" t="s">
        <v>10</v>
      </c>
      <c r="AL78" s="2973" t="s">
        <v>10</v>
      </c>
      <c r="AM78" s="2973" t="s">
        <v>10</v>
      </c>
      <c r="AN78" s="84">
        <v>43.832999999999998</v>
      </c>
      <c r="AO78" s="2601" t="s">
        <v>10</v>
      </c>
      <c r="AP78" s="2560"/>
      <c r="AQ78" s="2560"/>
      <c r="AR78" s="2560"/>
      <c r="AS78" s="2560"/>
      <c r="AT78" s="2560"/>
      <c r="AU78" s="2560"/>
      <c r="AV78" s="2560"/>
      <c r="AW78" s="2560"/>
      <c r="AX78" s="2560"/>
      <c r="AY78" s="2560"/>
      <c r="AZ78" s="2560"/>
      <c r="BA78" s="2560"/>
      <c r="BB78" s="2560"/>
      <c r="BC78" s="2560"/>
      <c r="BD78" s="2560"/>
      <c r="BE78" s="2560"/>
      <c r="BF78" s="2560"/>
      <c r="BG78" s="2560"/>
      <c r="BH78" s="2560"/>
      <c r="BI78" s="2560"/>
      <c r="BJ78" s="2560"/>
      <c r="BK78" s="2560"/>
      <c r="BL78" s="2560"/>
      <c r="BM78" s="2560"/>
      <c r="BN78" s="2560"/>
      <c r="BO78" s="2560"/>
      <c r="BP78" s="2560"/>
      <c r="BQ78" s="2560"/>
      <c r="BR78" s="2560"/>
      <c r="BS78" s="2560"/>
      <c r="BT78" s="2560"/>
      <c r="BU78" s="2560"/>
      <c r="BV78" s="2560"/>
      <c r="BW78" s="2560"/>
      <c r="BX78" s="2560"/>
      <c r="BY78" s="2560"/>
      <c r="BZ78" s="2560"/>
      <c r="CA78" s="2560"/>
      <c r="CB78" s="2560"/>
      <c r="CC78" s="2560"/>
      <c r="CD78" s="2560"/>
      <c r="CE78" s="2560"/>
      <c r="CF78" s="2560"/>
      <c r="CG78" s="2560"/>
      <c r="CH78" s="2560"/>
      <c r="CI78" s="2560"/>
      <c r="CJ78" s="2560"/>
      <c r="CK78" s="2560"/>
      <c r="CL78" s="2560"/>
      <c r="CM78" s="2560"/>
      <c r="CN78" s="2560"/>
      <c r="CO78" s="2560"/>
      <c r="CP78" s="2560"/>
      <c r="CQ78" s="2560"/>
      <c r="CR78" s="2560"/>
      <c r="CS78" s="2560"/>
      <c r="CT78" s="2560"/>
      <c r="CU78" s="2560"/>
      <c r="CV78" s="2560"/>
      <c r="CW78" s="2560"/>
      <c r="CX78" s="2560"/>
      <c r="CY78" s="2560"/>
      <c r="CZ78" s="2560"/>
      <c r="DA78" s="2560"/>
      <c r="DB78" s="2560"/>
      <c r="DC78" s="2560"/>
      <c r="DD78" s="2560"/>
      <c r="DE78" s="2560"/>
      <c r="DF78" s="2560"/>
      <c r="DG78" s="2560"/>
      <c r="DH78" s="2560"/>
      <c r="DI78" s="2560"/>
      <c r="DJ78" s="2560"/>
      <c r="DK78" s="2560"/>
      <c r="DL78" s="2560"/>
      <c r="DM78" s="2560"/>
      <c r="DN78" s="2560"/>
      <c r="DO78" s="2560"/>
      <c r="DP78" s="2560"/>
      <c r="DQ78" s="2560"/>
      <c r="DR78" s="2560"/>
      <c r="DS78" s="2560"/>
      <c r="DT78" s="2560"/>
      <c r="DU78" s="2560"/>
    </row>
    <row r="79" spans="1:125" s="2561" customFormat="1" ht="31" x14ac:dyDescent="0.35">
      <c r="A79" s="3239"/>
      <c r="B79" s="2989" t="s">
        <v>1256</v>
      </c>
      <c r="C79" s="2973" t="s">
        <v>10</v>
      </c>
      <c r="D79" s="2973" t="s">
        <v>10</v>
      </c>
      <c r="E79" s="2973" t="s">
        <v>10</v>
      </c>
      <c r="F79" s="2973" t="s">
        <v>10</v>
      </c>
      <c r="G79" s="2973" t="s">
        <v>10</v>
      </c>
      <c r="H79" s="2973" t="s">
        <v>10</v>
      </c>
      <c r="I79" s="2973" t="s">
        <v>10</v>
      </c>
      <c r="J79" s="2973" t="s">
        <v>10</v>
      </c>
      <c r="K79" s="2973" t="s">
        <v>10</v>
      </c>
      <c r="L79" s="2973" t="s">
        <v>10</v>
      </c>
      <c r="M79" s="2973" t="s">
        <v>10</v>
      </c>
      <c r="N79" s="2973" t="s">
        <v>10</v>
      </c>
      <c r="O79" s="2973" t="s">
        <v>10</v>
      </c>
      <c r="P79" s="2973" t="s">
        <v>10</v>
      </c>
      <c r="Q79" s="2973" t="s">
        <v>10</v>
      </c>
      <c r="R79" s="2973" t="s">
        <v>10</v>
      </c>
      <c r="S79" s="2973" t="s">
        <v>10</v>
      </c>
      <c r="T79" s="2973" t="s">
        <v>10</v>
      </c>
      <c r="U79" s="2973" t="s">
        <v>10</v>
      </c>
      <c r="V79" s="2973" t="s">
        <v>10</v>
      </c>
      <c r="W79" s="2973" t="s">
        <v>10</v>
      </c>
      <c r="X79" s="2973" t="s">
        <v>10</v>
      </c>
      <c r="Y79" s="2973" t="s">
        <v>10</v>
      </c>
      <c r="Z79" s="2973" t="s">
        <v>10</v>
      </c>
      <c r="AA79" s="2973" t="s">
        <v>10</v>
      </c>
      <c r="AB79" s="2973" t="s">
        <v>10</v>
      </c>
      <c r="AC79" s="2973" t="s">
        <v>10</v>
      </c>
      <c r="AD79" s="2973" t="s">
        <v>10</v>
      </c>
      <c r="AE79" s="2973" t="s">
        <v>10</v>
      </c>
      <c r="AF79" s="2973" t="s">
        <v>10</v>
      </c>
      <c r="AG79" s="2973" t="s">
        <v>10</v>
      </c>
      <c r="AH79" s="2973" t="s">
        <v>10</v>
      </c>
      <c r="AI79" s="2973" t="s">
        <v>10</v>
      </c>
      <c r="AJ79" s="2973" t="s">
        <v>10</v>
      </c>
      <c r="AK79" s="2973" t="s">
        <v>10</v>
      </c>
      <c r="AL79" s="2973" t="s">
        <v>10</v>
      </c>
      <c r="AM79" s="2973" t="s">
        <v>10</v>
      </c>
      <c r="AN79" s="84">
        <v>1.9059999999999999</v>
      </c>
      <c r="AO79" s="2601" t="s">
        <v>10</v>
      </c>
      <c r="AP79" s="2560"/>
      <c r="AQ79" s="2560"/>
      <c r="AR79" s="2560"/>
      <c r="AS79" s="2560"/>
      <c r="AT79" s="2560"/>
      <c r="AU79" s="2560"/>
      <c r="AV79" s="2560"/>
      <c r="AW79" s="2560"/>
      <c r="AX79" s="2560"/>
      <c r="AY79" s="2560"/>
      <c r="AZ79" s="2560"/>
      <c r="BA79" s="2560"/>
      <c r="BB79" s="2560"/>
      <c r="BC79" s="2560"/>
      <c r="BD79" s="2560"/>
      <c r="BE79" s="2560"/>
      <c r="BF79" s="2560"/>
      <c r="BG79" s="2560"/>
      <c r="BH79" s="2560"/>
      <c r="BI79" s="2560"/>
      <c r="BJ79" s="2560"/>
      <c r="BK79" s="2560"/>
      <c r="BL79" s="2560"/>
      <c r="BM79" s="2560"/>
      <c r="BN79" s="2560"/>
      <c r="BO79" s="2560"/>
      <c r="BP79" s="2560"/>
      <c r="BQ79" s="2560"/>
      <c r="BR79" s="2560"/>
      <c r="BS79" s="2560"/>
      <c r="BT79" s="2560"/>
      <c r="BU79" s="2560"/>
      <c r="BV79" s="2560"/>
      <c r="BW79" s="2560"/>
      <c r="BX79" s="2560"/>
      <c r="BY79" s="2560"/>
      <c r="BZ79" s="2560"/>
      <c r="CA79" s="2560"/>
      <c r="CB79" s="2560"/>
      <c r="CC79" s="2560"/>
      <c r="CD79" s="2560"/>
      <c r="CE79" s="2560"/>
      <c r="CF79" s="2560"/>
      <c r="CG79" s="2560"/>
      <c r="CH79" s="2560"/>
      <c r="CI79" s="2560"/>
      <c r="CJ79" s="2560"/>
      <c r="CK79" s="2560"/>
      <c r="CL79" s="2560"/>
      <c r="CM79" s="2560"/>
      <c r="CN79" s="2560"/>
      <c r="CO79" s="2560"/>
      <c r="CP79" s="2560"/>
      <c r="CQ79" s="2560"/>
      <c r="CR79" s="2560"/>
      <c r="CS79" s="2560"/>
      <c r="CT79" s="2560"/>
      <c r="CU79" s="2560"/>
      <c r="CV79" s="2560"/>
      <c r="CW79" s="2560"/>
      <c r="CX79" s="2560"/>
      <c r="CY79" s="2560"/>
      <c r="CZ79" s="2560"/>
      <c r="DA79" s="2560"/>
      <c r="DB79" s="2560"/>
      <c r="DC79" s="2560"/>
      <c r="DD79" s="2560"/>
      <c r="DE79" s="2560"/>
      <c r="DF79" s="2560"/>
      <c r="DG79" s="2560"/>
      <c r="DH79" s="2560"/>
      <c r="DI79" s="2560"/>
      <c r="DJ79" s="2560"/>
      <c r="DK79" s="2560"/>
      <c r="DL79" s="2560"/>
      <c r="DM79" s="2560"/>
      <c r="DN79" s="2560"/>
      <c r="DO79" s="2560"/>
      <c r="DP79" s="2560"/>
      <c r="DQ79" s="2560"/>
      <c r="DR79" s="2560"/>
      <c r="DS79" s="2560"/>
      <c r="DT79" s="2560"/>
      <c r="DU79" s="2560"/>
    </row>
    <row r="80" spans="1:125" s="2561" customFormat="1" ht="31" x14ac:dyDescent="0.35">
      <c r="A80" s="3239"/>
      <c r="B80" s="2989" t="s">
        <v>1255</v>
      </c>
      <c r="C80" s="2976" t="s">
        <v>10</v>
      </c>
      <c r="D80" s="2976" t="s">
        <v>10</v>
      </c>
      <c r="E80" s="2976" t="s">
        <v>10</v>
      </c>
      <c r="F80" s="2976" t="s">
        <v>10</v>
      </c>
      <c r="G80" s="2976" t="s">
        <v>10</v>
      </c>
      <c r="H80" s="2976" t="s">
        <v>10</v>
      </c>
      <c r="I80" s="2976" t="s">
        <v>10</v>
      </c>
      <c r="J80" s="2976" t="s">
        <v>10</v>
      </c>
      <c r="K80" s="2976" t="s">
        <v>10</v>
      </c>
      <c r="L80" s="2976" t="s">
        <v>10</v>
      </c>
      <c r="M80" s="2976" t="s">
        <v>10</v>
      </c>
      <c r="N80" s="2976" t="s">
        <v>10</v>
      </c>
      <c r="O80" s="2976" t="s">
        <v>10</v>
      </c>
      <c r="P80" s="2976" t="s">
        <v>10</v>
      </c>
      <c r="Q80" s="2976" t="s">
        <v>10</v>
      </c>
      <c r="R80" s="2973" t="s">
        <v>10</v>
      </c>
      <c r="S80" s="2976" t="s">
        <v>10</v>
      </c>
      <c r="T80" s="2976" t="s">
        <v>10</v>
      </c>
      <c r="U80" s="2976" t="s">
        <v>10</v>
      </c>
      <c r="V80" s="2976" t="s">
        <v>10</v>
      </c>
      <c r="W80" s="2976" t="s">
        <v>10</v>
      </c>
      <c r="X80" s="2976" t="s">
        <v>10</v>
      </c>
      <c r="Y80" s="2976" t="s">
        <v>10</v>
      </c>
      <c r="Z80" s="2976" t="s">
        <v>10</v>
      </c>
      <c r="AA80" s="2976" t="s">
        <v>10</v>
      </c>
      <c r="AB80" s="2976" t="s">
        <v>10</v>
      </c>
      <c r="AC80" s="2976" t="s">
        <v>10</v>
      </c>
      <c r="AD80" s="2976" t="s">
        <v>10</v>
      </c>
      <c r="AE80" s="2976" t="s">
        <v>10</v>
      </c>
      <c r="AF80" s="2976" t="s">
        <v>10</v>
      </c>
      <c r="AG80" s="2976" t="s">
        <v>10</v>
      </c>
      <c r="AH80" s="2976" t="s">
        <v>10</v>
      </c>
      <c r="AI80" s="2976" t="s">
        <v>10</v>
      </c>
      <c r="AJ80" s="2976" t="s">
        <v>10</v>
      </c>
      <c r="AK80" s="2976" t="s">
        <v>10</v>
      </c>
      <c r="AL80" s="2976" t="s">
        <v>10</v>
      </c>
      <c r="AM80" s="2976" t="s">
        <v>10</v>
      </c>
      <c r="AN80" s="84">
        <v>21.369</v>
      </c>
      <c r="AO80" s="2601" t="s">
        <v>10</v>
      </c>
      <c r="AP80" s="2560"/>
      <c r="AQ80" s="2560"/>
      <c r="AR80" s="2560"/>
      <c r="AS80" s="2560"/>
      <c r="AT80" s="2560"/>
      <c r="AU80" s="2560"/>
      <c r="AV80" s="2560"/>
      <c r="AW80" s="2560"/>
      <c r="AX80" s="2560"/>
      <c r="AY80" s="2560"/>
      <c r="AZ80" s="2560"/>
      <c r="BA80" s="2560"/>
      <c r="BB80" s="2560"/>
      <c r="BC80" s="2560"/>
      <c r="BD80" s="2560"/>
      <c r="BE80" s="2560"/>
      <c r="BF80" s="2560"/>
      <c r="BG80" s="2560"/>
      <c r="BH80" s="2560"/>
      <c r="BI80" s="2560"/>
      <c r="BJ80" s="2560"/>
      <c r="BK80" s="2560"/>
      <c r="BL80" s="2560"/>
      <c r="BM80" s="2560"/>
      <c r="BN80" s="2560"/>
      <c r="BO80" s="2560"/>
      <c r="BP80" s="2560"/>
      <c r="BQ80" s="2560"/>
      <c r="BR80" s="2560"/>
      <c r="BS80" s="2560"/>
      <c r="BT80" s="2560"/>
      <c r="BU80" s="2560"/>
      <c r="BV80" s="2560"/>
      <c r="BW80" s="2560"/>
      <c r="BX80" s="2560"/>
      <c r="BY80" s="2560"/>
      <c r="BZ80" s="2560"/>
      <c r="CA80" s="2560"/>
      <c r="CB80" s="2560"/>
      <c r="CC80" s="2560"/>
      <c r="CD80" s="2560"/>
      <c r="CE80" s="2560"/>
      <c r="CF80" s="2560"/>
      <c r="CG80" s="2560"/>
      <c r="CH80" s="2560"/>
      <c r="CI80" s="2560"/>
      <c r="CJ80" s="2560"/>
      <c r="CK80" s="2560"/>
      <c r="CL80" s="2560"/>
      <c r="CM80" s="2560"/>
      <c r="CN80" s="2560"/>
      <c r="CO80" s="2560"/>
      <c r="CP80" s="2560"/>
      <c r="CQ80" s="2560"/>
      <c r="CR80" s="2560"/>
      <c r="CS80" s="2560"/>
      <c r="CT80" s="2560"/>
      <c r="CU80" s="2560"/>
      <c r="CV80" s="2560"/>
      <c r="CW80" s="2560"/>
      <c r="CX80" s="2560"/>
      <c r="CY80" s="2560"/>
      <c r="CZ80" s="2560"/>
      <c r="DA80" s="2560"/>
      <c r="DB80" s="2560"/>
      <c r="DC80" s="2560"/>
      <c r="DD80" s="2560"/>
      <c r="DE80" s="2560"/>
      <c r="DF80" s="2560"/>
      <c r="DG80" s="2560"/>
      <c r="DH80" s="2560"/>
      <c r="DI80" s="2560"/>
      <c r="DJ80" s="2560"/>
      <c r="DK80" s="2560"/>
      <c r="DL80" s="2560"/>
      <c r="DM80" s="2560"/>
      <c r="DN80" s="2560"/>
      <c r="DO80" s="2560"/>
      <c r="DP80" s="2560"/>
      <c r="DQ80" s="2560"/>
      <c r="DR80" s="2560"/>
      <c r="DS80" s="2560"/>
      <c r="DT80" s="2560"/>
      <c r="DU80" s="2560"/>
    </row>
    <row r="81" spans="1:125" s="2561" customFormat="1" ht="15.5" x14ac:dyDescent="0.35">
      <c r="A81" s="3239"/>
      <c r="B81" s="2990" t="s">
        <v>302</v>
      </c>
      <c r="C81" s="2978" t="s">
        <v>10</v>
      </c>
      <c r="D81" s="2978" t="s">
        <v>10</v>
      </c>
      <c r="E81" s="2978" t="s">
        <v>10</v>
      </c>
      <c r="F81" s="2978" t="s">
        <v>10</v>
      </c>
      <c r="G81" s="2978" t="s">
        <v>10</v>
      </c>
      <c r="H81" s="2978" t="s">
        <v>10</v>
      </c>
      <c r="I81" s="2978" t="s">
        <v>10</v>
      </c>
      <c r="J81" s="2978" t="s">
        <v>10</v>
      </c>
      <c r="K81" s="2978" t="s">
        <v>10</v>
      </c>
      <c r="L81" s="2978" t="s">
        <v>10</v>
      </c>
      <c r="M81" s="2978" t="s">
        <v>10</v>
      </c>
      <c r="N81" s="2978" t="s">
        <v>10</v>
      </c>
      <c r="O81" s="2978" t="s">
        <v>10</v>
      </c>
      <c r="P81" s="2978" t="s">
        <v>10</v>
      </c>
      <c r="Q81" s="2978" t="s">
        <v>10</v>
      </c>
      <c r="R81" s="2991" t="s">
        <v>10</v>
      </c>
      <c r="S81" s="2978" t="s">
        <v>10</v>
      </c>
      <c r="T81" s="2978" t="s">
        <v>10</v>
      </c>
      <c r="U81" s="2978" t="s">
        <v>10</v>
      </c>
      <c r="V81" s="2978" t="s">
        <v>10</v>
      </c>
      <c r="W81" s="2978" t="s">
        <v>10</v>
      </c>
      <c r="X81" s="2978" t="s">
        <v>10</v>
      </c>
      <c r="Y81" s="2978" t="s">
        <v>10</v>
      </c>
      <c r="Z81" s="2978" t="s">
        <v>10</v>
      </c>
      <c r="AA81" s="2978" t="s">
        <v>10</v>
      </c>
      <c r="AB81" s="2978" t="s">
        <v>10</v>
      </c>
      <c r="AC81" s="2978" t="s">
        <v>10</v>
      </c>
      <c r="AD81" s="2978" t="s">
        <v>10</v>
      </c>
      <c r="AE81" s="2978" t="s">
        <v>10</v>
      </c>
      <c r="AF81" s="2978" t="s">
        <v>10</v>
      </c>
      <c r="AG81" s="2978" t="s">
        <v>10</v>
      </c>
      <c r="AH81" s="2978" t="s">
        <v>10</v>
      </c>
      <c r="AI81" s="2978" t="s">
        <v>10</v>
      </c>
      <c r="AJ81" s="2976" t="s">
        <v>10</v>
      </c>
      <c r="AK81" s="2976" t="s">
        <v>10</v>
      </c>
      <c r="AL81" s="2749" t="s">
        <v>10</v>
      </c>
      <c r="AM81" s="2749" t="s">
        <v>10</v>
      </c>
      <c r="AN81" s="84">
        <v>22.574999999999999</v>
      </c>
      <c r="AO81" s="2608" t="s">
        <v>10</v>
      </c>
      <c r="AP81" s="2560"/>
      <c r="AQ81" s="2560"/>
      <c r="AR81" s="2560"/>
      <c r="AS81" s="2560"/>
      <c r="AT81" s="2560"/>
      <c r="AU81" s="2560"/>
      <c r="AV81" s="2560"/>
      <c r="AW81" s="2560"/>
      <c r="AX81" s="2560"/>
      <c r="AY81" s="2560"/>
      <c r="AZ81" s="2560"/>
      <c r="BA81" s="2560"/>
      <c r="BB81" s="2560"/>
      <c r="BC81" s="2560"/>
      <c r="BD81" s="2560"/>
      <c r="BE81" s="2560"/>
      <c r="BF81" s="2560"/>
      <c r="BG81" s="2560"/>
      <c r="BH81" s="2560"/>
      <c r="BI81" s="2560"/>
      <c r="BJ81" s="2560"/>
      <c r="BK81" s="2560"/>
      <c r="BL81" s="2560"/>
      <c r="BM81" s="2560"/>
      <c r="BN81" s="2560"/>
      <c r="BO81" s="2560"/>
      <c r="BP81" s="2560"/>
      <c r="BQ81" s="2560"/>
      <c r="BR81" s="2560"/>
      <c r="BS81" s="2560"/>
      <c r="BT81" s="2560"/>
      <c r="BU81" s="2560"/>
      <c r="BV81" s="2560"/>
      <c r="BW81" s="2560"/>
      <c r="BX81" s="2560"/>
      <c r="BY81" s="2560"/>
      <c r="BZ81" s="2560"/>
      <c r="CA81" s="2560"/>
      <c r="CB81" s="2560"/>
      <c r="CC81" s="2560"/>
      <c r="CD81" s="2560"/>
      <c r="CE81" s="2560"/>
      <c r="CF81" s="2560"/>
      <c r="CG81" s="2560"/>
      <c r="CH81" s="2560"/>
      <c r="CI81" s="2560"/>
      <c r="CJ81" s="2560"/>
      <c r="CK81" s="2560"/>
      <c r="CL81" s="2560"/>
      <c r="CM81" s="2560"/>
      <c r="CN81" s="2560"/>
      <c r="CO81" s="2560"/>
      <c r="CP81" s="2560"/>
      <c r="CQ81" s="2560"/>
      <c r="CR81" s="2560"/>
      <c r="CS81" s="2560"/>
      <c r="CT81" s="2560"/>
      <c r="CU81" s="2560"/>
      <c r="CV81" s="2560"/>
      <c r="CW81" s="2560"/>
      <c r="CX81" s="2560"/>
      <c r="CY81" s="2560"/>
      <c r="CZ81" s="2560"/>
      <c r="DA81" s="2560"/>
      <c r="DB81" s="2560"/>
      <c r="DC81" s="2560"/>
      <c r="DD81" s="2560"/>
      <c r="DE81" s="2560"/>
      <c r="DF81" s="2560"/>
      <c r="DG81" s="2560"/>
      <c r="DH81" s="2560"/>
      <c r="DI81" s="2560"/>
      <c r="DJ81" s="2560"/>
      <c r="DK81" s="2560"/>
      <c r="DL81" s="2560"/>
      <c r="DM81" s="2560"/>
      <c r="DN81" s="2560"/>
      <c r="DO81" s="2560"/>
      <c r="DP81" s="2560"/>
      <c r="DQ81" s="2560"/>
      <c r="DR81" s="2560"/>
      <c r="DS81" s="2560"/>
      <c r="DT81" s="2560"/>
      <c r="DU81" s="2560"/>
    </row>
    <row r="82" spans="1:125" s="2561" customFormat="1" ht="15.65" hidden="1" customHeight="1" x14ac:dyDescent="0.35">
      <c r="A82" s="3239"/>
      <c r="B82" s="3240"/>
      <c r="C82" s="2979"/>
      <c r="D82" s="2979"/>
      <c r="E82" s="2979"/>
      <c r="F82" s="2979"/>
      <c r="G82" s="2979"/>
      <c r="H82" s="2979"/>
      <c r="I82" s="2979"/>
      <c r="J82" s="2979"/>
      <c r="K82" s="2979"/>
      <c r="L82" s="2979"/>
      <c r="M82" s="2979"/>
      <c r="N82" s="2979"/>
      <c r="O82" s="2979"/>
      <c r="P82" s="2979"/>
      <c r="Q82" s="2979"/>
      <c r="R82" s="2979"/>
      <c r="S82" s="2979"/>
      <c r="T82" s="2979"/>
      <c r="U82" s="2979"/>
      <c r="V82" s="2979"/>
      <c r="W82" s="2979"/>
      <c r="X82" s="2979"/>
      <c r="Y82" s="2979"/>
      <c r="Z82" s="2979"/>
      <c r="AA82" s="2979"/>
      <c r="AB82" s="552"/>
      <c r="AC82" s="523"/>
      <c r="AD82" s="2882"/>
      <c r="AE82" s="2882"/>
      <c r="AF82" s="2882"/>
      <c r="AG82" s="2560"/>
      <c r="AH82" s="2560"/>
      <c r="AI82" s="2560"/>
      <c r="AJ82" s="2560"/>
      <c r="AK82" s="2560"/>
      <c r="AL82" s="2621"/>
      <c r="AM82" s="2621"/>
      <c r="AN82" s="2560"/>
      <c r="AO82" s="2621"/>
      <c r="AP82" s="2560"/>
      <c r="AQ82" s="2560"/>
      <c r="AR82" s="2560"/>
      <c r="AS82" s="2560"/>
      <c r="AT82" s="2560"/>
      <c r="AU82" s="2560"/>
      <c r="AV82" s="2560"/>
      <c r="AW82" s="2560"/>
      <c r="AX82" s="2560"/>
      <c r="AY82" s="2560"/>
      <c r="AZ82" s="2560"/>
      <c r="BA82" s="2560"/>
      <c r="BB82" s="2560"/>
      <c r="BC82" s="2560"/>
      <c r="BD82" s="2560"/>
      <c r="BE82" s="2560"/>
      <c r="BF82" s="2560"/>
      <c r="BG82" s="2560"/>
      <c r="BH82" s="2560"/>
      <c r="BI82" s="2560"/>
      <c r="BJ82" s="2560"/>
      <c r="BK82" s="2560"/>
      <c r="BL82" s="2560"/>
      <c r="BM82" s="2560"/>
      <c r="BN82" s="2560"/>
      <c r="BO82" s="2560"/>
      <c r="BP82" s="2560"/>
      <c r="BQ82" s="2560"/>
      <c r="BR82" s="2560"/>
      <c r="BS82" s="2560"/>
      <c r="BT82" s="2560"/>
      <c r="BU82" s="2560"/>
      <c r="BV82" s="2560"/>
      <c r="BW82" s="2560"/>
      <c r="BX82" s="2560"/>
      <c r="BY82" s="2560"/>
      <c r="BZ82" s="2560"/>
      <c r="CA82" s="2560"/>
      <c r="CB82" s="2560"/>
      <c r="CC82" s="2560"/>
      <c r="CD82" s="2560"/>
      <c r="CE82" s="2560"/>
      <c r="CF82" s="2560"/>
      <c r="CG82" s="2560"/>
      <c r="CH82" s="2560"/>
      <c r="CI82" s="2560"/>
      <c r="CJ82" s="2560"/>
      <c r="CK82" s="2560"/>
      <c r="CL82" s="2560"/>
      <c r="CM82" s="2560"/>
      <c r="CN82" s="2560"/>
      <c r="CO82" s="2560"/>
      <c r="CP82" s="2560"/>
      <c r="CQ82" s="2560"/>
      <c r="CR82" s="2560"/>
      <c r="CS82" s="2560"/>
      <c r="CT82" s="2560"/>
      <c r="CU82" s="2560"/>
      <c r="CV82" s="2560"/>
      <c r="CW82" s="2560"/>
      <c r="CX82" s="2560"/>
      <c r="CY82" s="2560"/>
      <c r="CZ82" s="2560"/>
      <c r="DA82" s="2560"/>
      <c r="DB82" s="2560"/>
      <c r="DC82" s="2560"/>
      <c r="DD82" s="2560"/>
      <c r="DE82" s="2560"/>
      <c r="DF82" s="2560"/>
      <c r="DG82" s="2560"/>
      <c r="DH82" s="2560"/>
      <c r="DI82" s="2560"/>
      <c r="DJ82" s="2560"/>
      <c r="DK82" s="2560"/>
      <c r="DL82" s="2560"/>
      <c r="DM82" s="2560"/>
      <c r="DN82" s="2560"/>
      <c r="DO82" s="2560"/>
      <c r="DP82" s="2560"/>
      <c r="DQ82" s="2560"/>
      <c r="DR82" s="2560"/>
      <c r="DS82" s="2560"/>
      <c r="DT82" s="2560"/>
      <c r="DU82" s="2560"/>
    </row>
    <row r="83" spans="1:125" s="2561" customFormat="1" ht="34.5" customHeight="1" x14ac:dyDescent="0.35">
      <c r="A83" s="3239"/>
      <c r="B83" s="3337" t="s">
        <v>1306</v>
      </c>
      <c r="C83" s="3337"/>
      <c r="D83" s="3337"/>
      <c r="E83" s="3337"/>
      <c r="F83" s="3337"/>
      <c r="G83" s="3337"/>
      <c r="H83" s="3337"/>
      <c r="I83" s="3337"/>
      <c r="J83" s="3337"/>
      <c r="K83" s="3337"/>
      <c r="L83" s="3337"/>
      <c r="M83" s="3337"/>
      <c r="N83" s="3337"/>
      <c r="O83" s="3337"/>
      <c r="P83" s="3337"/>
      <c r="Q83" s="3337"/>
      <c r="R83" s="3337"/>
      <c r="S83" s="2979"/>
      <c r="T83" s="2979"/>
      <c r="U83" s="2979"/>
      <c r="V83" s="2979"/>
      <c r="W83" s="2979"/>
      <c r="X83" s="2979"/>
      <c r="Y83" s="2979"/>
      <c r="Z83" s="2979"/>
      <c r="AA83" s="2979"/>
      <c r="AB83" s="552"/>
      <c r="AC83" s="523"/>
      <c r="AD83" s="2882"/>
      <c r="AE83" s="2882"/>
      <c r="AF83" s="2882"/>
      <c r="AG83" s="2560"/>
      <c r="AH83" s="2560"/>
      <c r="AI83" s="2560"/>
      <c r="AJ83" s="2560"/>
      <c r="AK83" s="2560"/>
      <c r="AL83" s="2621"/>
      <c r="AM83" s="2621"/>
      <c r="AN83" s="2560"/>
      <c r="AO83" s="2621"/>
      <c r="AP83" s="2560"/>
      <c r="AQ83" s="2560"/>
      <c r="AR83" s="2560"/>
      <c r="AS83" s="2560"/>
      <c r="AT83" s="2560"/>
      <c r="AU83" s="2560"/>
      <c r="AV83" s="2560"/>
      <c r="AW83" s="2560"/>
      <c r="AX83" s="2560"/>
      <c r="AY83" s="2560"/>
      <c r="AZ83" s="2560"/>
      <c r="BA83" s="2560"/>
      <c r="BB83" s="2560"/>
      <c r="BC83" s="2560"/>
      <c r="BD83" s="2560"/>
      <c r="BE83" s="2560"/>
      <c r="BF83" s="2560"/>
      <c r="BG83" s="2560"/>
      <c r="BH83" s="2560"/>
      <c r="BI83" s="2560"/>
      <c r="BJ83" s="2560"/>
      <c r="BK83" s="2560"/>
      <c r="BL83" s="2560"/>
      <c r="BM83" s="2560"/>
      <c r="BN83" s="2560"/>
      <c r="BO83" s="2560"/>
      <c r="BP83" s="2560"/>
      <c r="BQ83" s="2560"/>
      <c r="BR83" s="2560"/>
      <c r="BS83" s="2560"/>
      <c r="BT83" s="2560"/>
      <c r="BU83" s="2560"/>
      <c r="BV83" s="2560"/>
      <c r="BW83" s="2560"/>
      <c r="BX83" s="2560"/>
      <c r="BY83" s="2560"/>
      <c r="BZ83" s="2560"/>
      <c r="CA83" s="2560"/>
      <c r="CB83" s="2560"/>
      <c r="CC83" s="2560"/>
      <c r="CD83" s="2560"/>
      <c r="CE83" s="2560"/>
      <c r="CF83" s="2560"/>
      <c r="CG83" s="2560"/>
      <c r="CH83" s="2560"/>
      <c r="CI83" s="2560"/>
      <c r="CJ83" s="2560"/>
      <c r="CK83" s="2560"/>
      <c r="CL83" s="2560"/>
      <c r="CM83" s="2560"/>
      <c r="CN83" s="2560"/>
      <c r="CO83" s="2560"/>
      <c r="CP83" s="2560"/>
      <c r="CQ83" s="2560"/>
      <c r="CR83" s="2560"/>
      <c r="CS83" s="2560"/>
      <c r="CT83" s="2560"/>
      <c r="CU83" s="2560"/>
      <c r="CV83" s="2560"/>
      <c r="CW83" s="2560"/>
      <c r="CX83" s="2560"/>
      <c r="CY83" s="2560"/>
      <c r="CZ83" s="2560"/>
      <c r="DA83" s="2560"/>
      <c r="DB83" s="2560"/>
      <c r="DC83" s="2560"/>
      <c r="DD83" s="2560"/>
      <c r="DE83" s="2560"/>
      <c r="DF83" s="2560"/>
      <c r="DG83" s="2560"/>
      <c r="DH83" s="2560"/>
      <c r="DI83" s="2560"/>
      <c r="DJ83" s="2560"/>
      <c r="DK83" s="2560"/>
      <c r="DL83" s="2560"/>
      <c r="DM83" s="2560"/>
      <c r="DN83" s="2560"/>
      <c r="DO83" s="2560"/>
      <c r="DP83" s="2560"/>
      <c r="DQ83" s="2560"/>
      <c r="DR83" s="2560"/>
      <c r="DS83" s="2560"/>
      <c r="DT83" s="2560"/>
      <c r="DU83" s="2560"/>
    </row>
    <row r="84" spans="1:125" s="2561" customFormat="1" ht="63" customHeight="1" x14ac:dyDescent="0.35">
      <c r="A84" s="3237" t="s">
        <v>1291</v>
      </c>
      <c r="B84" s="3338" t="s">
        <v>1259</v>
      </c>
      <c r="C84" s="3339"/>
      <c r="D84" s="3339"/>
      <c r="E84" s="3339"/>
      <c r="F84" s="3339"/>
      <c r="G84" s="3339"/>
      <c r="H84" s="3339"/>
      <c r="I84" s="3339"/>
      <c r="J84" s="3339"/>
      <c r="K84" s="3339"/>
      <c r="L84" s="3339"/>
      <c r="M84" s="3339"/>
      <c r="N84" s="3339"/>
      <c r="O84" s="3339"/>
      <c r="P84" s="3339"/>
      <c r="Q84" s="3339"/>
      <c r="R84" s="3339"/>
      <c r="S84" s="3339"/>
      <c r="T84" s="3339"/>
      <c r="U84" s="3339"/>
      <c r="V84" s="3339"/>
      <c r="W84" s="3339"/>
      <c r="X84" s="3339"/>
      <c r="Y84" s="3339"/>
      <c r="Z84" s="3339"/>
      <c r="AA84" s="3339"/>
      <c r="AB84" s="2966"/>
      <c r="AC84" s="2966"/>
      <c r="AD84" s="2966"/>
      <c r="AE84" s="2966"/>
      <c r="AF84" s="2966"/>
      <c r="AG84" s="2966"/>
      <c r="AH84" s="2966"/>
      <c r="AI84" s="2966"/>
      <c r="AJ84" s="2966"/>
      <c r="AK84" s="2967"/>
      <c r="AL84" s="2621"/>
      <c r="AM84" s="2621"/>
      <c r="AN84" s="2560"/>
      <c r="AO84" s="3066"/>
      <c r="AP84" s="2560"/>
      <c r="AQ84" s="2560"/>
      <c r="AR84" s="2560"/>
      <c r="AS84" s="2560"/>
      <c r="AT84" s="2560"/>
      <c r="AU84" s="2560"/>
      <c r="AV84" s="2560"/>
      <c r="AW84" s="2560"/>
      <c r="AX84" s="2560"/>
      <c r="AY84" s="2560"/>
      <c r="AZ84" s="2560"/>
      <c r="BA84" s="2560"/>
      <c r="BB84" s="2560"/>
      <c r="BC84" s="2560"/>
      <c r="BD84" s="2560"/>
      <c r="BE84" s="2560"/>
      <c r="BF84" s="2560"/>
      <c r="BG84" s="2560"/>
      <c r="BH84" s="2560"/>
      <c r="BI84" s="2560"/>
      <c r="BJ84" s="2560"/>
      <c r="BK84" s="2560"/>
      <c r="BL84" s="2560"/>
      <c r="BM84" s="2560"/>
      <c r="BN84" s="2560"/>
      <c r="BO84" s="2560"/>
      <c r="BP84" s="2560"/>
      <c r="BQ84" s="2560"/>
      <c r="BR84" s="2560"/>
      <c r="BS84" s="2560"/>
      <c r="BT84" s="2560"/>
      <c r="BU84" s="2560"/>
      <c r="BV84" s="2560"/>
      <c r="BW84" s="2560"/>
      <c r="BX84" s="2560"/>
      <c r="BY84" s="2560"/>
      <c r="BZ84" s="2560"/>
      <c r="CA84" s="2560"/>
      <c r="CB84" s="2560"/>
      <c r="CC84" s="2560"/>
      <c r="CD84" s="2560"/>
      <c r="CE84" s="2560"/>
      <c r="CF84" s="2560"/>
      <c r="CG84" s="2560"/>
      <c r="CH84" s="2560"/>
      <c r="CI84" s="2560"/>
      <c r="CJ84" s="2560"/>
      <c r="CK84" s="2560"/>
      <c r="CL84" s="2560"/>
      <c r="CM84" s="2560"/>
      <c r="CN84" s="2560"/>
      <c r="CO84" s="2560"/>
      <c r="CP84" s="2560"/>
      <c r="CQ84" s="2560"/>
      <c r="CR84" s="2560"/>
      <c r="CS84" s="2560"/>
      <c r="CT84" s="2560"/>
      <c r="CU84" s="2560"/>
      <c r="CV84" s="2560"/>
      <c r="CW84" s="2560"/>
      <c r="CX84" s="2560"/>
      <c r="CY84" s="2560"/>
      <c r="CZ84" s="2560"/>
      <c r="DA84" s="2560"/>
      <c r="DB84" s="2560"/>
      <c r="DC84" s="2560"/>
      <c r="DD84" s="2560"/>
      <c r="DE84" s="2560"/>
      <c r="DF84" s="2560"/>
      <c r="DG84" s="2560"/>
      <c r="DH84" s="2560"/>
      <c r="DI84" s="2560"/>
      <c r="DJ84" s="2560"/>
      <c r="DK84" s="2560"/>
      <c r="DL84" s="2560"/>
      <c r="DM84" s="2560"/>
      <c r="DN84" s="2560"/>
      <c r="DO84" s="2560"/>
      <c r="DP84" s="2560"/>
      <c r="DQ84" s="2560"/>
      <c r="DR84" s="2560"/>
      <c r="DS84" s="2560"/>
      <c r="DT84" s="2560"/>
      <c r="DU84" s="2560"/>
    </row>
    <row r="85" spans="1:125" s="2561" customFormat="1" ht="46.5" x14ac:dyDescent="0.35">
      <c r="A85" s="3238"/>
      <c r="B85" s="2968" t="s">
        <v>54</v>
      </c>
      <c r="C85" s="2969" t="s">
        <v>6</v>
      </c>
      <c r="D85" s="2969" t="s">
        <v>7</v>
      </c>
      <c r="E85" s="2969" t="s">
        <v>8</v>
      </c>
      <c r="F85" s="2970" t="s">
        <v>123</v>
      </c>
      <c r="G85" s="2971" t="s">
        <v>160</v>
      </c>
      <c r="H85" s="2971" t="s">
        <v>194</v>
      </c>
      <c r="I85" s="2971" t="s">
        <v>202</v>
      </c>
      <c r="J85" s="2971" t="s">
        <v>241</v>
      </c>
      <c r="K85" s="2971" t="s">
        <v>273</v>
      </c>
      <c r="L85" s="2971" t="s">
        <v>284</v>
      </c>
      <c r="M85" s="2971" t="s">
        <v>322</v>
      </c>
      <c r="N85" s="2971" t="s">
        <v>342</v>
      </c>
      <c r="O85" s="2971" t="s">
        <v>356</v>
      </c>
      <c r="P85" s="2971" t="s">
        <v>384</v>
      </c>
      <c r="Q85" s="2971" t="s">
        <v>493</v>
      </c>
      <c r="R85" s="2971" t="s">
        <v>535</v>
      </c>
      <c r="S85" s="2971" t="s">
        <v>541</v>
      </c>
      <c r="T85" s="2971" t="s">
        <v>545</v>
      </c>
      <c r="U85" s="2971" t="s">
        <v>578</v>
      </c>
      <c r="V85" s="2971" t="s">
        <v>586</v>
      </c>
      <c r="W85" s="2971" t="s">
        <v>633</v>
      </c>
      <c r="X85" s="2971" t="s">
        <v>646</v>
      </c>
      <c r="Y85" s="2971" t="s">
        <v>647</v>
      </c>
      <c r="Z85" s="2971" t="s">
        <v>668</v>
      </c>
      <c r="AA85" s="2971" t="s">
        <v>671</v>
      </c>
      <c r="AB85" s="2971" t="s">
        <v>688</v>
      </c>
      <c r="AC85" s="2971" t="s">
        <v>689</v>
      </c>
      <c r="AD85" s="2971" t="s">
        <v>735</v>
      </c>
      <c r="AE85" s="2971" t="s">
        <v>776</v>
      </c>
      <c r="AF85" s="2971" t="s">
        <v>811</v>
      </c>
      <c r="AG85" s="2971" t="s">
        <v>1055</v>
      </c>
      <c r="AH85" s="2971" t="s">
        <v>1072</v>
      </c>
      <c r="AI85" s="2971" t="s">
        <v>1075</v>
      </c>
      <c r="AJ85" s="2971" t="s">
        <v>1293</v>
      </c>
      <c r="AK85" s="2971" t="s">
        <v>1162</v>
      </c>
      <c r="AL85" s="2982" t="s">
        <v>1176</v>
      </c>
      <c r="AM85" s="2972" t="s">
        <v>1211</v>
      </c>
      <c r="AN85" s="3065" t="s">
        <v>1281</v>
      </c>
      <c r="AO85" s="2630" t="s">
        <v>1328</v>
      </c>
      <c r="AP85" s="2560"/>
      <c r="AQ85" s="2560"/>
      <c r="AR85" s="2560"/>
      <c r="AS85" s="2560"/>
      <c r="AT85" s="2560"/>
      <c r="AU85" s="2560"/>
      <c r="AV85" s="2560"/>
      <c r="AW85" s="2560"/>
      <c r="AX85" s="2560"/>
      <c r="AY85" s="2560"/>
      <c r="AZ85" s="2560"/>
      <c r="BA85" s="2560"/>
      <c r="BB85" s="2560"/>
      <c r="BC85" s="2560"/>
      <c r="BD85" s="2560"/>
      <c r="BE85" s="2560"/>
      <c r="BF85" s="2560"/>
      <c r="BG85" s="2560"/>
      <c r="BH85" s="2560"/>
      <c r="BI85" s="2560"/>
      <c r="BJ85" s="2560"/>
      <c r="BK85" s="2560"/>
      <c r="BL85" s="2560"/>
      <c r="BM85" s="2560"/>
      <c r="BN85" s="2560"/>
      <c r="BO85" s="2560"/>
      <c r="BP85" s="2560"/>
      <c r="BQ85" s="2560"/>
      <c r="BR85" s="2560"/>
      <c r="BS85" s="2560"/>
      <c r="BT85" s="2560"/>
      <c r="BU85" s="2560"/>
      <c r="BV85" s="2560"/>
      <c r="BW85" s="2560"/>
      <c r="BX85" s="2560"/>
      <c r="BY85" s="2560"/>
      <c r="BZ85" s="2560"/>
      <c r="CA85" s="2560"/>
      <c r="CB85" s="2560"/>
      <c r="CC85" s="2560"/>
      <c r="CD85" s="2560"/>
      <c r="CE85" s="2560"/>
      <c r="CF85" s="2560"/>
      <c r="CG85" s="2560"/>
      <c r="CH85" s="2560"/>
      <c r="CI85" s="2560"/>
      <c r="CJ85" s="2560"/>
      <c r="CK85" s="2560"/>
      <c r="CL85" s="2560"/>
      <c r="CM85" s="2560"/>
      <c r="CN85" s="2560"/>
      <c r="CO85" s="2560"/>
      <c r="CP85" s="2560"/>
      <c r="CQ85" s="2560"/>
      <c r="CR85" s="2560"/>
      <c r="CS85" s="2560"/>
      <c r="CT85" s="2560"/>
      <c r="CU85" s="2560"/>
      <c r="CV85" s="2560"/>
      <c r="CW85" s="2560"/>
      <c r="CX85" s="2560"/>
      <c r="CY85" s="2560"/>
      <c r="CZ85" s="2560"/>
      <c r="DA85" s="2560"/>
      <c r="DB85" s="2560"/>
      <c r="DC85" s="2560"/>
      <c r="DD85" s="2560"/>
      <c r="DE85" s="2560"/>
      <c r="DF85" s="2560"/>
      <c r="DG85" s="2560"/>
      <c r="DH85" s="2560"/>
      <c r="DI85" s="2560"/>
      <c r="DJ85" s="2560"/>
      <c r="DK85" s="2560"/>
      <c r="DL85" s="2560"/>
      <c r="DM85" s="2560"/>
      <c r="DN85" s="2560"/>
      <c r="DO85" s="2560"/>
      <c r="DP85" s="2560"/>
      <c r="DQ85" s="2560"/>
      <c r="DR85" s="2560"/>
      <c r="DS85" s="2560"/>
      <c r="DT85" s="2560"/>
      <c r="DU85" s="2560"/>
    </row>
    <row r="86" spans="1:125" s="2561" customFormat="1" ht="31" x14ac:dyDescent="0.35">
      <c r="A86" s="3239"/>
      <c r="B86" s="2988" t="s">
        <v>1258</v>
      </c>
      <c r="C86" s="2973" t="s">
        <v>10</v>
      </c>
      <c r="D86" s="2973" t="s">
        <v>10</v>
      </c>
      <c r="E86" s="2973" t="s">
        <v>10</v>
      </c>
      <c r="F86" s="2973" t="s">
        <v>10</v>
      </c>
      <c r="G86" s="2973" t="s">
        <v>10</v>
      </c>
      <c r="H86" s="2973" t="s">
        <v>10</v>
      </c>
      <c r="I86" s="2973" t="s">
        <v>10</v>
      </c>
      <c r="J86" s="2973" t="s">
        <v>10</v>
      </c>
      <c r="K86" s="2973" t="s">
        <v>10</v>
      </c>
      <c r="L86" s="2973" t="s">
        <v>10</v>
      </c>
      <c r="M86" s="2973" t="s">
        <v>10</v>
      </c>
      <c r="N86" s="2973" t="s">
        <v>10</v>
      </c>
      <c r="O86" s="2973" t="s">
        <v>10</v>
      </c>
      <c r="P86" s="2973" t="s">
        <v>10</v>
      </c>
      <c r="Q86" s="2973" t="s">
        <v>10</v>
      </c>
      <c r="R86" s="2973" t="s">
        <v>10</v>
      </c>
      <c r="S86" s="2973" t="s">
        <v>10</v>
      </c>
      <c r="T86" s="2973" t="s">
        <v>10</v>
      </c>
      <c r="U86" s="2973" t="s">
        <v>10</v>
      </c>
      <c r="V86" s="2973" t="s">
        <v>10</v>
      </c>
      <c r="W86" s="2973" t="s">
        <v>10</v>
      </c>
      <c r="X86" s="2973" t="s">
        <v>10</v>
      </c>
      <c r="Y86" s="2973" t="s">
        <v>10</v>
      </c>
      <c r="Z86" s="2973" t="s">
        <v>10</v>
      </c>
      <c r="AA86" s="2973" t="s">
        <v>10</v>
      </c>
      <c r="AB86" s="2973" t="s">
        <v>10</v>
      </c>
      <c r="AC86" s="2973" t="s">
        <v>10</v>
      </c>
      <c r="AD86" s="2973" t="s">
        <v>10</v>
      </c>
      <c r="AE86" s="2973" t="s">
        <v>10</v>
      </c>
      <c r="AF86" s="2973" t="s">
        <v>10</v>
      </c>
      <c r="AG86" s="2973" t="s">
        <v>10</v>
      </c>
      <c r="AH86" s="2973" t="s">
        <v>10</v>
      </c>
      <c r="AI86" s="2973" t="s">
        <v>10</v>
      </c>
      <c r="AJ86" s="2973" t="s">
        <v>10</v>
      </c>
      <c r="AK86" s="2973" t="s">
        <v>10</v>
      </c>
      <c r="AL86" s="2974" t="s">
        <v>10</v>
      </c>
      <c r="AM86" s="2975" t="s">
        <v>10</v>
      </c>
      <c r="AN86" s="84">
        <v>2.508</v>
      </c>
      <c r="AO86" s="2601" t="s">
        <v>10</v>
      </c>
      <c r="AP86" s="2560"/>
      <c r="AQ86" s="2560"/>
      <c r="AR86" s="2560"/>
      <c r="AS86" s="2560"/>
      <c r="AT86" s="2560"/>
      <c r="AU86" s="2560"/>
      <c r="AV86" s="2560"/>
      <c r="AW86" s="2560"/>
      <c r="AX86" s="2560"/>
      <c r="AY86" s="2560"/>
      <c r="AZ86" s="2560"/>
      <c r="BA86" s="2560"/>
      <c r="BB86" s="2560"/>
      <c r="BC86" s="2560"/>
      <c r="BD86" s="2560"/>
      <c r="BE86" s="2560"/>
      <c r="BF86" s="2560"/>
      <c r="BG86" s="2560"/>
      <c r="BH86" s="2560"/>
      <c r="BI86" s="2560"/>
      <c r="BJ86" s="2560"/>
      <c r="BK86" s="2560"/>
      <c r="BL86" s="2560"/>
      <c r="BM86" s="2560"/>
      <c r="BN86" s="2560"/>
      <c r="BO86" s="2560"/>
      <c r="BP86" s="2560"/>
      <c r="BQ86" s="2560"/>
      <c r="BR86" s="2560"/>
      <c r="BS86" s="2560"/>
      <c r="BT86" s="2560"/>
      <c r="BU86" s="2560"/>
      <c r="BV86" s="2560"/>
      <c r="BW86" s="2560"/>
      <c r="BX86" s="2560"/>
      <c r="BY86" s="2560"/>
      <c r="BZ86" s="2560"/>
      <c r="CA86" s="2560"/>
      <c r="CB86" s="2560"/>
      <c r="CC86" s="2560"/>
      <c r="CD86" s="2560"/>
      <c r="CE86" s="2560"/>
      <c r="CF86" s="2560"/>
      <c r="CG86" s="2560"/>
      <c r="CH86" s="2560"/>
      <c r="CI86" s="2560"/>
      <c r="CJ86" s="2560"/>
      <c r="CK86" s="2560"/>
      <c r="CL86" s="2560"/>
      <c r="CM86" s="2560"/>
      <c r="CN86" s="2560"/>
      <c r="CO86" s="2560"/>
      <c r="CP86" s="2560"/>
      <c r="CQ86" s="2560"/>
      <c r="CR86" s="2560"/>
      <c r="CS86" s="2560"/>
      <c r="CT86" s="2560"/>
      <c r="CU86" s="2560"/>
      <c r="CV86" s="2560"/>
      <c r="CW86" s="2560"/>
      <c r="CX86" s="2560"/>
      <c r="CY86" s="2560"/>
      <c r="CZ86" s="2560"/>
      <c r="DA86" s="2560"/>
      <c r="DB86" s="2560"/>
      <c r="DC86" s="2560"/>
      <c r="DD86" s="2560"/>
      <c r="DE86" s="2560"/>
      <c r="DF86" s="2560"/>
      <c r="DG86" s="2560"/>
      <c r="DH86" s="2560"/>
      <c r="DI86" s="2560"/>
      <c r="DJ86" s="2560"/>
      <c r="DK86" s="2560"/>
      <c r="DL86" s="2560"/>
      <c r="DM86" s="2560"/>
      <c r="DN86" s="2560"/>
      <c r="DO86" s="2560"/>
      <c r="DP86" s="2560"/>
      <c r="DQ86" s="2560"/>
      <c r="DR86" s="2560"/>
      <c r="DS86" s="2560"/>
      <c r="DT86" s="2560"/>
      <c r="DU86" s="2560"/>
    </row>
    <row r="87" spans="1:125" s="2561" customFormat="1" ht="31" x14ac:dyDescent="0.35">
      <c r="A87" s="3239"/>
      <c r="B87" s="2989" t="s">
        <v>1257</v>
      </c>
      <c r="C87" s="2973" t="s">
        <v>10</v>
      </c>
      <c r="D87" s="2973" t="s">
        <v>10</v>
      </c>
      <c r="E87" s="2973" t="s">
        <v>10</v>
      </c>
      <c r="F87" s="2973" t="s">
        <v>10</v>
      </c>
      <c r="G87" s="2973" t="s">
        <v>10</v>
      </c>
      <c r="H87" s="2973" t="s">
        <v>10</v>
      </c>
      <c r="I87" s="2973" t="s">
        <v>10</v>
      </c>
      <c r="J87" s="2973" t="s">
        <v>10</v>
      </c>
      <c r="K87" s="2973" t="s">
        <v>10</v>
      </c>
      <c r="L87" s="2973" t="s">
        <v>10</v>
      </c>
      <c r="M87" s="2973" t="s">
        <v>10</v>
      </c>
      <c r="N87" s="2973" t="s">
        <v>10</v>
      </c>
      <c r="O87" s="2973" t="s">
        <v>10</v>
      </c>
      <c r="P87" s="2973" t="s">
        <v>10</v>
      </c>
      <c r="Q87" s="2973" t="s">
        <v>10</v>
      </c>
      <c r="R87" s="2973" t="s">
        <v>10</v>
      </c>
      <c r="S87" s="2973" t="s">
        <v>10</v>
      </c>
      <c r="T87" s="2973" t="s">
        <v>10</v>
      </c>
      <c r="U87" s="2973" t="s">
        <v>10</v>
      </c>
      <c r="V87" s="2973" t="s">
        <v>10</v>
      </c>
      <c r="W87" s="2973" t="s">
        <v>10</v>
      </c>
      <c r="X87" s="2973" t="s">
        <v>10</v>
      </c>
      <c r="Y87" s="2973" t="s">
        <v>10</v>
      </c>
      <c r="Z87" s="2973" t="s">
        <v>10</v>
      </c>
      <c r="AA87" s="2973" t="s">
        <v>10</v>
      </c>
      <c r="AB87" s="2973" t="s">
        <v>10</v>
      </c>
      <c r="AC87" s="2973" t="s">
        <v>10</v>
      </c>
      <c r="AD87" s="2973" t="s">
        <v>10</v>
      </c>
      <c r="AE87" s="2973" t="s">
        <v>10</v>
      </c>
      <c r="AF87" s="2973" t="s">
        <v>10</v>
      </c>
      <c r="AG87" s="2973" t="s">
        <v>10</v>
      </c>
      <c r="AH87" s="2973" t="s">
        <v>10</v>
      </c>
      <c r="AI87" s="2973" t="s">
        <v>10</v>
      </c>
      <c r="AJ87" s="2973" t="s">
        <v>10</v>
      </c>
      <c r="AK87" s="2973" t="s">
        <v>10</v>
      </c>
      <c r="AL87" s="2973" t="s">
        <v>10</v>
      </c>
      <c r="AM87" s="2973" t="s">
        <v>10</v>
      </c>
      <c r="AN87" s="84">
        <v>8.7639999999999993</v>
      </c>
      <c r="AO87" s="2601" t="s">
        <v>10</v>
      </c>
      <c r="AP87" s="2560"/>
      <c r="AQ87" s="2560"/>
      <c r="AR87" s="2560"/>
      <c r="AS87" s="2560"/>
      <c r="AT87" s="2560"/>
      <c r="AU87" s="2560"/>
      <c r="AV87" s="2560"/>
      <c r="AW87" s="2560"/>
      <c r="AX87" s="2560"/>
      <c r="AY87" s="2560"/>
      <c r="AZ87" s="2560"/>
      <c r="BA87" s="2560"/>
      <c r="BB87" s="2560"/>
      <c r="BC87" s="2560"/>
      <c r="BD87" s="2560"/>
      <c r="BE87" s="2560"/>
      <c r="BF87" s="2560"/>
      <c r="BG87" s="2560"/>
      <c r="BH87" s="2560"/>
      <c r="BI87" s="2560"/>
      <c r="BJ87" s="2560"/>
      <c r="BK87" s="2560"/>
      <c r="BL87" s="2560"/>
      <c r="BM87" s="2560"/>
      <c r="BN87" s="2560"/>
      <c r="BO87" s="2560"/>
      <c r="BP87" s="2560"/>
      <c r="BQ87" s="2560"/>
      <c r="BR87" s="2560"/>
      <c r="BS87" s="2560"/>
      <c r="BT87" s="2560"/>
      <c r="BU87" s="2560"/>
      <c r="BV87" s="2560"/>
      <c r="BW87" s="2560"/>
      <c r="BX87" s="2560"/>
      <c r="BY87" s="2560"/>
      <c r="BZ87" s="2560"/>
      <c r="CA87" s="2560"/>
      <c r="CB87" s="2560"/>
      <c r="CC87" s="2560"/>
      <c r="CD87" s="2560"/>
      <c r="CE87" s="2560"/>
      <c r="CF87" s="2560"/>
      <c r="CG87" s="2560"/>
      <c r="CH87" s="2560"/>
      <c r="CI87" s="2560"/>
      <c r="CJ87" s="2560"/>
      <c r="CK87" s="2560"/>
      <c r="CL87" s="2560"/>
      <c r="CM87" s="2560"/>
      <c r="CN87" s="2560"/>
      <c r="CO87" s="2560"/>
      <c r="CP87" s="2560"/>
      <c r="CQ87" s="2560"/>
      <c r="CR87" s="2560"/>
      <c r="CS87" s="2560"/>
      <c r="CT87" s="2560"/>
      <c r="CU87" s="2560"/>
      <c r="CV87" s="2560"/>
      <c r="CW87" s="2560"/>
      <c r="CX87" s="2560"/>
      <c r="CY87" s="2560"/>
      <c r="CZ87" s="2560"/>
      <c r="DA87" s="2560"/>
      <c r="DB87" s="2560"/>
      <c r="DC87" s="2560"/>
      <c r="DD87" s="2560"/>
      <c r="DE87" s="2560"/>
      <c r="DF87" s="2560"/>
      <c r="DG87" s="2560"/>
      <c r="DH87" s="2560"/>
      <c r="DI87" s="2560"/>
      <c r="DJ87" s="2560"/>
      <c r="DK87" s="2560"/>
      <c r="DL87" s="2560"/>
      <c r="DM87" s="2560"/>
      <c r="DN87" s="2560"/>
      <c r="DO87" s="2560"/>
      <c r="DP87" s="2560"/>
      <c r="DQ87" s="2560"/>
      <c r="DR87" s="2560"/>
      <c r="DS87" s="2560"/>
      <c r="DT87" s="2560"/>
      <c r="DU87" s="2560"/>
    </row>
    <row r="88" spans="1:125" s="2561" customFormat="1" ht="31" x14ac:dyDescent="0.35">
      <c r="A88" s="3239"/>
      <c r="B88" s="2989" t="s">
        <v>1256</v>
      </c>
      <c r="C88" s="2973" t="s">
        <v>10</v>
      </c>
      <c r="D88" s="2973" t="s">
        <v>10</v>
      </c>
      <c r="E88" s="2973" t="s">
        <v>10</v>
      </c>
      <c r="F88" s="2973" t="s">
        <v>10</v>
      </c>
      <c r="G88" s="2973" t="s">
        <v>10</v>
      </c>
      <c r="H88" s="2973" t="s">
        <v>10</v>
      </c>
      <c r="I88" s="2973" t="s">
        <v>10</v>
      </c>
      <c r="J88" s="2973" t="s">
        <v>10</v>
      </c>
      <c r="K88" s="2973" t="s">
        <v>10</v>
      </c>
      <c r="L88" s="2973" t="s">
        <v>10</v>
      </c>
      <c r="M88" s="2973" t="s">
        <v>10</v>
      </c>
      <c r="N88" s="2973" t="s">
        <v>10</v>
      </c>
      <c r="O88" s="2973" t="s">
        <v>10</v>
      </c>
      <c r="P88" s="2973" t="s">
        <v>10</v>
      </c>
      <c r="Q88" s="2973" t="s">
        <v>10</v>
      </c>
      <c r="R88" s="2973" t="s">
        <v>10</v>
      </c>
      <c r="S88" s="2973" t="s">
        <v>10</v>
      </c>
      <c r="T88" s="2973" t="s">
        <v>10</v>
      </c>
      <c r="U88" s="2973" t="s">
        <v>10</v>
      </c>
      <c r="V88" s="2973" t="s">
        <v>10</v>
      </c>
      <c r="W88" s="2973" t="s">
        <v>10</v>
      </c>
      <c r="X88" s="2973" t="s">
        <v>10</v>
      </c>
      <c r="Y88" s="2973" t="s">
        <v>10</v>
      </c>
      <c r="Z88" s="2973" t="s">
        <v>10</v>
      </c>
      <c r="AA88" s="2973" t="s">
        <v>10</v>
      </c>
      <c r="AB88" s="2973" t="s">
        <v>10</v>
      </c>
      <c r="AC88" s="2973" t="s">
        <v>10</v>
      </c>
      <c r="AD88" s="2973" t="s">
        <v>10</v>
      </c>
      <c r="AE88" s="2973" t="s">
        <v>10</v>
      </c>
      <c r="AF88" s="2973" t="s">
        <v>10</v>
      </c>
      <c r="AG88" s="2973" t="s">
        <v>10</v>
      </c>
      <c r="AH88" s="2973" t="s">
        <v>10</v>
      </c>
      <c r="AI88" s="2973" t="s">
        <v>10</v>
      </c>
      <c r="AJ88" s="2973" t="s">
        <v>10</v>
      </c>
      <c r="AK88" s="2973" t="s">
        <v>10</v>
      </c>
      <c r="AL88" s="2973" t="s">
        <v>10</v>
      </c>
      <c r="AM88" s="2973" t="s">
        <v>10</v>
      </c>
      <c r="AN88" s="84">
        <v>2.4359999999999999</v>
      </c>
      <c r="AO88" s="2601" t="s">
        <v>10</v>
      </c>
      <c r="AP88" s="2560"/>
      <c r="AQ88" s="2560"/>
      <c r="AR88" s="2560"/>
      <c r="AS88" s="2560"/>
      <c r="AT88" s="2560"/>
      <c r="AU88" s="2560"/>
      <c r="AV88" s="2560"/>
      <c r="AW88" s="2560"/>
      <c r="AX88" s="2560"/>
      <c r="AY88" s="2560"/>
      <c r="AZ88" s="2560"/>
      <c r="BA88" s="2560"/>
      <c r="BB88" s="2560"/>
      <c r="BC88" s="2560"/>
      <c r="BD88" s="2560"/>
      <c r="BE88" s="2560"/>
      <c r="BF88" s="2560"/>
      <c r="BG88" s="2560"/>
      <c r="BH88" s="2560"/>
      <c r="BI88" s="2560"/>
      <c r="BJ88" s="2560"/>
      <c r="BK88" s="2560"/>
      <c r="BL88" s="2560"/>
      <c r="BM88" s="2560"/>
      <c r="BN88" s="2560"/>
      <c r="BO88" s="2560"/>
      <c r="BP88" s="2560"/>
      <c r="BQ88" s="2560"/>
      <c r="BR88" s="2560"/>
      <c r="BS88" s="2560"/>
      <c r="BT88" s="2560"/>
      <c r="BU88" s="2560"/>
      <c r="BV88" s="2560"/>
      <c r="BW88" s="2560"/>
      <c r="BX88" s="2560"/>
      <c r="BY88" s="2560"/>
      <c r="BZ88" s="2560"/>
      <c r="CA88" s="2560"/>
      <c r="CB88" s="2560"/>
      <c r="CC88" s="2560"/>
      <c r="CD88" s="2560"/>
      <c r="CE88" s="2560"/>
      <c r="CF88" s="2560"/>
      <c r="CG88" s="2560"/>
      <c r="CH88" s="2560"/>
      <c r="CI88" s="2560"/>
      <c r="CJ88" s="2560"/>
      <c r="CK88" s="2560"/>
      <c r="CL88" s="2560"/>
      <c r="CM88" s="2560"/>
      <c r="CN88" s="2560"/>
      <c r="CO88" s="2560"/>
      <c r="CP88" s="2560"/>
      <c r="CQ88" s="2560"/>
      <c r="CR88" s="2560"/>
      <c r="CS88" s="2560"/>
      <c r="CT88" s="2560"/>
      <c r="CU88" s="2560"/>
      <c r="CV88" s="2560"/>
      <c r="CW88" s="2560"/>
      <c r="CX88" s="2560"/>
      <c r="CY88" s="2560"/>
      <c r="CZ88" s="2560"/>
      <c r="DA88" s="2560"/>
      <c r="DB88" s="2560"/>
      <c r="DC88" s="2560"/>
      <c r="DD88" s="2560"/>
      <c r="DE88" s="2560"/>
      <c r="DF88" s="2560"/>
      <c r="DG88" s="2560"/>
      <c r="DH88" s="2560"/>
      <c r="DI88" s="2560"/>
      <c r="DJ88" s="2560"/>
      <c r="DK88" s="2560"/>
      <c r="DL88" s="2560"/>
      <c r="DM88" s="2560"/>
      <c r="DN88" s="2560"/>
      <c r="DO88" s="2560"/>
      <c r="DP88" s="2560"/>
      <c r="DQ88" s="2560"/>
      <c r="DR88" s="2560"/>
      <c r="DS88" s="2560"/>
      <c r="DT88" s="2560"/>
      <c r="DU88" s="2560"/>
    </row>
    <row r="89" spans="1:125" s="2561" customFormat="1" ht="31" x14ac:dyDescent="0.35">
      <c r="A89" s="3239"/>
      <c r="B89" s="2989" t="s">
        <v>1255</v>
      </c>
      <c r="C89" s="2976" t="s">
        <v>10</v>
      </c>
      <c r="D89" s="2976" t="s">
        <v>10</v>
      </c>
      <c r="E89" s="2976" t="s">
        <v>10</v>
      </c>
      <c r="F89" s="2976" t="s">
        <v>10</v>
      </c>
      <c r="G89" s="2976" t="s">
        <v>10</v>
      </c>
      <c r="H89" s="2976" t="s">
        <v>10</v>
      </c>
      <c r="I89" s="2976" t="s">
        <v>10</v>
      </c>
      <c r="J89" s="2976" t="s">
        <v>10</v>
      </c>
      <c r="K89" s="2976" t="s">
        <v>10</v>
      </c>
      <c r="L89" s="2976" t="s">
        <v>10</v>
      </c>
      <c r="M89" s="2976" t="s">
        <v>10</v>
      </c>
      <c r="N89" s="2976" t="s">
        <v>10</v>
      </c>
      <c r="O89" s="2976" t="s">
        <v>10</v>
      </c>
      <c r="P89" s="2976" t="s">
        <v>10</v>
      </c>
      <c r="Q89" s="2976" t="s">
        <v>10</v>
      </c>
      <c r="R89" s="2976" t="s">
        <v>10</v>
      </c>
      <c r="S89" s="2976" t="s">
        <v>10</v>
      </c>
      <c r="T89" s="2976" t="s">
        <v>10</v>
      </c>
      <c r="U89" s="2976" t="s">
        <v>10</v>
      </c>
      <c r="V89" s="2976" t="s">
        <v>10</v>
      </c>
      <c r="W89" s="2976" t="s">
        <v>10</v>
      </c>
      <c r="X89" s="2976" t="s">
        <v>10</v>
      </c>
      <c r="Y89" s="2976" t="s">
        <v>10</v>
      </c>
      <c r="Z89" s="2976" t="s">
        <v>10</v>
      </c>
      <c r="AA89" s="2976" t="s">
        <v>10</v>
      </c>
      <c r="AB89" s="2976" t="s">
        <v>10</v>
      </c>
      <c r="AC89" s="2976" t="s">
        <v>10</v>
      </c>
      <c r="AD89" s="2976" t="s">
        <v>10</v>
      </c>
      <c r="AE89" s="2976" t="s">
        <v>10</v>
      </c>
      <c r="AF89" s="2976" t="s">
        <v>10</v>
      </c>
      <c r="AG89" s="2976" t="s">
        <v>10</v>
      </c>
      <c r="AH89" s="2976" t="s">
        <v>10</v>
      </c>
      <c r="AI89" s="2976" t="s">
        <v>10</v>
      </c>
      <c r="AJ89" s="2976" t="s">
        <v>10</v>
      </c>
      <c r="AK89" s="2976" t="s">
        <v>10</v>
      </c>
      <c r="AL89" s="2976" t="s">
        <v>10</v>
      </c>
      <c r="AM89" s="2976" t="s">
        <v>10</v>
      </c>
      <c r="AN89" s="84">
        <v>36.534999999999997</v>
      </c>
      <c r="AO89" s="2601" t="s">
        <v>10</v>
      </c>
      <c r="AP89" s="2560"/>
      <c r="AQ89" s="2560"/>
      <c r="AR89" s="2560"/>
      <c r="AS89" s="2560"/>
      <c r="AT89" s="2560"/>
      <c r="AU89" s="2560"/>
      <c r="AV89" s="2560"/>
      <c r="AW89" s="2560"/>
      <c r="AX89" s="2560"/>
      <c r="AY89" s="2560"/>
      <c r="AZ89" s="2560"/>
      <c r="BA89" s="2560"/>
      <c r="BB89" s="2560"/>
      <c r="BC89" s="2560"/>
      <c r="BD89" s="2560"/>
      <c r="BE89" s="2560"/>
      <c r="BF89" s="2560"/>
      <c r="BG89" s="2560"/>
      <c r="BH89" s="2560"/>
      <c r="BI89" s="2560"/>
      <c r="BJ89" s="2560"/>
      <c r="BK89" s="2560"/>
      <c r="BL89" s="2560"/>
      <c r="BM89" s="2560"/>
      <c r="BN89" s="2560"/>
      <c r="BO89" s="2560"/>
      <c r="BP89" s="2560"/>
      <c r="BQ89" s="2560"/>
      <c r="BR89" s="2560"/>
      <c r="BS89" s="2560"/>
      <c r="BT89" s="2560"/>
      <c r="BU89" s="2560"/>
      <c r="BV89" s="2560"/>
      <c r="BW89" s="2560"/>
      <c r="BX89" s="2560"/>
      <c r="BY89" s="2560"/>
      <c r="BZ89" s="2560"/>
      <c r="CA89" s="2560"/>
      <c r="CB89" s="2560"/>
      <c r="CC89" s="2560"/>
      <c r="CD89" s="2560"/>
      <c r="CE89" s="2560"/>
      <c r="CF89" s="2560"/>
      <c r="CG89" s="2560"/>
      <c r="CH89" s="2560"/>
      <c r="CI89" s="2560"/>
      <c r="CJ89" s="2560"/>
      <c r="CK89" s="2560"/>
      <c r="CL89" s="2560"/>
      <c r="CM89" s="2560"/>
      <c r="CN89" s="2560"/>
      <c r="CO89" s="2560"/>
      <c r="CP89" s="2560"/>
      <c r="CQ89" s="2560"/>
      <c r="CR89" s="2560"/>
      <c r="CS89" s="2560"/>
      <c r="CT89" s="2560"/>
      <c r="CU89" s="2560"/>
      <c r="CV89" s="2560"/>
      <c r="CW89" s="2560"/>
      <c r="CX89" s="2560"/>
      <c r="CY89" s="2560"/>
      <c r="CZ89" s="2560"/>
      <c r="DA89" s="2560"/>
      <c r="DB89" s="2560"/>
      <c r="DC89" s="2560"/>
      <c r="DD89" s="2560"/>
      <c r="DE89" s="2560"/>
      <c r="DF89" s="2560"/>
      <c r="DG89" s="2560"/>
      <c r="DH89" s="2560"/>
      <c r="DI89" s="2560"/>
      <c r="DJ89" s="2560"/>
      <c r="DK89" s="2560"/>
      <c r="DL89" s="2560"/>
      <c r="DM89" s="2560"/>
      <c r="DN89" s="2560"/>
      <c r="DO89" s="2560"/>
      <c r="DP89" s="2560"/>
      <c r="DQ89" s="2560"/>
      <c r="DR89" s="2560"/>
      <c r="DS89" s="2560"/>
      <c r="DT89" s="2560"/>
      <c r="DU89" s="2560"/>
    </row>
    <row r="90" spans="1:125" s="2561" customFormat="1" ht="15.5" x14ac:dyDescent="0.35">
      <c r="A90" s="3239"/>
      <c r="B90" s="2990" t="s">
        <v>302</v>
      </c>
      <c r="C90" s="2978" t="s">
        <v>10</v>
      </c>
      <c r="D90" s="2978" t="s">
        <v>10</v>
      </c>
      <c r="E90" s="2978" t="s">
        <v>10</v>
      </c>
      <c r="F90" s="2978" t="s">
        <v>10</v>
      </c>
      <c r="G90" s="2978" t="s">
        <v>10</v>
      </c>
      <c r="H90" s="2978" t="s">
        <v>10</v>
      </c>
      <c r="I90" s="2978" t="s">
        <v>10</v>
      </c>
      <c r="J90" s="2978" t="s">
        <v>10</v>
      </c>
      <c r="K90" s="2978" t="s">
        <v>10</v>
      </c>
      <c r="L90" s="2978" t="s">
        <v>10</v>
      </c>
      <c r="M90" s="2978" t="s">
        <v>10</v>
      </c>
      <c r="N90" s="2978" t="s">
        <v>10</v>
      </c>
      <c r="O90" s="2978" t="s">
        <v>10</v>
      </c>
      <c r="P90" s="2978" t="s">
        <v>10</v>
      </c>
      <c r="Q90" s="2978" t="s">
        <v>10</v>
      </c>
      <c r="R90" s="2978" t="s">
        <v>10</v>
      </c>
      <c r="S90" s="2978" t="s">
        <v>10</v>
      </c>
      <c r="T90" s="2978" t="s">
        <v>10</v>
      </c>
      <c r="U90" s="2978" t="s">
        <v>10</v>
      </c>
      <c r="V90" s="2978" t="s">
        <v>10</v>
      </c>
      <c r="W90" s="2978" t="s">
        <v>10</v>
      </c>
      <c r="X90" s="2978" t="s">
        <v>10</v>
      </c>
      <c r="Y90" s="2978" t="s">
        <v>10</v>
      </c>
      <c r="Z90" s="2978" t="s">
        <v>10</v>
      </c>
      <c r="AA90" s="2978" t="s">
        <v>10</v>
      </c>
      <c r="AB90" s="2978" t="s">
        <v>10</v>
      </c>
      <c r="AC90" s="2978" t="s">
        <v>10</v>
      </c>
      <c r="AD90" s="2978" t="s">
        <v>10</v>
      </c>
      <c r="AE90" s="2978" t="s">
        <v>10</v>
      </c>
      <c r="AF90" s="2978" t="s">
        <v>10</v>
      </c>
      <c r="AG90" s="2978" t="s">
        <v>10</v>
      </c>
      <c r="AH90" s="2978" t="s">
        <v>10</v>
      </c>
      <c r="AI90" s="2978" t="s">
        <v>10</v>
      </c>
      <c r="AJ90" s="2976" t="s">
        <v>10</v>
      </c>
      <c r="AK90" s="2976" t="s">
        <v>10</v>
      </c>
      <c r="AL90" s="2749" t="s">
        <v>10</v>
      </c>
      <c r="AM90" s="2749" t="s">
        <v>10</v>
      </c>
      <c r="AN90" s="84">
        <v>49.756</v>
      </c>
      <c r="AO90" s="2608" t="s">
        <v>10</v>
      </c>
      <c r="AP90" s="2560"/>
      <c r="AQ90" s="2560"/>
      <c r="AR90" s="2560"/>
      <c r="AS90" s="2560"/>
      <c r="AT90" s="2560"/>
      <c r="AU90" s="2560"/>
      <c r="AV90" s="2560"/>
      <c r="AW90" s="2560"/>
      <c r="AX90" s="2560"/>
      <c r="AY90" s="2560"/>
      <c r="AZ90" s="2560"/>
      <c r="BA90" s="2560"/>
      <c r="BB90" s="2560"/>
      <c r="BC90" s="2560"/>
      <c r="BD90" s="2560"/>
      <c r="BE90" s="2560"/>
      <c r="BF90" s="2560"/>
      <c r="BG90" s="2560"/>
      <c r="BH90" s="2560"/>
      <c r="BI90" s="2560"/>
      <c r="BJ90" s="2560"/>
      <c r="BK90" s="2560"/>
      <c r="BL90" s="2560"/>
      <c r="BM90" s="2560"/>
      <c r="BN90" s="2560"/>
      <c r="BO90" s="2560"/>
      <c r="BP90" s="2560"/>
      <c r="BQ90" s="2560"/>
      <c r="BR90" s="2560"/>
      <c r="BS90" s="2560"/>
      <c r="BT90" s="2560"/>
      <c r="BU90" s="2560"/>
      <c r="BV90" s="2560"/>
      <c r="BW90" s="2560"/>
      <c r="BX90" s="2560"/>
      <c r="BY90" s="2560"/>
      <c r="BZ90" s="2560"/>
      <c r="CA90" s="2560"/>
      <c r="CB90" s="2560"/>
      <c r="CC90" s="2560"/>
      <c r="CD90" s="2560"/>
      <c r="CE90" s="2560"/>
      <c r="CF90" s="2560"/>
      <c r="CG90" s="2560"/>
      <c r="CH90" s="2560"/>
      <c r="CI90" s="2560"/>
      <c r="CJ90" s="2560"/>
      <c r="CK90" s="2560"/>
      <c r="CL90" s="2560"/>
      <c r="CM90" s="2560"/>
      <c r="CN90" s="2560"/>
      <c r="CO90" s="2560"/>
      <c r="CP90" s="2560"/>
      <c r="CQ90" s="2560"/>
      <c r="CR90" s="2560"/>
      <c r="CS90" s="2560"/>
      <c r="CT90" s="2560"/>
      <c r="CU90" s="2560"/>
      <c r="CV90" s="2560"/>
      <c r="CW90" s="2560"/>
      <c r="CX90" s="2560"/>
      <c r="CY90" s="2560"/>
      <c r="CZ90" s="2560"/>
      <c r="DA90" s="2560"/>
      <c r="DB90" s="2560"/>
      <c r="DC90" s="2560"/>
      <c r="DD90" s="2560"/>
      <c r="DE90" s="2560"/>
      <c r="DF90" s="2560"/>
      <c r="DG90" s="2560"/>
      <c r="DH90" s="2560"/>
      <c r="DI90" s="2560"/>
      <c r="DJ90" s="2560"/>
      <c r="DK90" s="2560"/>
      <c r="DL90" s="2560"/>
      <c r="DM90" s="2560"/>
      <c r="DN90" s="2560"/>
      <c r="DO90" s="2560"/>
      <c r="DP90" s="2560"/>
      <c r="DQ90" s="2560"/>
      <c r="DR90" s="2560"/>
      <c r="DS90" s="2560"/>
      <c r="DT90" s="2560"/>
      <c r="DU90" s="2560"/>
    </row>
    <row r="91" spans="1:125" s="2561" customFormat="1" ht="15.65" hidden="1" customHeight="1" x14ac:dyDescent="0.35">
      <c r="A91" s="3239"/>
      <c r="B91" s="3240"/>
      <c r="C91" s="2979"/>
      <c r="D91" s="2979"/>
      <c r="E91" s="2979"/>
      <c r="F91" s="2979"/>
      <c r="G91" s="2979"/>
      <c r="H91" s="2979"/>
      <c r="I91" s="2979"/>
      <c r="J91" s="2979"/>
      <c r="K91" s="2979"/>
      <c r="L91" s="2979"/>
      <c r="M91" s="2979"/>
      <c r="N91" s="2979"/>
      <c r="O91" s="2979"/>
      <c r="P91" s="2979"/>
      <c r="Q91" s="2979"/>
      <c r="R91" s="2979"/>
      <c r="S91" s="2979"/>
      <c r="T91" s="2979"/>
      <c r="U91" s="2979"/>
      <c r="V91" s="2979"/>
      <c r="W91" s="2979"/>
      <c r="X91" s="2979"/>
      <c r="Y91" s="2979"/>
      <c r="Z91" s="2979"/>
      <c r="AA91" s="2979"/>
      <c r="AB91" s="552"/>
      <c r="AC91" s="523"/>
      <c r="AD91" s="2882"/>
      <c r="AE91" s="2882"/>
      <c r="AF91" s="2882"/>
      <c r="AG91" s="2560"/>
      <c r="AH91" s="2560"/>
      <c r="AI91" s="2560"/>
      <c r="AJ91" s="2560"/>
      <c r="AK91" s="2560"/>
      <c r="AL91" s="2621"/>
      <c r="AM91" s="2621"/>
      <c r="AN91" s="2560"/>
      <c r="AO91" s="2621"/>
      <c r="AP91" s="2560"/>
      <c r="AQ91" s="2560"/>
      <c r="AR91" s="2560"/>
      <c r="AS91" s="2560"/>
      <c r="AT91" s="2560"/>
      <c r="AU91" s="2560"/>
      <c r="AV91" s="2560"/>
      <c r="AW91" s="2560"/>
      <c r="AX91" s="2560"/>
      <c r="AY91" s="2560"/>
      <c r="AZ91" s="2560"/>
      <c r="BA91" s="2560"/>
      <c r="BB91" s="2560"/>
      <c r="BC91" s="2560"/>
      <c r="BD91" s="2560"/>
      <c r="BE91" s="2560"/>
      <c r="BF91" s="2560"/>
      <c r="BG91" s="2560"/>
      <c r="BH91" s="2560"/>
      <c r="BI91" s="2560"/>
      <c r="BJ91" s="2560"/>
      <c r="BK91" s="2560"/>
      <c r="BL91" s="2560"/>
      <c r="BM91" s="2560"/>
      <c r="BN91" s="2560"/>
      <c r="BO91" s="2560"/>
      <c r="BP91" s="2560"/>
      <c r="BQ91" s="2560"/>
      <c r="BR91" s="2560"/>
      <c r="BS91" s="2560"/>
      <c r="BT91" s="2560"/>
      <c r="BU91" s="2560"/>
      <c r="BV91" s="2560"/>
      <c r="BW91" s="2560"/>
      <c r="BX91" s="2560"/>
      <c r="BY91" s="2560"/>
      <c r="BZ91" s="2560"/>
      <c r="CA91" s="2560"/>
      <c r="CB91" s="2560"/>
      <c r="CC91" s="2560"/>
      <c r="CD91" s="2560"/>
      <c r="CE91" s="2560"/>
      <c r="CF91" s="2560"/>
      <c r="CG91" s="2560"/>
      <c r="CH91" s="2560"/>
      <c r="CI91" s="2560"/>
      <c r="CJ91" s="2560"/>
      <c r="CK91" s="2560"/>
      <c r="CL91" s="2560"/>
      <c r="CM91" s="2560"/>
      <c r="CN91" s="2560"/>
      <c r="CO91" s="2560"/>
      <c r="CP91" s="2560"/>
      <c r="CQ91" s="2560"/>
      <c r="CR91" s="2560"/>
      <c r="CS91" s="2560"/>
      <c r="CT91" s="2560"/>
      <c r="CU91" s="2560"/>
      <c r="CV91" s="2560"/>
      <c r="CW91" s="2560"/>
      <c r="CX91" s="2560"/>
      <c r="CY91" s="2560"/>
      <c r="CZ91" s="2560"/>
      <c r="DA91" s="2560"/>
      <c r="DB91" s="2560"/>
      <c r="DC91" s="2560"/>
      <c r="DD91" s="2560"/>
      <c r="DE91" s="2560"/>
      <c r="DF91" s="2560"/>
      <c r="DG91" s="2560"/>
      <c r="DH91" s="2560"/>
      <c r="DI91" s="2560"/>
      <c r="DJ91" s="2560"/>
      <c r="DK91" s="2560"/>
      <c r="DL91" s="2560"/>
      <c r="DM91" s="2560"/>
      <c r="DN91" s="2560"/>
      <c r="DO91" s="2560"/>
      <c r="DP91" s="2560"/>
      <c r="DQ91" s="2560"/>
      <c r="DR91" s="2560"/>
      <c r="DS91" s="2560"/>
      <c r="DT91" s="2560"/>
      <c r="DU91" s="2560"/>
    </row>
    <row r="92" spans="1:125" s="2561" customFormat="1" ht="21" customHeight="1" x14ac:dyDescent="0.35">
      <c r="A92" s="3239"/>
      <c r="B92" s="3337" t="s">
        <v>1307</v>
      </c>
      <c r="C92" s="3337"/>
      <c r="D92" s="3337"/>
      <c r="E92" s="3337"/>
      <c r="F92" s="3337"/>
      <c r="G92" s="3337"/>
      <c r="H92" s="3337"/>
      <c r="I92" s="3337"/>
      <c r="J92" s="3337"/>
      <c r="K92" s="3337"/>
      <c r="L92" s="3337"/>
      <c r="M92" s="3337"/>
      <c r="N92" s="3337"/>
      <c r="O92" s="3337"/>
      <c r="P92" s="3337"/>
      <c r="Q92" s="3337"/>
      <c r="R92" s="3337"/>
      <c r="S92" s="2979"/>
      <c r="T92" s="2979"/>
      <c r="U92" s="2979"/>
      <c r="V92" s="2979"/>
      <c r="W92" s="2979"/>
      <c r="X92" s="2979"/>
      <c r="Y92" s="2979"/>
      <c r="Z92" s="2979"/>
      <c r="AA92" s="2979"/>
      <c r="AB92" s="552"/>
      <c r="AC92" s="523"/>
      <c r="AD92" s="2882"/>
      <c r="AE92" s="2882"/>
      <c r="AF92" s="2882"/>
      <c r="AG92" s="2560"/>
      <c r="AH92" s="2560"/>
      <c r="AI92" s="2560"/>
      <c r="AJ92" s="2560"/>
      <c r="AK92" s="2560"/>
      <c r="AL92" s="2621"/>
      <c r="AM92" s="2621"/>
      <c r="AN92" s="2560"/>
      <c r="AO92" s="2621"/>
      <c r="AP92" s="2560"/>
      <c r="AQ92" s="2560"/>
      <c r="AR92" s="2560"/>
      <c r="AS92" s="2560"/>
      <c r="AT92" s="2560"/>
      <c r="AU92" s="2560"/>
      <c r="AV92" s="2560"/>
      <c r="AW92" s="2560"/>
      <c r="AX92" s="2560"/>
      <c r="AY92" s="2560"/>
      <c r="AZ92" s="2560"/>
      <c r="BA92" s="2560"/>
      <c r="BB92" s="2560"/>
      <c r="BC92" s="2560"/>
      <c r="BD92" s="2560"/>
      <c r="BE92" s="2560"/>
      <c r="BF92" s="2560"/>
      <c r="BG92" s="2560"/>
      <c r="BH92" s="2560"/>
      <c r="BI92" s="2560"/>
      <c r="BJ92" s="2560"/>
      <c r="BK92" s="2560"/>
      <c r="BL92" s="2560"/>
      <c r="BM92" s="2560"/>
      <c r="BN92" s="2560"/>
      <c r="BO92" s="2560"/>
      <c r="BP92" s="2560"/>
      <c r="BQ92" s="2560"/>
      <c r="BR92" s="2560"/>
      <c r="BS92" s="2560"/>
      <c r="BT92" s="2560"/>
      <c r="BU92" s="2560"/>
      <c r="BV92" s="2560"/>
      <c r="BW92" s="2560"/>
      <c r="BX92" s="2560"/>
      <c r="BY92" s="2560"/>
      <c r="BZ92" s="2560"/>
      <c r="CA92" s="2560"/>
      <c r="CB92" s="2560"/>
      <c r="CC92" s="2560"/>
      <c r="CD92" s="2560"/>
      <c r="CE92" s="2560"/>
      <c r="CF92" s="2560"/>
      <c r="CG92" s="2560"/>
      <c r="CH92" s="2560"/>
      <c r="CI92" s="2560"/>
      <c r="CJ92" s="2560"/>
      <c r="CK92" s="2560"/>
      <c r="CL92" s="2560"/>
      <c r="CM92" s="2560"/>
      <c r="CN92" s="2560"/>
      <c r="CO92" s="2560"/>
      <c r="CP92" s="2560"/>
      <c r="CQ92" s="2560"/>
      <c r="CR92" s="2560"/>
      <c r="CS92" s="2560"/>
      <c r="CT92" s="2560"/>
      <c r="CU92" s="2560"/>
      <c r="CV92" s="2560"/>
      <c r="CW92" s="2560"/>
      <c r="CX92" s="2560"/>
      <c r="CY92" s="2560"/>
      <c r="CZ92" s="2560"/>
      <c r="DA92" s="2560"/>
      <c r="DB92" s="2560"/>
      <c r="DC92" s="2560"/>
      <c r="DD92" s="2560"/>
      <c r="DE92" s="2560"/>
      <c r="DF92" s="2560"/>
      <c r="DG92" s="2560"/>
      <c r="DH92" s="2560"/>
      <c r="DI92" s="2560"/>
      <c r="DJ92" s="2560"/>
      <c r="DK92" s="2560"/>
      <c r="DL92" s="2560"/>
      <c r="DM92" s="2560"/>
      <c r="DN92" s="2560"/>
      <c r="DO92" s="2560"/>
      <c r="DP92" s="2560"/>
      <c r="DQ92" s="2560"/>
      <c r="DR92" s="2560"/>
      <c r="DS92" s="2560"/>
      <c r="DT92" s="2560"/>
      <c r="DU92" s="2560"/>
    </row>
  </sheetData>
  <mergeCells count="23">
    <mergeCell ref="B3:AA3"/>
    <mergeCell ref="B12:R12"/>
    <mergeCell ref="B14:AA14"/>
    <mergeCell ref="B23:R23"/>
    <mergeCell ref="B24:R24"/>
    <mergeCell ref="B25:AA25"/>
    <mergeCell ref="B66:AA66"/>
    <mergeCell ref="B31:R31"/>
    <mergeCell ref="B32:R32"/>
    <mergeCell ref="B33:AA33"/>
    <mergeCell ref="B39:R39"/>
    <mergeCell ref="B41:R41"/>
    <mergeCell ref="B42:AA42"/>
    <mergeCell ref="B48:R48"/>
    <mergeCell ref="B50:AA50"/>
    <mergeCell ref="B56:R56"/>
    <mergeCell ref="B58:AA58"/>
    <mergeCell ref="B64:R64"/>
    <mergeCell ref="B74:R74"/>
    <mergeCell ref="B75:AA75"/>
    <mergeCell ref="B83:R83"/>
    <mergeCell ref="B84:AA84"/>
    <mergeCell ref="B92:R92"/>
  </mergeCells>
  <phoneticPr fontId="1328" type="noConversion"/>
  <conditionalFormatting sqref="A3">
    <cfRule type="containsText" dxfId="1304" priority="110" operator="containsText" text="n/a">
      <formula>NOT(ISERROR(SEARCH("n/a",A3)))</formula>
    </cfRule>
    <cfRule type="expression" dxfId="1303" priority="111">
      <formula>OR(ISNUMBER(A3),IFERROR(ISNUMBER(VALUE(A3)),FALSE))</formula>
    </cfRule>
    <cfRule type="expression" dxfId="1302" priority="109">
      <formula>OR(ISNUMBER(A3),IFERROR(ISNUMBER(VALUE(A3)),FALSE))</formula>
    </cfRule>
    <cfRule type="expression" dxfId="1301" priority="108">
      <formula>LOWER(A3)="n/a"</formula>
    </cfRule>
  </conditionalFormatting>
  <conditionalFormatting sqref="A14">
    <cfRule type="expression" dxfId="1300" priority="103">
      <formula>LOWER(A14)="n/a"</formula>
    </cfRule>
    <cfRule type="expression" dxfId="1299" priority="104">
      <formula>OR(ISNUMBER(A14),IFERROR(ISNUMBER(VALUE(A14)),FALSE))</formula>
    </cfRule>
    <cfRule type="containsText" dxfId="1298" priority="105" operator="containsText" text="n/a">
      <formula>NOT(ISERROR(SEARCH("n/a",A14)))</formula>
    </cfRule>
    <cfRule type="expression" dxfId="1297" priority="106">
      <formula>OR(ISNUMBER(A14),IFERROR(ISNUMBER(VALUE(A14)),FALSE))</formula>
    </cfRule>
  </conditionalFormatting>
  <conditionalFormatting sqref="A25">
    <cfRule type="expression" dxfId="1296" priority="101">
      <formula>OR(ISNUMBER(A25),IFERROR(ISNUMBER(VALUE(A25)),FALSE))</formula>
    </cfRule>
    <cfRule type="containsText" dxfId="1295" priority="100" operator="containsText" text="n/a">
      <formula>NOT(ISERROR(SEARCH("n/a",A25)))</formula>
    </cfRule>
    <cfRule type="expression" dxfId="1294" priority="98">
      <formula>LOWER(A25)="n/a"</formula>
    </cfRule>
    <cfRule type="expression" dxfId="1293" priority="99">
      <formula>OR(ISNUMBER(A25),IFERROR(ISNUMBER(VALUE(A25)),FALSE))</formula>
    </cfRule>
  </conditionalFormatting>
  <conditionalFormatting sqref="A33">
    <cfRule type="containsText" dxfId="1292" priority="95" operator="containsText" text="n/a">
      <formula>NOT(ISERROR(SEARCH("n/a",A33)))</formula>
    </cfRule>
    <cfRule type="expression" dxfId="1291" priority="93">
      <formula>LOWER(A33)="n/a"</formula>
    </cfRule>
    <cfRule type="expression" dxfId="1290" priority="96">
      <formula>OR(ISNUMBER(A33),IFERROR(ISNUMBER(VALUE(A33)),FALSE))</formula>
    </cfRule>
    <cfRule type="expression" dxfId="1289" priority="94">
      <formula>OR(ISNUMBER(A33),IFERROR(ISNUMBER(VALUE(A33)),FALSE))</formula>
    </cfRule>
  </conditionalFormatting>
  <conditionalFormatting sqref="A42">
    <cfRule type="expression" dxfId="1288" priority="89">
      <formula>OR(ISNUMBER(A42),IFERROR(ISNUMBER(VALUE(A42)),FALSE))</formula>
    </cfRule>
    <cfRule type="expression" dxfId="1287" priority="88">
      <formula>LOWER(A42)="n/a"</formula>
    </cfRule>
    <cfRule type="containsText" dxfId="1286" priority="90" operator="containsText" text="n/a">
      <formula>NOT(ISERROR(SEARCH("n/a",A42)))</formula>
    </cfRule>
    <cfRule type="expression" dxfId="1285" priority="91">
      <formula>OR(ISNUMBER(A42),IFERROR(ISNUMBER(VALUE(A42)),FALSE))</formula>
    </cfRule>
  </conditionalFormatting>
  <conditionalFormatting sqref="A50">
    <cfRule type="containsText" dxfId="1284" priority="85" operator="containsText" text="n/a">
      <formula>NOT(ISERROR(SEARCH("n/a",A50)))</formula>
    </cfRule>
    <cfRule type="expression" dxfId="1283" priority="86">
      <formula>OR(ISNUMBER(A50),IFERROR(ISNUMBER(VALUE(A50)),FALSE))</formula>
    </cfRule>
    <cfRule type="expression" dxfId="1282" priority="83">
      <formula>LOWER(A50)="n/a"</formula>
    </cfRule>
    <cfRule type="expression" dxfId="1281" priority="84">
      <formula>OR(ISNUMBER(A50),IFERROR(ISNUMBER(VALUE(A50)),FALSE))</formula>
    </cfRule>
  </conditionalFormatting>
  <conditionalFormatting sqref="A58">
    <cfRule type="expression" dxfId="1280" priority="81">
      <formula>OR(ISNUMBER(A58),IFERROR(ISNUMBER(VALUE(A58)),FALSE))</formula>
    </cfRule>
    <cfRule type="containsText" dxfId="1279" priority="80" operator="containsText" text="n/a">
      <formula>NOT(ISERROR(SEARCH("n/a",A58)))</formula>
    </cfRule>
    <cfRule type="expression" dxfId="1278" priority="79">
      <formula>OR(ISNUMBER(A58),IFERROR(ISNUMBER(VALUE(A58)),FALSE))</formula>
    </cfRule>
    <cfRule type="expression" dxfId="1277" priority="78">
      <formula>LOWER(A58)="n/a"</formula>
    </cfRule>
  </conditionalFormatting>
  <conditionalFormatting sqref="A66">
    <cfRule type="expression" dxfId="1276" priority="73">
      <formula>LOWER(A66)="n/a"</formula>
    </cfRule>
    <cfRule type="expression" dxfId="1275" priority="76">
      <formula>OR(ISNUMBER(A66),IFERROR(ISNUMBER(VALUE(A66)),FALSE))</formula>
    </cfRule>
    <cfRule type="containsText" dxfId="1274" priority="75" operator="containsText" text="n/a">
      <formula>NOT(ISERROR(SEARCH("n/a",A66)))</formula>
    </cfRule>
    <cfRule type="expression" dxfId="1273" priority="74">
      <formula>OR(ISNUMBER(A66),IFERROR(ISNUMBER(VALUE(A66)),FALSE))</formula>
    </cfRule>
  </conditionalFormatting>
  <conditionalFormatting sqref="A75">
    <cfRule type="expression" dxfId="1272" priority="71">
      <formula>OR(ISNUMBER(A75),IFERROR(ISNUMBER(VALUE(A75)),FALSE))</formula>
    </cfRule>
    <cfRule type="expression" dxfId="1271" priority="68">
      <formula>LOWER(A75)="n/a"</formula>
    </cfRule>
    <cfRule type="expression" dxfId="1270" priority="69">
      <formula>OR(ISNUMBER(A75),IFERROR(ISNUMBER(VALUE(A75)),FALSE))</formula>
    </cfRule>
    <cfRule type="containsText" dxfId="1269" priority="70" operator="containsText" text="n/a">
      <formula>NOT(ISERROR(SEARCH("n/a",A75)))</formula>
    </cfRule>
  </conditionalFormatting>
  <conditionalFormatting sqref="A84">
    <cfRule type="expression" dxfId="1268" priority="63">
      <formula>LOWER(A84)="n/a"</formula>
    </cfRule>
    <cfRule type="expression" dxfId="1267" priority="64">
      <formula>OR(ISNUMBER(A84),IFERROR(ISNUMBER(VALUE(A84)),FALSE))</formula>
    </cfRule>
    <cfRule type="expression" dxfId="1266" priority="66">
      <formula>OR(ISNUMBER(A84),IFERROR(ISNUMBER(VALUE(A84)),FALSE))</formula>
    </cfRule>
    <cfRule type="containsText" dxfId="1265" priority="65" operator="containsText" text="n/a">
      <formula>NOT(ISERROR(SEARCH("n/a",A84)))</formula>
    </cfRule>
  </conditionalFormatting>
  <conditionalFormatting sqref="A81:Q81 S81:XFD81">
    <cfRule type="notContainsBlanks" dxfId="1264" priority="184">
      <formula>LEN(TRIM(A81))&gt;0</formula>
    </cfRule>
  </conditionalFormatting>
  <conditionalFormatting sqref="A4:AN4">
    <cfRule type="expression" dxfId="1263" priority="62">
      <formula>LOWER(A4)="n/a"</formula>
    </cfRule>
  </conditionalFormatting>
  <conditionalFormatting sqref="A15:AN15">
    <cfRule type="expression" dxfId="1262" priority="56">
      <formula>LOWER(A15)="n/a"</formula>
    </cfRule>
  </conditionalFormatting>
  <conditionalFormatting sqref="A3:DU3">
    <cfRule type="expression" dxfId="1261" priority="112">
      <formula>LOWER(A3)="n/a"</formula>
    </cfRule>
  </conditionalFormatting>
  <conditionalFormatting sqref="A5:DU14">
    <cfRule type="expression" dxfId="1260" priority="107">
      <formula>LOWER(A5)="n/a"</formula>
    </cfRule>
  </conditionalFormatting>
  <conditionalFormatting sqref="A16:DU25">
    <cfRule type="expression" dxfId="1259" priority="102">
      <formula>LOWER(A16)="n/a"</formula>
    </cfRule>
  </conditionalFormatting>
  <conditionalFormatting sqref="A26:DU26">
    <cfRule type="expression" dxfId="1258" priority="35">
      <formula>LOWER(A26)="n/a"</formula>
    </cfRule>
  </conditionalFormatting>
  <conditionalFormatting sqref="A27:DU33">
    <cfRule type="expression" dxfId="1257" priority="97">
      <formula>LOWER(A27)="n/a"</formula>
    </cfRule>
  </conditionalFormatting>
  <conditionalFormatting sqref="A34:DU34">
    <cfRule type="expression" dxfId="1256" priority="40">
      <formula>LOWER(A34)="n/a"</formula>
    </cfRule>
  </conditionalFormatting>
  <conditionalFormatting sqref="A35:DU42">
    <cfRule type="expression" dxfId="1255" priority="92">
      <formula>LOWER(A35)="n/a"</formula>
    </cfRule>
  </conditionalFormatting>
  <conditionalFormatting sqref="A43:DU43">
    <cfRule type="expression" dxfId="1254" priority="30">
      <formula>LOWER(A43)="n/a"</formula>
    </cfRule>
  </conditionalFormatting>
  <conditionalFormatting sqref="A44:DU50">
    <cfRule type="expression" dxfId="1253" priority="87">
      <formula>LOWER(A44)="n/a"</formula>
    </cfRule>
  </conditionalFormatting>
  <conditionalFormatting sqref="A51:DU51">
    <cfRule type="expression" dxfId="1252" priority="25">
      <formula>LOWER(A51)="n/a"</formula>
    </cfRule>
  </conditionalFormatting>
  <conditionalFormatting sqref="A52:DU58">
    <cfRule type="expression" dxfId="1251" priority="82">
      <formula>LOWER(A52)="n/a"</formula>
    </cfRule>
  </conditionalFormatting>
  <conditionalFormatting sqref="A59:DU59">
    <cfRule type="expression" dxfId="1250" priority="20">
      <formula>LOWER(A59)="n/a"</formula>
    </cfRule>
  </conditionalFormatting>
  <conditionalFormatting sqref="A60:DU66">
    <cfRule type="expression" dxfId="1249" priority="77">
      <formula>LOWER(A60)="n/a"</formula>
    </cfRule>
  </conditionalFormatting>
  <conditionalFormatting sqref="A67:DU67">
    <cfRule type="expression" dxfId="1248" priority="15">
      <formula>LOWER(A67)="n/a"</formula>
    </cfRule>
  </conditionalFormatting>
  <conditionalFormatting sqref="A68:DU75">
    <cfRule type="expression" dxfId="1247" priority="72">
      <formula>LOWER(A68)="n/a"</formula>
    </cfRule>
  </conditionalFormatting>
  <conditionalFormatting sqref="A76:DU76">
    <cfRule type="expression" dxfId="1246" priority="10">
      <formula>LOWER(A76)="n/a"</formula>
    </cfRule>
  </conditionalFormatting>
  <conditionalFormatting sqref="A77:DU84">
    <cfRule type="expression" dxfId="1245" priority="67">
      <formula>LOWER(A77)="n/a"</formula>
    </cfRule>
  </conditionalFormatting>
  <conditionalFormatting sqref="A85:DU92">
    <cfRule type="expression" dxfId="1244" priority="5">
      <formula>LOWER(A85)="n/a"</formula>
    </cfRule>
  </conditionalFormatting>
  <conditionalFormatting sqref="A10:XFD10 A21:XFD21 A29:XFD29">
    <cfRule type="notContainsBlanks" dxfId="1243" priority="211">
      <formula>LEN(TRIM(A10))&gt;0</formula>
    </cfRule>
  </conditionalFormatting>
  <conditionalFormatting sqref="A37:XFD37">
    <cfRule type="notContainsBlanks" dxfId="1242" priority="203">
      <formula>LEN(TRIM(A37))&gt;0</formula>
    </cfRule>
  </conditionalFormatting>
  <conditionalFormatting sqref="A46:XFD46">
    <cfRule type="notContainsBlanks" dxfId="1241" priority="200">
      <formula>LEN(TRIM(A46))&gt;0</formula>
    </cfRule>
  </conditionalFormatting>
  <conditionalFormatting sqref="A54:XFD54">
    <cfRule type="notContainsBlanks" dxfId="1240" priority="197">
      <formula>LEN(TRIM(A54))&gt;0</formula>
    </cfRule>
  </conditionalFormatting>
  <conditionalFormatting sqref="A62:XFD62">
    <cfRule type="notContainsBlanks" dxfId="1239" priority="194">
      <formula>LEN(TRIM(A62))&gt;0</formula>
    </cfRule>
  </conditionalFormatting>
  <conditionalFormatting sqref="A72:XFD72">
    <cfRule type="notContainsBlanks" dxfId="1238" priority="191">
      <formula>LEN(TRIM(A72))&gt;0</formula>
    </cfRule>
  </conditionalFormatting>
  <conditionalFormatting sqref="A90:XFD90">
    <cfRule type="notContainsBlanks" dxfId="1237" priority="177">
      <formula>LEN(TRIM(A90))&gt;0</formula>
    </cfRule>
  </conditionalFormatting>
  <conditionalFormatting sqref="B3:DU3 A5:DU13 B14:DU14 A16:DU24 B25:DU25 A27:DU32 B33:DU33 A35:DU41 B42:DU42 A44:DU49 B50:DU50 A52:DU57 B58:DU58 A60:DU65 B66:DU66 A68:DU74 B75:DU75 A77:DU83 B84:DU84 A4:AK4 AM4:AN4 A15:AK15 AM15:AN15 AP4:DU4 AP15:DU15 A34:AN34 AP34:DU34 A26:AN26 AP26:DU26 A43:AN43 AP43:DU43 A51:AN51 AP51:DU51 A59:AN59 AP59:DU59 A67:AN67 AP67:DU67 A76:AN76 AP76:DU76 A85:AN85 AP85:DU85 A86:DU92">
    <cfRule type="expression" dxfId="1236" priority="165">
      <formula>OR(ISNUMBER(A3),IFERROR(ISNUMBER(VALUE(A3)),FALSE))</formula>
    </cfRule>
  </conditionalFormatting>
  <conditionalFormatting sqref="B3:DU3 AM4:AN4 A5:DU13 B14:DU14 AM15:AN15 A16:DU24 B25:DU25 A26:AN26 A27:DU32 B33:DU33 A34:AN34 A35:DU41 B42:DU42 A43:AN43 A44:DU49 B50:DU50 A51:AN51 A52:DU57 B58:DU58 A59:AN59 A60:DU65 B66:DU66 A67:AN67 A68:DU74 B75:DU75 A76:AN76 A77:DU83 B84:DU84 A85:AN85 A86:DU92 A4:AK4 AP4:DU4 A15:AK15 AP15:DU15 AP26:DU26 AP34:DU34 AP43:DU43 AP51:DU51 AP59:DU59 AP67:DU67 AP76:DU76 AP85:DU85">
    <cfRule type="expression" dxfId="1235" priority="216">
      <formula>LOWER(A3)="n/a"</formula>
    </cfRule>
  </conditionalFormatting>
  <conditionalFormatting sqref="AD4:AK4 AN4 AP4:BY4 AN5:BY5 AD14:BY14 AD15:AK15 AN15 AP15:BY15 AN16:BY16">
    <cfRule type="expression" dxfId="1234" priority="210">
      <formula>ISBLANK(AD$16)=FALSE</formula>
    </cfRule>
  </conditionalFormatting>
  <conditionalFormatting sqref="AD67:AK67">
    <cfRule type="expression" dxfId="1233" priority="190">
      <formula>ISBLANK(AD$16)=FALSE</formula>
    </cfRule>
  </conditionalFormatting>
  <conditionalFormatting sqref="AD76:AK76">
    <cfRule type="expression" dxfId="1232" priority="183">
      <formula>ISBLANK(AD$16)=FALSE</formula>
    </cfRule>
  </conditionalFormatting>
  <conditionalFormatting sqref="AD85:AK85">
    <cfRule type="expression" dxfId="1231" priority="176">
      <formula>ISBLANK(AD$16)=FALSE</formula>
    </cfRule>
  </conditionalFormatting>
  <conditionalFormatting sqref="AD3:BY3">
    <cfRule type="expression" dxfId="1230" priority="205">
      <formula>ISBLANK(AD$16)=FALSE</formula>
    </cfRule>
  </conditionalFormatting>
  <conditionalFormatting sqref="AD25:BY25 AD26:AI26 AK26 AP26:BY26 AD27:BY27 AD34:AK34 AP34:BY34 AD35:BY35 AD43:AK43 AP43:BY43 AD44:BY44 AD51:AK51 AP51:BY51 AD52:BY52 AD59:AK59 AP59:BY59 AD60:BY60">
    <cfRule type="expression" dxfId="1229" priority="209">
      <formula>ISBLANK(AD$27)=FALSE</formula>
    </cfRule>
  </conditionalFormatting>
  <conditionalFormatting sqref="AD33:BY33">
    <cfRule type="expression" dxfId="1228" priority="202">
      <formula>ISBLANK(AD$27)=FALSE</formula>
    </cfRule>
  </conditionalFormatting>
  <conditionalFormatting sqref="AD42:BY42">
    <cfRule type="expression" dxfId="1227" priority="199">
      <formula>ISBLANK(AD$27)=FALSE</formula>
    </cfRule>
  </conditionalFormatting>
  <conditionalFormatting sqref="AD50:BY50">
    <cfRule type="expression" dxfId="1226" priority="196">
      <formula>ISBLANK(AD$27)=FALSE</formula>
    </cfRule>
  </conditionalFormatting>
  <conditionalFormatting sqref="AD58:BY58">
    <cfRule type="expression" dxfId="1225" priority="193">
      <formula>ISBLANK(AD$27)=FALSE</formula>
    </cfRule>
  </conditionalFormatting>
  <conditionalFormatting sqref="AD66:BY66">
    <cfRule type="expression" dxfId="1224" priority="189">
      <formula>ISBLANK(AD$16)=FALSE</formula>
    </cfRule>
  </conditionalFormatting>
  <conditionalFormatting sqref="AD75:BY75">
    <cfRule type="expression" dxfId="1223" priority="182">
      <formula>ISBLANK(AD$16)=FALSE</formula>
    </cfRule>
  </conditionalFormatting>
  <conditionalFormatting sqref="AD84:BY84">
    <cfRule type="expression" dxfId="1222" priority="175">
      <formula>ISBLANK(AD$16)=FALSE</formula>
    </cfRule>
  </conditionalFormatting>
  <conditionalFormatting sqref="AJ26">
    <cfRule type="expression" dxfId="1221" priority="163">
      <formula>ISBLANK(AJ$16)=FALSE</formula>
    </cfRule>
  </conditionalFormatting>
  <conditionalFormatting sqref="AL3 AL10:AL14 AL21:AL67 AL72:AL76 AL81:AL85 AL90:AL1048576">
    <cfRule type="containsText" dxfId="1220" priority="206" operator="containsText" text="n/a">
      <formula>NOT(ISERROR(SEARCH("n/a",AL3)))</formula>
    </cfRule>
  </conditionalFormatting>
  <conditionalFormatting sqref="AL4">
    <cfRule type="expression" dxfId="1219" priority="60">
      <formula>ISBLANK(AL$240)=FALSE</formula>
    </cfRule>
    <cfRule type="expression" dxfId="1218" priority="59">
      <formula>OR(ISNUMBER(AL4),IFERROR(ISNUMBER(VALUE(AL4)),FALSE))</formula>
    </cfRule>
    <cfRule type="expression" dxfId="1217" priority="58">
      <formula>LOWER(AL4)="n/a"</formula>
    </cfRule>
    <cfRule type="containsText" dxfId="1216" priority="57" operator="containsText" text="n/a">
      <formula>NOT(ISERROR(SEARCH("n/a",AL4)))</formula>
    </cfRule>
  </conditionalFormatting>
  <conditionalFormatting sqref="AL15">
    <cfRule type="expression" dxfId="1215" priority="54">
      <formula>ISBLANK(AL$240)=FALSE</formula>
    </cfRule>
    <cfRule type="expression" dxfId="1214" priority="52">
      <formula>LOWER(AL15)="n/a"</formula>
    </cfRule>
    <cfRule type="containsText" dxfId="1213" priority="51" operator="containsText" text="n/a">
      <formula>NOT(ISERROR(SEARCH("n/a",AL15)))</formula>
    </cfRule>
    <cfRule type="expression" dxfId="1212" priority="53">
      <formula>OR(ISNUMBER(AL15),IFERROR(ISNUMBER(VALUE(AL15)),FALSE))</formula>
    </cfRule>
  </conditionalFormatting>
  <conditionalFormatting sqref="AL26">
    <cfRule type="expression" dxfId="1211" priority="207">
      <formula>ISBLANK(AL$232)=FALSE</formula>
    </cfRule>
  </conditionalFormatting>
  <conditionalFormatting sqref="AL34">
    <cfRule type="expression" dxfId="1210" priority="201">
      <formula>ISBLANK(AL$232)=FALSE</formula>
    </cfRule>
  </conditionalFormatting>
  <conditionalFormatting sqref="AL43">
    <cfRule type="expression" dxfId="1209" priority="198">
      <formula>ISBLANK(AL$232)=FALSE</formula>
    </cfRule>
  </conditionalFormatting>
  <conditionalFormatting sqref="AL51">
    <cfRule type="expression" dxfId="1208" priority="195">
      <formula>ISBLANK(AL$232)=FALSE</formula>
    </cfRule>
  </conditionalFormatting>
  <conditionalFormatting sqref="AL59">
    <cfRule type="expression" dxfId="1207" priority="192">
      <formula>ISBLANK(AL$232)=FALSE</formula>
    </cfRule>
  </conditionalFormatting>
  <conditionalFormatting sqref="AL67">
    <cfRule type="expression" dxfId="1206" priority="188">
      <formula>ISBLANK(AL$232)=FALSE</formula>
    </cfRule>
  </conditionalFormatting>
  <conditionalFormatting sqref="AL76">
    <cfRule type="expression" dxfId="1205" priority="181">
      <formula>ISBLANK(AL$232)=FALSE</formula>
    </cfRule>
  </conditionalFormatting>
  <conditionalFormatting sqref="AL85">
    <cfRule type="expression" dxfId="1204" priority="174">
      <formula>ISBLANK(AL$232)=FALSE</formula>
    </cfRule>
  </conditionalFormatting>
  <conditionalFormatting sqref="AM4 AM15 AM26 AM34 AM43 AM51 AM59 AM67">
    <cfRule type="expression" dxfId="1203" priority="214">
      <formula>ISBLANK(AM$233)=FALSE</formula>
    </cfRule>
    <cfRule type="expression" dxfId="1202" priority="213">
      <formula>ISBLANK(AM$69)=FALSE</formula>
    </cfRule>
    <cfRule type="containsText" dxfId="1201" priority="212" operator="containsText" text="n/a">
      <formula>NOT(ISERROR(SEARCH("n/a",AM4)))</formula>
    </cfRule>
  </conditionalFormatting>
  <conditionalFormatting sqref="AM76">
    <cfRule type="expression" dxfId="1200" priority="187">
      <formula>ISBLANK(AM$233)=FALSE</formula>
    </cfRule>
    <cfRule type="expression" dxfId="1199" priority="186">
      <formula>ISBLANK(AM$69)=FALSE</formula>
    </cfRule>
    <cfRule type="containsText" dxfId="1198" priority="185" operator="containsText" text="n/a">
      <formula>NOT(ISERROR(SEARCH("n/a",AM76)))</formula>
    </cfRule>
  </conditionalFormatting>
  <conditionalFormatting sqref="AM85">
    <cfRule type="expression" dxfId="1197" priority="179">
      <formula>ISBLANK(AM$69)=FALSE</formula>
    </cfRule>
    <cfRule type="containsText" dxfId="1196" priority="178" operator="containsText" text="n/a">
      <formula>NOT(ISERROR(SEARCH("n/a",AM85)))</formula>
    </cfRule>
    <cfRule type="expression" dxfId="1195" priority="180">
      <formula>ISBLANK(AM$233)=FALSE</formula>
    </cfRule>
  </conditionalFormatting>
  <conditionalFormatting sqref="AM4:AN4 AM15:AN15 A26:AN26 A34:AN34 A43:AN43 A51:AN51 A59:AN59 A67:AN67 B3:DU3 A5:DU13 B14:DU14 A16:DU24 B25:DU25 A27:DU32 B33:DU33 A35:DU41 B42:DU42 A44:DU49 B50:DU50 A52:DU57 B58:DU58 A60:DU65 B66:DU66 A68:DU74 B75:DU75 A76:AN76 A77:DU83 B84:DU84 A85:AN85 A86:DU92">
    <cfRule type="expression" dxfId="1194" priority="215">
      <formula>OR(ISNUMBER(A3),IFERROR(ISNUMBER(VALUE(A3)),FALSE))</formula>
    </cfRule>
  </conditionalFormatting>
  <conditionalFormatting sqref="AN26">
    <cfRule type="expression" dxfId="1193" priority="173">
      <formula>ISBLANK(AN$16)=FALSE</formula>
    </cfRule>
  </conditionalFormatting>
  <conditionalFormatting sqref="AN34">
    <cfRule type="expression" dxfId="1192" priority="172">
      <formula>ISBLANK(AN$16)=FALSE</formula>
    </cfRule>
  </conditionalFormatting>
  <conditionalFormatting sqref="AN43">
    <cfRule type="expression" dxfId="1191" priority="171">
      <formula>ISBLANK(AN$16)=FALSE</formula>
    </cfRule>
  </conditionalFormatting>
  <conditionalFormatting sqref="AN51">
    <cfRule type="expression" dxfId="1190" priority="170">
      <formula>ISBLANK(AN$16)=FALSE</formula>
    </cfRule>
  </conditionalFormatting>
  <conditionalFormatting sqref="AN59">
    <cfRule type="expression" dxfId="1189" priority="169">
      <formula>ISBLANK(AN$16)=FALSE</formula>
    </cfRule>
  </conditionalFormatting>
  <conditionalFormatting sqref="AN67 AP67:BY67 AN68:BY68">
    <cfRule type="expression" dxfId="1188" priority="168">
      <formula>ISBLANK(AN$16)=FALSE</formula>
    </cfRule>
  </conditionalFormatting>
  <conditionalFormatting sqref="AN76 AP76:BY76 AN77:BY77">
    <cfRule type="expression" dxfId="1187" priority="167">
      <formula>ISBLANK(AN$16)=FALSE</formula>
    </cfRule>
  </conditionalFormatting>
  <conditionalFormatting sqref="AN85 AP85:BY85 AN86:BY86">
    <cfRule type="expression" dxfId="1186" priority="166">
      <formula>ISBLANK(AN$16)=FALSE</formula>
    </cfRule>
  </conditionalFormatting>
  <conditionalFormatting sqref="AO4">
    <cfRule type="containsText" dxfId="1185" priority="46" operator="containsText" text="n/a">
      <formula>NOT(ISERROR(SEARCH("n/a",AO4)))</formula>
    </cfRule>
    <cfRule type="expression" dxfId="1184" priority="47">
      <formula>LOWER(AO4)="n/a"</formula>
    </cfRule>
    <cfRule type="expression" dxfId="1183" priority="49">
      <formula>ISBLANK(AO$15)=FALSE</formula>
    </cfRule>
    <cfRule type="expression" dxfId="1182" priority="48">
      <formula>OR(ISNUMBER(AO4),IFERROR(ISNUMBER(VALUE(AO4)),FALSE))</formula>
    </cfRule>
  </conditionalFormatting>
  <conditionalFormatting sqref="AO15">
    <cfRule type="expression" dxfId="1181" priority="43">
      <formula>OR(ISNUMBER(AO15),IFERROR(ISNUMBER(VALUE(AO15)),FALSE))</formula>
    </cfRule>
    <cfRule type="expression" dxfId="1180" priority="44">
      <formula>ISBLANK(AO$15)=FALSE</formula>
    </cfRule>
    <cfRule type="containsText" dxfId="1179" priority="41" operator="containsText" text="n/a">
      <formula>NOT(ISERROR(SEARCH("n/a",AO15)))</formula>
    </cfRule>
    <cfRule type="expression" dxfId="1178" priority="42">
      <formula>LOWER(AO15)="n/a"</formula>
    </cfRule>
  </conditionalFormatting>
  <conditionalFormatting sqref="AO26">
    <cfRule type="expression" dxfId="1177" priority="33">
      <formula>OR(ISNUMBER(AO26),IFERROR(ISNUMBER(VALUE(AO26)),FALSE))</formula>
    </cfRule>
    <cfRule type="containsText" dxfId="1176" priority="31" operator="containsText" text="n/a">
      <formula>NOT(ISERROR(SEARCH("n/a",AO26)))</formula>
    </cfRule>
    <cfRule type="expression" dxfId="1175" priority="32">
      <formula>LOWER(AO26)="n/a"</formula>
    </cfRule>
    <cfRule type="expression" dxfId="1174" priority="34">
      <formula>ISBLANK(AO$15)=FALSE</formula>
    </cfRule>
  </conditionalFormatting>
  <conditionalFormatting sqref="AO34">
    <cfRule type="containsText" dxfId="1173" priority="36" operator="containsText" text="n/a">
      <formula>NOT(ISERROR(SEARCH("n/a",AO34)))</formula>
    </cfRule>
    <cfRule type="expression" dxfId="1172" priority="37">
      <formula>LOWER(AO34)="n/a"</formula>
    </cfRule>
    <cfRule type="expression" dxfId="1171" priority="38">
      <formula>OR(ISNUMBER(AO34),IFERROR(ISNUMBER(VALUE(AO34)),FALSE))</formula>
    </cfRule>
    <cfRule type="expression" dxfId="1170" priority="39">
      <formula>ISBLANK(AO$15)=FALSE</formula>
    </cfRule>
  </conditionalFormatting>
  <conditionalFormatting sqref="AO43">
    <cfRule type="containsText" dxfId="1169" priority="26" operator="containsText" text="n/a">
      <formula>NOT(ISERROR(SEARCH("n/a",AO43)))</formula>
    </cfRule>
    <cfRule type="expression" dxfId="1168" priority="28">
      <formula>OR(ISNUMBER(AO43),IFERROR(ISNUMBER(VALUE(AO43)),FALSE))</formula>
    </cfRule>
    <cfRule type="expression" dxfId="1167" priority="27">
      <formula>LOWER(AO43)="n/a"</formula>
    </cfRule>
    <cfRule type="expression" dxfId="1166" priority="29">
      <formula>ISBLANK(AO$15)=FALSE</formula>
    </cfRule>
  </conditionalFormatting>
  <conditionalFormatting sqref="AO51">
    <cfRule type="expression" dxfId="1165" priority="24">
      <formula>ISBLANK(AO$15)=FALSE</formula>
    </cfRule>
    <cfRule type="expression" dxfId="1164" priority="23">
      <formula>OR(ISNUMBER(AO51),IFERROR(ISNUMBER(VALUE(AO51)),FALSE))</formula>
    </cfRule>
    <cfRule type="containsText" dxfId="1163" priority="21" operator="containsText" text="n/a">
      <formula>NOT(ISERROR(SEARCH("n/a",AO51)))</formula>
    </cfRule>
    <cfRule type="expression" dxfId="1162" priority="22">
      <formula>LOWER(AO51)="n/a"</formula>
    </cfRule>
  </conditionalFormatting>
  <conditionalFormatting sqref="AO59">
    <cfRule type="expression" dxfId="1161" priority="19">
      <formula>ISBLANK(AO$15)=FALSE</formula>
    </cfRule>
    <cfRule type="expression" dxfId="1160" priority="18">
      <formula>OR(ISNUMBER(AO59),IFERROR(ISNUMBER(VALUE(AO59)),FALSE))</formula>
    </cfRule>
    <cfRule type="expression" dxfId="1159" priority="17">
      <formula>LOWER(AO59)="n/a"</formula>
    </cfRule>
    <cfRule type="containsText" dxfId="1158" priority="16" operator="containsText" text="n/a">
      <formula>NOT(ISERROR(SEARCH("n/a",AO59)))</formula>
    </cfRule>
  </conditionalFormatting>
  <conditionalFormatting sqref="AO67">
    <cfRule type="expression" dxfId="1157" priority="13">
      <formula>OR(ISNUMBER(AO67),IFERROR(ISNUMBER(VALUE(AO67)),FALSE))</formula>
    </cfRule>
    <cfRule type="containsText" dxfId="1156" priority="11" operator="containsText" text="n/a">
      <formula>NOT(ISERROR(SEARCH("n/a",AO67)))</formula>
    </cfRule>
    <cfRule type="expression" dxfId="1155" priority="12">
      <formula>LOWER(AO67)="n/a"</formula>
    </cfRule>
    <cfRule type="expression" dxfId="1154" priority="14">
      <formula>ISBLANK(AO$15)=FALSE</formula>
    </cfRule>
  </conditionalFormatting>
  <conditionalFormatting sqref="AO76">
    <cfRule type="expression" dxfId="1153" priority="9">
      <formula>ISBLANK(AO$15)=FALSE</formula>
    </cfRule>
    <cfRule type="expression" dxfId="1152" priority="8">
      <formula>OR(ISNUMBER(AO76),IFERROR(ISNUMBER(VALUE(AO76)),FALSE))</formula>
    </cfRule>
    <cfRule type="expression" dxfId="1151" priority="7">
      <formula>LOWER(AO76)="n/a"</formula>
    </cfRule>
    <cfRule type="containsText" dxfId="1150" priority="6" operator="containsText" text="n/a">
      <formula>NOT(ISERROR(SEARCH("n/a",AO76)))</formula>
    </cfRule>
  </conditionalFormatting>
  <conditionalFormatting sqref="AO85">
    <cfRule type="containsText" dxfId="1149" priority="1" operator="containsText" text="n/a">
      <formula>NOT(ISERROR(SEARCH("n/a",AO85)))</formula>
    </cfRule>
    <cfRule type="expression" dxfId="1148" priority="4">
      <formula>ISBLANK(AO$15)=FALSE</formula>
    </cfRule>
    <cfRule type="expression" dxfId="1147" priority="3">
      <formula>OR(ISNUMBER(AO85),IFERROR(ISNUMBER(VALUE(AO85)),FALSE))</formula>
    </cfRule>
    <cfRule type="expression" dxfId="1146" priority="2">
      <formula>LOWER(AO85)="n/a"</formula>
    </cfRule>
  </conditionalFormatting>
  <conditionalFormatting sqref="AO4:DU4">
    <cfRule type="expression" dxfId="1145" priority="50">
      <formula>LOWER(AO4)="n/a"</formula>
    </cfRule>
  </conditionalFormatting>
  <conditionalFormatting sqref="AO15:DU15">
    <cfRule type="expression" dxfId="1144" priority="45">
      <formula>LOWER(AO15)="n/a"</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0848-E710-40C8-A761-58806975C786}">
  <sheetPr codeName="Sheet12"/>
  <dimension ref="A1:CK94"/>
  <sheetViews>
    <sheetView topLeftCell="A2" zoomScale="70" zoomScaleNormal="70" workbookViewId="0">
      <pane xSplit="2" topLeftCell="H1" activePane="topRight" state="frozen"/>
      <selection activeCell="AN1" sqref="AN1"/>
      <selection pane="topRight" activeCell="J6" sqref="J6"/>
    </sheetView>
  </sheetViews>
  <sheetFormatPr defaultColWidth="9.1796875" defaultRowHeight="27.5" x14ac:dyDescent="0.55000000000000004"/>
  <cols>
    <col min="1" max="1" width="12.54296875" style="3261" customWidth="1"/>
    <col min="2" max="2" width="57.1796875" style="2561" customWidth="1"/>
    <col min="3" max="25" width="12.54296875" style="2561" customWidth="1"/>
    <col min="26" max="26" width="12.1796875" style="2561" customWidth="1"/>
    <col min="27" max="29" width="12.54296875" style="2561" customWidth="1"/>
    <col min="30" max="30" width="12.81640625" style="2561" customWidth="1"/>
    <col min="31" max="37" width="12.54296875" style="2561" customWidth="1"/>
    <col min="38" max="38" width="12.54296875" style="2647" customWidth="1"/>
    <col min="39" max="39" width="9.1796875" style="2561"/>
    <col min="40" max="41" width="9.1796875" style="2648"/>
    <col min="42" max="16384" width="9.1796875" style="2561"/>
  </cols>
  <sheetData>
    <row r="1" spans="1:89" ht="18.75" customHeight="1" x14ac:dyDescent="0.55000000000000004"/>
    <row r="2" spans="1:89" ht="15" customHeight="1" x14ac:dyDescent="0.55000000000000004"/>
    <row r="3" spans="1:89" ht="15" customHeight="1" x14ac:dyDescent="0.55000000000000004"/>
    <row r="4" spans="1:89" ht="15" customHeight="1" x14ac:dyDescent="0.55000000000000004"/>
    <row r="5" spans="1:89" s="2568" customFormat="1" x14ac:dyDescent="0.35">
      <c r="A5" s="2649" t="s">
        <v>1142</v>
      </c>
      <c r="B5" s="3346" t="s">
        <v>1127</v>
      </c>
      <c r="C5" s="3347"/>
      <c r="D5" s="3347"/>
      <c r="E5" s="3347"/>
      <c r="F5" s="3347"/>
      <c r="G5" s="3347"/>
      <c r="H5" s="3347"/>
      <c r="I5" s="3347"/>
      <c r="J5" s="3347"/>
      <c r="K5" s="3347"/>
      <c r="L5" s="3347"/>
      <c r="M5" s="3347"/>
      <c r="N5" s="3347"/>
      <c r="O5" s="3347"/>
      <c r="P5" s="3347"/>
      <c r="Q5" s="3347"/>
      <c r="R5" s="3347"/>
      <c r="S5" s="3347"/>
      <c r="T5" s="3347"/>
      <c r="U5" s="3347"/>
      <c r="V5" s="3347"/>
      <c r="W5" s="3347"/>
      <c r="X5" s="3347"/>
      <c r="Y5" s="3347"/>
      <c r="Z5" s="3347"/>
      <c r="AA5" s="3347"/>
      <c r="AB5" s="2562"/>
      <c r="AC5" s="2562"/>
      <c r="AD5" s="2562"/>
      <c r="AE5" s="2562"/>
      <c r="AF5" s="2562"/>
      <c r="AG5" s="2563"/>
      <c r="AH5" s="2562"/>
      <c r="AI5" s="2562"/>
      <c r="AJ5" s="2562"/>
      <c r="AK5" s="2564"/>
      <c r="AL5" s="2565"/>
      <c r="AM5" s="2566"/>
      <c r="AN5" s="321"/>
      <c r="AO5" s="2567"/>
      <c r="AP5" s="2559"/>
      <c r="AQ5" s="2559"/>
      <c r="AR5" s="2559"/>
      <c r="AS5" s="2559"/>
      <c r="AT5" s="2559"/>
      <c r="AU5" s="2559"/>
      <c r="AV5" s="2559"/>
      <c r="AW5" s="2559"/>
      <c r="AX5" s="2559"/>
      <c r="AY5" s="2559"/>
      <c r="AZ5" s="2559"/>
      <c r="BA5" s="2559"/>
      <c r="BB5" s="2559"/>
      <c r="BC5" s="2559"/>
      <c r="BD5" s="2559"/>
      <c r="BE5" s="2559"/>
      <c r="BF5" s="2559"/>
      <c r="BG5" s="2559"/>
      <c r="BH5" s="2559"/>
      <c r="BI5" s="2559"/>
      <c r="BJ5" s="2559"/>
      <c r="BK5" s="2559"/>
      <c r="BL5" s="2559"/>
      <c r="BM5" s="2559"/>
      <c r="BN5" s="2559"/>
      <c r="BO5" s="2559"/>
      <c r="BP5" s="2559"/>
      <c r="BQ5" s="2559"/>
      <c r="BR5" s="2559"/>
      <c r="BS5" s="2559"/>
      <c r="BT5" s="2559"/>
      <c r="BU5" s="2559"/>
      <c r="BV5" s="2559"/>
      <c r="BW5" s="2559"/>
      <c r="BX5" s="2559"/>
      <c r="BY5" s="2559"/>
      <c r="BZ5" s="2559"/>
      <c r="CA5" s="2559"/>
      <c r="CB5" s="2559"/>
      <c r="CC5" s="2559"/>
      <c r="CD5" s="2559"/>
      <c r="CE5" s="2559"/>
      <c r="CF5" s="2559"/>
      <c r="CG5" s="2559"/>
      <c r="CH5" s="2559"/>
      <c r="CI5" s="2559"/>
      <c r="CJ5" s="2559"/>
      <c r="CK5" s="2559"/>
    </row>
    <row r="6" spans="1:89" ht="46.5" x14ac:dyDescent="0.55000000000000004">
      <c r="A6" s="3156"/>
      <c r="B6" s="3248" t="s">
        <v>54</v>
      </c>
      <c r="C6" s="2570" t="s">
        <v>6</v>
      </c>
      <c r="D6" s="2571" t="s">
        <v>7</v>
      </c>
      <c r="E6" s="2572" t="s">
        <v>8</v>
      </c>
      <c r="F6" s="2573" t="s">
        <v>123</v>
      </c>
      <c r="G6" s="2574" t="s">
        <v>160</v>
      </c>
      <c r="H6" s="2575" t="s">
        <v>194</v>
      </c>
      <c r="I6" s="2576" t="s">
        <v>202</v>
      </c>
      <c r="J6" s="2577" t="s">
        <v>241</v>
      </c>
      <c r="K6" s="2578" t="s">
        <v>273</v>
      </c>
      <c r="L6" s="2579" t="s">
        <v>284</v>
      </c>
      <c r="M6" s="2580" t="s">
        <v>322</v>
      </c>
      <c r="N6" s="2581" t="s">
        <v>342</v>
      </c>
      <c r="O6" s="2582" t="s">
        <v>356</v>
      </c>
      <c r="P6" s="2583" t="s">
        <v>384</v>
      </c>
      <c r="Q6" s="2584" t="s">
        <v>493</v>
      </c>
      <c r="R6" s="2585" t="s">
        <v>535</v>
      </c>
      <c r="S6" s="2586" t="s">
        <v>541</v>
      </c>
      <c r="T6" s="2587" t="s">
        <v>545</v>
      </c>
      <c r="U6" s="2588" t="s">
        <v>578</v>
      </c>
      <c r="V6" s="2589" t="s">
        <v>586</v>
      </c>
      <c r="W6" s="2589" t="s">
        <v>633</v>
      </c>
      <c r="X6" s="2589" t="s">
        <v>646</v>
      </c>
      <c r="Y6" s="2589" t="s">
        <v>647</v>
      </c>
      <c r="Z6" s="2589" t="s">
        <v>668</v>
      </c>
      <c r="AA6" s="2590" t="s">
        <v>671</v>
      </c>
      <c r="AB6" s="2590" t="s">
        <v>688</v>
      </c>
      <c r="AC6" s="2590" t="s">
        <v>689</v>
      </c>
      <c r="AD6" s="2590" t="s">
        <v>735</v>
      </c>
      <c r="AE6" s="2590" t="s">
        <v>776</v>
      </c>
      <c r="AF6" s="2590" t="s">
        <v>811</v>
      </c>
      <c r="AG6" s="2590" t="s">
        <v>1055</v>
      </c>
      <c r="AH6" s="2590" t="s">
        <v>1072</v>
      </c>
      <c r="AI6" s="2590" t="s">
        <v>1075</v>
      </c>
      <c r="AJ6" s="2590" t="s">
        <v>1153</v>
      </c>
      <c r="AK6" s="2591" t="s">
        <v>1162</v>
      </c>
      <c r="AL6" s="2592" t="s">
        <v>1176</v>
      </c>
      <c r="AM6" s="2593" t="s">
        <v>1211</v>
      </c>
      <c r="AN6" s="3059" t="s">
        <v>1297</v>
      </c>
      <c r="AO6" s="2594" t="s">
        <v>1328</v>
      </c>
      <c r="AP6" s="2560"/>
      <c r="AQ6" s="2560"/>
      <c r="AR6" s="2560"/>
      <c r="AS6" s="2560"/>
      <c r="AT6" s="2560"/>
      <c r="AU6" s="2560"/>
      <c r="AV6" s="2560"/>
      <c r="AW6" s="2560"/>
      <c r="AX6" s="2560"/>
      <c r="AY6" s="2560"/>
      <c r="AZ6" s="2560"/>
      <c r="BA6" s="2560"/>
      <c r="BB6" s="2560"/>
      <c r="BC6" s="2560"/>
      <c r="BD6" s="2560"/>
      <c r="BE6" s="2560"/>
      <c r="BF6" s="2560"/>
      <c r="BG6" s="2560"/>
      <c r="BH6" s="2560"/>
      <c r="BI6" s="2560"/>
      <c r="BJ6" s="2560"/>
      <c r="BK6" s="2560"/>
      <c r="BL6" s="2560"/>
      <c r="BM6" s="2560"/>
      <c r="BN6" s="2560"/>
      <c r="BO6" s="2560"/>
      <c r="BP6" s="2560"/>
      <c r="BQ6" s="2560"/>
      <c r="BR6" s="2560"/>
      <c r="BS6" s="2560"/>
      <c r="BT6" s="2560"/>
      <c r="BU6" s="2560"/>
      <c r="BV6" s="2560"/>
      <c r="BW6" s="2560"/>
      <c r="BX6" s="2560"/>
      <c r="BY6" s="2560"/>
      <c r="BZ6" s="2560"/>
      <c r="CA6" s="2560"/>
      <c r="CB6" s="2560"/>
      <c r="CC6" s="2560"/>
      <c r="CD6" s="2560"/>
      <c r="CE6" s="2560"/>
      <c r="CF6" s="2560"/>
      <c r="CG6" s="2560"/>
      <c r="CH6" s="2560"/>
      <c r="CI6" s="2560"/>
      <c r="CJ6" s="2560"/>
      <c r="CK6" s="2560"/>
    </row>
    <row r="7" spans="1:89" ht="16.5" customHeight="1" x14ac:dyDescent="0.55000000000000004">
      <c r="A7" s="3249"/>
      <c r="B7" s="2596" t="s">
        <v>1119</v>
      </c>
      <c r="C7" s="2597" t="s">
        <v>10</v>
      </c>
      <c r="D7" s="2598" t="s">
        <v>10</v>
      </c>
      <c r="E7" s="2598" t="s">
        <v>10</v>
      </c>
      <c r="F7" s="2598" t="s">
        <v>10</v>
      </c>
      <c r="G7" s="2598" t="s">
        <v>10</v>
      </c>
      <c r="H7" s="2598" t="s">
        <v>10</v>
      </c>
      <c r="I7" s="2598" t="s">
        <v>10</v>
      </c>
      <c r="J7" s="2598" t="s">
        <v>10</v>
      </c>
      <c r="K7" s="2598" t="s">
        <v>10</v>
      </c>
      <c r="L7" s="2598" t="s">
        <v>10</v>
      </c>
      <c r="M7" s="2598" t="s">
        <v>10</v>
      </c>
      <c r="N7" s="2598" t="s">
        <v>10</v>
      </c>
      <c r="O7" s="2598" t="s">
        <v>10</v>
      </c>
      <c r="P7" s="2598" t="s">
        <v>10</v>
      </c>
      <c r="Q7" s="2598" t="s">
        <v>10</v>
      </c>
      <c r="R7" s="2598" t="s">
        <v>10</v>
      </c>
      <c r="S7" s="2598" t="s">
        <v>10</v>
      </c>
      <c r="T7" s="2598" t="s">
        <v>10</v>
      </c>
      <c r="U7" s="2598" t="s">
        <v>10</v>
      </c>
      <c r="V7" s="2598" t="s">
        <v>10</v>
      </c>
      <c r="W7" s="2598" t="s">
        <v>10</v>
      </c>
      <c r="X7" s="2598" t="s">
        <v>10</v>
      </c>
      <c r="Y7" s="2598" t="s">
        <v>10</v>
      </c>
      <c r="Z7" s="2598" t="s">
        <v>10</v>
      </c>
      <c r="AA7" s="2598" t="s">
        <v>10</v>
      </c>
      <c r="AB7" s="2598" t="s">
        <v>10</v>
      </c>
      <c r="AC7" s="2598" t="s">
        <v>10</v>
      </c>
      <c r="AD7" s="2598" t="s">
        <v>10</v>
      </c>
      <c r="AE7" s="2598" t="s">
        <v>10</v>
      </c>
      <c r="AF7" s="2598" t="s">
        <v>10</v>
      </c>
      <c r="AG7" s="2598" t="s">
        <v>10</v>
      </c>
      <c r="AH7" s="2598" t="s">
        <v>10</v>
      </c>
      <c r="AI7" s="2598" t="s">
        <v>10</v>
      </c>
      <c r="AJ7" s="81">
        <v>45.186</v>
      </c>
      <c r="AK7" s="2599" t="s">
        <v>10</v>
      </c>
      <c r="AL7" s="2600" t="s">
        <v>10</v>
      </c>
      <c r="AM7" s="81">
        <v>25.411000000000001</v>
      </c>
      <c r="AN7" s="2621" t="s">
        <v>10</v>
      </c>
      <c r="AO7" s="3023">
        <v>15.256</v>
      </c>
      <c r="AP7" s="2560"/>
      <c r="AQ7" s="2560"/>
      <c r="AR7" s="2560"/>
      <c r="AS7" s="2560"/>
      <c r="AT7" s="2560"/>
      <c r="AU7" s="2560"/>
      <c r="AV7" s="2560"/>
      <c r="AW7" s="2560"/>
      <c r="AX7" s="2560"/>
      <c r="AY7" s="2560"/>
      <c r="AZ7" s="2560"/>
      <c r="BA7" s="2560"/>
      <c r="BB7" s="2560"/>
      <c r="BC7" s="2560"/>
      <c r="BD7" s="2560"/>
      <c r="BE7" s="2560"/>
      <c r="BF7" s="2560"/>
      <c r="BG7" s="2560"/>
      <c r="BH7" s="2560"/>
      <c r="BI7" s="2560"/>
      <c r="BJ7" s="2560"/>
      <c r="BK7" s="2560"/>
      <c r="BL7" s="2560"/>
      <c r="BM7" s="2560"/>
      <c r="BN7" s="2560"/>
      <c r="BO7" s="2560"/>
      <c r="BP7" s="2560"/>
      <c r="BQ7" s="2560"/>
      <c r="BR7" s="2560"/>
      <c r="BS7" s="2560"/>
      <c r="BT7" s="2560"/>
      <c r="BU7" s="2560"/>
      <c r="BV7" s="2560"/>
      <c r="BW7" s="2560"/>
      <c r="BX7" s="2560"/>
      <c r="BY7" s="2560"/>
      <c r="BZ7" s="2560"/>
      <c r="CA7" s="2560"/>
      <c r="CB7" s="2560"/>
      <c r="CC7" s="2560"/>
      <c r="CD7" s="2560"/>
      <c r="CE7" s="2560"/>
      <c r="CF7" s="2560"/>
      <c r="CG7" s="2560"/>
      <c r="CH7" s="2560"/>
      <c r="CI7" s="2560"/>
      <c r="CJ7" s="2560"/>
      <c r="CK7" s="2560"/>
    </row>
    <row r="8" spans="1:89" ht="16.5" customHeight="1" x14ac:dyDescent="0.55000000000000004">
      <c r="A8" s="3250"/>
      <c r="B8" s="2602" t="s">
        <v>1120</v>
      </c>
      <c r="C8" s="2597" t="s">
        <v>10</v>
      </c>
      <c r="D8" s="2597" t="s">
        <v>10</v>
      </c>
      <c r="E8" s="2597" t="s">
        <v>10</v>
      </c>
      <c r="F8" s="2597" t="s">
        <v>10</v>
      </c>
      <c r="G8" s="2597" t="s">
        <v>10</v>
      </c>
      <c r="H8" s="2597" t="s">
        <v>10</v>
      </c>
      <c r="I8" s="2597" t="s">
        <v>10</v>
      </c>
      <c r="J8" s="2597" t="s">
        <v>10</v>
      </c>
      <c r="K8" s="2597" t="s">
        <v>10</v>
      </c>
      <c r="L8" s="2597" t="s">
        <v>10</v>
      </c>
      <c r="M8" s="2597" t="s">
        <v>10</v>
      </c>
      <c r="N8" s="2597" t="s">
        <v>10</v>
      </c>
      <c r="O8" s="2597" t="s">
        <v>10</v>
      </c>
      <c r="P8" s="2597" t="s">
        <v>10</v>
      </c>
      <c r="Q8" s="2597" t="s">
        <v>10</v>
      </c>
      <c r="R8" s="2597" t="s">
        <v>10</v>
      </c>
      <c r="S8" s="2597" t="s">
        <v>10</v>
      </c>
      <c r="T8" s="2597" t="s">
        <v>10</v>
      </c>
      <c r="U8" s="2597" t="s">
        <v>10</v>
      </c>
      <c r="V8" s="2597" t="s">
        <v>10</v>
      </c>
      <c r="W8" s="2597" t="s">
        <v>10</v>
      </c>
      <c r="X8" s="2597" t="s">
        <v>10</v>
      </c>
      <c r="Y8" s="2597" t="s">
        <v>10</v>
      </c>
      <c r="Z8" s="2597" t="s">
        <v>10</v>
      </c>
      <c r="AA8" s="2597" t="s">
        <v>10</v>
      </c>
      <c r="AB8" s="2597" t="s">
        <v>10</v>
      </c>
      <c r="AC8" s="2597" t="s">
        <v>10</v>
      </c>
      <c r="AD8" s="2597" t="s">
        <v>10</v>
      </c>
      <c r="AE8" s="2597" t="s">
        <v>10</v>
      </c>
      <c r="AF8" s="2597" t="s">
        <v>10</v>
      </c>
      <c r="AG8" s="2597" t="s">
        <v>10</v>
      </c>
      <c r="AH8" s="2597" t="s">
        <v>10</v>
      </c>
      <c r="AI8" s="2597" t="s">
        <v>10</v>
      </c>
      <c r="AJ8" s="81">
        <v>35.938000000000002</v>
      </c>
      <c r="AK8" s="2603" t="s">
        <v>10</v>
      </c>
      <c r="AL8" s="523" t="s">
        <v>10</v>
      </c>
      <c r="AM8" s="81">
        <v>44.826000000000001</v>
      </c>
      <c r="AN8" s="2621" t="s">
        <v>10</v>
      </c>
      <c r="AO8" s="3023">
        <v>39.329000000000001</v>
      </c>
      <c r="AP8" s="2560"/>
      <c r="AQ8" s="2560"/>
      <c r="AR8" s="2560"/>
      <c r="AS8" s="2560"/>
      <c r="AT8" s="2560"/>
      <c r="AU8" s="2560"/>
      <c r="AV8" s="2560"/>
      <c r="AW8" s="2560"/>
      <c r="AX8" s="2560"/>
      <c r="AY8" s="2560"/>
      <c r="AZ8" s="2560"/>
      <c r="BA8" s="2560"/>
      <c r="BB8" s="2560"/>
      <c r="BC8" s="2560"/>
      <c r="BD8" s="2560"/>
      <c r="BE8" s="2560"/>
      <c r="BF8" s="2560"/>
      <c r="BG8" s="2560"/>
      <c r="BH8" s="2560"/>
      <c r="BI8" s="2560"/>
      <c r="BJ8" s="2560"/>
      <c r="BK8" s="2560"/>
      <c r="BL8" s="2560"/>
      <c r="BM8" s="2560"/>
      <c r="BN8" s="2560"/>
      <c r="BO8" s="2560"/>
      <c r="BP8" s="2560"/>
      <c r="BQ8" s="2560"/>
      <c r="BR8" s="2560"/>
      <c r="BS8" s="2560"/>
      <c r="BT8" s="2560"/>
      <c r="BU8" s="2560"/>
      <c r="BV8" s="2560"/>
      <c r="BW8" s="2560"/>
      <c r="BX8" s="2560"/>
      <c r="BY8" s="2560"/>
      <c r="BZ8" s="2560"/>
      <c r="CA8" s="2560"/>
      <c r="CB8" s="2560"/>
      <c r="CC8" s="2560"/>
      <c r="CD8" s="2560"/>
      <c r="CE8" s="2560"/>
      <c r="CF8" s="2560"/>
      <c r="CG8" s="2560"/>
      <c r="CH8" s="2560"/>
      <c r="CI8" s="2560"/>
      <c r="CJ8" s="2560"/>
      <c r="CK8" s="2560"/>
    </row>
    <row r="9" spans="1:89" ht="16.5" customHeight="1" x14ac:dyDescent="0.55000000000000004">
      <c r="A9" s="3251"/>
      <c r="B9" s="2602" t="s">
        <v>1121</v>
      </c>
      <c r="C9" s="2597" t="s">
        <v>10</v>
      </c>
      <c r="D9" s="2597" t="s">
        <v>10</v>
      </c>
      <c r="E9" s="2597" t="s">
        <v>10</v>
      </c>
      <c r="F9" s="2597" t="s">
        <v>10</v>
      </c>
      <c r="G9" s="2597" t="s">
        <v>10</v>
      </c>
      <c r="H9" s="2597" t="s">
        <v>10</v>
      </c>
      <c r="I9" s="2597" t="s">
        <v>10</v>
      </c>
      <c r="J9" s="2597" t="s">
        <v>10</v>
      </c>
      <c r="K9" s="2597" t="s">
        <v>10</v>
      </c>
      <c r="L9" s="2597" t="s">
        <v>10</v>
      </c>
      <c r="M9" s="2597" t="s">
        <v>10</v>
      </c>
      <c r="N9" s="2597" t="s">
        <v>10</v>
      </c>
      <c r="O9" s="2597" t="s">
        <v>10</v>
      </c>
      <c r="P9" s="2597" t="s">
        <v>10</v>
      </c>
      <c r="Q9" s="2597" t="s">
        <v>10</v>
      </c>
      <c r="R9" s="2597" t="s">
        <v>10</v>
      </c>
      <c r="S9" s="2597" t="s">
        <v>10</v>
      </c>
      <c r="T9" s="2597" t="s">
        <v>10</v>
      </c>
      <c r="U9" s="2597" t="s">
        <v>10</v>
      </c>
      <c r="V9" s="2597" t="s">
        <v>10</v>
      </c>
      <c r="W9" s="2597" t="s">
        <v>10</v>
      </c>
      <c r="X9" s="2597" t="s">
        <v>10</v>
      </c>
      <c r="Y9" s="2597" t="s">
        <v>10</v>
      </c>
      <c r="Z9" s="2597" t="s">
        <v>10</v>
      </c>
      <c r="AA9" s="2597" t="s">
        <v>10</v>
      </c>
      <c r="AB9" s="2597" t="s">
        <v>10</v>
      </c>
      <c r="AC9" s="2597" t="s">
        <v>10</v>
      </c>
      <c r="AD9" s="2597" t="s">
        <v>10</v>
      </c>
      <c r="AE9" s="2597" t="s">
        <v>10</v>
      </c>
      <c r="AF9" s="2597" t="s">
        <v>10</v>
      </c>
      <c r="AG9" s="2597" t="s">
        <v>10</v>
      </c>
      <c r="AH9" s="2597" t="s">
        <v>10</v>
      </c>
      <c r="AI9" s="2597" t="s">
        <v>10</v>
      </c>
      <c r="AJ9" s="81">
        <v>15.135999999999999</v>
      </c>
      <c r="AK9" s="2603" t="s">
        <v>10</v>
      </c>
      <c r="AL9" s="523" t="s">
        <v>10</v>
      </c>
      <c r="AM9" s="81">
        <v>23.273</v>
      </c>
      <c r="AN9" s="2621" t="s">
        <v>10</v>
      </c>
      <c r="AO9" s="3023">
        <v>32.195</v>
      </c>
      <c r="AP9" s="2560"/>
      <c r="AQ9" s="2560"/>
      <c r="AR9" s="2560"/>
      <c r="AS9" s="2560"/>
      <c r="AT9" s="2560"/>
      <c r="AU9" s="2560"/>
      <c r="AV9" s="2560"/>
      <c r="AW9" s="2560"/>
      <c r="AX9" s="2560"/>
      <c r="AY9" s="2560"/>
      <c r="AZ9" s="2560"/>
      <c r="BA9" s="2560"/>
      <c r="BB9" s="2560"/>
      <c r="BC9" s="2560"/>
      <c r="BD9" s="2560"/>
      <c r="BE9" s="2560"/>
      <c r="BF9" s="2560"/>
      <c r="BG9" s="2560"/>
      <c r="BH9" s="2560"/>
      <c r="BI9" s="2560"/>
      <c r="BJ9" s="2560"/>
      <c r="BK9" s="2560"/>
      <c r="BL9" s="2560"/>
      <c r="BM9" s="2560"/>
      <c r="BN9" s="2560"/>
      <c r="BO9" s="2560"/>
      <c r="BP9" s="2560"/>
      <c r="BQ9" s="2560"/>
      <c r="BR9" s="2560"/>
      <c r="BS9" s="2560"/>
      <c r="BT9" s="2560"/>
      <c r="BU9" s="2560"/>
      <c r="BV9" s="2560"/>
      <c r="BW9" s="2560"/>
      <c r="BX9" s="2560"/>
      <c r="BY9" s="2560"/>
      <c r="BZ9" s="2560"/>
      <c r="CA9" s="2560"/>
      <c r="CB9" s="2560"/>
      <c r="CC9" s="2560"/>
      <c r="CD9" s="2560"/>
      <c r="CE9" s="2560"/>
      <c r="CF9" s="2560"/>
      <c r="CG9" s="2560"/>
      <c r="CH9" s="2560"/>
      <c r="CI9" s="2560"/>
      <c r="CJ9" s="2560"/>
      <c r="CK9" s="2560"/>
    </row>
    <row r="10" spans="1:89" ht="16.5" customHeight="1" x14ac:dyDescent="0.55000000000000004">
      <c r="A10" s="3251"/>
      <c r="B10" s="2605" t="s">
        <v>1122</v>
      </c>
      <c r="C10" s="2606" t="s">
        <v>10</v>
      </c>
      <c r="D10" s="2606" t="s">
        <v>10</v>
      </c>
      <c r="E10" s="2606" t="s">
        <v>10</v>
      </c>
      <c r="F10" s="2606" t="s">
        <v>10</v>
      </c>
      <c r="G10" s="2606" t="s">
        <v>10</v>
      </c>
      <c r="H10" s="2606" t="s">
        <v>10</v>
      </c>
      <c r="I10" s="2606" t="s">
        <v>10</v>
      </c>
      <c r="J10" s="2606" t="s">
        <v>10</v>
      </c>
      <c r="K10" s="2606" t="s">
        <v>10</v>
      </c>
      <c r="L10" s="2606" t="s">
        <v>10</v>
      </c>
      <c r="M10" s="2606" t="s">
        <v>10</v>
      </c>
      <c r="N10" s="2606" t="s">
        <v>10</v>
      </c>
      <c r="O10" s="2606" t="s">
        <v>10</v>
      </c>
      <c r="P10" s="2606" t="s">
        <v>10</v>
      </c>
      <c r="Q10" s="2606" t="s">
        <v>10</v>
      </c>
      <c r="R10" s="2606" t="s">
        <v>10</v>
      </c>
      <c r="S10" s="2606" t="s">
        <v>10</v>
      </c>
      <c r="T10" s="2606" t="s">
        <v>10</v>
      </c>
      <c r="U10" s="2606" t="s">
        <v>10</v>
      </c>
      <c r="V10" s="2606" t="s">
        <v>10</v>
      </c>
      <c r="W10" s="2606" t="s">
        <v>10</v>
      </c>
      <c r="X10" s="2606" t="s">
        <v>10</v>
      </c>
      <c r="Y10" s="2606" t="s">
        <v>10</v>
      </c>
      <c r="Z10" s="2606" t="s">
        <v>10</v>
      </c>
      <c r="AA10" s="2606" t="s">
        <v>10</v>
      </c>
      <c r="AB10" s="2606" t="s">
        <v>10</v>
      </c>
      <c r="AC10" s="2606" t="s">
        <v>10</v>
      </c>
      <c r="AD10" s="2606" t="s">
        <v>10</v>
      </c>
      <c r="AE10" s="2606" t="s">
        <v>10</v>
      </c>
      <c r="AF10" s="2606" t="s">
        <v>10</v>
      </c>
      <c r="AG10" s="2606" t="s">
        <v>10</v>
      </c>
      <c r="AH10" s="2606" t="s">
        <v>10</v>
      </c>
      <c r="AI10" s="2606" t="s">
        <v>10</v>
      </c>
      <c r="AJ10" s="81">
        <v>3.7410000000000001</v>
      </c>
      <c r="AK10" s="2607" t="s">
        <v>10</v>
      </c>
      <c r="AL10" s="652" t="s">
        <v>10</v>
      </c>
      <c r="AM10" s="81">
        <v>6.49</v>
      </c>
      <c r="AN10" s="3058" t="s">
        <v>10</v>
      </c>
      <c r="AO10" s="3026">
        <v>13.218999999999999</v>
      </c>
      <c r="AP10" s="2560"/>
      <c r="AQ10" s="2560"/>
      <c r="AR10" s="2560"/>
      <c r="AS10" s="2560"/>
      <c r="AT10" s="2560"/>
      <c r="AU10" s="2560"/>
      <c r="AV10" s="2560"/>
      <c r="AW10" s="2560"/>
      <c r="AX10" s="2560"/>
      <c r="AY10" s="2560"/>
      <c r="AZ10" s="2560"/>
      <c r="BA10" s="2560"/>
      <c r="BB10" s="2560"/>
      <c r="BC10" s="2560"/>
      <c r="BD10" s="2560"/>
      <c r="BE10" s="2560"/>
      <c r="BF10" s="2560"/>
      <c r="BG10" s="2560"/>
      <c r="BH10" s="2560"/>
      <c r="BI10" s="2560"/>
      <c r="BJ10" s="2560"/>
      <c r="BK10" s="2560"/>
      <c r="BL10" s="2560"/>
      <c r="BM10" s="2560"/>
      <c r="BN10" s="2560"/>
      <c r="BO10" s="2560"/>
      <c r="BP10" s="2560"/>
      <c r="BQ10" s="2560"/>
      <c r="BR10" s="2560"/>
      <c r="BS10" s="2560"/>
      <c r="BT10" s="2560"/>
      <c r="BU10" s="2560"/>
      <c r="BV10" s="2560"/>
      <c r="BW10" s="2560"/>
      <c r="BX10" s="2560"/>
      <c r="BY10" s="2560"/>
      <c r="BZ10" s="2560"/>
      <c r="CA10" s="2560"/>
      <c r="CB10" s="2560"/>
      <c r="CC10" s="2560"/>
      <c r="CD10" s="2560"/>
      <c r="CE10" s="2560"/>
      <c r="CF10" s="2560"/>
      <c r="CG10" s="2560"/>
      <c r="CH10" s="2560"/>
      <c r="CI10" s="2560"/>
      <c r="CJ10" s="2560"/>
      <c r="CK10" s="2560"/>
    </row>
    <row r="11" spans="1:89" x14ac:dyDescent="0.55000000000000004">
      <c r="A11" s="3252"/>
      <c r="B11" s="2559"/>
      <c r="C11" s="2559"/>
      <c r="D11" s="2559"/>
      <c r="E11" s="2559"/>
      <c r="F11" s="2559"/>
      <c r="G11" s="2559"/>
      <c r="H11" s="2610"/>
      <c r="I11" s="2611"/>
      <c r="J11" s="2612"/>
      <c r="K11" s="2613"/>
      <c r="L11" s="2614"/>
      <c r="M11" s="2615"/>
      <c r="N11" s="2616"/>
      <c r="O11" s="2617"/>
      <c r="P11" s="2618"/>
      <c r="Q11" s="2595"/>
      <c r="R11" s="2611"/>
      <c r="S11" s="2619"/>
      <c r="T11" s="2620"/>
      <c r="U11" s="2604"/>
      <c r="V11" s="2609"/>
      <c r="W11" s="2609"/>
      <c r="X11" s="2609"/>
      <c r="Y11" s="2559"/>
      <c r="Z11" s="2559"/>
      <c r="AA11" s="2559"/>
      <c r="AB11" s="2559"/>
      <c r="AC11" s="2559"/>
      <c r="AD11" s="2559"/>
      <c r="AE11" s="2559"/>
      <c r="AF11" s="2559"/>
      <c r="AG11" s="2559"/>
      <c r="AH11" s="2559"/>
      <c r="AI11" s="2560"/>
      <c r="AJ11" s="2560"/>
      <c r="AK11" s="2560"/>
      <c r="AL11" s="523"/>
      <c r="AM11" s="2560"/>
      <c r="AN11" s="2621"/>
      <c r="AO11" s="2621"/>
      <c r="AP11" s="2560"/>
      <c r="AQ11" s="2560"/>
      <c r="AR11" s="2560"/>
      <c r="AS11" s="2560"/>
      <c r="AT11" s="2560"/>
      <c r="AU11" s="2560"/>
      <c r="AV11" s="2560"/>
      <c r="AW11" s="2560"/>
      <c r="AX11" s="2560"/>
      <c r="AY11" s="2560"/>
      <c r="AZ11" s="2560"/>
      <c r="BA11" s="2560"/>
      <c r="BB11" s="2560"/>
      <c r="BC11" s="2560"/>
      <c r="BD11" s="2560"/>
      <c r="BE11" s="2560"/>
      <c r="BF11" s="2560"/>
      <c r="BG11" s="2560"/>
      <c r="BH11" s="2560"/>
      <c r="BI11" s="2560"/>
      <c r="BJ11" s="2560"/>
      <c r="BK11" s="2560"/>
      <c r="BL11" s="2560"/>
      <c r="BM11" s="2560"/>
      <c r="BN11" s="2560"/>
      <c r="BO11" s="2560"/>
      <c r="BP11" s="2560"/>
      <c r="BQ11" s="2560"/>
      <c r="BR11" s="2560"/>
      <c r="BS11" s="2560"/>
      <c r="BT11" s="2560"/>
      <c r="BU11" s="2560"/>
      <c r="BV11" s="2560"/>
      <c r="BW11" s="2560"/>
      <c r="BX11" s="2560"/>
      <c r="BY11" s="2560"/>
      <c r="BZ11" s="2560"/>
      <c r="CA11" s="2560"/>
      <c r="CB11" s="2560"/>
      <c r="CC11" s="2560"/>
      <c r="CD11" s="2560"/>
      <c r="CE11" s="2560"/>
      <c r="CF11" s="2560"/>
      <c r="CG11" s="2560"/>
      <c r="CH11" s="2560"/>
      <c r="CI11" s="2560"/>
      <c r="CJ11" s="2560"/>
      <c r="CK11" s="2560"/>
    </row>
    <row r="12" spans="1:89" x14ac:dyDescent="0.55000000000000004">
      <c r="A12" s="3156"/>
      <c r="B12" s="3348" t="s">
        <v>1355</v>
      </c>
      <c r="C12" s="3349"/>
      <c r="D12" s="3349"/>
      <c r="E12" s="3349"/>
      <c r="F12" s="3349"/>
      <c r="G12" s="3349"/>
      <c r="H12" s="3349"/>
      <c r="I12" s="3349"/>
      <c r="J12" s="3349"/>
      <c r="K12" s="3349"/>
      <c r="L12" s="3349"/>
      <c r="M12" s="3349"/>
      <c r="N12" s="3349"/>
      <c r="O12" s="3349"/>
      <c r="P12" s="3349"/>
      <c r="Q12" s="3349"/>
      <c r="R12" s="3349"/>
      <c r="S12" s="2622"/>
      <c r="T12" s="2623"/>
      <c r="U12" s="2624"/>
      <c r="V12" s="2625"/>
      <c r="W12" s="2625"/>
      <c r="X12" s="2625"/>
      <c r="Y12" s="2559"/>
      <c r="Z12" s="2559"/>
      <c r="AA12" s="2559"/>
      <c r="AB12" s="2559"/>
      <c r="AC12" s="2559"/>
      <c r="AD12" s="2559"/>
      <c r="AE12" s="2559"/>
      <c r="AF12" s="2559"/>
      <c r="AG12" s="2559"/>
      <c r="AH12" s="2559"/>
      <c r="AI12" s="2560"/>
      <c r="AJ12" s="2560"/>
      <c r="AK12" s="2560"/>
      <c r="AL12" s="523"/>
      <c r="AM12" s="2560"/>
      <c r="AN12" s="2621"/>
      <c r="AO12" s="2621"/>
      <c r="AP12" s="2560"/>
      <c r="AQ12" s="2560"/>
      <c r="AR12" s="2560"/>
      <c r="AS12" s="2560"/>
      <c r="AT12" s="2560"/>
      <c r="AU12" s="2560"/>
      <c r="AV12" s="2560"/>
      <c r="AW12" s="2560"/>
      <c r="AX12" s="2560"/>
      <c r="AY12" s="2560"/>
      <c r="AZ12" s="2560"/>
      <c r="BA12" s="2560"/>
      <c r="BB12" s="2560"/>
      <c r="BC12" s="2560"/>
      <c r="BD12" s="2560"/>
      <c r="BE12" s="2560"/>
      <c r="BF12" s="2560"/>
      <c r="BG12" s="2560"/>
      <c r="BH12" s="2560"/>
      <c r="BI12" s="2560"/>
      <c r="BJ12" s="2560"/>
      <c r="BK12" s="2560"/>
      <c r="BL12" s="2560"/>
      <c r="BM12" s="2560"/>
      <c r="BN12" s="2560"/>
      <c r="BO12" s="2560"/>
      <c r="BP12" s="2560"/>
      <c r="BQ12" s="2560"/>
      <c r="BR12" s="2560"/>
      <c r="BS12" s="2560"/>
      <c r="BT12" s="2560"/>
      <c r="BU12" s="2560"/>
      <c r="BV12" s="2560"/>
      <c r="BW12" s="2560"/>
      <c r="BX12" s="2560"/>
      <c r="BY12" s="2560"/>
      <c r="BZ12" s="2560"/>
      <c r="CA12" s="2560"/>
      <c r="CB12" s="2560"/>
      <c r="CC12" s="2560"/>
      <c r="CD12" s="2560"/>
      <c r="CE12" s="2560"/>
      <c r="CF12" s="2560"/>
      <c r="CG12" s="2560"/>
      <c r="CH12" s="2560"/>
      <c r="CI12" s="2560"/>
      <c r="CJ12" s="2560"/>
      <c r="CK12" s="2560"/>
    </row>
    <row r="13" spans="1:89" x14ac:dyDescent="0.55000000000000004">
      <c r="A13" s="3253"/>
      <c r="B13" s="3353"/>
      <c r="C13" s="3353"/>
      <c r="D13" s="3353"/>
      <c r="E13" s="3353"/>
      <c r="F13" s="3353"/>
      <c r="G13" s="3353"/>
      <c r="H13" s="3353"/>
      <c r="I13" s="3353"/>
      <c r="J13" s="3353"/>
      <c r="K13" s="3353"/>
      <c r="L13" s="3353"/>
      <c r="M13" s="3353"/>
      <c r="N13" s="3353"/>
      <c r="O13" s="3353"/>
      <c r="P13" s="3353"/>
      <c r="Q13" s="3353"/>
      <c r="R13" s="3353"/>
      <c r="S13" s="2560"/>
      <c r="T13" s="2560"/>
      <c r="U13" s="2560"/>
      <c r="V13" s="2560"/>
      <c r="W13" s="2560"/>
      <c r="X13" s="2560"/>
      <c r="Y13" s="2560"/>
      <c r="Z13" s="2560"/>
      <c r="AA13" s="2560"/>
      <c r="AB13" s="2560"/>
      <c r="AC13" s="2560"/>
      <c r="AD13" s="2560"/>
      <c r="AE13" s="2560"/>
      <c r="AF13" s="2560"/>
      <c r="AG13" s="2560"/>
      <c r="AH13" s="2560"/>
      <c r="AI13" s="2560"/>
      <c r="AJ13" s="2560"/>
      <c r="AK13" s="2560"/>
      <c r="AL13" s="523"/>
      <c r="AM13" s="2560"/>
      <c r="AN13" s="2621"/>
      <c r="AO13" s="2621"/>
      <c r="AP13" s="2560"/>
      <c r="AQ13" s="2560"/>
      <c r="AR13" s="2560"/>
      <c r="AS13" s="2560"/>
      <c r="AT13" s="2560"/>
      <c r="AU13" s="2560"/>
      <c r="AV13" s="2560"/>
      <c r="AW13" s="2560"/>
      <c r="AX13" s="2560"/>
      <c r="AY13" s="2560"/>
      <c r="AZ13" s="2560"/>
      <c r="BA13" s="2560"/>
      <c r="BB13" s="2560"/>
      <c r="BC13" s="2560"/>
      <c r="BD13" s="2560"/>
      <c r="BE13" s="2560"/>
      <c r="BF13" s="2560"/>
      <c r="BG13" s="2560"/>
      <c r="BH13" s="2560"/>
      <c r="BI13" s="2560"/>
      <c r="BJ13" s="2560"/>
      <c r="BK13" s="2560"/>
      <c r="BL13" s="2560"/>
      <c r="BM13" s="2560"/>
      <c r="BN13" s="2560"/>
      <c r="BO13" s="2560"/>
      <c r="BP13" s="2560"/>
      <c r="BQ13" s="2560"/>
      <c r="BR13" s="2560"/>
      <c r="BS13" s="2560"/>
      <c r="BT13" s="2560"/>
      <c r="BU13" s="2560"/>
      <c r="BV13" s="2560"/>
      <c r="BW13" s="2560"/>
      <c r="BX13" s="2560"/>
      <c r="BY13" s="2560"/>
      <c r="BZ13" s="2560"/>
      <c r="CA13" s="2560"/>
      <c r="CB13" s="2560"/>
      <c r="CC13" s="2560"/>
      <c r="CD13" s="2560"/>
      <c r="CE13" s="2560"/>
      <c r="CF13" s="2560"/>
      <c r="CG13" s="2560"/>
      <c r="CH13" s="2560"/>
      <c r="CI13" s="2560"/>
      <c r="CJ13" s="2560"/>
      <c r="CK13" s="2560"/>
    </row>
    <row r="14" spans="1:89" s="2626" customFormat="1" x14ac:dyDescent="0.35">
      <c r="A14" s="2649" t="s">
        <v>1143</v>
      </c>
      <c r="B14" s="3350" t="s">
        <v>1128</v>
      </c>
      <c r="C14" s="3351"/>
      <c r="D14" s="3351"/>
      <c r="E14" s="3351"/>
      <c r="F14" s="3351"/>
      <c r="G14" s="3351"/>
      <c r="H14" s="3351"/>
      <c r="I14" s="3351"/>
      <c r="J14" s="3351"/>
      <c r="K14" s="3351"/>
      <c r="L14" s="3351"/>
      <c r="M14" s="3351"/>
      <c r="N14" s="3351"/>
      <c r="O14" s="3351"/>
      <c r="P14" s="3351"/>
      <c r="Q14" s="3351"/>
      <c r="R14" s="3351"/>
      <c r="S14" s="3351"/>
      <c r="T14" s="3351"/>
      <c r="U14" s="3351"/>
      <c r="V14" s="3351"/>
      <c r="W14" s="3351"/>
      <c r="X14" s="3351"/>
      <c r="Y14" s="3351"/>
      <c r="Z14" s="3351"/>
      <c r="AA14" s="3351"/>
      <c r="AB14" s="2562"/>
      <c r="AC14" s="2562"/>
      <c r="AD14" s="2562"/>
      <c r="AE14" s="2562"/>
      <c r="AF14" s="2562"/>
      <c r="AG14" s="2562"/>
      <c r="AH14" s="2562"/>
      <c r="AI14" s="2562"/>
      <c r="AJ14" s="2562"/>
      <c r="AK14" s="2564"/>
      <c r="AL14" s="2565"/>
      <c r="AM14" s="2566"/>
      <c r="AN14" s="321"/>
      <c r="AO14" s="2567"/>
      <c r="AP14" s="2559"/>
      <c r="AQ14" s="2559"/>
      <c r="AR14" s="2559"/>
      <c r="AS14" s="2559"/>
      <c r="AT14" s="2559"/>
      <c r="AU14" s="2559"/>
      <c r="AV14" s="2559"/>
      <c r="AW14" s="2559"/>
      <c r="AX14" s="2559"/>
      <c r="AY14" s="2559"/>
      <c r="AZ14" s="2559"/>
      <c r="BA14" s="2559"/>
      <c r="BB14" s="2559"/>
      <c r="BC14" s="2559"/>
      <c r="BD14" s="2559"/>
      <c r="BE14" s="2559"/>
      <c r="BF14" s="2559"/>
      <c r="BG14" s="2559"/>
      <c r="BH14" s="2559"/>
      <c r="BI14" s="2559"/>
      <c r="BJ14" s="2559"/>
      <c r="BK14" s="2559"/>
      <c r="BL14" s="2559"/>
      <c r="BM14" s="2559"/>
      <c r="BN14" s="2559"/>
      <c r="BO14" s="2559"/>
      <c r="BP14" s="2559"/>
      <c r="BQ14" s="2559"/>
      <c r="BR14" s="2559"/>
      <c r="BS14" s="2559"/>
      <c r="BT14" s="2559"/>
      <c r="BU14" s="2559"/>
      <c r="BV14" s="2559"/>
      <c r="BW14" s="2559"/>
      <c r="BX14" s="2559"/>
      <c r="BY14" s="2559"/>
      <c r="BZ14" s="2559"/>
      <c r="CA14" s="2559"/>
      <c r="CB14" s="2559"/>
      <c r="CC14" s="2559"/>
      <c r="CD14" s="2559"/>
      <c r="CE14" s="2559"/>
      <c r="CF14" s="2559"/>
      <c r="CG14" s="2559"/>
      <c r="CH14" s="2559"/>
      <c r="CI14" s="2559"/>
      <c r="CJ14" s="2559"/>
      <c r="CK14" s="2559"/>
    </row>
    <row r="15" spans="1:89" s="2626" customFormat="1" ht="46.5" x14ac:dyDescent="0.55000000000000004">
      <c r="A15" s="3254"/>
      <c r="B15" s="3263" t="s">
        <v>54</v>
      </c>
      <c r="C15" s="3264" t="s">
        <v>6</v>
      </c>
      <c r="D15" s="3264" t="s">
        <v>7</v>
      </c>
      <c r="E15" s="3264" t="s">
        <v>8</v>
      </c>
      <c r="F15" s="3265" t="s">
        <v>123</v>
      </c>
      <c r="G15" s="3266" t="s">
        <v>160</v>
      </c>
      <c r="H15" s="3266" t="s">
        <v>194</v>
      </c>
      <c r="I15" s="3266" t="s">
        <v>202</v>
      </c>
      <c r="J15" s="3266" t="s">
        <v>241</v>
      </c>
      <c r="K15" s="3266" t="s">
        <v>273</v>
      </c>
      <c r="L15" s="3266" t="s">
        <v>284</v>
      </c>
      <c r="M15" s="3266" t="s">
        <v>322</v>
      </c>
      <c r="N15" s="3266" t="s">
        <v>342</v>
      </c>
      <c r="O15" s="3266" t="s">
        <v>356</v>
      </c>
      <c r="P15" s="3266" t="s">
        <v>384</v>
      </c>
      <c r="Q15" s="3266" t="s">
        <v>493</v>
      </c>
      <c r="R15" s="3266" t="s">
        <v>535</v>
      </c>
      <c r="S15" s="3266" t="s">
        <v>541</v>
      </c>
      <c r="T15" s="3266" t="s">
        <v>545</v>
      </c>
      <c r="U15" s="3266" t="s">
        <v>578</v>
      </c>
      <c r="V15" s="3266" t="s">
        <v>586</v>
      </c>
      <c r="W15" s="3266" t="s">
        <v>633</v>
      </c>
      <c r="X15" s="3266" t="s">
        <v>646</v>
      </c>
      <c r="Y15" s="3266" t="s">
        <v>647</v>
      </c>
      <c r="Z15" s="3266" t="s">
        <v>668</v>
      </c>
      <c r="AA15" s="3266" t="s">
        <v>671</v>
      </c>
      <c r="AB15" s="3266" t="s">
        <v>688</v>
      </c>
      <c r="AC15" s="3266" t="s">
        <v>689</v>
      </c>
      <c r="AD15" s="3266" t="s">
        <v>735</v>
      </c>
      <c r="AE15" s="3266" t="s">
        <v>776</v>
      </c>
      <c r="AF15" s="3266" t="s">
        <v>811</v>
      </c>
      <c r="AG15" s="3266" t="s">
        <v>1055</v>
      </c>
      <c r="AH15" s="3266" t="s">
        <v>1072</v>
      </c>
      <c r="AI15" s="3266" t="s">
        <v>1075</v>
      </c>
      <c r="AJ15" s="3266" t="s">
        <v>1117</v>
      </c>
      <c r="AK15" s="3266" t="s">
        <v>1162</v>
      </c>
      <c r="AL15" s="2593" t="s">
        <v>1176</v>
      </c>
      <c r="AM15" s="2593" t="s">
        <v>1211</v>
      </c>
      <c r="AN15" s="3053" t="s">
        <v>1297</v>
      </c>
      <c r="AO15" s="2630" t="s">
        <v>1328</v>
      </c>
      <c r="AP15" s="2559"/>
      <c r="AQ15" s="2559"/>
      <c r="AR15" s="2559"/>
      <c r="AS15" s="2559"/>
      <c r="AT15" s="2559"/>
      <c r="AU15" s="2559"/>
      <c r="AV15" s="2559"/>
      <c r="AW15" s="2559"/>
      <c r="AX15" s="2559"/>
      <c r="AY15" s="2559"/>
      <c r="AZ15" s="2559"/>
      <c r="BA15" s="2559"/>
      <c r="BB15" s="2559"/>
      <c r="BC15" s="2559"/>
      <c r="BD15" s="2559"/>
      <c r="BE15" s="2559"/>
      <c r="BF15" s="2559"/>
      <c r="BG15" s="2559"/>
      <c r="BH15" s="2559"/>
      <c r="BI15" s="2559"/>
      <c r="BJ15" s="2559"/>
      <c r="BK15" s="2559"/>
      <c r="BL15" s="2559"/>
      <c r="BM15" s="2559"/>
      <c r="BN15" s="2559"/>
      <c r="BO15" s="2559"/>
      <c r="BP15" s="2559"/>
      <c r="BQ15" s="2559"/>
      <c r="BR15" s="2559"/>
      <c r="BS15" s="2559"/>
      <c r="BT15" s="2559"/>
      <c r="BU15" s="2559"/>
      <c r="BV15" s="2559"/>
      <c r="BW15" s="2559"/>
      <c r="BX15" s="2559"/>
      <c r="BY15" s="2559"/>
      <c r="BZ15" s="2559"/>
      <c r="CA15" s="2559"/>
      <c r="CB15" s="2559"/>
      <c r="CC15" s="2559"/>
      <c r="CD15" s="2559"/>
      <c r="CE15" s="2559"/>
      <c r="CF15" s="2559"/>
      <c r="CG15" s="2559"/>
      <c r="CH15" s="2559"/>
      <c r="CI15" s="2559"/>
      <c r="CJ15" s="2559"/>
      <c r="CK15" s="2559"/>
    </row>
    <row r="16" spans="1:89" s="2626" customFormat="1" ht="16.5" customHeight="1" x14ac:dyDescent="0.55000000000000004">
      <c r="A16" s="3250"/>
      <c r="B16" s="3155" t="s">
        <v>1124</v>
      </c>
      <c r="C16" s="3267" t="s">
        <v>10</v>
      </c>
      <c r="D16" s="3267" t="s">
        <v>10</v>
      </c>
      <c r="E16" s="3267" t="s">
        <v>10</v>
      </c>
      <c r="F16" s="3267" t="s">
        <v>10</v>
      </c>
      <c r="G16" s="3267" t="s">
        <v>10</v>
      </c>
      <c r="H16" s="3267" t="s">
        <v>10</v>
      </c>
      <c r="I16" s="3267" t="s">
        <v>10</v>
      </c>
      <c r="J16" s="3267" t="s">
        <v>10</v>
      </c>
      <c r="K16" s="3267" t="s">
        <v>10</v>
      </c>
      <c r="L16" s="3267" t="s">
        <v>10</v>
      </c>
      <c r="M16" s="3267" t="s">
        <v>10</v>
      </c>
      <c r="N16" s="3267" t="s">
        <v>10</v>
      </c>
      <c r="O16" s="3267" t="s">
        <v>10</v>
      </c>
      <c r="P16" s="3267" t="s">
        <v>10</v>
      </c>
      <c r="Q16" s="3267" t="s">
        <v>10</v>
      </c>
      <c r="R16" s="3267" t="s">
        <v>10</v>
      </c>
      <c r="S16" s="3267" t="s">
        <v>10</v>
      </c>
      <c r="T16" s="3267" t="s">
        <v>10</v>
      </c>
      <c r="U16" s="3267" t="s">
        <v>10</v>
      </c>
      <c r="V16" s="3267" t="s">
        <v>10</v>
      </c>
      <c r="W16" s="3267" t="s">
        <v>10</v>
      </c>
      <c r="X16" s="3267" t="s">
        <v>10</v>
      </c>
      <c r="Y16" s="3267" t="s">
        <v>10</v>
      </c>
      <c r="Z16" s="3267" t="s">
        <v>10</v>
      </c>
      <c r="AA16" s="3267" t="s">
        <v>10</v>
      </c>
      <c r="AB16" s="3267" t="s">
        <v>10</v>
      </c>
      <c r="AC16" s="3267" t="s">
        <v>10</v>
      </c>
      <c r="AD16" s="3267" t="s">
        <v>10</v>
      </c>
      <c r="AE16" s="3267" t="s">
        <v>10</v>
      </c>
      <c r="AF16" s="3267" t="s">
        <v>10</v>
      </c>
      <c r="AG16" s="3267" t="s">
        <v>10</v>
      </c>
      <c r="AH16" s="3267" t="s">
        <v>10</v>
      </c>
      <c r="AI16" s="3267" t="s">
        <v>10</v>
      </c>
      <c r="AJ16" s="3268">
        <v>29.027000000000001</v>
      </c>
      <c r="AK16" s="3267" t="s">
        <v>10</v>
      </c>
      <c r="AL16" s="3267" t="s">
        <v>10</v>
      </c>
      <c r="AM16" s="3268">
        <v>33.353999999999999</v>
      </c>
      <c r="AN16" s="3267" t="s">
        <v>10</v>
      </c>
      <c r="AO16" s="3269">
        <v>42.005000000000003</v>
      </c>
      <c r="AP16" s="2559"/>
      <c r="AQ16" s="2559"/>
      <c r="AR16" s="2559"/>
      <c r="AS16" s="2559"/>
      <c r="AT16" s="2559"/>
      <c r="AU16" s="2559"/>
      <c r="AV16" s="2559"/>
      <c r="AW16" s="2559"/>
      <c r="AX16" s="2559"/>
      <c r="AY16" s="2559"/>
      <c r="AZ16" s="2559"/>
      <c r="BA16" s="2559"/>
      <c r="BB16" s="2559"/>
      <c r="BC16" s="2559"/>
      <c r="BD16" s="2559"/>
      <c r="BE16" s="2559"/>
      <c r="BF16" s="2559"/>
      <c r="BG16" s="2559"/>
      <c r="BH16" s="2559"/>
      <c r="BI16" s="2559"/>
      <c r="BJ16" s="2559"/>
      <c r="BK16" s="2559"/>
      <c r="BL16" s="2559"/>
      <c r="BM16" s="2559"/>
      <c r="BN16" s="2559"/>
      <c r="BO16" s="2559"/>
      <c r="BP16" s="2559"/>
      <c r="BQ16" s="2559"/>
      <c r="BR16" s="2559"/>
      <c r="BS16" s="2559"/>
      <c r="BT16" s="2559"/>
      <c r="BU16" s="2559"/>
      <c r="BV16" s="2559"/>
      <c r="BW16" s="2559"/>
      <c r="BX16" s="2559"/>
      <c r="BY16" s="2559"/>
      <c r="BZ16" s="2559"/>
      <c r="CA16" s="2559"/>
      <c r="CB16" s="2559"/>
      <c r="CC16" s="2559"/>
      <c r="CD16" s="2559"/>
      <c r="CE16" s="2559"/>
      <c r="CF16" s="2559"/>
      <c r="CG16" s="2559"/>
      <c r="CH16" s="2559"/>
      <c r="CI16" s="2559"/>
      <c r="CJ16" s="2559"/>
      <c r="CK16" s="2559"/>
    </row>
    <row r="17" spans="1:89" s="2626" customFormat="1" ht="16.5" customHeight="1" x14ac:dyDescent="0.55000000000000004">
      <c r="A17" s="3250"/>
      <c r="B17" s="2602" t="s">
        <v>1125</v>
      </c>
      <c r="C17" s="2603" t="s">
        <v>10</v>
      </c>
      <c r="D17" s="2603" t="s">
        <v>10</v>
      </c>
      <c r="E17" s="2603" t="s">
        <v>10</v>
      </c>
      <c r="F17" s="2603" t="s">
        <v>10</v>
      </c>
      <c r="G17" s="2603" t="s">
        <v>10</v>
      </c>
      <c r="H17" s="2603" t="s">
        <v>10</v>
      </c>
      <c r="I17" s="2603" t="s">
        <v>10</v>
      </c>
      <c r="J17" s="2603" t="s">
        <v>10</v>
      </c>
      <c r="K17" s="2603" t="s">
        <v>10</v>
      </c>
      <c r="L17" s="2603" t="s">
        <v>10</v>
      </c>
      <c r="M17" s="2603" t="s">
        <v>10</v>
      </c>
      <c r="N17" s="2603" t="s">
        <v>10</v>
      </c>
      <c r="O17" s="2603" t="s">
        <v>10</v>
      </c>
      <c r="P17" s="2603" t="s">
        <v>10</v>
      </c>
      <c r="Q17" s="2603" t="s">
        <v>10</v>
      </c>
      <c r="R17" s="2603" t="s">
        <v>10</v>
      </c>
      <c r="S17" s="2603" t="s">
        <v>10</v>
      </c>
      <c r="T17" s="2603" t="s">
        <v>10</v>
      </c>
      <c r="U17" s="2603" t="s">
        <v>10</v>
      </c>
      <c r="V17" s="2603" t="s">
        <v>10</v>
      </c>
      <c r="W17" s="2603" t="s">
        <v>10</v>
      </c>
      <c r="X17" s="2603" t="s">
        <v>10</v>
      </c>
      <c r="Y17" s="2603" t="s">
        <v>10</v>
      </c>
      <c r="Z17" s="2603" t="s">
        <v>10</v>
      </c>
      <c r="AA17" s="2603" t="s">
        <v>10</v>
      </c>
      <c r="AB17" s="2603" t="s">
        <v>10</v>
      </c>
      <c r="AC17" s="2603" t="s">
        <v>10</v>
      </c>
      <c r="AD17" s="2603" t="s">
        <v>10</v>
      </c>
      <c r="AE17" s="2603" t="s">
        <v>10</v>
      </c>
      <c r="AF17" s="2603" t="s">
        <v>10</v>
      </c>
      <c r="AG17" s="2603" t="s">
        <v>10</v>
      </c>
      <c r="AH17" s="2603" t="s">
        <v>10</v>
      </c>
      <c r="AI17" s="2603" t="s">
        <v>10</v>
      </c>
      <c r="AJ17" s="81">
        <v>17.687000000000001</v>
      </c>
      <c r="AK17" s="2603" t="s">
        <v>10</v>
      </c>
      <c r="AL17" s="2603" t="s">
        <v>10</v>
      </c>
      <c r="AM17" s="81">
        <v>24.745999999999999</v>
      </c>
      <c r="AN17" s="2603" t="s">
        <v>10</v>
      </c>
      <c r="AO17" s="3023">
        <v>32.075000000000003</v>
      </c>
      <c r="AP17" s="2559"/>
      <c r="AQ17" s="2559"/>
      <c r="AR17" s="2559"/>
      <c r="AS17" s="2559"/>
      <c r="AT17" s="2559"/>
      <c r="AU17" s="2559"/>
      <c r="AV17" s="2559"/>
      <c r="AW17" s="2559"/>
      <c r="AX17" s="2559"/>
      <c r="AY17" s="2559"/>
      <c r="AZ17" s="2559"/>
      <c r="BA17" s="2559"/>
      <c r="BB17" s="2559"/>
      <c r="BC17" s="2559"/>
      <c r="BD17" s="2559"/>
      <c r="BE17" s="2559"/>
      <c r="BF17" s="2559"/>
      <c r="BG17" s="2559"/>
      <c r="BH17" s="2559"/>
      <c r="BI17" s="2559"/>
      <c r="BJ17" s="2559"/>
      <c r="BK17" s="2559"/>
      <c r="BL17" s="2559"/>
      <c r="BM17" s="2559"/>
      <c r="BN17" s="2559"/>
      <c r="BO17" s="2559"/>
      <c r="BP17" s="2559"/>
      <c r="BQ17" s="2559"/>
      <c r="BR17" s="2559"/>
      <c r="BS17" s="2559"/>
      <c r="BT17" s="2559"/>
      <c r="BU17" s="2559"/>
      <c r="BV17" s="2559"/>
      <c r="BW17" s="2559"/>
      <c r="BX17" s="2559"/>
      <c r="BY17" s="2559"/>
      <c r="BZ17" s="2559"/>
      <c r="CA17" s="2559"/>
      <c r="CB17" s="2559"/>
      <c r="CC17" s="2559"/>
      <c r="CD17" s="2559"/>
      <c r="CE17" s="2559"/>
      <c r="CF17" s="2559"/>
      <c r="CG17" s="2559"/>
      <c r="CH17" s="2559"/>
      <c r="CI17" s="2559"/>
      <c r="CJ17" s="2559"/>
      <c r="CK17" s="2559"/>
    </row>
    <row r="18" spans="1:89" s="2626" customFormat="1" ht="16.5" customHeight="1" x14ac:dyDescent="0.55000000000000004">
      <c r="A18" s="3250"/>
      <c r="B18" s="2602" t="s">
        <v>1340</v>
      </c>
      <c r="C18" s="2603" t="s">
        <v>10</v>
      </c>
      <c r="D18" s="2603" t="s">
        <v>10</v>
      </c>
      <c r="E18" s="2603" t="s">
        <v>10</v>
      </c>
      <c r="F18" s="2603" t="s">
        <v>10</v>
      </c>
      <c r="G18" s="2603" t="s">
        <v>10</v>
      </c>
      <c r="H18" s="2603" t="s">
        <v>10</v>
      </c>
      <c r="I18" s="2603" t="s">
        <v>10</v>
      </c>
      <c r="J18" s="2603" t="s">
        <v>10</v>
      </c>
      <c r="K18" s="2603" t="s">
        <v>10</v>
      </c>
      <c r="L18" s="2603" t="s">
        <v>10</v>
      </c>
      <c r="M18" s="2603" t="s">
        <v>10</v>
      </c>
      <c r="N18" s="2603" t="s">
        <v>10</v>
      </c>
      <c r="O18" s="2603" t="s">
        <v>10</v>
      </c>
      <c r="P18" s="2603" t="s">
        <v>10</v>
      </c>
      <c r="Q18" s="2603" t="s">
        <v>10</v>
      </c>
      <c r="R18" s="2603" t="s">
        <v>10</v>
      </c>
      <c r="S18" s="2603" t="s">
        <v>10</v>
      </c>
      <c r="T18" s="2603" t="s">
        <v>10</v>
      </c>
      <c r="U18" s="2603" t="s">
        <v>10</v>
      </c>
      <c r="V18" s="2603" t="s">
        <v>10</v>
      </c>
      <c r="W18" s="2603" t="s">
        <v>10</v>
      </c>
      <c r="X18" s="2603" t="s">
        <v>10</v>
      </c>
      <c r="Y18" s="2603" t="s">
        <v>10</v>
      </c>
      <c r="Z18" s="2603" t="s">
        <v>10</v>
      </c>
      <c r="AA18" s="2603" t="s">
        <v>10</v>
      </c>
      <c r="AB18" s="2603" t="s">
        <v>10</v>
      </c>
      <c r="AC18" s="2603" t="s">
        <v>10</v>
      </c>
      <c r="AD18" s="2603" t="s">
        <v>10</v>
      </c>
      <c r="AE18" s="2603" t="s">
        <v>10</v>
      </c>
      <c r="AF18" s="2603" t="s">
        <v>10</v>
      </c>
      <c r="AG18" s="2603" t="s">
        <v>10</v>
      </c>
      <c r="AH18" s="2603" t="s">
        <v>10</v>
      </c>
      <c r="AI18" s="2603" t="s">
        <v>10</v>
      </c>
      <c r="AJ18" s="81">
        <v>14.551</v>
      </c>
      <c r="AK18" s="2603" t="s">
        <v>10</v>
      </c>
      <c r="AL18" s="2603" t="s">
        <v>10</v>
      </c>
      <c r="AM18" s="81">
        <v>15.263999999999999</v>
      </c>
      <c r="AN18" s="2603" t="s">
        <v>10</v>
      </c>
      <c r="AO18" s="3246">
        <v>10.423999999999999</v>
      </c>
      <c r="AP18" s="2559"/>
      <c r="AQ18" s="2559"/>
      <c r="AR18" s="2559"/>
      <c r="AS18" s="2559"/>
      <c r="AT18" s="2559"/>
      <c r="AU18" s="2559"/>
      <c r="AV18" s="2559"/>
      <c r="AW18" s="2559"/>
      <c r="AX18" s="2559"/>
      <c r="AY18" s="2559"/>
      <c r="AZ18" s="2559"/>
      <c r="BA18" s="2559"/>
      <c r="BB18" s="2559"/>
      <c r="BC18" s="2559"/>
      <c r="BD18" s="2559"/>
      <c r="BE18" s="2559"/>
      <c r="BF18" s="2559"/>
      <c r="BG18" s="2559"/>
      <c r="BH18" s="2559"/>
      <c r="BI18" s="2559"/>
      <c r="BJ18" s="2559"/>
      <c r="BK18" s="2559"/>
      <c r="BL18" s="2559"/>
      <c r="BM18" s="2559"/>
      <c r="BN18" s="2559"/>
      <c r="BO18" s="2559"/>
      <c r="BP18" s="2559"/>
      <c r="BQ18" s="2559"/>
      <c r="BR18" s="2559"/>
      <c r="BS18" s="2559"/>
      <c r="BT18" s="2559"/>
      <c r="BU18" s="2559"/>
      <c r="BV18" s="2559"/>
      <c r="BW18" s="2559"/>
      <c r="BX18" s="2559"/>
      <c r="BY18" s="2559"/>
      <c r="BZ18" s="2559"/>
      <c r="CA18" s="2559"/>
      <c r="CB18" s="2559"/>
      <c r="CC18" s="2559"/>
      <c r="CD18" s="2559"/>
      <c r="CE18" s="2559"/>
      <c r="CF18" s="2559"/>
      <c r="CG18" s="2559"/>
      <c r="CH18" s="2559"/>
      <c r="CI18" s="2559"/>
      <c r="CJ18" s="2559"/>
      <c r="CK18" s="2559"/>
    </row>
    <row r="19" spans="1:89" s="2626" customFormat="1" ht="16.5" customHeight="1" x14ac:dyDescent="0.55000000000000004">
      <c r="A19" s="3250"/>
      <c r="B19" s="109" t="s">
        <v>1345</v>
      </c>
      <c r="C19" s="2603" t="s">
        <v>10</v>
      </c>
      <c r="D19" s="2603" t="s">
        <v>10</v>
      </c>
      <c r="E19" s="2603" t="s">
        <v>10</v>
      </c>
      <c r="F19" s="2603" t="s">
        <v>10</v>
      </c>
      <c r="G19" s="2603" t="s">
        <v>10</v>
      </c>
      <c r="H19" s="2603" t="s">
        <v>10</v>
      </c>
      <c r="I19" s="2603" t="s">
        <v>10</v>
      </c>
      <c r="J19" s="2603" t="s">
        <v>10</v>
      </c>
      <c r="K19" s="2603" t="s">
        <v>10</v>
      </c>
      <c r="L19" s="2603" t="s">
        <v>10</v>
      </c>
      <c r="M19" s="2603" t="s">
        <v>10</v>
      </c>
      <c r="N19" s="2603" t="s">
        <v>10</v>
      </c>
      <c r="O19" s="2603" t="s">
        <v>10</v>
      </c>
      <c r="P19" s="2603" t="s">
        <v>10</v>
      </c>
      <c r="Q19" s="2603" t="s">
        <v>10</v>
      </c>
      <c r="R19" s="2603" t="s">
        <v>10</v>
      </c>
      <c r="S19" s="2603" t="s">
        <v>10</v>
      </c>
      <c r="T19" s="2603" t="s">
        <v>10</v>
      </c>
      <c r="U19" s="2603" t="s">
        <v>10</v>
      </c>
      <c r="V19" s="2603" t="s">
        <v>10</v>
      </c>
      <c r="W19" s="2603" t="s">
        <v>10</v>
      </c>
      <c r="X19" s="2603" t="s">
        <v>10</v>
      </c>
      <c r="Y19" s="2603" t="s">
        <v>10</v>
      </c>
      <c r="Z19" s="2603" t="s">
        <v>10</v>
      </c>
      <c r="AA19" s="2603" t="s">
        <v>10</v>
      </c>
      <c r="AB19" s="2603" t="s">
        <v>10</v>
      </c>
      <c r="AC19" s="2603" t="s">
        <v>10</v>
      </c>
      <c r="AD19" s="2603" t="s">
        <v>10</v>
      </c>
      <c r="AE19" s="2603" t="s">
        <v>10</v>
      </c>
      <c r="AF19" s="2603" t="s">
        <v>10</v>
      </c>
      <c r="AG19" s="2603" t="s">
        <v>10</v>
      </c>
      <c r="AH19" s="2603" t="s">
        <v>10</v>
      </c>
      <c r="AI19" s="2603" t="s">
        <v>10</v>
      </c>
      <c r="AJ19" s="81">
        <v>28.417999999999999</v>
      </c>
      <c r="AK19" s="2603" t="s">
        <v>10</v>
      </c>
      <c r="AL19" s="2603" t="s">
        <v>10</v>
      </c>
      <c r="AM19" s="81">
        <v>33.636000000000003</v>
      </c>
      <c r="AN19" s="2603" t="s">
        <v>10</v>
      </c>
      <c r="AO19" s="3023">
        <v>82.103999999999999</v>
      </c>
      <c r="AP19" s="2559"/>
      <c r="AQ19" s="2559"/>
      <c r="AR19" s="2559"/>
      <c r="AS19" s="2559"/>
      <c r="AT19" s="2559"/>
      <c r="AU19" s="2559"/>
      <c r="AV19" s="2559"/>
      <c r="AW19" s="2559"/>
      <c r="AX19" s="2559"/>
      <c r="AY19" s="2559"/>
      <c r="AZ19" s="2559"/>
      <c r="BA19" s="2559"/>
      <c r="BB19" s="2559"/>
      <c r="BC19" s="2559"/>
      <c r="BD19" s="2559"/>
      <c r="BE19" s="2559"/>
      <c r="BF19" s="2559"/>
      <c r="BG19" s="2559"/>
      <c r="BH19" s="2559"/>
      <c r="BI19" s="2559"/>
      <c r="BJ19" s="2559"/>
      <c r="BK19" s="2559"/>
      <c r="BL19" s="2559"/>
      <c r="BM19" s="2559"/>
      <c r="BN19" s="2559"/>
      <c r="BO19" s="2559"/>
      <c r="BP19" s="2559"/>
      <c r="BQ19" s="2559"/>
      <c r="BR19" s="2559"/>
      <c r="BS19" s="2559"/>
      <c r="BT19" s="2559"/>
      <c r="BU19" s="2559"/>
      <c r="BV19" s="2559"/>
      <c r="BW19" s="2559"/>
      <c r="BX19" s="2559"/>
      <c r="BY19" s="2559"/>
      <c r="BZ19" s="2559"/>
      <c r="CA19" s="2559"/>
      <c r="CB19" s="2559"/>
      <c r="CC19" s="2559"/>
      <c r="CD19" s="2559"/>
      <c r="CE19" s="2559"/>
      <c r="CF19" s="2559"/>
      <c r="CG19" s="2559"/>
      <c r="CH19" s="2559"/>
      <c r="CI19" s="2559"/>
      <c r="CJ19" s="2559"/>
      <c r="CK19" s="2559"/>
    </row>
    <row r="20" spans="1:89" s="2626" customFormat="1" ht="16.5" customHeight="1" x14ac:dyDescent="0.55000000000000004">
      <c r="A20" s="3250"/>
      <c r="B20" s="2602" t="s">
        <v>1123</v>
      </c>
      <c r="C20" s="2603" t="s">
        <v>10</v>
      </c>
      <c r="D20" s="2603" t="s">
        <v>10</v>
      </c>
      <c r="E20" s="2603" t="s">
        <v>10</v>
      </c>
      <c r="F20" s="2603" t="s">
        <v>10</v>
      </c>
      <c r="G20" s="2603" t="s">
        <v>10</v>
      </c>
      <c r="H20" s="2603" t="s">
        <v>10</v>
      </c>
      <c r="I20" s="2603" t="s">
        <v>10</v>
      </c>
      <c r="J20" s="2603" t="s">
        <v>10</v>
      </c>
      <c r="K20" s="2603" t="s">
        <v>10</v>
      </c>
      <c r="L20" s="2603" t="s">
        <v>10</v>
      </c>
      <c r="M20" s="2603" t="s">
        <v>10</v>
      </c>
      <c r="N20" s="2603" t="s">
        <v>10</v>
      </c>
      <c r="O20" s="2603" t="s">
        <v>10</v>
      </c>
      <c r="P20" s="2603" t="s">
        <v>10</v>
      </c>
      <c r="Q20" s="2603" t="s">
        <v>10</v>
      </c>
      <c r="R20" s="2603" t="s">
        <v>10</v>
      </c>
      <c r="S20" s="2603" t="s">
        <v>10</v>
      </c>
      <c r="T20" s="2603" t="s">
        <v>10</v>
      </c>
      <c r="U20" s="2603" t="s">
        <v>10</v>
      </c>
      <c r="V20" s="2603" t="s">
        <v>10</v>
      </c>
      <c r="W20" s="2603" t="s">
        <v>10</v>
      </c>
      <c r="X20" s="2603" t="s">
        <v>10</v>
      </c>
      <c r="Y20" s="2603" t="s">
        <v>10</v>
      </c>
      <c r="Z20" s="2603" t="s">
        <v>10</v>
      </c>
      <c r="AA20" s="2603" t="s">
        <v>10</v>
      </c>
      <c r="AB20" s="2603" t="s">
        <v>10</v>
      </c>
      <c r="AC20" s="2603" t="s">
        <v>10</v>
      </c>
      <c r="AD20" s="2603" t="s">
        <v>10</v>
      </c>
      <c r="AE20" s="2603" t="s">
        <v>10</v>
      </c>
      <c r="AF20" s="2603" t="s">
        <v>10</v>
      </c>
      <c r="AG20" s="2603" t="s">
        <v>10</v>
      </c>
      <c r="AH20" s="2603" t="s">
        <v>10</v>
      </c>
      <c r="AI20" s="2603" t="s">
        <v>10</v>
      </c>
      <c r="AJ20" s="81">
        <v>19.081</v>
      </c>
      <c r="AK20" s="2603" t="s">
        <v>10</v>
      </c>
      <c r="AL20" s="2603" t="s">
        <v>10</v>
      </c>
      <c r="AM20" s="81">
        <v>29.23</v>
      </c>
      <c r="AN20" s="2603" t="s">
        <v>10</v>
      </c>
      <c r="AO20" s="3023">
        <v>43.195999999999998</v>
      </c>
      <c r="AP20" s="2559"/>
      <c r="AQ20" s="2559"/>
      <c r="AR20" s="2559"/>
      <c r="AS20" s="2559"/>
      <c r="AT20" s="2559"/>
      <c r="AU20" s="2559"/>
      <c r="AV20" s="2559"/>
      <c r="AW20" s="2559"/>
      <c r="AX20" s="2559"/>
      <c r="AY20" s="2559"/>
      <c r="AZ20" s="2559"/>
      <c r="BA20" s="2559"/>
      <c r="BB20" s="2559"/>
      <c r="BC20" s="2559"/>
      <c r="BD20" s="2559"/>
      <c r="BE20" s="2559"/>
      <c r="BF20" s="2559"/>
      <c r="BG20" s="2559"/>
      <c r="BH20" s="2559"/>
      <c r="BI20" s="2559"/>
      <c r="BJ20" s="2559"/>
      <c r="BK20" s="2559"/>
      <c r="BL20" s="2559"/>
      <c r="BM20" s="2559"/>
      <c r="BN20" s="2559"/>
      <c r="BO20" s="2559"/>
      <c r="BP20" s="2559"/>
      <c r="BQ20" s="2559"/>
      <c r="BR20" s="2559"/>
      <c r="BS20" s="2559"/>
      <c r="BT20" s="2559"/>
      <c r="BU20" s="2559"/>
      <c r="BV20" s="2559"/>
      <c r="BW20" s="2559"/>
      <c r="BX20" s="2559"/>
      <c r="BY20" s="2559"/>
      <c r="BZ20" s="2559"/>
      <c r="CA20" s="2559"/>
      <c r="CB20" s="2559"/>
      <c r="CC20" s="2559"/>
      <c r="CD20" s="2559"/>
      <c r="CE20" s="2559"/>
      <c r="CF20" s="2559"/>
      <c r="CG20" s="2559"/>
      <c r="CH20" s="2559"/>
      <c r="CI20" s="2559"/>
      <c r="CJ20" s="2559"/>
      <c r="CK20" s="2559"/>
    </row>
    <row r="21" spans="1:89" s="2626" customFormat="1" ht="16.5" customHeight="1" x14ac:dyDescent="0.55000000000000004">
      <c r="A21" s="3250"/>
      <c r="B21" s="3152" t="s">
        <v>747</v>
      </c>
      <c r="C21" s="2603" t="s">
        <v>10</v>
      </c>
      <c r="D21" s="2603" t="s">
        <v>10</v>
      </c>
      <c r="E21" s="2603" t="s">
        <v>10</v>
      </c>
      <c r="F21" s="2603" t="s">
        <v>10</v>
      </c>
      <c r="G21" s="2603" t="s">
        <v>10</v>
      </c>
      <c r="H21" s="2603" t="s">
        <v>10</v>
      </c>
      <c r="I21" s="2603" t="s">
        <v>10</v>
      </c>
      <c r="J21" s="2603" t="s">
        <v>10</v>
      </c>
      <c r="K21" s="2603" t="s">
        <v>10</v>
      </c>
      <c r="L21" s="2603" t="s">
        <v>10</v>
      </c>
      <c r="M21" s="2603" t="s">
        <v>10</v>
      </c>
      <c r="N21" s="2603" t="s">
        <v>10</v>
      </c>
      <c r="O21" s="2603" t="s">
        <v>10</v>
      </c>
      <c r="P21" s="2603" t="s">
        <v>10</v>
      </c>
      <c r="Q21" s="2603" t="s">
        <v>10</v>
      </c>
      <c r="R21" s="2603" t="s">
        <v>10</v>
      </c>
      <c r="S21" s="2603" t="s">
        <v>10</v>
      </c>
      <c r="T21" s="2603" t="s">
        <v>10</v>
      </c>
      <c r="U21" s="2603" t="s">
        <v>10</v>
      </c>
      <c r="V21" s="2603" t="s">
        <v>10</v>
      </c>
      <c r="W21" s="2603" t="s">
        <v>10</v>
      </c>
      <c r="X21" s="2603" t="s">
        <v>10</v>
      </c>
      <c r="Y21" s="2603" t="s">
        <v>10</v>
      </c>
      <c r="Z21" s="2603" t="s">
        <v>10</v>
      </c>
      <c r="AA21" s="2603" t="s">
        <v>10</v>
      </c>
      <c r="AB21" s="2603" t="s">
        <v>10</v>
      </c>
      <c r="AC21" s="2603" t="s">
        <v>10</v>
      </c>
      <c r="AD21" s="2603" t="s">
        <v>10</v>
      </c>
      <c r="AE21" s="2603" t="s">
        <v>10</v>
      </c>
      <c r="AF21" s="2603" t="s">
        <v>10</v>
      </c>
      <c r="AG21" s="2603" t="s">
        <v>10</v>
      </c>
      <c r="AH21" s="2603" t="s">
        <v>10</v>
      </c>
      <c r="AI21" s="2603" t="s">
        <v>10</v>
      </c>
      <c r="AJ21" s="84">
        <v>22.568000000000001</v>
      </c>
      <c r="AK21" s="2603" t="s">
        <v>10</v>
      </c>
      <c r="AL21" s="2603" t="s">
        <v>10</v>
      </c>
      <c r="AM21" s="84">
        <v>35.161000000000001</v>
      </c>
      <c r="AN21" s="2603" t="s">
        <v>10</v>
      </c>
      <c r="AO21" s="3023">
        <v>23.109000000000002</v>
      </c>
      <c r="AP21" s="2559"/>
      <c r="AQ21" s="2559"/>
      <c r="AR21" s="2559"/>
      <c r="AS21" s="2559"/>
      <c r="AT21" s="2559"/>
      <c r="AU21" s="2559"/>
      <c r="AV21" s="2559"/>
      <c r="AW21" s="2559"/>
      <c r="AX21" s="2559"/>
      <c r="AY21" s="2559"/>
      <c r="AZ21" s="2559"/>
      <c r="BA21" s="2559"/>
      <c r="BB21" s="2559"/>
      <c r="BC21" s="2559"/>
      <c r="BD21" s="2559"/>
      <c r="BE21" s="2559"/>
      <c r="BF21" s="2559"/>
      <c r="BG21" s="2559"/>
      <c r="BH21" s="2559"/>
      <c r="BI21" s="2559"/>
      <c r="BJ21" s="2559"/>
      <c r="BK21" s="2559"/>
      <c r="BL21" s="2559"/>
      <c r="BM21" s="2559"/>
      <c r="BN21" s="2559"/>
      <c r="BO21" s="2559"/>
      <c r="BP21" s="2559"/>
      <c r="BQ21" s="2559"/>
      <c r="BR21" s="2559"/>
      <c r="BS21" s="2559"/>
      <c r="BT21" s="2559"/>
      <c r="BU21" s="2559"/>
      <c r="BV21" s="2559"/>
      <c r="BW21" s="2559"/>
      <c r="BX21" s="2559"/>
      <c r="BY21" s="2559"/>
      <c r="BZ21" s="2559"/>
      <c r="CA21" s="2559"/>
      <c r="CB21" s="2559"/>
      <c r="CC21" s="2559"/>
      <c r="CD21" s="2559"/>
      <c r="CE21" s="2559"/>
      <c r="CF21" s="2559"/>
      <c r="CG21" s="2559"/>
      <c r="CH21" s="2559"/>
      <c r="CI21" s="2559"/>
      <c r="CJ21" s="2559"/>
      <c r="CK21" s="2559"/>
    </row>
    <row r="22" spans="1:89" s="2626" customFormat="1" ht="16.5" customHeight="1" x14ac:dyDescent="0.55000000000000004">
      <c r="A22" s="3252"/>
      <c r="B22" s="3153" t="s">
        <v>1334</v>
      </c>
      <c r="C22" s="2607" t="s">
        <v>10</v>
      </c>
      <c r="D22" s="2607" t="s">
        <v>10</v>
      </c>
      <c r="E22" s="2607" t="s">
        <v>10</v>
      </c>
      <c r="F22" s="2607" t="s">
        <v>10</v>
      </c>
      <c r="G22" s="2607" t="s">
        <v>10</v>
      </c>
      <c r="H22" s="2607" t="s">
        <v>10</v>
      </c>
      <c r="I22" s="2607" t="s">
        <v>10</v>
      </c>
      <c r="J22" s="2607" t="s">
        <v>10</v>
      </c>
      <c r="K22" s="2607" t="s">
        <v>10</v>
      </c>
      <c r="L22" s="2607" t="s">
        <v>10</v>
      </c>
      <c r="M22" s="2607" t="s">
        <v>10</v>
      </c>
      <c r="N22" s="2607" t="s">
        <v>10</v>
      </c>
      <c r="O22" s="2607" t="s">
        <v>10</v>
      </c>
      <c r="P22" s="2607" t="s">
        <v>10</v>
      </c>
      <c r="Q22" s="2607" t="s">
        <v>10</v>
      </c>
      <c r="R22" s="2607" t="s">
        <v>10</v>
      </c>
      <c r="S22" s="2607" t="s">
        <v>10</v>
      </c>
      <c r="T22" s="2607" t="s">
        <v>10</v>
      </c>
      <c r="U22" s="2607" t="s">
        <v>10</v>
      </c>
      <c r="V22" s="2607" t="s">
        <v>10</v>
      </c>
      <c r="W22" s="2607" t="s">
        <v>10</v>
      </c>
      <c r="X22" s="2607" t="s">
        <v>10</v>
      </c>
      <c r="Y22" s="2607" t="s">
        <v>10</v>
      </c>
      <c r="Z22" s="2607" t="s">
        <v>10</v>
      </c>
      <c r="AA22" s="2607" t="s">
        <v>10</v>
      </c>
      <c r="AB22" s="2607" t="s">
        <v>10</v>
      </c>
      <c r="AC22" s="2607" t="s">
        <v>10</v>
      </c>
      <c r="AD22" s="2607" t="s">
        <v>10</v>
      </c>
      <c r="AE22" s="2607" t="s">
        <v>10</v>
      </c>
      <c r="AF22" s="2607" t="s">
        <v>10</v>
      </c>
      <c r="AG22" s="2607" t="s">
        <v>10</v>
      </c>
      <c r="AH22" s="2607" t="s">
        <v>10</v>
      </c>
      <c r="AI22" s="2607" t="s">
        <v>10</v>
      </c>
      <c r="AJ22" s="81">
        <v>60.988</v>
      </c>
      <c r="AK22" s="2607" t="s">
        <v>10</v>
      </c>
      <c r="AL22" s="2607" t="s">
        <v>10</v>
      </c>
      <c r="AM22" s="81">
        <v>71.206999999999994</v>
      </c>
      <c r="AN22" s="2607" t="s">
        <v>10</v>
      </c>
      <c r="AO22" s="3026">
        <v>87.948999999999998</v>
      </c>
      <c r="AP22" s="2559"/>
      <c r="AQ22" s="2559"/>
      <c r="AR22" s="2559"/>
      <c r="AS22" s="2559"/>
      <c r="AT22" s="2559"/>
      <c r="AU22" s="2559"/>
      <c r="AV22" s="2559"/>
      <c r="AW22" s="2559"/>
      <c r="AX22" s="2559"/>
      <c r="AY22" s="2559"/>
      <c r="AZ22" s="2559"/>
      <c r="BA22" s="2559"/>
      <c r="BB22" s="2559"/>
      <c r="BC22" s="2559"/>
      <c r="BD22" s="2559"/>
      <c r="BE22" s="2559"/>
      <c r="BF22" s="2559"/>
      <c r="BG22" s="2559"/>
      <c r="BH22" s="2559"/>
      <c r="BI22" s="2559"/>
      <c r="BJ22" s="2559"/>
      <c r="BK22" s="2559"/>
      <c r="BL22" s="2559"/>
      <c r="BM22" s="2559"/>
      <c r="BN22" s="2559"/>
      <c r="BO22" s="2559"/>
      <c r="BP22" s="2559"/>
      <c r="BQ22" s="2559"/>
      <c r="BR22" s="2559"/>
      <c r="BS22" s="2559"/>
      <c r="BT22" s="2559"/>
      <c r="BU22" s="2559"/>
      <c r="BV22" s="2559"/>
      <c r="BW22" s="2559"/>
      <c r="BX22" s="2559"/>
      <c r="BY22" s="2559"/>
      <c r="BZ22" s="2559"/>
      <c r="CA22" s="2559"/>
      <c r="CB22" s="2559"/>
      <c r="CC22" s="2559"/>
      <c r="CD22" s="2559"/>
      <c r="CE22" s="2559"/>
      <c r="CF22" s="2559"/>
      <c r="CG22" s="2559"/>
      <c r="CH22" s="2559"/>
      <c r="CI22" s="2559"/>
      <c r="CJ22" s="2559"/>
      <c r="CK22" s="2559"/>
    </row>
    <row r="23" spans="1:89" s="2626" customFormat="1" ht="6.65" customHeight="1" x14ac:dyDescent="0.55000000000000004">
      <c r="A23" s="3250"/>
      <c r="B23" s="2638"/>
      <c r="C23" s="2597"/>
      <c r="D23" s="2597"/>
      <c r="E23" s="2597"/>
      <c r="F23" s="2597"/>
      <c r="G23" s="2597"/>
      <c r="H23" s="2597"/>
      <c r="I23" s="2597"/>
      <c r="J23" s="2597"/>
      <c r="K23" s="2597"/>
      <c r="L23" s="2597"/>
      <c r="M23" s="2597"/>
      <c r="N23" s="2597"/>
      <c r="O23" s="2597"/>
      <c r="P23" s="2597"/>
      <c r="Q23" s="2597"/>
      <c r="R23" s="2597"/>
      <c r="S23" s="2597"/>
      <c r="T23" s="2597"/>
      <c r="U23" s="2597"/>
      <c r="V23" s="2597"/>
      <c r="W23" s="2597"/>
      <c r="X23" s="2597"/>
      <c r="Y23" s="2597"/>
      <c r="Z23" s="2597"/>
      <c r="AA23" s="2597"/>
      <c r="AB23" s="2639"/>
      <c r="AC23" s="2565"/>
      <c r="AD23" s="2566"/>
      <c r="AE23" s="2559"/>
      <c r="AF23" s="2566"/>
      <c r="AG23" s="2566"/>
      <c r="AH23" s="2559"/>
      <c r="AI23" s="2559"/>
      <c r="AJ23" s="2559"/>
      <c r="AK23" s="2559"/>
      <c r="AL23" s="2640"/>
      <c r="AM23" s="2559"/>
      <c r="AN23" s="2641"/>
      <c r="AO23" s="2641"/>
      <c r="AP23" s="2559"/>
      <c r="AQ23" s="2559"/>
      <c r="AR23" s="2559"/>
      <c r="AS23" s="2559"/>
      <c r="AT23" s="2559"/>
      <c r="AU23" s="2559"/>
      <c r="AV23" s="2559"/>
      <c r="AW23" s="2559"/>
      <c r="AX23" s="2559"/>
      <c r="AY23" s="2559"/>
      <c r="AZ23" s="2559"/>
      <c r="BA23" s="2559"/>
      <c r="BB23" s="2559"/>
      <c r="BC23" s="2559"/>
      <c r="BD23" s="2559"/>
      <c r="BE23" s="2559"/>
      <c r="BF23" s="2559"/>
      <c r="BG23" s="2559"/>
      <c r="BH23" s="2559"/>
      <c r="BI23" s="2559"/>
      <c r="BJ23" s="2559"/>
      <c r="BK23" s="2559"/>
      <c r="BL23" s="2559"/>
      <c r="BM23" s="2559"/>
      <c r="BN23" s="2559"/>
      <c r="BO23" s="2559"/>
      <c r="BP23" s="2559"/>
      <c r="BQ23" s="2559"/>
      <c r="BR23" s="2559"/>
      <c r="BS23" s="2559"/>
      <c r="BT23" s="2559"/>
      <c r="BU23" s="2559"/>
      <c r="BV23" s="2559"/>
      <c r="BW23" s="2559"/>
      <c r="BX23" s="2559"/>
      <c r="BY23" s="2559"/>
      <c r="BZ23" s="2559"/>
      <c r="CA23" s="2559"/>
      <c r="CB23" s="2559"/>
      <c r="CC23" s="2559"/>
      <c r="CD23" s="2559"/>
      <c r="CE23" s="2559"/>
      <c r="CF23" s="2559"/>
      <c r="CG23" s="2559"/>
      <c r="CH23" s="2559"/>
      <c r="CI23" s="2559"/>
      <c r="CJ23" s="2559"/>
      <c r="CK23" s="2559"/>
    </row>
    <row r="24" spans="1:89" s="2626" customFormat="1" ht="31.5" customHeight="1" x14ac:dyDescent="0.55000000000000004">
      <c r="A24" s="3156"/>
      <c r="B24" s="3348" t="s">
        <v>1346</v>
      </c>
      <c r="C24" s="3352"/>
      <c r="D24" s="3352"/>
      <c r="E24" s="3352"/>
      <c r="F24" s="3352"/>
      <c r="G24" s="3352"/>
      <c r="H24" s="3352"/>
      <c r="I24" s="3352"/>
      <c r="J24" s="3352"/>
      <c r="K24" s="3352"/>
      <c r="L24" s="3352"/>
      <c r="M24" s="3352"/>
      <c r="N24" s="3352"/>
      <c r="O24" s="3352"/>
      <c r="P24" s="3352"/>
      <c r="Q24" s="3352"/>
      <c r="R24" s="3352"/>
      <c r="S24" s="2597"/>
      <c r="T24" s="2597"/>
      <c r="U24" s="2597"/>
      <c r="V24" s="2597"/>
      <c r="W24" s="2597"/>
      <c r="X24" s="2597"/>
      <c r="Y24" s="2597"/>
      <c r="Z24" s="2597"/>
      <c r="AA24" s="2603"/>
      <c r="AB24" s="2639"/>
      <c r="AC24" s="2565"/>
      <c r="AD24" s="2566"/>
      <c r="AE24" s="2559"/>
      <c r="AF24" s="2559"/>
      <c r="AG24" s="2559"/>
      <c r="AH24" s="2559"/>
      <c r="AI24" s="2559"/>
      <c r="AJ24" s="2559"/>
      <c r="AK24" s="2559"/>
      <c r="AL24" s="2640"/>
      <c r="AM24" s="2559"/>
      <c r="AN24" s="2641"/>
      <c r="AO24" s="2641"/>
      <c r="AP24" s="2559"/>
      <c r="AQ24" s="2559"/>
      <c r="AR24" s="2559"/>
      <c r="AS24" s="2559"/>
      <c r="AT24" s="2559"/>
      <c r="AU24" s="2559"/>
      <c r="AV24" s="2559"/>
      <c r="AW24" s="2559"/>
      <c r="AX24" s="2559"/>
      <c r="AY24" s="2559"/>
      <c r="AZ24" s="2559"/>
      <c r="BA24" s="2559"/>
      <c r="BB24" s="2559"/>
      <c r="BC24" s="2559"/>
      <c r="BD24" s="2559"/>
      <c r="BE24" s="2559"/>
      <c r="BF24" s="2559"/>
      <c r="BG24" s="2559"/>
      <c r="BH24" s="2559"/>
      <c r="BI24" s="2559"/>
      <c r="BJ24" s="2559"/>
      <c r="BK24" s="2559"/>
      <c r="BL24" s="2559"/>
      <c r="BM24" s="2559"/>
      <c r="BN24" s="2559"/>
      <c r="BO24" s="2559"/>
      <c r="BP24" s="2559"/>
      <c r="BQ24" s="2559"/>
      <c r="BR24" s="2559"/>
      <c r="BS24" s="2559"/>
      <c r="BT24" s="2559"/>
      <c r="BU24" s="2559"/>
      <c r="BV24" s="2559"/>
      <c r="BW24" s="2559"/>
      <c r="BX24" s="2559"/>
      <c r="BY24" s="2559"/>
      <c r="BZ24" s="2559"/>
      <c r="CA24" s="2559"/>
      <c r="CB24" s="2559"/>
      <c r="CC24" s="2559"/>
      <c r="CD24" s="2559"/>
      <c r="CE24" s="2559"/>
      <c r="CF24" s="2559"/>
      <c r="CG24" s="2559"/>
      <c r="CH24" s="2559"/>
      <c r="CI24" s="2559"/>
      <c r="CJ24" s="2559"/>
      <c r="CK24" s="2559"/>
    </row>
    <row r="25" spans="1:89" s="2626" customFormat="1" x14ac:dyDescent="0.55000000000000004">
      <c r="A25" s="3250"/>
      <c r="B25" s="3256"/>
      <c r="C25" s="2642"/>
      <c r="D25" s="2642"/>
      <c r="E25" s="2642"/>
      <c r="F25" s="2642"/>
      <c r="G25" s="2642"/>
      <c r="H25" s="2642"/>
      <c r="I25" s="2642"/>
      <c r="J25" s="2642"/>
      <c r="K25" s="2642"/>
      <c r="L25" s="2642"/>
      <c r="M25" s="2642"/>
      <c r="N25" s="2642"/>
      <c r="O25" s="2642"/>
      <c r="P25" s="2642"/>
      <c r="Q25" s="2642"/>
      <c r="R25" s="2642"/>
      <c r="S25" s="2603"/>
      <c r="T25" s="2603"/>
      <c r="U25" s="2603"/>
      <c r="V25" s="2603"/>
      <c r="W25" s="2603"/>
      <c r="X25" s="2603"/>
      <c r="Y25" s="2603"/>
      <c r="Z25" s="2603"/>
      <c r="AA25" s="2603"/>
      <c r="AB25" s="2643"/>
      <c r="AC25" s="2565"/>
      <c r="AD25" s="2566"/>
      <c r="AE25" s="2566"/>
      <c r="AF25" s="2566"/>
      <c r="AG25" s="2559"/>
      <c r="AH25" s="2559"/>
      <c r="AI25" s="2559"/>
      <c r="AJ25" s="2559"/>
      <c r="AK25" s="2559"/>
      <c r="AL25" s="2640"/>
      <c r="AM25" s="2559"/>
      <c r="AN25" s="2641"/>
      <c r="AO25" s="2641"/>
      <c r="AP25" s="2559"/>
      <c r="AQ25" s="2559"/>
      <c r="AR25" s="2559"/>
      <c r="AS25" s="2559"/>
      <c r="AT25" s="2559"/>
      <c r="AU25" s="2559"/>
      <c r="AV25" s="2559"/>
      <c r="AW25" s="2559"/>
      <c r="AX25" s="2559"/>
      <c r="AY25" s="2559"/>
      <c r="AZ25" s="2559"/>
      <c r="BA25" s="2559"/>
      <c r="BB25" s="2559"/>
      <c r="BC25" s="2559"/>
      <c r="BD25" s="2559"/>
      <c r="BE25" s="2559"/>
      <c r="BF25" s="2559"/>
      <c r="BG25" s="2559"/>
      <c r="BH25" s="2559"/>
      <c r="BI25" s="2559"/>
      <c r="BJ25" s="2559"/>
      <c r="BK25" s="2559"/>
      <c r="BL25" s="2559"/>
      <c r="BM25" s="2559"/>
      <c r="BN25" s="2559"/>
      <c r="BO25" s="2559"/>
      <c r="BP25" s="2559"/>
      <c r="BQ25" s="2559"/>
      <c r="BR25" s="2559"/>
      <c r="BS25" s="2559"/>
      <c r="BT25" s="2559"/>
      <c r="BU25" s="2559"/>
      <c r="BV25" s="2559"/>
      <c r="BW25" s="2559"/>
      <c r="BX25" s="2559"/>
      <c r="BY25" s="2559"/>
      <c r="BZ25" s="2559"/>
      <c r="CA25" s="2559"/>
      <c r="CB25" s="2559"/>
      <c r="CC25" s="2559"/>
      <c r="CD25" s="2559"/>
      <c r="CE25" s="2559"/>
      <c r="CF25" s="2559"/>
      <c r="CG25" s="2559"/>
      <c r="CH25" s="2559"/>
      <c r="CI25" s="2559"/>
      <c r="CJ25" s="2559"/>
      <c r="CK25" s="2559"/>
    </row>
    <row r="26" spans="1:89" x14ac:dyDescent="0.55000000000000004">
      <c r="A26" s="3253"/>
      <c r="B26" s="2560"/>
      <c r="C26" s="2560"/>
      <c r="D26" s="2560"/>
      <c r="E26" s="2560"/>
      <c r="F26" s="2560"/>
      <c r="G26" s="2560"/>
      <c r="H26" s="2560"/>
      <c r="I26" s="2560"/>
      <c r="J26" s="2560"/>
      <c r="K26" s="2560"/>
      <c r="L26" s="2560"/>
      <c r="M26" s="2560"/>
      <c r="N26" s="2560"/>
      <c r="O26" s="2560"/>
      <c r="P26" s="2560"/>
      <c r="Q26" s="2560"/>
      <c r="R26" s="2560"/>
      <c r="S26" s="2560"/>
      <c r="T26" s="2560"/>
      <c r="U26" s="2560"/>
      <c r="V26" s="2560"/>
      <c r="W26" s="2560"/>
      <c r="X26" s="2560"/>
      <c r="Y26" s="2560"/>
      <c r="Z26" s="2560"/>
      <c r="AA26" s="2560"/>
      <c r="AB26" s="2560"/>
      <c r="AC26" s="2560"/>
      <c r="AD26" s="2560"/>
      <c r="AE26" s="2560"/>
      <c r="AF26" s="2560"/>
      <c r="AG26" s="2560"/>
      <c r="AH26" s="2560"/>
      <c r="AI26" s="2560"/>
      <c r="AJ26" s="2560"/>
      <c r="AK26" s="2560"/>
      <c r="AL26" s="523"/>
      <c r="AM26" s="2560"/>
      <c r="AN26" s="2621"/>
      <c r="AO26" s="2621"/>
      <c r="AP26" s="2560"/>
      <c r="AQ26" s="2560"/>
      <c r="AR26" s="2560"/>
      <c r="AS26" s="2560"/>
      <c r="AT26" s="2560"/>
      <c r="AU26" s="2560"/>
      <c r="AV26" s="2560"/>
      <c r="AW26" s="2560"/>
      <c r="AX26" s="2560"/>
      <c r="AY26" s="2560"/>
      <c r="AZ26" s="2560"/>
      <c r="BA26" s="2560"/>
      <c r="BB26" s="2560"/>
      <c r="BC26" s="2560"/>
      <c r="BD26" s="2560"/>
      <c r="BE26" s="2560"/>
      <c r="BF26" s="2560"/>
      <c r="BG26" s="2560"/>
      <c r="BH26" s="2560"/>
      <c r="BI26" s="2560"/>
      <c r="BJ26" s="2560"/>
      <c r="BK26" s="2560"/>
      <c r="BL26" s="2560"/>
      <c r="BM26" s="2560"/>
      <c r="BN26" s="2560"/>
      <c r="BO26" s="2560"/>
      <c r="BP26" s="2560"/>
      <c r="BQ26" s="2560"/>
      <c r="BR26" s="2560"/>
      <c r="BS26" s="2560"/>
      <c r="BT26" s="2560"/>
      <c r="BU26" s="2560"/>
      <c r="BV26" s="2560"/>
      <c r="BW26" s="2560"/>
      <c r="BX26" s="2560"/>
      <c r="BY26" s="2560"/>
      <c r="BZ26" s="2560"/>
      <c r="CA26" s="2560"/>
      <c r="CB26" s="2560"/>
      <c r="CC26" s="2560"/>
      <c r="CD26" s="2560"/>
      <c r="CE26" s="2560"/>
      <c r="CF26" s="2560"/>
      <c r="CG26" s="2560"/>
      <c r="CH26" s="2560"/>
      <c r="CI26" s="2560"/>
      <c r="CJ26" s="2560"/>
      <c r="CK26" s="2560"/>
    </row>
    <row r="27" spans="1:89" ht="8.5" customHeight="1" x14ac:dyDescent="0.55000000000000004">
      <c r="A27" s="3253"/>
      <c r="B27" s="2560"/>
      <c r="C27" s="2560"/>
      <c r="D27" s="2560"/>
      <c r="E27" s="2560"/>
      <c r="F27" s="2560"/>
      <c r="G27" s="2560"/>
      <c r="H27" s="2560"/>
      <c r="I27" s="2560"/>
      <c r="J27" s="2560"/>
      <c r="K27" s="2560"/>
      <c r="L27" s="2560"/>
      <c r="M27" s="2560"/>
      <c r="N27" s="2560"/>
      <c r="O27" s="2560"/>
      <c r="P27" s="2560"/>
      <c r="Q27" s="2560"/>
      <c r="R27" s="2560"/>
      <c r="S27" s="2560"/>
      <c r="T27" s="2560"/>
      <c r="U27" s="2560"/>
      <c r="V27" s="2560"/>
      <c r="W27" s="2560"/>
      <c r="X27" s="2560"/>
      <c r="Y27" s="2560"/>
      <c r="Z27" s="2560"/>
      <c r="AA27" s="2560"/>
      <c r="AB27" s="2560"/>
      <c r="AC27" s="2560"/>
      <c r="AD27" s="2560"/>
      <c r="AE27" s="2560"/>
      <c r="AF27" s="2560"/>
      <c r="AG27" s="2560"/>
      <c r="AH27" s="2560"/>
      <c r="AI27" s="2560"/>
      <c r="AJ27" s="2560"/>
      <c r="AK27" s="2560"/>
      <c r="AL27" s="523"/>
      <c r="AM27" s="2560"/>
      <c r="AN27" s="2621"/>
      <c r="AO27" s="2621"/>
      <c r="AP27" s="2560"/>
      <c r="AQ27" s="2560"/>
      <c r="AR27" s="2560"/>
      <c r="AS27" s="2560"/>
      <c r="AT27" s="2560"/>
      <c r="AU27" s="2560"/>
      <c r="AV27" s="2560"/>
      <c r="AW27" s="2560"/>
      <c r="AX27" s="2560"/>
      <c r="AY27" s="2560"/>
      <c r="AZ27" s="2560"/>
      <c r="BA27" s="2560"/>
      <c r="BB27" s="2560"/>
      <c r="BC27" s="2560"/>
      <c r="BD27" s="2560"/>
      <c r="BE27" s="2560"/>
      <c r="BF27" s="2560"/>
      <c r="BG27" s="2560"/>
      <c r="BH27" s="2560"/>
      <c r="BI27" s="2560"/>
      <c r="BJ27" s="2560"/>
      <c r="BK27" s="2560"/>
      <c r="BL27" s="2560"/>
      <c r="BM27" s="2560"/>
      <c r="BN27" s="2560"/>
      <c r="BO27" s="2560"/>
      <c r="BP27" s="2560"/>
      <c r="BQ27" s="2560"/>
      <c r="BR27" s="2560"/>
      <c r="BS27" s="2560"/>
      <c r="BT27" s="2560"/>
      <c r="BU27" s="2560"/>
      <c r="BV27" s="2560"/>
      <c r="BW27" s="2560"/>
      <c r="BX27" s="2560"/>
      <c r="BY27" s="2560"/>
      <c r="BZ27" s="2560"/>
      <c r="CA27" s="2560"/>
      <c r="CB27" s="2560"/>
      <c r="CC27" s="2560"/>
      <c r="CD27" s="2560"/>
      <c r="CE27" s="2560"/>
      <c r="CF27" s="2560"/>
      <c r="CG27" s="2560"/>
      <c r="CH27" s="2560"/>
      <c r="CI27" s="2560"/>
      <c r="CJ27" s="2560"/>
      <c r="CK27" s="2560"/>
    </row>
    <row r="28" spans="1:89" x14ac:dyDescent="0.35">
      <c r="A28" s="2649" t="s">
        <v>1144</v>
      </c>
      <c r="B28" s="3346" t="s">
        <v>1129</v>
      </c>
      <c r="C28" s="3347"/>
      <c r="D28" s="3347"/>
      <c r="E28" s="3347"/>
      <c r="F28" s="3347"/>
      <c r="G28" s="3347"/>
      <c r="H28" s="3347"/>
      <c r="I28" s="3347"/>
      <c r="J28" s="3347"/>
      <c r="K28" s="3347"/>
      <c r="L28" s="3347"/>
      <c r="M28" s="3347"/>
      <c r="N28" s="3347"/>
      <c r="O28" s="3347"/>
      <c r="P28" s="3347"/>
      <c r="Q28" s="3347"/>
      <c r="R28" s="3347"/>
      <c r="S28" s="3347"/>
      <c r="T28" s="3347"/>
      <c r="U28" s="3347"/>
      <c r="V28" s="3347"/>
      <c r="W28" s="3347"/>
      <c r="X28" s="3347"/>
      <c r="Y28" s="3347"/>
      <c r="Z28" s="3347"/>
      <c r="AA28" s="3347"/>
      <c r="AB28" s="2562"/>
      <c r="AC28" s="2562"/>
      <c r="AD28" s="2562"/>
      <c r="AE28" s="2562"/>
      <c r="AF28" s="2562"/>
      <c r="AG28" s="2562"/>
      <c r="AH28" s="2562"/>
      <c r="AI28" s="2562"/>
      <c r="AJ28" s="2562"/>
      <c r="AK28" s="2564"/>
      <c r="AL28" s="2565"/>
      <c r="AM28" s="2560"/>
      <c r="AN28" s="2621"/>
      <c r="AO28" s="2644"/>
      <c r="AP28" s="2560"/>
      <c r="AQ28" s="2560"/>
      <c r="AR28" s="2560"/>
      <c r="AS28" s="2560"/>
      <c r="AT28" s="2560"/>
      <c r="AU28" s="2560"/>
      <c r="AV28" s="2560"/>
      <c r="AW28" s="2560"/>
      <c r="AX28" s="2560"/>
      <c r="AY28" s="2560"/>
      <c r="AZ28" s="2560"/>
      <c r="BA28" s="2560"/>
      <c r="BB28" s="2560"/>
      <c r="BC28" s="2560"/>
      <c r="BD28" s="2560"/>
      <c r="BE28" s="2560"/>
      <c r="BF28" s="2560"/>
      <c r="BG28" s="2560"/>
      <c r="BH28" s="2560"/>
      <c r="BI28" s="2560"/>
      <c r="BJ28" s="2560"/>
      <c r="BK28" s="2560"/>
      <c r="BL28" s="2560"/>
      <c r="BM28" s="2560"/>
      <c r="BN28" s="2560"/>
      <c r="BO28" s="2560"/>
      <c r="BP28" s="2560"/>
      <c r="BQ28" s="2560"/>
      <c r="BR28" s="2560"/>
      <c r="BS28" s="2560"/>
      <c r="BT28" s="2560"/>
      <c r="BU28" s="2560"/>
      <c r="BV28" s="2560"/>
      <c r="BW28" s="2560"/>
      <c r="BX28" s="2560"/>
      <c r="BY28" s="2560"/>
      <c r="BZ28" s="2560"/>
      <c r="CA28" s="2560"/>
      <c r="CB28" s="2560"/>
      <c r="CC28" s="2560"/>
      <c r="CD28" s="2560"/>
      <c r="CE28" s="2560"/>
      <c r="CF28" s="2560"/>
      <c r="CG28" s="2560"/>
      <c r="CH28" s="2560"/>
      <c r="CI28" s="2560"/>
      <c r="CJ28" s="2560"/>
      <c r="CK28" s="2560"/>
    </row>
    <row r="29" spans="1:89" ht="46.5" x14ac:dyDescent="0.55000000000000004">
      <c r="A29" s="3254"/>
      <c r="B29" s="3263" t="s">
        <v>54</v>
      </c>
      <c r="C29" s="3264" t="s">
        <v>6</v>
      </c>
      <c r="D29" s="3264" t="s">
        <v>7</v>
      </c>
      <c r="E29" s="3264" t="s">
        <v>8</v>
      </c>
      <c r="F29" s="3265" t="s">
        <v>123</v>
      </c>
      <c r="G29" s="3266" t="s">
        <v>160</v>
      </c>
      <c r="H29" s="3266" t="s">
        <v>194</v>
      </c>
      <c r="I29" s="3266" t="s">
        <v>202</v>
      </c>
      <c r="J29" s="3266" t="s">
        <v>241</v>
      </c>
      <c r="K29" s="3266" t="s">
        <v>273</v>
      </c>
      <c r="L29" s="3266" t="s">
        <v>284</v>
      </c>
      <c r="M29" s="3266" t="s">
        <v>322</v>
      </c>
      <c r="N29" s="3266" t="s">
        <v>342</v>
      </c>
      <c r="O29" s="3266" t="s">
        <v>356</v>
      </c>
      <c r="P29" s="3266" t="s">
        <v>384</v>
      </c>
      <c r="Q29" s="3266" t="s">
        <v>493</v>
      </c>
      <c r="R29" s="3266" t="s">
        <v>535</v>
      </c>
      <c r="S29" s="3266" t="s">
        <v>541</v>
      </c>
      <c r="T29" s="3266" t="s">
        <v>545</v>
      </c>
      <c r="U29" s="3266" t="s">
        <v>578</v>
      </c>
      <c r="V29" s="3266" t="s">
        <v>586</v>
      </c>
      <c r="W29" s="3266" t="s">
        <v>633</v>
      </c>
      <c r="X29" s="3266" t="s">
        <v>646</v>
      </c>
      <c r="Y29" s="3266" t="s">
        <v>647</v>
      </c>
      <c r="Z29" s="3266" t="s">
        <v>668</v>
      </c>
      <c r="AA29" s="3266" t="s">
        <v>671</v>
      </c>
      <c r="AB29" s="3266" t="s">
        <v>688</v>
      </c>
      <c r="AC29" s="3266" t="s">
        <v>689</v>
      </c>
      <c r="AD29" s="3266" t="s">
        <v>735</v>
      </c>
      <c r="AE29" s="3266" t="s">
        <v>776</v>
      </c>
      <c r="AF29" s="3266" t="s">
        <v>811</v>
      </c>
      <c r="AG29" s="3266" t="s">
        <v>1055</v>
      </c>
      <c r="AH29" s="3266" t="s">
        <v>1072</v>
      </c>
      <c r="AI29" s="3266" t="s">
        <v>1075</v>
      </c>
      <c r="AJ29" s="3266" t="s">
        <v>1117</v>
      </c>
      <c r="AK29" s="3266" t="s">
        <v>1162</v>
      </c>
      <c r="AL29" s="2593" t="s">
        <v>1176</v>
      </c>
      <c r="AM29" s="2593" t="s">
        <v>1211</v>
      </c>
      <c r="AN29" s="3059" t="s">
        <v>1297</v>
      </c>
      <c r="AO29" s="2594" t="s">
        <v>1328</v>
      </c>
      <c r="AP29" s="2560"/>
      <c r="AQ29" s="2560"/>
      <c r="AR29" s="2560"/>
      <c r="AS29" s="2560"/>
      <c r="AT29" s="2560"/>
      <c r="AU29" s="2560"/>
      <c r="AV29" s="2560"/>
      <c r="AW29" s="2560"/>
      <c r="AX29" s="2560"/>
      <c r="AY29" s="2560"/>
      <c r="AZ29" s="2560"/>
      <c r="BA29" s="2560"/>
      <c r="BB29" s="2560"/>
      <c r="BC29" s="2560"/>
      <c r="BD29" s="2560"/>
      <c r="BE29" s="2560"/>
      <c r="BF29" s="2560"/>
      <c r="BG29" s="2560"/>
      <c r="BH29" s="2560"/>
      <c r="BI29" s="2560"/>
      <c r="BJ29" s="2560"/>
      <c r="BK29" s="2560"/>
      <c r="BL29" s="2560"/>
      <c r="BM29" s="2560"/>
      <c r="BN29" s="2560"/>
      <c r="BO29" s="2560"/>
      <c r="BP29" s="2560"/>
      <c r="BQ29" s="2560"/>
      <c r="BR29" s="2560"/>
      <c r="BS29" s="2560"/>
      <c r="BT29" s="2560"/>
      <c r="BU29" s="2560"/>
      <c r="BV29" s="2560"/>
      <c r="BW29" s="2560"/>
      <c r="BX29" s="2560"/>
      <c r="BY29" s="2560"/>
      <c r="BZ29" s="2560"/>
      <c r="CA29" s="2560"/>
      <c r="CB29" s="2560"/>
      <c r="CC29" s="2560"/>
      <c r="CD29" s="2560"/>
      <c r="CE29" s="2560"/>
      <c r="CF29" s="2560"/>
      <c r="CG29" s="2560"/>
      <c r="CH29" s="2560"/>
      <c r="CI29" s="2560"/>
      <c r="CJ29" s="2560"/>
      <c r="CK29" s="2560"/>
    </row>
    <row r="30" spans="1:89" ht="15" customHeight="1" x14ac:dyDescent="0.55000000000000004">
      <c r="A30" s="3252"/>
      <c r="B30" s="3155" t="s">
        <v>1124</v>
      </c>
      <c r="C30" s="3267" t="s">
        <v>10</v>
      </c>
      <c r="D30" s="3267" t="s">
        <v>10</v>
      </c>
      <c r="E30" s="3267" t="s">
        <v>10</v>
      </c>
      <c r="F30" s="3267" t="s">
        <v>10</v>
      </c>
      <c r="G30" s="3267" t="s">
        <v>10</v>
      </c>
      <c r="H30" s="3267" t="s">
        <v>10</v>
      </c>
      <c r="I30" s="3267" t="s">
        <v>10</v>
      </c>
      <c r="J30" s="3267" t="s">
        <v>10</v>
      </c>
      <c r="K30" s="3267" t="s">
        <v>10</v>
      </c>
      <c r="L30" s="3267" t="s">
        <v>10</v>
      </c>
      <c r="M30" s="3267" t="s">
        <v>10</v>
      </c>
      <c r="N30" s="3267" t="s">
        <v>10</v>
      </c>
      <c r="O30" s="3267" t="s">
        <v>10</v>
      </c>
      <c r="P30" s="3267" t="s">
        <v>10</v>
      </c>
      <c r="Q30" s="3267" t="s">
        <v>10</v>
      </c>
      <c r="R30" s="3267" t="s">
        <v>10</v>
      </c>
      <c r="S30" s="3267" t="s">
        <v>10</v>
      </c>
      <c r="T30" s="3267" t="s">
        <v>10</v>
      </c>
      <c r="U30" s="3267" t="s">
        <v>10</v>
      </c>
      <c r="V30" s="3267" t="s">
        <v>10</v>
      </c>
      <c r="W30" s="3267" t="s">
        <v>10</v>
      </c>
      <c r="X30" s="3267" t="s">
        <v>10</v>
      </c>
      <c r="Y30" s="3267" t="s">
        <v>10</v>
      </c>
      <c r="Z30" s="3267" t="s">
        <v>10</v>
      </c>
      <c r="AA30" s="3267" t="s">
        <v>10</v>
      </c>
      <c r="AB30" s="3267" t="s">
        <v>10</v>
      </c>
      <c r="AC30" s="3267" t="s">
        <v>10</v>
      </c>
      <c r="AD30" s="3267" t="s">
        <v>10</v>
      </c>
      <c r="AE30" s="3267" t="s">
        <v>10</v>
      </c>
      <c r="AF30" s="3267" t="s">
        <v>10</v>
      </c>
      <c r="AG30" s="3267" t="s">
        <v>10</v>
      </c>
      <c r="AH30" s="3267" t="s">
        <v>10</v>
      </c>
      <c r="AI30" s="3267" t="s">
        <v>10</v>
      </c>
      <c r="AJ30" s="3268">
        <v>42.140999999999998</v>
      </c>
      <c r="AK30" s="3267" t="s">
        <v>10</v>
      </c>
      <c r="AL30" s="3267" t="s">
        <v>10</v>
      </c>
      <c r="AM30" s="3268">
        <v>43.271999999999998</v>
      </c>
      <c r="AN30" s="3267" t="s">
        <v>10</v>
      </c>
      <c r="AO30" s="3269">
        <v>57.908999999999999</v>
      </c>
      <c r="AP30" s="2560"/>
      <c r="AQ30" s="2560"/>
      <c r="AR30" s="2560"/>
      <c r="AS30" s="2560"/>
      <c r="AT30" s="2560"/>
      <c r="AU30" s="2560"/>
      <c r="AV30" s="2560"/>
      <c r="AW30" s="2560"/>
      <c r="AX30" s="2560"/>
      <c r="AY30" s="2560"/>
      <c r="AZ30" s="2560"/>
      <c r="BA30" s="2560"/>
      <c r="BB30" s="2560"/>
      <c r="BC30" s="2560"/>
      <c r="BD30" s="2560"/>
      <c r="BE30" s="2560"/>
      <c r="BF30" s="2560"/>
      <c r="BG30" s="2560"/>
      <c r="BH30" s="2560"/>
      <c r="BI30" s="2560"/>
      <c r="BJ30" s="2560"/>
      <c r="BK30" s="2560"/>
      <c r="BL30" s="2560"/>
      <c r="BM30" s="2560"/>
      <c r="BN30" s="2560"/>
      <c r="BO30" s="2560"/>
      <c r="BP30" s="2560"/>
      <c r="BQ30" s="2560"/>
      <c r="BR30" s="2560"/>
      <c r="BS30" s="2560"/>
      <c r="BT30" s="2560"/>
      <c r="BU30" s="2560"/>
      <c r="BV30" s="2560"/>
      <c r="BW30" s="2560"/>
      <c r="BX30" s="2560"/>
      <c r="BY30" s="2560"/>
      <c r="BZ30" s="2560"/>
      <c r="CA30" s="2560"/>
      <c r="CB30" s="2560"/>
      <c r="CC30" s="2560"/>
      <c r="CD30" s="2560"/>
      <c r="CE30" s="2560"/>
      <c r="CF30" s="2560"/>
      <c r="CG30" s="2560"/>
      <c r="CH30" s="2560"/>
      <c r="CI30" s="2560"/>
      <c r="CJ30" s="2560"/>
      <c r="CK30" s="2560"/>
    </row>
    <row r="31" spans="1:89" ht="15" customHeight="1" x14ac:dyDescent="0.55000000000000004">
      <c r="A31" s="3156"/>
      <c r="B31" s="2602" t="s">
        <v>1125</v>
      </c>
      <c r="C31" s="2603" t="s">
        <v>10</v>
      </c>
      <c r="D31" s="2603" t="s">
        <v>10</v>
      </c>
      <c r="E31" s="2603" t="s">
        <v>10</v>
      </c>
      <c r="F31" s="2603" t="s">
        <v>10</v>
      </c>
      <c r="G31" s="2603" t="s">
        <v>10</v>
      </c>
      <c r="H31" s="2603" t="s">
        <v>10</v>
      </c>
      <c r="I31" s="2603" t="s">
        <v>10</v>
      </c>
      <c r="J31" s="2603" t="s">
        <v>10</v>
      </c>
      <c r="K31" s="2603" t="s">
        <v>10</v>
      </c>
      <c r="L31" s="2603" t="s">
        <v>10</v>
      </c>
      <c r="M31" s="2603" t="s">
        <v>10</v>
      </c>
      <c r="N31" s="2603" t="s">
        <v>10</v>
      </c>
      <c r="O31" s="2603" t="s">
        <v>10</v>
      </c>
      <c r="P31" s="2603" t="s">
        <v>10</v>
      </c>
      <c r="Q31" s="2603" t="s">
        <v>10</v>
      </c>
      <c r="R31" s="2603" t="s">
        <v>10</v>
      </c>
      <c r="S31" s="2603" t="s">
        <v>10</v>
      </c>
      <c r="T31" s="2603" t="s">
        <v>10</v>
      </c>
      <c r="U31" s="2603" t="s">
        <v>10</v>
      </c>
      <c r="V31" s="2603" t="s">
        <v>10</v>
      </c>
      <c r="W31" s="2603" t="s">
        <v>10</v>
      </c>
      <c r="X31" s="2603" t="s">
        <v>10</v>
      </c>
      <c r="Y31" s="2603" t="s">
        <v>10</v>
      </c>
      <c r="Z31" s="2603" t="s">
        <v>10</v>
      </c>
      <c r="AA31" s="2603" t="s">
        <v>10</v>
      </c>
      <c r="AB31" s="2603" t="s">
        <v>10</v>
      </c>
      <c r="AC31" s="2603" t="s">
        <v>10</v>
      </c>
      <c r="AD31" s="2603" t="s">
        <v>10</v>
      </c>
      <c r="AE31" s="2603" t="s">
        <v>10</v>
      </c>
      <c r="AF31" s="2603" t="s">
        <v>10</v>
      </c>
      <c r="AG31" s="2603" t="s">
        <v>10</v>
      </c>
      <c r="AH31" s="2603" t="s">
        <v>10</v>
      </c>
      <c r="AI31" s="2603" t="s">
        <v>10</v>
      </c>
      <c r="AJ31" s="81">
        <v>28.024999999999999</v>
      </c>
      <c r="AK31" s="2603" t="s">
        <v>10</v>
      </c>
      <c r="AL31" s="2603" t="s">
        <v>10</v>
      </c>
      <c r="AM31" s="81">
        <v>32.119999999999997</v>
      </c>
      <c r="AN31" s="2603" t="s">
        <v>10</v>
      </c>
      <c r="AO31" s="3023">
        <v>40.619999999999997</v>
      </c>
      <c r="AP31" s="2560"/>
      <c r="AQ31" s="2560"/>
      <c r="AR31" s="2560"/>
      <c r="AS31" s="2560"/>
      <c r="AT31" s="2560"/>
      <c r="AU31" s="2560"/>
      <c r="AV31" s="2560"/>
      <c r="AW31" s="2560"/>
      <c r="AX31" s="2560"/>
      <c r="AY31" s="2560"/>
      <c r="AZ31" s="2560"/>
      <c r="BA31" s="2560"/>
      <c r="BB31" s="2560"/>
      <c r="BC31" s="2560"/>
      <c r="BD31" s="2560"/>
      <c r="BE31" s="2560"/>
      <c r="BF31" s="2560"/>
      <c r="BG31" s="2560"/>
      <c r="BH31" s="2560"/>
      <c r="BI31" s="2560"/>
      <c r="BJ31" s="2560"/>
      <c r="BK31" s="2560"/>
      <c r="BL31" s="2560"/>
      <c r="BM31" s="2560"/>
      <c r="BN31" s="2560"/>
      <c r="BO31" s="2560"/>
      <c r="BP31" s="2560"/>
      <c r="BQ31" s="2560"/>
      <c r="BR31" s="2560"/>
      <c r="BS31" s="2560"/>
      <c r="BT31" s="2560"/>
      <c r="BU31" s="2560"/>
      <c r="BV31" s="2560"/>
      <c r="BW31" s="2560"/>
      <c r="BX31" s="2560"/>
      <c r="BY31" s="2560"/>
      <c r="BZ31" s="2560"/>
      <c r="CA31" s="2560"/>
      <c r="CB31" s="2560"/>
      <c r="CC31" s="2560"/>
      <c r="CD31" s="2560"/>
      <c r="CE31" s="2560"/>
      <c r="CF31" s="2560"/>
      <c r="CG31" s="2560"/>
      <c r="CH31" s="2560"/>
      <c r="CI31" s="2560"/>
      <c r="CJ31" s="2560"/>
      <c r="CK31" s="2560"/>
    </row>
    <row r="32" spans="1:89" ht="15" customHeight="1" x14ac:dyDescent="0.55000000000000004">
      <c r="A32" s="3156"/>
      <c r="B32" s="2602" t="s">
        <v>1340</v>
      </c>
      <c r="C32" s="2603" t="s">
        <v>10</v>
      </c>
      <c r="D32" s="2603" t="s">
        <v>10</v>
      </c>
      <c r="E32" s="2603" t="s">
        <v>10</v>
      </c>
      <c r="F32" s="2603" t="s">
        <v>10</v>
      </c>
      <c r="G32" s="2603" t="s">
        <v>10</v>
      </c>
      <c r="H32" s="2603" t="s">
        <v>10</v>
      </c>
      <c r="I32" s="2603" t="s">
        <v>10</v>
      </c>
      <c r="J32" s="2603" t="s">
        <v>10</v>
      </c>
      <c r="K32" s="2603" t="s">
        <v>10</v>
      </c>
      <c r="L32" s="2603" t="s">
        <v>10</v>
      </c>
      <c r="M32" s="2603" t="s">
        <v>10</v>
      </c>
      <c r="N32" s="2603" t="s">
        <v>10</v>
      </c>
      <c r="O32" s="2603" t="s">
        <v>10</v>
      </c>
      <c r="P32" s="2603" t="s">
        <v>10</v>
      </c>
      <c r="Q32" s="2603" t="s">
        <v>10</v>
      </c>
      <c r="R32" s="2603" t="s">
        <v>10</v>
      </c>
      <c r="S32" s="2603" t="s">
        <v>10</v>
      </c>
      <c r="T32" s="2603" t="s">
        <v>10</v>
      </c>
      <c r="U32" s="2603" t="s">
        <v>10</v>
      </c>
      <c r="V32" s="2603" t="s">
        <v>10</v>
      </c>
      <c r="W32" s="2603" t="s">
        <v>10</v>
      </c>
      <c r="X32" s="2603" t="s">
        <v>10</v>
      </c>
      <c r="Y32" s="2603" t="s">
        <v>10</v>
      </c>
      <c r="Z32" s="2603" t="s">
        <v>10</v>
      </c>
      <c r="AA32" s="2603" t="s">
        <v>10</v>
      </c>
      <c r="AB32" s="2603" t="s">
        <v>10</v>
      </c>
      <c r="AC32" s="2603" t="s">
        <v>10</v>
      </c>
      <c r="AD32" s="2603" t="s">
        <v>10</v>
      </c>
      <c r="AE32" s="2603" t="s">
        <v>10</v>
      </c>
      <c r="AF32" s="2603" t="s">
        <v>10</v>
      </c>
      <c r="AG32" s="2603" t="s">
        <v>10</v>
      </c>
      <c r="AH32" s="2603" t="s">
        <v>10</v>
      </c>
      <c r="AI32" s="2603" t="s">
        <v>10</v>
      </c>
      <c r="AJ32" s="81">
        <v>25.395</v>
      </c>
      <c r="AK32" s="2603" t="s">
        <v>10</v>
      </c>
      <c r="AL32" s="2603" t="s">
        <v>10</v>
      </c>
      <c r="AM32" s="81">
        <v>26.439</v>
      </c>
      <c r="AN32" s="2603" t="s">
        <v>10</v>
      </c>
      <c r="AO32" s="3247">
        <v>21.550999999999998</v>
      </c>
      <c r="AP32" s="2560"/>
      <c r="AQ32" s="2560"/>
      <c r="AR32" s="2560"/>
      <c r="AS32" s="2560"/>
      <c r="AT32" s="2560"/>
      <c r="AU32" s="2560"/>
      <c r="AV32" s="2560"/>
      <c r="AW32" s="2560"/>
      <c r="AX32" s="2560"/>
      <c r="AY32" s="2560"/>
      <c r="AZ32" s="2560"/>
      <c r="BA32" s="2560"/>
      <c r="BB32" s="2560"/>
      <c r="BC32" s="2560"/>
      <c r="BD32" s="2560"/>
      <c r="BE32" s="2560"/>
      <c r="BF32" s="2560"/>
      <c r="BG32" s="2560"/>
      <c r="BH32" s="2560"/>
      <c r="BI32" s="2560"/>
      <c r="BJ32" s="2560"/>
      <c r="BK32" s="2560"/>
      <c r="BL32" s="2560"/>
      <c r="BM32" s="2560"/>
      <c r="BN32" s="2560"/>
      <c r="BO32" s="2560"/>
      <c r="BP32" s="2560"/>
      <c r="BQ32" s="2560"/>
      <c r="BR32" s="2560"/>
      <c r="BS32" s="2560"/>
      <c r="BT32" s="2560"/>
      <c r="BU32" s="2560"/>
      <c r="BV32" s="2560"/>
      <c r="BW32" s="2560"/>
      <c r="BX32" s="2560"/>
      <c r="BY32" s="2560"/>
      <c r="BZ32" s="2560"/>
      <c r="CA32" s="2560"/>
      <c r="CB32" s="2560"/>
      <c r="CC32" s="2560"/>
      <c r="CD32" s="2560"/>
      <c r="CE32" s="2560"/>
      <c r="CF32" s="2560"/>
      <c r="CG32" s="2560"/>
      <c r="CH32" s="2560"/>
      <c r="CI32" s="2560"/>
      <c r="CJ32" s="2560"/>
      <c r="CK32" s="2560"/>
    </row>
    <row r="33" spans="1:89" ht="15" customHeight="1" x14ac:dyDescent="0.55000000000000004">
      <c r="A33" s="3250"/>
      <c r="B33" s="3257" t="s">
        <v>1345</v>
      </c>
      <c r="C33" s="2603" t="s">
        <v>10</v>
      </c>
      <c r="D33" s="2603" t="s">
        <v>10</v>
      </c>
      <c r="E33" s="2603" t="s">
        <v>10</v>
      </c>
      <c r="F33" s="2603" t="s">
        <v>10</v>
      </c>
      <c r="G33" s="2603" t="s">
        <v>10</v>
      </c>
      <c r="H33" s="2603" t="s">
        <v>10</v>
      </c>
      <c r="I33" s="2603" t="s">
        <v>10</v>
      </c>
      <c r="J33" s="2603" t="s">
        <v>10</v>
      </c>
      <c r="K33" s="2603" t="s">
        <v>10</v>
      </c>
      <c r="L33" s="2603" t="s">
        <v>10</v>
      </c>
      <c r="M33" s="2603" t="s">
        <v>10</v>
      </c>
      <c r="N33" s="2603" t="s">
        <v>10</v>
      </c>
      <c r="O33" s="2603" t="s">
        <v>10</v>
      </c>
      <c r="P33" s="2603" t="s">
        <v>10</v>
      </c>
      <c r="Q33" s="2603" t="s">
        <v>10</v>
      </c>
      <c r="R33" s="2603" t="s">
        <v>10</v>
      </c>
      <c r="S33" s="2603" t="s">
        <v>10</v>
      </c>
      <c r="T33" s="2603" t="s">
        <v>10</v>
      </c>
      <c r="U33" s="2603" t="s">
        <v>10</v>
      </c>
      <c r="V33" s="2603" t="s">
        <v>10</v>
      </c>
      <c r="W33" s="2603" t="s">
        <v>10</v>
      </c>
      <c r="X33" s="2603" t="s">
        <v>10</v>
      </c>
      <c r="Y33" s="2603" t="s">
        <v>10</v>
      </c>
      <c r="Z33" s="2603" t="s">
        <v>10</v>
      </c>
      <c r="AA33" s="2603" t="s">
        <v>10</v>
      </c>
      <c r="AB33" s="2603" t="s">
        <v>10</v>
      </c>
      <c r="AC33" s="2603" t="s">
        <v>10</v>
      </c>
      <c r="AD33" s="2603" t="s">
        <v>10</v>
      </c>
      <c r="AE33" s="2603" t="s">
        <v>10</v>
      </c>
      <c r="AF33" s="2603" t="s">
        <v>10</v>
      </c>
      <c r="AG33" s="2603" t="s">
        <v>10</v>
      </c>
      <c r="AH33" s="2603" t="s">
        <v>10</v>
      </c>
      <c r="AI33" s="2603" t="s">
        <v>10</v>
      </c>
      <c r="AJ33" s="81">
        <v>26.099</v>
      </c>
      <c r="AK33" s="2603" t="s">
        <v>10</v>
      </c>
      <c r="AL33" s="2603" t="s">
        <v>10</v>
      </c>
      <c r="AM33" s="81">
        <v>29.657</v>
      </c>
      <c r="AN33" s="2603" t="s">
        <v>10</v>
      </c>
      <c r="AO33" s="3023">
        <v>51.942999999999998</v>
      </c>
      <c r="AP33" s="2560"/>
      <c r="AQ33" s="2560"/>
      <c r="AR33" s="2560"/>
      <c r="AS33" s="2560"/>
      <c r="AT33" s="2560"/>
      <c r="AU33" s="2560"/>
      <c r="AV33" s="2560"/>
      <c r="AW33" s="2560"/>
      <c r="AX33" s="2560"/>
      <c r="AY33" s="2560"/>
      <c r="AZ33" s="2560"/>
      <c r="BA33" s="2560"/>
      <c r="BB33" s="2560"/>
      <c r="BC33" s="2560"/>
      <c r="BD33" s="2560"/>
      <c r="BE33" s="2560"/>
      <c r="BF33" s="2560"/>
      <c r="BG33" s="2560"/>
      <c r="BH33" s="2560"/>
      <c r="BI33" s="2560"/>
      <c r="BJ33" s="2560"/>
      <c r="BK33" s="2560"/>
      <c r="BL33" s="2560"/>
      <c r="BM33" s="2560"/>
      <c r="BN33" s="2560"/>
      <c r="BO33" s="2560"/>
      <c r="BP33" s="2560"/>
      <c r="BQ33" s="2560"/>
      <c r="BR33" s="2560"/>
      <c r="BS33" s="2560"/>
      <c r="BT33" s="2560"/>
      <c r="BU33" s="2560"/>
      <c r="BV33" s="2560"/>
      <c r="BW33" s="2560"/>
      <c r="BX33" s="2560"/>
      <c r="BY33" s="2560"/>
      <c r="BZ33" s="2560"/>
      <c r="CA33" s="2560"/>
      <c r="CB33" s="2560"/>
      <c r="CC33" s="2560"/>
      <c r="CD33" s="2560"/>
      <c r="CE33" s="2560"/>
      <c r="CF33" s="2560"/>
      <c r="CG33" s="2560"/>
      <c r="CH33" s="2560"/>
      <c r="CI33" s="2560"/>
      <c r="CJ33" s="2560"/>
      <c r="CK33" s="2560"/>
    </row>
    <row r="34" spans="1:89" ht="15" customHeight="1" x14ac:dyDescent="0.55000000000000004">
      <c r="A34" s="3156"/>
      <c r="B34" s="2602" t="s">
        <v>1123</v>
      </c>
      <c r="C34" s="2603" t="s">
        <v>10</v>
      </c>
      <c r="D34" s="2603" t="s">
        <v>10</v>
      </c>
      <c r="E34" s="2603" t="s">
        <v>10</v>
      </c>
      <c r="F34" s="2603" t="s">
        <v>10</v>
      </c>
      <c r="G34" s="2603" t="s">
        <v>10</v>
      </c>
      <c r="H34" s="2603" t="s">
        <v>10</v>
      </c>
      <c r="I34" s="2603" t="s">
        <v>10</v>
      </c>
      <c r="J34" s="2603" t="s">
        <v>10</v>
      </c>
      <c r="K34" s="2603" t="s">
        <v>10</v>
      </c>
      <c r="L34" s="2603" t="s">
        <v>10</v>
      </c>
      <c r="M34" s="2603" t="s">
        <v>10</v>
      </c>
      <c r="N34" s="2603" t="s">
        <v>10</v>
      </c>
      <c r="O34" s="2603" t="s">
        <v>10</v>
      </c>
      <c r="P34" s="2603" t="s">
        <v>10</v>
      </c>
      <c r="Q34" s="2603" t="s">
        <v>10</v>
      </c>
      <c r="R34" s="2603" t="s">
        <v>10</v>
      </c>
      <c r="S34" s="2603" t="s">
        <v>10</v>
      </c>
      <c r="T34" s="2603" t="s">
        <v>10</v>
      </c>
      <c r="U34" s="2603" t="s">
        <v>10</v>
      </c>
      <c r="V34" s="2603" t="s">
        <v>10</v>
      </c>
      <c r="W34" s="2603" t="s">
        <v>10</v>
      </c>
      <c r="X34" s="2603" t="s">
        <v>10</v>
      </c>
      <c r="Y34" s="2603" t="s">
        <v>10</v>
      </c>
      <c r="Z34" s="2603" t="s">
        <v>10</v>
      </c>
      <c r="AA34" s="2603" t="s">
        <v>10</v>
      </c>
      <c r="AB34" s="2603" t="s">
        <v>10</v>
      </c>
      <c r="AC34" s="2603" t="s">
        <v>10</v>
      </c>
      <c r="AD34" s="2603" t="s">
        <v>10</v>
      </c>
      <c r="AE34" s="2603" t="s">
        <v>10</v>
      </c>
      <c r="AF34" s="2603" t="s">
        <v>10</v>
      </c>
      <c r="AG34" s="2603" t="s">
        <v>10</v>
      </c>
      <c r="AH34" s="2603" t="s">
        <v>10</v>
      </c>
      <c r="AI34" s="2603" t="s">
        <v>10</v>
      </c>
      <c r="AJ34" s="81">
        <v>30.350999999999999</v>
      </c>
      <c r="AK34" s="2603" t="s">
        <v>10</v>
      </c>
      <c r="AL34" s="2603" t="s">
        <v>10</v>
      </c>
      <c r="AM34" s="81">
        <v>34.834000000000003</v>
      </c>
      <c r="AN34" s="2603" t="s">
        <v>10</v>
      </c>
      <c r="AO34" s="3023">
        <v>43.658000000000001</v>
      </c>
      <c r="AP34" s="2560"/>
      <c r="AQ34" s="2560"/>
      <c r="AR34" s="2560"/>
      <c r="AS34" s="2560"/>
      <c r="AT34" s="2560"/>
      <c r="AU34" s="2560"/>
      <c r="AV34" s="2560"/>
      <c r="AW34" s="2560"/>
      <c r="AX34" s="2560"/>
      <c r="AY34" s="2560"/>
      <c r="AZ34" s="2560"/>
      <c r="BA34" s="2560"/>
      <c r="BB34" s="2560"/>
      <c r="BC34" s="2560"/>
      <c r="BD34" s="2560"/>
      <c r="BE34" s="2560"/>
      <c r="BF34" s="2560"/>
      <c r="BG34" s="2560"/>
      <c r="BH34" s="2560"/>
      <c r="BI34" s="2560"/>
      <c r="BJ34" s="2560"/>
      <c r="BK34" s="2560"/>
      <c r="BL34" s="2560"/>
      <c r="BM34" s="2560"/>
      <c r="BN34" s="2560"/>
      <c r="BO34" s="2560"/>
      <c r="BP34" s="2560"/>
      <c r="BQ34" s="2560"/>
      <c r="BR34" s="2560"/>
      <c r="BS34" s="2560"/>
      <c r="BT34" s="2560"/>
      <c r="BU34" s="2560"/>
      <c r="BV34" s="2560"/>
      <c r="BW34" s="2560"/>
      <c r="BX34" s="2560"/>
      <c r="BY34" s="2560"/>
      <c r="BZ34" s="2560"/>
      <c r="CA34" s="2560"/>
      <c r="CB34" s="2560"/>
      <c r="CC34" s="2560"/>
      <c r="CD34" s="2560"/>
      <c r="CE34" s="2560"/>
      <c r="CF34" s="2560"/>
      <c r="CG34" s="2560"/>
      <c r="CH34" s="2560"/>
      <c r="CI34" s="2560"/>
      <c r="CJ34" s="2560"/>
      <c r="CK34" s="2560"/>
    </row>
    <row r="35" spans="1:89" ht="15" customHeight="1" x14ac:dyDescent="0.55000000000000004">
      <c r="A35" s="3156"/>
      <c r="B35" s="3152" t="s">
        <v>747</v>
      </c>
      <c r="C35" s="2603" t="s">
        <v>10</v>
      </c>
      <c r="D35" s="2603" t="s">
        <v>10</v>
      </c>
      <c r="E35" s="2603" t="s">
        <v>10</v>
      </c>
      <c r="F35" s="2603" t="s">
        <v>10</v>
      </c>
      <c r="G35" s="2603" t="s">
        <v>10</v>
      </c>
      <c r="H35" s="2603" t="s">
        <v>10</v>
      </c>
      <c r="I35" s="2603" t="s">
        <v>10</v>
      </c>
      <c r="J35" s="2603" t="s">
        <v>10</v>
      </c>
      <c r="K35" s="2603" t="s">
        <v>10</v>
      </c>
      <c r="L35" s="2603" t="s">
        <v>10</v>
      </c>
      <c r="M35" s="2603" t="s">
        <v>10</v>
      </c>
      <c r="N35" s="2603" t="s">
        <v>10</v>
      </c>
      <c r="O35" s="2603" t="s">
        <v>10</v>
      </c>
      <c r="P35" s="2603" t="s">
        <v>10</v>
      </c>
      <c r="Q35" s="2603" t="s">
        <v>10</v>
      </c>
      <c r="R35" s="2603" t="s">
        <v>10</v>
      </c>
      <c r="S35" s="2603" t="s">
        <v>10</v>
      </c>
      <c r="T35" s="2603" t="s">
        <v>10</v>
      </c>
      <c r="U35" s="2603" t="s">
        <v>10</v>
      </c>
      <c r="V35" s="2603" t="s">
        <v>10</v>
      </c>
      <c r="W35" s="2603" t="s">
        <v>10</v>
      </c>
      <c r="X35" s="2603" t="s">
        <v>10</v>
      </c>
      <c r="Y35" s="2603" t="s">
        <v>10</v>
      </c>
      <c r="Z35" s="2603" t="s">
        <v>10</v>
      </c>
      <c r="AA35" s="2603" t="s">
        <v>10</v>
      </c>
      <c r="AB35" s="2603" t="s">
        <v>10</v>
      </c>
      <c r="AC35" s="2603" t="s">
        <v>10</v>
      </c>
      <c r="AD35" s="2603" t="s">
        <v>10</v>
      </c>
      <c r="AE35" s="2603" t="s">
        <v>10</v>
      </c>
      <c r="AF35" s="2603" t="s">
        <v>10</v>
      </c>
      <c r="AG35" s="2603" t="s">
        <v>10</v>
      </c>
      <c r="AH35" s="2603" t="s">
        <v>10</v>
      </c>
      <c r="AI35" s="2603" t="s">
        <v>10</v>
      </c>
      <c r="AJ35" s="84">
        <v>35.96</v>
      </c>
      <c r="AK35" s="2603" t="s">
        <v>10</v>
      </c>
      <c r="AL35" s="2603" t="s">
        <v>10</v>
      </c>
      <c r="AM35" s="84">
        <v>38.034999999999997</v>
      </c>
      <c r="AN35" s="2603" t="s">
        <v>10</v>
      </c>
      <c r="AO35" s="3023">
        <v>36.784999999999997</v>
      </c>
      <c r="AP35" s="2560"/>
      <c r="AQ35" s="2560"/>
      <c r="AR35" s="2560"/>
      <c r="AS35" s="2560"/>
      <c r="AT35" s="2560"/>
      <c r="AU35" s="2560"/>
      <c r="AV35" s="2560"/>
      <c r="AW35" s="2560"/>
      <c r="AX35" s="2560"/>
      <c r="AY35" s="2560"/>
      <c r="AZ35" s="2560"/>
      <c r="BA35" s="2560"/>
      <c r="BB35" s="2560"/>
      <c r="BC35" s="2560"/>
      <c r="BD35" s="2560"/>
      <c r="BE35" s="2560"/>
      <c r="BF35" s="2560"/>
      <c r="BG35" s="2560"/>
      <c r="BH35" s="2560"/>
      <c r="BI35" s="2560"/>
      <c r="BJ35" s="2560"/>
      <c r="BK35" s="2560"/>
      <c r="BL35" s="2560"/>
      <c r="BM35" s="2560"/>
      <c r="BN35" s="2560"/>
      <c r="BO35" s="2560"/>
      <c r="BP35" s="2560"/>
      <c r="BQ35" s="2560"/>
      <c r="BR35" s="2560"/>
      <c r="BS35" s="2560"/>
      <c r="BT35" s="2560"/>
      <c r="BU35" s="2560"/>
      <c r="BV35" s="2560"/>
      <c r="BW35" s="2560"/>
      <c r="BX35" s="2560"/>
      <c r="BY35" s="2560"/>
      <c r="BZ35" s="2560"/>
      <c r="CA35" s="2560"/>
      <c r="CB35" s="2560"/>
      <c r="CC35" s="2560"/>
      <c r="CD35" s="2560"/>
      <c r="CE35" s="2560"/>
      <c r="CF35" s="2560"/>
      <c r="CG35" s="2560"/>
      <c r="CH35" s="2560"/>
      <c r="CI35" s="2560"/>
      <c r="CJ35" s="2560"/>
      <c r="CK35" s="2560"/>
    </row>
    <row r="36" spans="1:89" ht="15" customHeight="1" x14ac:dyDescent="0.55000000000000004">
      <c r="A36" s="3253"/>
      <c r="B36" s="3154" t="s">
        <v>1334</v>
      </c>
      <c r="C36" s="2607" t="s">
        <v>10</v>
      </c>
      <c r="D36" s="2607" t="s">
        <v>10</v>
      </c>
      <c r="E36" s="2607" t="s">
        <v>10</v>
      </c>
      <c r="F36" s="2607" t="s">
        <v>10</v>
      </c>
      <c r="G36" s="2607" t="s">
        <v>10</v>
      </c>
      <c r="H36" s="2607" t="s">
        <v>10</v>
      </c>
      <c r="I36" s="2607" t="s">
        <v>10</v>
      </c>
      <c r="J36" s="2607" t="s">
        <v>10</v>
      </c>
      <c r="K36" s="2607" t="s">
        <v>10</v>
      </c>
      <c r="L36" s="2607" t="s">
        <v>10</v>
      </c>
      <c r="M36" s="2607" t="s">
        <v>10</v>
      </c>
      <c r="N36" s="2607" t="s">
        <v>10</v>
      </c>
      <c r="O36" s="2607" t="s">
        <v>10</v>
      </c>
      <c r="P36" s="2607" t="s">
        <v>10</v>
      </c>
      <c r="Q36" s="2607" t="s">
        <v>10</v>
      </c>
      <c r="R36" s="2607" t="s">
        <v>10</v>
      </c>
      <c r="S36" s="2607" t="s">
        <v>10</v>
      </c>
      <c r="T36" s="2607" t="s">
        <v>10</v>
      </c>
      <c r="U36" s="2607" t="s">
        <v>10</v>
      </c>
      <c r="V36" s="2607" t="s">
        <v>10</v>
      </c>
      <c r="W36" s="2607" t="s">
        <v>10</v>
      </c>
      <c r="X36" s="2607" t="s">
        <v>10</v>
      </c>
      <c r="Y36" s="2607" t="s">
        <v>10</v>
      </c>
      <c r="Z36" s="2607" t="s">
        <v>10</v>
      </c>
      <c r="AA36" s="2607" t="s">
        <v>10</v>
      </c>
      <c r="AB36" s="2607" t="s">
        <v>10</v>
      </c>
      <c r="AC36" s="2607" t="s">
        <v>10</v>
      </c>
      <c r="AD36" s="2607" t="s">
        <v>10</v>
      </c>
      <c r="AE36" s="2607" t="s">
        <v>10</v>
      </c>
      <c r="AF36" s="2607" t="s">
        <v>10</v>
      </c>
      <c r="AG36" s="2607" t="s">
        <v>10</v>
      </c>
      <c r="AH36" s="2607" t="s">
        <v>10</v>
      </c>
      <c r="AI36" s="2607" t="s">
        <v>10</v>
      </c>
      <c r="AJ36" s="81">
        <v>73.914000000000001</v>
      </c>
      <c r="AK36" s="2607" t="s">
        <v>10</v>
      </c>
      <c r="AL36" s="2607" t="s">
        <v>10</v>
      </c>
      <c r="AM36" s="81">
        <v>79.010000000000005</v>
      </c>
      <c r="AN36" s="2607" t="s">
        <v>10</v>
      </c>
      <c r="AO36" s="3026">
        <v>91.024000000000001</v>
      </c>
      <c r="AP36" s="2560"/>
      <c r="AQ36" s="2560"/>
      <c r="AR36" s="2560"/>
      <c r="AS36" s="2560"/>
      <c r="AT36" s="2560"/>
      <c r="AU36" s="2560"/>
      <c r="AV36" s="2560"/>
      <c r="AW36" s="2560"/>
      <c r="AX36" s="2560"/>
      <c r="AY36" s="2560"/>
      <c r="AZ36" s="2560"/>
      <c r="BA36" s="2560"/>
      <c r="BB36" s="2560"/>
      <c r="BC36" s="2560"/>
      <c r="BD36" s="2560"/>
      <c r="BE36" s="2560"/>
      <c r="BF36" s="2560"/>
      <c r="BG36" s="2560"/>
      <c r="BH36" s="2560"/>
      <c r="BI36" s="2560"/>
      <c r="BJ36" s="2560"/>
      <c r="BK36" s="2560"/>
      <c r="BL36" s="2560"/>
      <c r="BM36" s="2560"/>
      <c r="BN36" s="2560"/>
      <c r="BO36" s="2560"/>
      <c r="BP36" s="2560"/>
      <c r="BQ36" s="2560"/>
      <c r="BR36" s="2560"/>
      <c r="BS36" s="2560"/>
      <c r="BT36" s="2560"/>
      <c r="BU36" s="2560"/>
      <c r="BV36" s="2560"/>
      <c r="BW36" s="2560"/>
      <c r="BX36" s="2560"/>
      <c r="BY36" s="2560"/>
      <c r="BZ36" s="2560"/>
      <c r="CA36" s="2560"/>
      <c r="CB36" s="2560"/>
      <c r="CC36" s="2560"/>
      <c r="CD36" s="2560"/>
      <c r="CE36" s="2560"/>
      <c r="CF36" s="2560"/>
      <c r="CG36" s="2560"/>
      <c r="CH36" s="2560"/>
      <c r="CI36" s="2560"/>
      <c r="CJ36" s="2560"/>
      <c r="CK36" s="2560"/>
    </row>
    <row r="37" spans="1:89" ht="32.5" customHeight="1" x14ac:dyDescent="0.55000000000000004">
      <c r="A37" s="3253"/>
      <c r="B37" s="3348" t="s">
        <v>1347</v>
      </c>
      <c r="C37" s="3352"/>
      <c r="D37" s="3352"/>
      <c r="E37" s="3352"/>
      <c r="F37" s="3352"/>
      <c r="G37" s="3352"/>
      <c r="H37" s="3352"/>
      <c r="I37" s="3352"/>
      <c r="J37" s="3352"/>
      <c r="K37" s="3352"/>
      <c r="L37" s="3352"/>
      <c r="M37" s="3352"/>
      <c r="N37" s="3352"/>
      <c r="O37" s="3352"/>
      <c r="P37" s="3352"/>
      <c r="Q37" s="3352"/>
      <c r="R37" s="3352"/>
      <c r="S37" s="2560"/>
      <c r="T37" s="2560"/>
      <c r="U37" s="2560"/>
      <c r="V37" s="2560"/>
      <c r="W37" s="2560"/>
      <c r="X37" s="2560"/>
      <c r="Y37" s="2560"/>
      <c r="Z37" s="2560"/>
      <c r="AA37" s="2560"/>
      <c r="AB37" s="2560"/>
      <c r="AC37" s="2560"/>
      <c r="AD37" s="2560"/>
      <c r="AE37" s="2560"/>
      <c r="AF37" s="2560"/>
      <c r="AG37" s="2560"/>
      <c r="AH37" s="2560"/>
      <c r="AI37" s="2560"/>
      <c r="AJ37" s="2560"/>
      <c r="AK37" s="2560"/>
      <c r="AL37" s="523"/>
      <c r="AM37" s="2560"/>
      <c r="AN37" s="2621"/>
      <c r="AO37" s="2621"/>
      <c r="AP37" s="2560"/>
      <c r="AQ37" s="2560"/>
      <c r="AR37" s="2560"/>
      <c r="AS37" s="2560"/>
      <c r="AT37" s="2560"/>
      <c r="AU37" s="2560"/>
      <c r="AV37" s="2560"/>
      <c r="AW37" s="2560"/>
      <c r="AX37" s="2560"/>
      <c r="AY37" s="2560"/>
      <c r="AZ37" s="2560"/>
      <c r="BA37" s="2560"/>
      <c r="BB37" s="2560"/>
      <c r="BC37" s="2560"/>
      <c r="BD37" s="2560"/>
      <c r="BE37" s="2560"/>
      <c r="BF37" s="2560"/>
      <c r="BG37" s="2560"/>
      <c r="BH37" s="2560"/>
      <c r="BI37" s="2560"/>
      <c r="BJ37" s="2560"/>
      <c r="BK37" s="2560"/>
      <c r="BL37" s="2560"/>
      <c r="BM37" s="2560"/>
      <c r="BN37" s="2560"/>
      <c r="BO37" s="2560"/>
      <c r="BP37" s="2560"/>
      <c r="BQ37" s="2560"/>
      <c r="BR37" s="2560"/>
      <c r="BS37" s="2560"/>
      <c r="BT37" s="2560"/>
      <c r="BU37" s="2560"/>
      <c r="BV37" s="2560"/>
      <c r="BW37" s="2560"/>
      <c r="BX37" s="2560"/>
      <c r="BY37" s="2560"/>
      <c r="BZ37" s="2560"/>
      <c r="CA37" s="2560"/>
      <c r="CB37" s="2560"/>
      <c r="CC37" s="2560"/>
      <c r="CD37" s="2560"/>
      <c r="CE37" s="2560"/>
      <c r="CF37" s="2560"/>
      <c r="CG37" s="2560"/>
      <c r="CH37" s="2560"/>
      <c r="CI37" s="2560"/>
      <c r="CJ37" s="2560"/>
      <c r="CK37" s="2560"/>
    </row>
    <row r="38" spans="1:89" x14ac:dyDescent="0.55000000000000004">
      <c r="A38" s="3253"/>
      <c r="B38" s="2560"/>
      <c r="C38" s="2560"/>
      <c r="D38" s="2560"/>
      <c r="E38" s="2560"/>
      <c r="F38" s="2560"/>
      <c r="G38" s="2560"/>
      <c r="H38" s="2560"/>
      <c r="I38" s="2560"/>
      <c r="J38" s="2560"/>
      <c r="K38" s="2560"/>
      <c r="L38" s="2560"/>
      <c r="M38" s="2560"/>
      <c r="N38" s="2560"/>
      <c r="O38" s="2560"/>
      <c r="P38" s="2560"/>
      <c r="Q38" s="2560"/>
      <c r="R38" s="2560"/>
      <c r="S38" s="2560"/>
      <c r="T38" s="2560"/>
      <c r="U38" s="2560"/>
      <c r="V38" s="2560"/>
      <c r="W38" s="2560"/>
      <c r="X38" s="2560"/>
      <c r="Y38" s="2560"/>
      <c r="Z38" s="2560"/>
      <c r="AA38" s="2560"/>
      <c r="AB38" s="2560"/>
      <c r="AC38" s="2560"/>
      <c r="AD38" s="2560"/>
      <c r="AE38" s="2560"/>
      <c r="AF38" s="2560"/>
      <c r="AG38" s="2560"/>
      <c r="AH38" s="2560"/>
      <c r="AI38" s="2560"/>
      <c r="AJ38" s="2560"/>
      <c r="AK38" s="2560"/>
      <c r="AL38" s="523"/>
      <c r="AM38" s="2560"/>
      <c r="AN38" s="2621"/>
      <c r="AO38" s="2621"/>
      <c r="AP38" s="2560"/>
      <c r="AQ38" s="2560"/>
      <c r="AR38" s="2560"/>
      <c r="AS38" s="2560"/>
      <c r="AT38" s="2560"/>
      <c r="AU38" s="2560"/>
      <c r="AV38" s="2560"/>
      <c r="AW38" s="2560"/>
      <c r="AX38" s="2560"/>
      <c r="AY38" s="2560"/>
      <c r="AZ38" s="2560"/>
      <c r="BA38" s="2560"/>
      <c r="BB38" s="2560"/>
      <c r="BC38" s="2560"/>
      <c r="BD38" s="2560"/>
      <c r="BE38" s="2560"/>
      <c r="BF38" s="2560"/>
      <c r="BG38" s="2560"/>
      <c r="BH38" s="2560"/>
      <c r="BI38" s="2560"/>
      <c r="BJ38" s="2560"/>
      <c r="BK38" s="2560"/>
      <c r="BL38" s="2560"/>
      <c r="BM38" s="2560"/>
      <c r="BN38" s="2560"/>
      <c r="BO38" s="2560"/>
      <c r="BP38" s="2560"/>
      <c r="BQ38" s="2560"/>
      <c r="BR38" s="2560"/>
      <c r="BS38" s="2560"/>
      <c r="BT38" s="2560"/>
      <c r="BU38" s="2560"/>
      <c r="BV38" s="2560"/>
      <c r="BW38" s="2560"/>
      <c r="BX38" s="2560"/>
      <c r="BY38" s="2560"/>
      <c r="BZ38" s="2560"/>
      <c r="CA38" s="2560"/>
      <c r="CB38" s="2560"/>
      <c r="CC38" s="2560"/>
      <c r="CD38" s="2560"/>
      <c r="CE38" s="2560"/>
      <c r="CF38" s="2560"/>
      <c r="CG38" s="2560"/>
      <c r="CH38" s="2560"/>
      <c r="CI38" s="2560"/>
      <c r="CJ38" s="2560"/>
      <c r="CK38" s="2560"/>
    </row>
    <row r="39" spans="1:89" x14ac:dyDescent="0.55000000000000004">
      <c r="A39" s="3253"/>
      <c r="B39" s="2560"/>
      <c r="C39" s="2560"/>
      <c r="D39" s="2560"/>
      <c r="E39" s="2560"/>
      <c r="F39" s="2560"/>
      <c r="G39" s="2560"/>
      <c r="H39" s="2560"/>
      <c r="I39" s="2560"/>
      <c r="J39" s="2560"/>
      <c r="K39" s="2560"/>
      <c r="L39" s="2560"/>
      <c r="M39" s="2560"/>
      <c r="N39" s="2560"/>
      <c r="O39" s="2560"/>
      <c r="P39" s="2560"/>
      <c r="Q39" s="2560"/>
      <c r="R39" s="2560"/>
      <c r="S39" s="2560"/>
      <c r="T39" s="2560"/>
      <c r="U39" s="2560"/>
      <c r="V39" s="2560"/>
      <c r="W39" s="2560"/>
      <c r="X39" s="2560"/>
      <c r="Y39" s="2560"/>
      <c r="Z39" s="2560"/>
      <c r="AA39" s="2560"/>
      <c r="AB39" s="2560"/>
      <c r="AC39" s="2560"/>
      <c r="AD39" s="2560"/>
      <c r="AE39" s="2560"/>
      <c r="AF39" s="2560"/>
      <c r="AG39" s="2560"/>
      <c r="AH39" s="2560"/>
      <c r="AI39" s="2560"/>
      <c r="AJ39" s="2560"/>
      <c r="AK39" s="2560"/>
      <c r="AL39" s="523"/>
      <c r="AM39" s="2560"/>
      <c r="AN39" s="2621"/>
      <c r="AO39" s="2621"/>
      <c r="AP39" s="2560"/>
      <c r="AQ39" s="2560"/>
      <c r="AR39" s="2560"/>
      <c r="AS39" s="2560"/>
      <c r="AT39" s="2560"/>
      <c r="AU39" s="2560"/>
      <c r="AV39" s="2560"/>
      <c r="AW39" s="2560"/>
      <c r="AX39" s="2560"/>
      <c r="AY39" s="2560"/>
      <c r="AZ39" s="2560"/>
      <c r="BA39" s="2560"/>
      <c r="BB39" s="2560"/>
      <c r="BC39" s="2560"/>
      <c r="BD39" s="2560"/>
      <c r="BE39" s="2560"/>
      <c r="BF39" s="2560"/>
      <c r="BG39" s="2560"/>
      <c r="BH39" s="2560"/>
      <c r="BI39" s="2560"/>
      <c r="BJ39" s="2560"/>
      <c r="BK39" s="2560"/>
      <c r="BL39" s="2560"/>
      <c r="BM39" s="2560"/>
      <c r="BN39" s="2560"/>
      <c r="BO39" s="2560"/>
      <c r="BP39" s="2560"/>
      <c r="BQ39" s="2560"/>
      <c r="BR39" s="2560"/>
      <c r="BS39" s="2560"/>
      <c r="BT39" s="2560"/>
      <c r="BU39" s="2560"/>
      <c r="BV39" s="2560"/>
      <c r="BW39" s="2560"/>
      <c r="BX39" s="2560"/>
      <c r="BY39" s="2560"/>
      <c r="BZ39" s="2560"/>
      <c r="CA39" s="2560"/>
      <c r="CB39" s="2560"/>
      <c r="CC39" s="2560"/>
      <c r="CD39" s="2560"/>
      <c r="CE39" s="2560"/>
      <c r="CF39" s="2560"/>
      <c r="CG39" s="2560"/>
      <c r="CH39" s="2560"/>
      <c r="CI39" s="2560"/>
      <c r="CJ39" s="2560"/>
      <c r="CK39" s="2560"/>
    </row>
    <row r="40" spans="1:89" x14ac:dyDescent="0.35">
      <c r="A40" s="2649" t="s">
        <v>1145</v>
      </c>
      <c r="B40" s="3346" t="s">
        <v>1131</v>
      </c>
      <c r="C40" s="3347"/>
      <c r="D40" s="3347"/>
      <c r="E40" s="3347"/>
      <c r="F40" s="3347"/>
      <c r="G40" s="3347"/>
      <c r="H40" s="3347"/>
      <c r="I40" s="3347"/>
      <c r="J40" s="3347"/>
      <c r="K40" s="3347"/>
      <c r="L40" s="3347"/>
      <c r="M40" s="3347"/>
      <c r="N40" s="3347"/>
      <c r="O40" s="3347"/>
      <c r="P40" s="3347"/>
      <c r="Q40" s="3347"/>
      <c r="R40" s="3347"/>
      <c r="S40" s="3347"/>
      <c r="T40" s="3347"/>
      <c r="U40" s="3347"/>
      <c r="V40" s="3347"/>
      <c r="W40" s="3347"/>
      <c r="X40" s="3347"/>
      <c r="Y40" s="3347"/>
      <c r="Z40" s="3347"/>
      <c r="AA40" s="3347"/>
      <c r="AB40" s="2562"/>
      <c r="AC40" s="2562"/>
      <c r="AD40" s="2562"/>
      <c r="AE40" s="2562"/>
      <c r="AF40" s="2562"/>
      <c r="AG40" s="2562"/>
      <c r="AH40" s="2562"/>
      <c r="AI40" s="2562"/>
      <c r="AJ40" s="2562"/>
      <c r="AK40" s="2564"/>
      <c r="AL40" s="2565"/>
      <c r="AM40" s="2560"/>
      <c r="AN40" s="2621"/>
      <c r="AO40" s="2644"/>
      <c r="AP40" s="2560"/>
      <c r="AQ40" s="2560"/>
      <c r="AR40" s="2560"/>
      <c r="AS40" s="2560"/>
      <c r="AT40" s="2560"/>
      <c r="AU40" s="2560"/>
      <c r="AV40" s="2560"/>
      <c r="AW40" s="2560"/>
      <c r="AX40" s="2560"/>
      <c r="AY40" s="2560"/>
      <c r="AZ40" s="2560"/>
      <c r="BA40" s="2560"/>
      <c r="BB40" s="2560"/>
      <c r="BC40" s="2560"/>
      <c r="BD40" s="2560"/>
      <c r="BE40" s="2560"/>
      <c r="BF40" s="2560"/>
      <c r="BG40" s="2560"/>
      <c r="BH40" s="2560"/>
      <c r="BI40" s="2560"/>
      <c r="BJ40" s="2560"/>
      <c r="BK40" s="2560"/>
      <c r="BL40" s="2560"/>
      <c r="BM40" s="2560"/>
      <c r="BN40" s="2560"/>
      <c r="BO40" s="2560"/>
      <c r="BP40" s="2560"/>
      <c r="BQ40" s="2560"/>
      <c r="BR40" s="2560"/>
      <c r="BS40" s="2560"/>
      <c r="BT40" s="2560"/>
      <c r="BU40" s="2560"/>
      <c r="BV40" s="2560"/>
      <c r="BW40" s="2560"/>
      <c r="BX40" s="2560"/>
      <c r="BY40" s="2560"/>
      <c r="BZ40" s="2560"/>
      <c r="CA40" s="2560"/>
      <c r="CB40" s="2560"/>
      <c r="CC40" s="2560"/>
      <c r="CD40" s="2560"/>
      <c r="CE40" s="2560"/>
      <c r="CF40" s="2560"/>
      <c r="CG40" s="2560"/>
      <c r="CH40" s="2560"/>
      <c r="CI40" s="2560"/>
      <c r="CJ40" s="2560"/>
      <c r="CK40" s="2560"/>
    </row>
    <row r="41" spans="1:89" ht="46.5" x14ac:dyDescent="0.55000000000000004">
      <c r="A41" s="3258"/>
      <c r="B41" s="3255" t="s">
        <v>54</v>
      </c>
      <c r="C41" s="2628" t="s">
        <v>6</v>
      </c>
      <c r="D41" s="2628" t="s">
        <v>7</v>
      </c>
      <c r="E41" s="2628" t="s">
        <v>8</v>
      </c>
      <c r="F41" s="2629" t="s">
        <v>123</v>
      </c>
      <c r="G41" s="2590" t="s">
        <v>160</v>
      </c>
      <c r="H41" s="2590" t="s">
        <v>194</v>
      </c>
      <c r="I41" s="2590" t="s">
        <v>202</v>
      </c>
      <c r="J41" s="2590" t="s">
        <v>241</v>
      </c>
      <c r="K41" s="2590" t="s">
        <v>273</v>
      </c>
      <c r="L41" s="2590" t="s">
        <v>284</v>
      </c>
      <c r="M41" s="2590" t="s">
        <v>322</v>
      </c>
      <c r="N41" s="2590" t="s">
        <v>342</v>
      </c>
      <c r="O41" s="2590" t="s">
        <v>356</v>
      </c>
      <c r="P41" s="2590" t="s">
        <v>384</v>
      </c>
      <c r="Q41" s="2590" t="s">
        <v>493</v>
      </c>
      <c r="R41" s="2590" t="s">
        <v>535</v>
      </c>
      <c r="S41" s="2590" t="s">
        <v>541</v>
      </c>
      <c r="T41" s="2590" t="s">
        <v>545</v>
      </c>
      <c r="U41" s="2590" t="s">
        <v>578</v>
      </c>
      <c r="V41" s="2590" t="s">
        <v>586</v>
      </c>
      <c r="W41" s="2590" t="s">
        <v>633</v>
      </c>
      <c r="X41" s="2590" t="s">
        <v>646</v>
      </c>
      <c r="Y41" s="2590" t="s">
        <v>647</v>
      </c>
      <c r="Z41" s="2590" t="s">
        <v>668</v>
      </c>
      <c r="AA41" s="2590" t="s">
        <v>671</v>
      </c>
      <c r="AB41" s="2590" t="s">
        <v>688</v>
      </c>
      <c r="AC41" s="2590" t="s">
        <v>689</v>
      </c>
      <c r="AD41" s="2590" t="s">
        <v>735</v>
      </c>
      <c r="AE41" s="2590" t="s">
        <v>776</v>
      </c>
      <c r="AF41" s="2590" t="s">
        <v>811</v>
      </c>
      <c r="AG41" s="2590" t="s">
        <v>1055</v>
      </c>
      <c r="AH41" s="2590" t="s">
        <v>1072</v>
      </c>
      <c r="AI41" s="2590" t="s">
        <v>1075</v>
      </c>
      <c r="AJ41" s="2590" t="s">
        <v>1117</v>
      </c>
      <c r="AK41" s="2591" t="s">
        <v>1162</v>
      </c>
      <c r="AL41" s="2592" t="s">
        <v>1176</v>
      </c>
      <c r="AM41" s="2593" t="s">
        <v>1211</v>
      </c>
      <c r="AN41" s="3059" t="s">
        <v>1297</v>
      </c>
      <c r="AO41" s="2594" t="s">
        <v>1328</v>
      </c>
      <c r="AP41" s="2560"/>
      <c r="AQ41" s="2560"/>
      <c r="AR41" s="2560"/>
      <c r="AS41" s="2560"/>
      <c r="AT41" s="2560"/>
      <c r="AU41" s="2560"/>
      <c r="AV41" s="2560"/>
      <c r="AW41" s="2560"/>
      <c r="AX41" s="2560"/>
      <c r="AY41" s="2560"/>
      <c r="AZ41" s="2560"/>
      <c r="BA41" s="2560"/>
      <c r="BB41" s="2560"/>
      <c r="BC41" s="2560"/>
      <c r="BD41" s="2560"/>
      <c r="BE41" s="2560"/>
      <c r="BF41" s="2560"/>
      <c r="BG41" s="2560"/>
      <c r="BH41" s="2560"/>
      <c r="BI41" s="2560"/>
      <c r="BJ41" s="2560"/>
      <c r="BK41" s="2560"/>
      <c r="BL41" s="2560"/>
      <c r="BM41" s="2560"/>
      <c r="BN41" s="2560"/>
      <c r="BO41" s="2560"/>
      <c r="BP41" s="2560"/>
      <c r="BQ41" s="2560"/>
      <c r="BR41" s="2560"/>
      <c r="BS41" s="2560"/>
      <c r="BT41" s="2560"/>
      <c r="BU41" s="2560"/>
      <c r="BV41" s="2560"/>
      <c r="BW41" s="2560"/>
      <c r="BX41" s="2560"/>
      <c r="BY41" s="2560"/>
      <c r="BZ41" s="2560"/>
      <c r="CA41" s="2560"/>
      <c r="CB41" s="2560"/>
      <c r="CC41" s="2560"/>
      <c r="CD41" s="2560"/>
      <c r="CE41" s="2560"/>
      <c r="CF41" s="2560"/>
      <c r="CG41" s="2560"/>
      <c r="CH41" s="2560"/>
      <c r="CI41" s="2560"/>
      <c r="CJ41" s="2560"/>
      <c r="CK41" s="2560"/>
    </row>
    <row r="42" spans="1:89" ht="15" customHeight="1" x14ac:dyDescent="0.55000000000000004">
      <c r="A42" s="3259"/>
      <c r="B42" s="3155" t="s">
        <v>1132</v>
      </c>
      <c r="C42" s="2632" t="s">
        <v>10</v>
      </c>
      <c r="D42" s="2632" t="s">
        <v>10</v>
      </c>
      <c r="E42" s="2632" t="s">
        <v>10</v>
      </c>
      <c r="F42" s="2632" t="s">
        <v>10</v>
      </c>
      <c r="G42" s="2632" t="s">
        <v>10</v>
      </c>
      <c r="H42" s="2632" t="s">
        <v>10</v>
      </c>
      <c r="I42" s="2632" t="s">
        <v>10</v>
      </c>
      <c r="J42" s="2632" t="s">
        <v>10</v>
      </c>
      <c r="K42" s="2632" t="s">
        <v>10</v>
      </c>
      <c r="L42" s="2632" t="s">
        <v>10</v>
      </c>
      <c r="M42" s="2632" t="s">
        <v>10</v>
      </c>
      <c r="N42" s="2632" t="s">
        <v>10</v>
      </c>
      <c r="O42" s="2632" t="s">
        <v>10</v>
      </c>
      <c r="P42" s="2632" t="s">
        <v>10</v>
      </c>
      <c r="Q42" s="2632" t="s">
        <v>10</v>
      </c>
      <c r="R42" s="2632" t="s">
        <v>10</v>
      </c>
      <c r="S42" s="2632" t="s">
        <v>10</v>
      </c>
      <c r="T42" s="2632" t="s">
        <v>10</v>
      </c>
      <c r="U42" s="2632" t="s">
        <v>10</v>
      </c>
      <c r="V42" s="2632" t="s">
        <v>10</v>
      </c>
      <c r="W42" s="2632" t="s">
        <v>10</v>
      </c>
      <c r="X42" s="2632" t="s">
        <v>10</v>
      </c>
      <c r="Y42" s="2632" t="s">
        <v>10</v>
      </c>
      <c r="Z42" s="2632" t="s">
        <v>10</v>
      </c>
      <c r="AA42" s="2598" t="s">
        <v>10</v>
      </c>
      <c r="AB42" s="2598" t="s">
        <v>10</v>
      </c>
      <c r="AC42" s="2598" t="s">
        <v>10</v>
      </c>
      <c r="AD42" s="2598" t="s">
        <v>10</v>
      </c>
      <c r="AE42" s="2598" t="s">
        <v>10</v>
      </c>
      <c r="AF42" s="2598" t="s">
        <v>10</v>
      </c>
      <c r="AG42" s="2632" t="s">
        <v>10</v>
      </c>
      <c r="AH42" s="2632" t="s">
        <v>10</v>
      </c>
      <c r="AI42" s="2632" t="s">
        <v>10</v>
      </c>
      <c r="AJ42" s="81">
        <v>1.94</v>
      </c>
      <c r="AK42" s="2599" t="s">
        <v>10</v>
      </c>
      <c r="AL42" s="2633" t="s">
        <v>10</v>
      </c>
      <c r="AM42" s="81">
        <v>1.528</v>
      </c>
      <c r="AN42" s="2621" t="s">
        <v>10</v>
      </c>
      <c r="AO42" s="3023">
        <v>2.657</v>
      </c>
      <c r="AP42" s="2560"/>
      <c r="AQ42" s="2560"/>
      <c r="AR42" s="2560"/>
      <c r="AS42" s="2560"/>
      <c r="AT42" s="2560"/>
      <c r="AU42" s="2560"/>
      <c r="AV42" s="2560"/>
      <c r="AW42" s="2560"/>
      <c r="AX42" s="2560"/>
      <c r="AY42" s="2560"/>
      <c r="AZ42" s="2560"/>
      <c r="BA42" s="2560"/>
      <c r="BB42" s="2560"/>
      <c r="BC42" s="2560"/>
      <c r="BD42" s="2560"/>
      <c r="BE42" s="2560"/>
      <c r="BF42" s="2560"/>
      <c r="BG42" s="2560"/>
      <c r="BH42" s="2560"/>
      <c r="BI42" s="2560"/>
      <c r="BJ42" s="2560"/>
      <c r="BK42" s="2560"/>
      <c r="BL42" s="2560"/>
      <c r="BM42" s="2560"/>
      <c r="BN42" s="2560"/>
      <c r="BO42" s="2560"/>
      <c r="BP42" s="2560"/>
      <c r="BQ42" s="2560"/>
      <c r="BR42" s="2560"/>
      <c r="BS42" s="2560"/>
      <c r="BT42" s="2560"/>
      <c r="BU42" s="2560"/>
      <c r="BV42" s="2560"/>
      <c r="BW42" s="2560"/>
      <c r="BX42" s="2560"/>
      <c r="BY42" s="2560"/>
      <c r="BZ42" s="2560"/>
      <c r="CA42" s="2560"/>
      <c r="CB42" s="2560"/>
      <c r="CC42" s="2560"/>
      <c r="CD42" s="2560"/>
      <c r="CE42" s="2560"/>
      <c r="CF42" s="2560"/>
      <c r="CG42" s="2560"/>
      <c r="CH42" s="2560"/>
      <c r="CI42" s="2560"/>
      <c r="CJ42" s="2560"/>
      <c r="CK42" s="2560"/>
    </row>
    <row r="43" spans="1:89" ht="15" customHeight="1" x14ac:dyDescent="0.55000000000000004">
      <c r="A43" s="3259"/>
      <c r="B43" s="3152" t="s">
        <v>1133</v>
      </c>
      <c r="C43" s="2603" t="s">
        <v>10</v>
      </c>
      <c r="D43" s="2603" t="s">
        <v>10</v>
      </c>
      <c r="E43" s="2603" t="s">
        <v>10</v>
      </c>
      <c r="F43" s="2603" t="s">
        <v>10</v>
      </c>
      <c r="G43" s="2603" t="s">
        <v>10</v>
      </c>
      <c r="H43" s="2603" t="s">
        <v>10</v>
      </c>
      <c r="I43" s="2603" t="s">
        <v>10</v>
      </c>
      <c r="J43" s="2603" t="s">
        <v>10</v>
      </c>
      <c r="K43" s="2603" t="s">
        <v>10</v>
      </c>
      <c r="L43" s="2603" t="s">
        <v>10</v>
      </c>
      <c r="M43" s="2603" t="s">
        <v>10</v>
      </c>
      <c r="N43" s="2603" t="s">
        <v>10</v>
      </c>
      <c r="O43" s="2603" t="s">
        <v>10</v>
      </c>
      <c r="P43" s="2603" t="s">
        <v>10</v>
      </c>
      <c r="Q43" s="2603" t="s">
        <v>10</v>
      </c>
      <c r="R43" s="2603" t="s">
        <v>10</v>
      </c>
      <c r="S43" s="2603" t="s">
        <v>10</v>
      </c>
      <c r="T43" s="2603" t="s">
        <v>10</v>
      </c>
      <c r="U43" s="2603" t="s">
        <v>10</v>
      </c>
      <c r="V43" s="2603" t="s">
        <v>10</v>
      </c>
      <c r="W43" s="2603" t="s">
        <v>10</v>
      </c>
      <c r="X43" s="2603" t="s">
        <v>10</v>
      </c>
      <c r="Y43" s="2603" t="s">
        <v>10</v>
      </c>
      <c r="Z43" s="2603" t="s">
        <v>10</v>
      </c>
      <c r="AA43" s="2603" t="s">
        <v>10</v>
      </c>
      <c r="AB43" s="2603" t="s">
        <v>10</v>
      </c>
      <c r="AC43" s="2603" t="s">
        <v>10</v>
      </c>
      <c r="AD43" s="2603" t="s">
        <v>10</v>
      </c>
      <c r="AE43" s="2603" t="s">
        <v>10</v>
      </c>
      <c r="AF43" s="2603" t="s">
        <v>10</v>
      </c>
      <c r="AG43" s="2603" t="s">
        <v>10</v>
      </c>
      <c r="AH43" s="2603" t="s">
        <v>10</v>
      </c>
      <c r="AI43" s="2603" t="s">
        <v>10</v>
      </c>
      <c r="AJ43" s="81">
        <v>6.7759999999999998</v>
      </c>
      <c r="AK43" s="2603" t="s">
        <v>10</v>
      </c>
      <c r="AL43" s="2565" t="s">
        <v>10</v>
      </c>
      <c r="AM43" s="81">
        <v>8.7620000000000005</v>
      </c>
      <c r="AN43" s="2621" t="s">
        <v>10</v>
      </c>
      <c r="AO43" s="3023">
        <v>14.4</v>
      </c>
      <c r="AP43" s="2560"/>
      <c r="AQ43" s="2560"/>
      <c r="AR43" s="2560"/>
      <c r="AS43" s="2560"/>
      <c r="AT43" s="2560"/>
      <c r="AU43" s="2560"/>
      <c r="AV43" s="2560"/>
      <c r="AW43" s="2560"/>
      <c r="AX43" s="2560"/>
      <c r="AY43" s="2560"/>
      <c r="AZ43" s="2560"/>
      <c r="BA43" s="2560"/>
      <c r="BB43" s="2560"/>
      <c r="BC43" s="2560"/>
      <c r="BD43" s="2560"/>
      <c r="BE43" s="2560"/>
      <c r="BF43" s="2560"/>
      <c r="BG43" s="2560"/>
      <c r="BH43" s="2560"/>
      <c r="BI43" s="2560"/>
      <c r="BJ43" s="2560"/>
      <c r="BK43" s="2560"/>
      <c r="BL43" s="2560"/>
      <c r="BM43" s="2560"/>
      <c r="BN43" s="2560"/>
      <c r="BO43" s="2560"/>
      <c r="BP43" s="2560"/>
      <c r="BQ43" s="2560"/>
      <c r="BR43" s="2560"/>
      <c r="BS43" s="2560"/>
      <c r="BT43" s="2560"/>
      <c r="BU43" s="2560"/>
      <c r="BV43" s="2560"/>
      <c r="BW43" s="2560"/>
      <c r="BX43" s="2560"/>
      <c r="BY43" s="2560"/>
      <c r="BZ43" s="2560"/>
      <c r="CA43" s="2560"/>
      <c r="CB43" s="2560"/>
      <c r="CC43" s="2560"/>
      <c r="CD43" s="2560"/>
      <c r="CE43" s="2560"/>
      <c r="CF43" s="2560"/>
      <c r="CG43" s="2560"/>
      <c r="CH43" s="2560"/>
      <c r="CI43" s="2560"/>
      <c r="CJ43" s="2560"/>
      <c r="CK43" s="2560"/>
    </row>
    <row r="44" spans="1:89" ht="15" customHeight="1" x14ac:dyDescent="0.55000000000000004">
      <c r="A44" s="3259"/>
      <c r="B44" s="3152" t="s">
        <v>11</v>
      </c>
      <c r="C44" s="2603" t="s">
        <v>10</v>
      </c>
      <c r="D44" s="2603" t="s">
        <v>10</v>
      </c>
      <c r="E44" s="2603" t="s">
        <v>10</v>
      </c>
      <c r="F44" s="2603" t="s">
        <v>10</v>
      </c>
      <c r="G44" s="2603" t="s">
        <v>10</v>
      </c>
      <c r="H44" s="2603" t="s">
        <v>10</v>
      </c>
      <c r="I44" s="2603" t="s">
        <v>10</v>
      </c>
      <c r="J44" s="2603" t="s">
        <v>10</v>
      </c>
      <c r="K44" s="2603" t="s">
        <v>10</v>
      </c>
      <c r="L44" s="2603" t="s">
        <v>10</v>
      </c>
      <c r="M44" s="2603" t="s">
        <v>10</v>
      </c>
      <c r="N44" s="2603" t="s">
        <v>10</v>
      </c>
      <c r="O44" s="2603" t="s">
        <v>10</v>
      </c>
      <c r="P44" s="2603" t="s">
        <v>10</v>
      </c>
      <c r="Q44" s="2603" t="s">
        <v>10</v>
      </c>
      <c r="R44" s="2603" t="s">
        <v>10</v>
      </c>
      <c r="S44" s="2603" t="s">
        <v>10</v>
      </c>
      <c r="T44" s="2603" t="s">
        <v>10</v>
      </c>
      <c r="U44" s="2603" t="s">
        <v>10</v>
      </c>
      <c r="V44" s="2603" t="s">
        <v>10</v>
      </c>
      <c r="W44" s="2603" t="s">
        <v>10</v>
      </c>
      <c r="X44" s="2603" t="s">
        <v>10</v>
      </c>
      <c r="Y44" s="2603" t="s">
        <v>10</v>
      </c>
      <c r="Z44" s="2603" t="s">
        <v>10</v>
      </c>
      <c r="AA44" s="2603" t="s">
        <v>10</v>
      </c>
      <c r="AB44" s="2603" t="s">
        <v>10</v>
      </c>
      <c r="AC44" s="2603" t="s">
        <v>10</v>
      </c>
      <c r="AD44" s="2603" t="s">
        <v>10</v>
      </c>
      <c r="AE44" s="2603" t="s">
        <v>10</v>
      </c>
      <c r="AF44" s="2603" t="s">
        <v>10</v>
      </c>
      <c r="AG44" s="2603" t="s">
        <v>10</v>
      </c>
      <c r="AH44" s="2603" t="s">
        <v>10</v>
      </c>
      <c r="AI44" s="2603" t="s">
        <v>10</v>
      </c>
      <c r="AJ44" s="81">
        <v>90.537000000000006</v>
      </c>
      <c r="AK44" s="2603" t="s">
        <v>10</v>
      </c>
      <c r="AL44" s="2565" t="s">
        <v>10</v>
      </c>
      <c r="AM44" s="81">
        <v>88.822000000000003</v>
      </c>
      <c r="AN44" s="2621" t="s">
        <v>10</v>
      </c>
      <c r="AO44" s="3023">
        <v>82.238</v>
      </c>
      <c r="AP44" s="2560"/>
      <c r="AQ44" s="2560"/>
      <c r="AR44" s="2560"/>
      <c r="AS44" s="2560"/>
      <c r="AT44" s="2560"/>
      <c r="AU44" s="2560"/>
      <c r="AV44" s="2560"/>
      <c r="AW44" s="2560"/>
      <c r="AX44" s="2560"/>
      <c r="AY44" s="2560"/>
      <c r="AZ44" s="2560"/>
      <c r="BA44" s="2560"/>
      <c r="BB44" s="2560"/>
      <c r="BC44" s="2560"/>
      <c r="BD44" s="2560"/>
      <c r="BE44" s="2560"/>
      <c r="BF44" s="2560"/>
      <c r="BG44" s="2560"/>
      <c r="BH44" s="2560"/>
      <c r="BI44" s="2560"/>
      <c r="BJ44" s="2560"/>
      <c r="BK44" s="2560"/>
      <c r="BL44" s="2560"/>
      <c r="BM44" s="2560"/>
      <c r="BN44" s="2560"/>
      <c r="BO44" s="2560"/>
      <c r="BP44" s="2560"/>
      <c r="BQ44" s="2560"/>
      <c r="BR44" s="2560"/>
      <c r="BS44" s="2560"/>
      <c r="BT44" s="2560"/>
      <c r="BU44" s="2560"/>
      <c r="BV44" s="2560"/>
      <c r="BW44" s="2560"/>
      <c r="BX44" s="2560"/>
      <c r="BY44" s="2560"/>
      <c r="BZ44" s="2560"/>
      <c r="CA44" s="2560"/>
      <c r="CB44" s="2560"/>
      <c r="CC44" s="2560"/>
      <c r="CD44" s="2560"/>
      <c r="CE44" s="2560"/>
      <c r="CF44" s="2560"/>
      <c r="CG44" s="2560"/>
      <c r="CH44" s="2560"/>
      <c r="CI44" s="2560"/>
      <c r="CJ44" s="2560"/>
      <c r="CK44" s="2560"/>
    </row>
    <row r="45" spans="1:89" ht="15" customHeight="1" x14ac:dyDescent="0.55000000000000004">
      <c r="A45" s="3259"/>
      <c r="B45" s="3152" t="s">
        <v>1134</v>
      </c>
      <c r="C45" s="2603" t="s">
        <v>10</v>
      </c>
      <c r="D45" s="2603" t="s">
        <v>10</v>
      </c>
      <c r="E45" s="2603" t="s">
        <v>10</v>
      </c>
      <c r="F45" s="186" t="s">
        <v>10</v>
      </c>
      <c r="G45" s="2603" t="s">
        <v>10</v>
      </c>
      <c r="H45" s="2603" t="s">
        <v>10</v>
      </c>
      <c r="I45" s="2603" t="s">
        <v>10</v>
      </c>
      <c r="J45" s="2603" t="s">
        <v>10</v>
      </c>
      <c r="K45" s="2603" t="s">
        <v>10</v>
      </c>
      <c r="L45" s="2603" t="s">
        <v>10</v>
      </c>
      <c r="M45" s="2603" t="s">
        <v>10</v>
      </c>
      <c r="N45" s="2603" t="s">
        <v>10</v>
      </c>
      <c r="O45" s="2603" t="s">
        <v>10</v>
      </c>
      <c r="P45" s="2603" t="s">
        <v>10</v>
      </c>
      <c r="Q45" s="2603" t="s">
        <v>10</v>
      </c>
      <c r="R45" s="2603" t="s">
        <v>10</v>
      </c>
      <c r="S45" s="2603" t="s">
        <v>10</v>
      </c>
      <c r="T45" s="2603" t="s">
        <v>10</v>
      </c>
      <c r="U45" s="2603" t="s">
        <v>10</v>
      </c>
      <c r="V45" s="2603" t="s">
        <v>10</v>
      </c>
      <c r="W45" s="2603" t="s">
        <v>10</v>
      </c>
      <c r="X45" s="2603" t="s">
        <v>10</v>
      </c>
      <c r="Y45" s="2603" t="s">
        <v>10</v>
      </c>
      <c r="Z45" s="2603" t="s">
        <v>10</v>
      </c>
      <c r="AA45" s="2603" t="s">
        <v>10</v>
      </c>
      <c r="AB45" s="2603" t="s">
        <v>10</v>
      </c>
      <c r="AC45" s="2603" t="s">
        <v>10</v>
      </c>
      <c r="AD45" s="2603" t="s">
        <v>10</v>
      </c>
      <c r="AE45" s="2603" t="s">
        <v>10</v>
      </c>
      <c r="AF45" s="2603" t="s">
        <v>10</v>
      </c>
      <c r="AG45" s="2603" t="s">
        <v>10</v>
      </c>
      <c r="AH45" s="2603" t="s">
        <v>10</v>
      </c>
      <c r="AI45" s="2603" t="s">
        <v>10</v>
      </c>
      <c r="AJ45" s="81">
        <v>0.65800000000000003</v>
      </c>
      <c r="AK45" s="2603" t="s">
        <v>10</v>
      </c>
      <c r="AL45" s="2565" t="s">
        <v>10</v>
      </c>
      <c r="AM45" s="81">
        <v>0.72499999999999998</v>
      </c>
      <c r="AN45" s="2621" t="s">
        <v>10</v>
      </c>
      <c r="AO45" s="3023">
        <v>0.57199999999999995</v>
      </c>
      <c r="AP45" s="2560"/>
      <c r="AQ45" s="2560"/>
      <c r="AR45" s="2560"/>
      <c r="AS45" s="2560"/>
      <c r="AT45" s="2560"/>
      <c r="AU45" s="2560"/>
      <c r="AV45" s="2560"/>
      <c r="AW45" s="2560"/>
      <c r="AX45" s="2560"/>
      <c r="AY45" s="2560"/>
      <c r="AZ45" s="2560"/>
      <c r="BA45" s="2560"/>
      <c r="BB45" s="2560"/>
      <c r="BC45" s="2560"/>
      <c r="BD45" s="2560"/>
      <c r="BE45" s="2560"/>
      <c r="BF45" s="2560"/>
      <c r="BG45" s="2560"/>
      <c r="BH45" s="2560"/>
      <c r="BI45" s="2560"/>
      <c r="BJ45" s="2560"/>
      <c r="BK45" s="2560"/>
      <c r="BL45" s="2560"/>
      <c r="BM45" s="2560"/>
      <c r="BN45" s="2560"/>
      <c r="BO45" s="2560"/>
      <c r="BP45" s="2560"/>
      <c r="BQ45" s="2560"/>
      <c r="BR45" s="2560"/>
      <c r="BS45" s="2560"/>
      <c r="BT45" s="2560"/>
      <c r="BU45" s="2560"/>
      <c r="BV45" s="2560"/>
      <c r="BW45" s="2560"/>
      <c r="BX45" s="2560"/>
      <c r="BY45" s="2560"/>
      <c r="BZ45" s="2560"/>
      <c r="CA45" s="2560"/>
      <c r="CB45" s="2560"/>
      <c r="CC45" s="2560"/>
      <c r="CD45" s="2560"/>
      <c r="CE45" s="2560"/>
      <c r="CF45" s="2560"/>
      <c r="CG45" s="2560"/>
      <c r="CH45" s="2560"/>
      <c r="CI45" s="2560"/>
      <c r="CJ45" s="2560"/>
      <c r="CK45" s="2560"/>
    </row>
    <row r="46" spans="1:89" ht="15" customHeight="1" x14ac:dyDescent="0.55000000000000004">
      <c r="A46" s="3259"/>
      <c r="B46" s="2646" t="s">
        <v>1135</v>
      </c>
      <c r="C46" s="2607" t="s">
        <v>10</v>
      </c>
      <c r="D46" s="2607" t="s">
        <v>10</v>
      </c>
      <c r="E46" s="2607" t="s">
        <v>10</v>
      </c>
      <c r="F46" s="2607" t="s">
        <v>10</v>
      </c>
      <c r="G46" s="2607" t="s">
        <v>10</v>
      </c>
      <c r="H46" s="2607" t="s">
        <v>10</v>
      </c>
      <c r="I46" s="2607" t="s">
        <v>10</v>
      </c>
      <c r="J46" s="2607" t="s">
        <v>10</v>
      </c>
      <c r="K46" s="2607" t="s">
        <v>10</v>
      </c>
      <c r="L46" s="2607" t="s">
        <v>10</v>
      </c>
      <c r="M46" s="2607" t="s">
        <v>10</v>
      </c>
      <c r="N46" s="2607" t="s">
        <v>10</v>
      </c>
      <c r="O46" s="2607" t="s">
        <v>10</v>
      </c>
      <c r="P46" s="2607" t="s">
        <v>10</v>
      </c>
      <c r="Q46" s="2607" t="s">
        <v>10</v>
      </c>
      <c r="R46" s="2607" t="s">
        <v>10</v>
      </c>
      <c r="S46" s="2607" t="s">
        <v>10</v>
      </c>
      <c r="T46" s="2607" t="s">
        <v>10</v>
      </c>
      <c r="U46" s="2607" t="s">
        <v>10</v>
      </c>
      <c r="V46" s="2607" t="s">
        <v>10</v>
      </c>
      <c r="W46" s="2607" t="s">
        <v>10</v>
      </c>
      <c r="X46" s="2607" t="s">
        <v>10</v>
      </c>
      <c r="Y46" s="2607" t="s">
        <v>10</v>
      </c>
      <c r="Z46" s="2607" t="s">
        <v>10</v>
      </c>
      <c r="AA46" s="2607" t="s">
        <v>10</v>
      </c>
      <c r="AB46" s="2607" t="s">
        <v>10</v>
      </c>
      <c r="AC46" s="2607" t="s">
        <v>10</v>
      </c>
      <c r="AD46" s="2607" t="s">
        <v>10</v>
      </c>
      <c r="AE46" s="2607" t="s">
        <v>10</v>
      </c>
      <c r="AF46" s="2607" t="s">
        <v>10</v>
      </c>
      <c r="AG46" s="2607" t="s">
        <v>10</v>
      </c>
      <c r="AH46" s="2607" t="s">
        <v>10</v>
      </c>
      <c r="AI46" s="2607" t="s">
        <v>10</v>
      </c>
      <c r="AJ46" s="81">
        <v>8.8999999999999996E-2</v>
      </c>
      <c r="AK46" s="2607" t="s">
        <v>10</v>
      </c>
      <c r="AL46" s="2636" t="s">
        <v>10</v>
      </c>
      <c r="AM46" s="81">
        <v>0.16200000000000001</v>
      </c>
      <c r="AN46" s="3058" t="s">
        <v>10</v>
      </c>
      <c r="AO46" s="3026">
        <v>0.13300000000000001</v>
      </c>
      <c r="AP46" s="2560"/>
      <c r="AQ46" s="2560"/>
      <c r="AR46" s="2560"/>
      <c r="AS46" s="2560"/>
      <c r="AT46" s="2560"/>
      <c r="AU46" s="2560"/>
      <c r="AV46" s="2560"/>
      <c r="AW46" s="2560"/>
      <c r="AX46" s="2560"/>
      <c r="AY46" s="2560"/>
      <c r="AZ46" s="2560"/>
      <c r="BA46" s="2560"/>
      <c r="BB46" s="2560"/>
      <c r="BC46" s="2560"/>
      <c r="BD46" s="2560"/>
      <c r="BE46" s="2560"/>
      <c r="BF46" s="2560"/>
      <c r="BG46" s="2560"/>
      <c r="BH46" s="2560"/>
      <c r="BI46" s="2560"/>
      <c r="BJ46" s="2560"/>
      <c r="BK46" s="2560"/>
      <c r="BL46" s="2560"/>
      <c r="BM46" s="2560"/>
      <c r="BN46" s="2560"/>
      <c r="BO46" s="2560"/>
      <c r="BP46" s="2560"/>
      <c r="BQ46" s="2560"/>
      <c r="BR46" s="2560"/>
      <c r="BS46" s="2560"/>
      <c r="BT46" s="2560"/>
      <c r="BU46" s="2560"/>
      <c r="BV46" s="2560"/>
      <c r="BW46" s="2560"/>
      <c r="BX46" s="2560"/>
      <c r="BY46" s="2560"/>
      <c r="BZ46" s="2560"/>
      <c r="CA46" s="2560"/>
      <c r="CB46" s="2560"/>
      <c r="CC46" s="2560"/>
      <c r="CD46" s="2560"/>
      <c r="CE46" s="2560"/>
      <c r="CF46" s="2560"/>
      <c r="CG46" s="2560"/>
      <c r="CH46" s="2560"/>
      <c r="CI46" s="2560"/>
      <c r="CJ46" s="2560"/>
      <c r="CK46" s="2560"/>
    </row>
    <row r="47" spans="1:89" x14ac:dyDescent="0.55000000000000004">
      <c r="A47" s="3260"/>
      <c r="B47" s="3349" t="s">
        <v>1126</v>
      </c>
      <c r="C47" s="3349"/>
      <c r="D47" s="3349"/>
      <c r="E47" s="3349"/>
      <c r="F47" s="3349"/>
      <c r="G47" s="3349"/>
      <c r="H47" s="3349"/>
      <c r="I47" s="3349"/>
      <c r="J47" s="3349"/>
      <c r="K47" s="3349"/>
      <c r="L47" s="3349"/>
      <c r="M47" s="3349"/>
      <c r="N47" s="3349"/>
      <c r="O47" s="3349"/>
      <c r="P47" s="3349"/>
      <c r="Q47" s="3349"/>
      <c r="R47" s="3349"/>
      <c r="S47" s="2560"/>
      <c r="T47" s="2560"/>
      <c r="U47" s="2560"/>
      <c r="V47" s="2560"/>
      <c r="W47" s="2560"/>
      <c r="X47" s="2560"/>
      <c r="Y47" s="2560"/>
      <c r="Z47" s="2560"/>
      <c r="AA47" s="2560"/>
      <c r="AB47" s="2560"/>
      <c r="AC47" s="2560"/>
      <c r="AD47" s="2560"/>
      <c r="AE47" s="2560"/>
      <c r="AF47" s="2560"/>
      <c r="AG47" s="2560"/>
      <c r="AH47" s="2560"/>
      <c r="AI47" s="2560"/>
      <c r="AJ47" s="2560"/>
      <c r="AK47" s="2560"/>
      <c r="AL47" s="523"/>
      <c r="AM47" s="2560"/>
      <c r="AN47" s="2621"/>
      <c r="AO47" s="2621"/>
      <c r="AP47" s="2560"/>
      <c r="AQ47" s="2560"/>
      <c r="AR47" s="2560"/>
      <c r="AS47" s="2560"/>
      <c r="AT47" s="2560"/>
      <c r="AU47" s="2560"/>
      <c r="AV47" s="2560"/>
      <c r="AW47" s="2560"/>
      <c r="AX47" s="2560"/>
      <c r="AY47" s="2560"/>
      <c r="AZ47" s="2560"/>
      <c r="BA47" s="2560"/>
      <c r="BB47" s="2560"/>
      <c r="BC47" s="2560"/>
      <c r="BD47" s="2560"/>
      <c r="BE47" s="2560"/>
      <c r="BF47" s="2560"/>
      <c r="BG47" s="2560"/>
      <c r="BH47" s="2560"/>
      <c r="BI47" s="2560"/>
      <c r="BJ47" s="2560"/>
      <c r="BK47" s="2560"/>
      <c r="BL47" s="2560"/>
      <c r="BM47" s="2560"/>
      <c r="BN47" s="2560"/>
      <c r="BO47" s="2560"/>
      <c r="BP47" s="2560"/>
      <c r="BQ47" s="2560"/>
      <c r="BR47" s="2560"/>
      <c r="BS47" s="2560"/>
      <c r="BT47" s="2560"/>
      <c r="BU47" s="2560"/>
      <c r="BV47" s="2560"/>
      <c r="BW47" s="2560"/>
      <c r="BX47" s="2560"/>
      <c r="BY47" s="2560"/>
      <c r="BZ47" s="2560"/>
      <c r="CA47" s="2560"/>
      <c r="CB47" s="2560"/>
      <c r="CC47" s="2560"/>
      <c r="CD47" s="2560"/>
      <c r="CE47" s="2560"/>
      <c r="CF47" s="2560"/>
      <c r="CG47" s="2560"/>
      <c r="CH47" s="2560"/>
      <c r="CI47" s="2560"/>
      <c r="CJ47" s="2560"/>
      <c r="CK47" s="2560"/>
    </row>
    <row r="48" spans="1:89" x14ac:dyDescent="0.55000000000000004">
      <c r="A48" s="3260"/>
      <c r="B48" s="2560"/>
      <c r="C48" s="2560"/>
      <c r="D48" s="2560"/>
      <c r="E48" s="2560"/>
      <c r="F48" s="2560"/>
      <c r="G48" s="2560"/>
      <c r="H48" s="2560"/>
      <c r="I48" s="2560"/>
      <c r="J48" s="2560"/>
      <c r="K48" s="2560"/>
      <c r="L48" s="2560"/>
      <c r="M48" s="2560"/>
      <c r="N48" s="2560"/>
      <c r="O48" s="2560"/>
      <c r="P48" s="2560"/>
      <c r="Q48" s="2560"/>
      <c r="R48" s="2560"/>
      <c r="S48" s="2560"/>
      <c r="T48" s="2560"/>
      <c r="U48" s="2560"/>
      <c r="V48" s="2560"/>
      <c r="W48" s="2560"/>
      <c r="X48" s="2560"/>
      <c r="Y48" s="2560"/>
      <c r="Z48" s="2560"/>
      <c r="AA48" s="2560"/>
      <c r="AB48" s="2560"/>
      <c r="AC48" s="2560"/>
      <c r="AD48" s="2560"/>
      <c r="AE48" s="2560"/>
      <c r="AF48" s="2560"/>
      <c r="AG48" s="2560"/>
      <c r="AH48" s="2560"/>
      <c r="AI48" s="2560"/>
      <c r="AJ48" s="2560"/>
      <c r="AK48" s="2560"/>
      <c r="AL48" s="523"/>
      <c r="AM48" s="2560"/>
      <c r="AN48" s="2621"/>
      <c r="AO48" s="2621"/>
      <c r="AP48" s="2560"/>
      <c r="AQ48" s="2560"/>
      <c r="AR48" s="2560"/>
      <c r="AS48" s="2560"/>
      <c r="AT48" s="2560"/>
      <c r="AU48" s="2560"/>
      <c r="AV48" s="2560"/>
      <c r="AW48" s="2560"/>
      <c r="AX48" s="2560"/>
      <c r="AY48" s="2560"/>
      <c r="AZ48" s="2560"/>
      <c r="BA48" s="2560"/>
      <c r="BB48" s="2560"/>
      <c r="BC48" s="2560"/>
      <c r="BD48" s="2560"/>
      <c r="BE48" s="2560"/>
      <c r="BF48" s="2560"/>
      <c r="BG48" s="2560"/>
      <c r="BH48" s="2560"/>
      <c r="BI48" s="2560"/>
      <c r="BJ48" s="2560"/>
      <c r="BK48" s="2560"/>
      <c r="BL48" s="2560"/>
      <c r="BM48" s="2560"/>
      <c r="BN48" s="2560"/>
      <c r="BO48" s="2560"/>
      <c r="BP48" s="2560"/>
      <c r="BQ48" s="2560"/>
      <c r="BR48" s="2560"/>
      <c r="BS48" s="2560"/>
      <c r="BT48" s="2560"/>
      <c r="BU48" s="2560"/>
      <c r="BV48" s="2560"/>
      <c r="BW48" s="2560"/>
      <c r="BX48" s="2560"/>
      <c r="BY48" s="2560"/>
      <c r="BZ48" s="2560"/>
      <c r="CA48" s="2560"/>
      <c r="CB48" s="2560"/>
      <c r="CC48" s="2560"/>
      <c r="CD48" s="2560"/>
      <c r="CE48" s="2560"/>
      <c r="CF48" s="2560"/>
      <c r="CG48" s="2560"/>
      <c r="CH48" s="2560"/>
      <c r="CI48" s="2560"/>
      <c r="CJ48" s="2560"/>
      <c r="CK48" s="2560"/>
    </row>
    <row r="49" spans="1:89" x14ac:dyDescent="0.35">
      <c r="A49" s="2649" t="s">
        <v>1146</v>
      </c>
      <c r="B49" s="3346" t="s">
        <v>1130</v>
      </c>
      <c r="C49" s="3347"/>
      <c r="D49" s="3347"/>
      <c r="E49" s="3347"/>
      <c r="F49" s="3347"/>
      <c r="G49" s="3347"/>
      <c r="H49" s="3347"/>
      <c r="I49" s="3347"/>
      <c r="J49" s="3347"/>
      <c r="K49" s="3347"/>
      <c r="L49" s="3347"/>
      <c r="M49" s="3347"/>
      <c r="N49" s="3347"/>
      <c r="O49" s="3347"/>
      <c r="P49" s="3347"/>
      <c r="Q49" s="3347"/>
      <c r="R49" s="3347"/>
      <c r="S49" s="3347"/>
      <c r="T49" s="3347"/>
      <c r="U49" s="3347"/>
      <c r="V49" s="3347"/>
      <c r="W49" s="3347"/>
      <c r="X49" s="3347"/>
      <c r="Y49" s="3347"/>
      <c r="Z49" s="3347"/>
      <c r="AA49" s="3347"/>
      <c r="AB49" s="2562"/>
      <c r="AC49" s="2562"/>
      <c r="AD49" s="2562"/>
      <c r="AE49" s="2562"/>
      <c r="AF49" s="2562"/>
      <c r="AG49" s="2562"/>
      <c r="AH49" s="2562"/>
      <c r="AI49" s="2562"/>
      <c r="AJ49" s="2562"/>
      <c r="AK49" s="2564"/>
      <c r="AL49" s="523"/>
      <c r="AM49" s="2560"/>
      <c r="AN49" s="2621"/>
      <c r="AO49" s="2644"/>
      <c r="AP49" s="2560"/>
      <c r="AQ49" s="2560"/>
      <c r="AR49" s="2560"/>
      <c r="AS49" s="2560"/>
      <c r="AT49" s="2560"/>
      <c r="AU49" s="2560"/>
      <c r="AV49" s="2560"/>
      <c r="AW49" s="2560"/>
      <c r="AX49" s="2560"/>
      <c r="AY49" s="2560"/>
      <c r="AZ49" s="2560"/>
      <c r="BA49" s="2560"/>
      <c r="BB49" s="2560"/>
      <c r="BC49" s="2560"/>
      <c r="BD49" s="2560"/>
      <c r="BE49" s="2560"/>
      <c r="BF49" s="2560"/>
      <c r="BG49" s="2560"/>
      <c r="BH49" s="2560"/>
      <c r="BI49" s="2560"/>
      <c r="BJ49" s="2560"/>
      <c r="BK49" s="2560"/>
      <c r="BL49" s="2560"/>
      <c r="BM49" s="2560"/>
      <c r="BN49" s="2560"/>
      <c r="BO49" s="2560"/>
      <c r="BP49" s="2560"/>
      <c r="BQ49" s="2560"/>
      <c r="BR49" s="2560"/>
      <c r="BS49" s="2560"/>
      <c r="BT49" s="2560"/>
      <c r="BU49" s="2560"/>
      <c r="BV49" s="2560"/>
      <c r="BW49" s="2560"/>
      <c r="BX49" s="2560"/>
      <c r="BY49" s="2560"/>
      <c r="BZ49" s="2560"/>
      <c r="CA49" s="2560"/>
      <c r="CB49" s="2560"/>
      <c r="CC49" s="2560"/>
      <c r="CD49" s="2560"/>
      <c r="CE49" s="2560"/>
      <c r="CF49" s="2560"/>
      <c r="CG49" s="2560"/>
      <c r="CH49" s="2560"/>
      <c r="CI49" s="2560"/>
      <c r="CJ49" s="2560"/>
      <c r="CK49" s="2560"/>
    </row>
    <row r="50" spans="1:89" ht="46.5" x14ac:dyDescent="0.55000000000000004">
      <c r="A50" s="3254"/>
      <c r="B50" s="3255" t="s">
        <v>54</v>
      </c>
      <c r="C50" s="2628" t="s">
        <v>6</v>
      </c>
      <c r="D50" s="2628" t="s">
        <v>7</v>
      </c>
      <c r="E50" s="2628" t="s">
        <v>8</v>
      </c>
      <c r="F50" s="2629" t="s">
        <v>123</v>
      </c>
      <c r="G50" s="2590" t="s">
        <v>160</v>
      </c>
      <c r="H50" s="2590" t="s">
        <v>194</v>
      </c>
      <c r="I50" s="2590" t="s">
        <v>202</v>
      </c>
      <c r="J50" s="2590" t="s">
        <v>241</v>
      </c>
      <c r="K50" s="2590" t="s">
        <v>273</v>
      </c>
      <c r="L50" s="2590" t="s">
        <v>284</v>
      </c>
      <c r="M50" s="2590" t="s">
        <v>322</v>
      </c>
      <c r="N50" s="2590" t="s">
        <v>342</v>
      </c>
      <c r="O50" s="2590" t="s">
        <v>356</v>
      </c>
      <c r="P50" s="2590" t="s">
        <v>384</v>
      </c>
      <c r="Q50" s="2590" t="s">
        <v>493</v>
      </c>
      <c r="R50" s="2590" t="s">
        <v>535</v>
      </c>
      <c r="S50" s="2590" t="s">
        <v>541</v>
      </c>
      <c r="T50" s="2590" t="s">
        <v>545</v>
      </c>
      <c r="U50" s="2590" t="s">
        <v>578</v>
      </c>
      <c r="V50" s="2590" t="s">
        <v>586</v>
      </c>
      <c r="W50" s="2590" t="s">
        <v>633</v>
      </c>
      <c r="X50" s="2590" t="s">
        <v>646</v>
      </c>
      <c r="Y50" s="2590" t="s">
        <v>647</v>
      </c>
      <c r="Z50" s="2590" t="s">
        <v>668</v>
      </c>
      <c r="AA50" s="2590" t="s">
        <v>671</v>
      </c>
      <c r="AB50" s="2590" t="s">
        <v>688</v>
      </c>
      <c r="AC50" s="2590" t="s">
        <v>689</v>
      </c>
      <c r="AD50" s="2590" t="s">
        <v>735</v>
      </c>
      <c r="AE50" s="2590" t="s">
        <v>776</v>
      </c>
      <c r="AF50" s="2590" t="s">
        <v>811</v>
      </c>
      <c r="AG50" s="2590" t="s">
        <v>1055</v>
      </c>
      <c r="AH50" s="2590" t="s">
        <v>1072</v>
      </c>
      <c r="AI50" s="2590" t="s">
        <v>1075</v>
      </c>
      <c r="AJ50" s="2590" t="s">
        <v>1117</v>
      </c>
      <c r="AK50" s="2591" t="s">
        <v>1162</v>
      </c>
      <c r="AL50" s="2592" t="s">
        <v>1176</v>
      </c>
      <c r="AM50" s="2593" t="s">
        <v>1211</v>
      </c>
      <c r="AN50" s="3059" t="s">
        <v>1297</v>
      </c>
      <c r="AO50" s="2594" t="s">
        <v>1328</v>
      </c>
      <c r="AP50" s="2560"/>
      <c r="AQ50" s="2560"/>
      <c r="AR50" s="2560"/>
      <c r="AS50" s="2560"/>
      <c r="AT50" s="2560"/>
      <c r="AU50" s="2560"/>
      <c r="AV50" s="2560"/>
      <c r="AW50" s="2560"/>
      <c r="AX50" s="2560"/>
      <c r="AY50" s="2560"/>
      <c r="AZ50" s="2560"/>
      <c r="BA50" s="2560"/>
      <c r="BB50" s="2560"/>
      <c r="BC50" s="2560"/>
      <c r="BD50" s="2560"/>
      <c r="BE50" s="2560"/>
      <c r="BF50" s="2560"/>
      <c r="BG50" s="2560"/>
      <c r="BH50" s="2560"/>
      <c r="BI50" s="2560"/>
      <c r="BJ50" s="2560"/>
      <c r="BK50" s="2560"/>
      <c r="BL50" s="2560"/>
      <c r="BM50" s="2560"/>
      <c r="BN50" s="2560"/>
      <c r="BO50" s="2560"/>
      <c r="BP50" s="2560"/>
      <c r="BQ50" s="2560"/>
      <c r="BR50" s="2560"/>
      <c r="BS50" s="2560"/>
      <c r="BT50" s="2560"/>
      <c r="BU50" s="2560"/>
      <c r="BV50" s="2560"/>
      <c r="BW50" s="2560"/>
      <c r="BX50" s="2560"/>
      <c r="BY50" s="2560"/>
      <c r="BZ50" s="2560"/>
      <c r="CA50" s="2560"/>
      <c r="CB50" s="2560"/>
      <c r="CC50" s="2560"/>
      <c r="CD50" s="2560"/>
      <c r="CE50" s="2560"/>
      <c r="CF50" s="2560"/>
      <c r="CG50" s="2560"/>
      <c r="CH50" s="2560"/>
      <c r="CI50" s="2560"/>
      <c r="CJ50" s="2560"/>
      <c r="CK50" s="2560"/>
    </row>
    <row r="51" spans="1:89" ht="15" customHeight="1" x14ac:dyDescent="0.55000000000000004">
      <c r="A51" s="3250"/>
      <c r="B51" s="2645" t="s">
        <v>1132</v>
      </c>
      <c r="C51" s="2632" t="s">
        <v>10</v>
      </c>
      <c r="D51" s="2632" t="s">
        <v>10</v>
      </c>
      <c r="E51" s="2632" t="s">
        <v>10</v>
      </c>
      <c r="F51" s="2632" t="s">
        <v>10</v>
      </c>
      <c r="G51" s="2632" t="s">
        <v>10</v>
      </c>
      <c r="H51" s="2632" t="s">
        <v>10</v>
      </c>
      <c r="I51" s="2632" t="s">
        <v>10</v>
      </c>
      <c r="J51" s="2632" t="s">
        <v>10</v>
      </c>
      <c r="K51" s="2632" t="s">
        <v>10</v>
      </c>
      <c r="L51" s="2632" t="s">
        <v>10</v>
      </c>
      <c r="M51" s="2632" t="s">
        <v>10</v>
      </c>
      <c r="N51" s="2632" t="s">
        <v>10</v>
      </c>
      <c r="O51" s="2632" t="s">
        <v>10</v>
      </c>
      <c r="P51" s="2632" t="s">
        <v>10</v>
      </c>
      <c r="Q51" s="2632" t="s">
        <v>10</v>
      </c>
      <c r="R51" s="2632" t="s">
        <v>10</v>
      </c>
      <c r="S51" s="2632" t="s">
        <v>10</v>
      </c>
      <c r="T51" s="2632" t="s">
        <v>10</v>
      </c>
      <c r="U51" s="2632" t="s">
        <v>10</v>
      </c>
      <c r="V51" s="2632" t="s">
        <v>10</v>
      </c>
      <c r="W51" s="2632" t="s">
        <v>10</v>
      </c>
      <c r="X51" s="2632" t="s">
        <v>10</v>
      </c>
      <c r="Y51" s="2632" t="s">
        <v>10</v>
      </c>
      <c r="Z51" s="2632" t="s">
        <v>10</v>
      </c>
      <c r="AA51" s="2598" t="s">
        <v>10</v>
      </c>
      <c r="AB51" s="2598" t="s">
        <v>10</v>
      </c>
      <c r="AC51" s="2598" t="s">
        <v>10</v>
      </c>
      <c r="AD51" s="2598" t="s">
        <v>10</v>
      </c>
      <c r="AE51" s="2598" t="s">
        <v>10</v>
      </c>
      <c r="AF51" s="2598" t="s">
        <v>10</v>
      </c>
      <c r="AG51" s="2632" t="s">
        <v>10</v>
      </c>
      <c r="AH51" s="2632" t="s">
        <v>10</v>
      </c>
      <c r="AI51" s="2632" t="s">
        <v>10</v>
      </c>
      <c r="AJ51" s="81">
        <v>11.856</v>
      </c>
      <c r="AK51" s="2599" t="s">
        <v>10</v>
      </c>
      <c r="AL51" s="523" t="s">
        <v>10</v>
      </c>
      <c r="AM51" s="81">
        <v>17.27</v>
      </c>
      <c r="AN51" s="2621" t="s">
        <v>10</v>
      </c>
      <c r="AO51" s="3023">
        <v>23.713999999999999</v>
      </c>
      <c r="AP51" s="2560"/>
      <c r="AQ51" s="2560"/>
      <c r="AR51" s="2560"/>
      <c r="AS51" s="2560"/>
      <c r="AT51" s="2560"/>
      <c r="AU51" s="2560"/>
      <c r="AV51" s="2560"/>
      <c r="AW51" s="2560"/>
      <c r="AX51" s="2560"/>
      <c r="AY51" s="2560"/>
      <c r="AZ51" s="2560"/>
      <c r="BA51" s="2560"/>
      <c r="BB51" s="2560"/>
      <c r="BC51" s="2560"/>
      <c r="BD51" s="2560"/>
      <c r="BE51" s="2560"/>
      <c r="BF51" s="2560"/>
      <c r="BG51" s="2560"/>
      <c r="BH51" s="2560"/>
      <c r="BI51" s="2560"/>
      <c r="BJ51" s="2560"/>
      <c r="BK51" s="2560"/>
      <c r="BL51" s="2560"/>
      <c r="BM51" s="2560"/>
      <c r="BN51" s="2560"/>
      <c r="BO51" s="2560"/>
      <c r="BP51" s="2560"/>
      <c r="BQ51" s="2560"/>
      <c r="BR51" s="2560"/>
      <c r="BS51" s="2560"/>
      <c r="BT51" s="2560"/>
      <c r="BU51" s="2560"/>
      <c r="BV51" s="2560"/>
      <c r="BW51" s="2560"/>
      <c r="BX51" s="2560"/>
      <c r="BY51" s="2560"/>
      <c r="BZ51" s="2560"/>
      <c r="CA51" s="2560"/>
      <c r="CB51" s="2560"/>
      <c r="CC51" s="2560"/>
      <c r="CD51" s="2560"/>
      <c r="CE51" s="2560"/>
      <c r="CF51" s="2560"/>
      <c r="CG51" s="2560"/>
      <c r="CH51" s="2560"/>
      <c r="CI51" s="2560"/>
      <c r="CJ51" s="2560"/>
      <c r="CK51" s="2560"/>
    </row>
    <row r="52" spans="1:89" ht="15" customHeight="1" x14ac:dyDescent="0.55000000000000004">
      <c r="A52" s="3250"/>
      <c r="B52" s="2602" t="s">
        <v>1133</v>
      </c>
      <c r="C52" s="2603" t="s">
        <v>10</v>
      </c>
      <c r="D52" s="2603" t="s">
        <v>10</v>
      </c>
      <c r="E52" s="2603" t="s">
        <v>10</v>
      </c>
      <c r="F52" s="2603" t="s">
        <v>10</v>
      </c>
      <c r="G52" s="2603" t="s">
        <v>10</v>
      </c>
      <c r="H52" s="2603" t="s">
        <v>10</v>
      </c>
      <c r="I52" s="2603" t="s">
        <v>10</v>
      </c>
      <c r="J52" s="2603" t="s">
        <v>10</v>
      </c>
      <c r="K52" s="2603" t="s">
        <v>10</v>
      </c>
      <c r="L52" s="2603" t="s">
        <v>10</v>
      </c>
      <c r="M52" s="2603" t="s">
        <v>10</v>
      </c>
      <c r="N52" s="2603" t="s">
        <v>10</v>
      </c>
      <c r="O52" s="2603" t="s">
        <v>10</v>
      </c>
      <c r="P52" s="2603" t="s">
        <v>10</v>
      </c>
      <c r="Q52" s="2603" t="s">
        <v>10</v>
      </c>
      <c r="R52" s="2603" t="s">
        <v>10</v>
      </c>
      <c r="S52" s="2603" t="s">
        <v>10</v>
      </c>
      <c r="T52" s="2603" t="s">
        <v>10</v>
      </c>
      <c r="U52" s="2603" t="s">
        <v>10</v>
      </c>
      <c r="V52" s="2603" t="s">
        <v>10</v>
      </c>
      <c r="W52" s="2603" t="s">
        <v>10</v>
      </c>
      <c r="X52" s="2603" t="s">
        <v>10</v>
      </c>
      <c r="Y52" s="2603" t="s">
        <v>10</v>
      </c>
      <c r="Z52" s="2603" t="s">
        <v>10</v>
      </c>
      <c r="AA52" s="2603" t="s">
        <v>10</v>
      </c>
      <c r="AB52" s="2603" t="s">
        <v>10</v>
      </c>
      <c r="AC52" s="2603" t="s">
        <v>10</v>
      </c>
      <c r="AD52" s="2603" t="s">
        <v>10</v>
      </c>
      <c r="AE52" s="2603" t="s">
        <v>10</v>
      </c>
      <c r="AF52" s="2603" t="s">
        <v>10</v>
      </c>
      <c r="AG52" s="2603" t="s">
        <v>10</v>
      </c>
      <c r="AH52" s="2603" t="s">
        <v>10</v>
      </c>
      <c r="AI52" s="2603" t="s">
        <v>10</v>
      </c>
      <c r="AJ52" s="81">
        <v>28.741</v>
      </c>
      <c r="AK52" s="2603" t="s">
        <v>10</v>
      </c>
      <c r="AL52" s="523" t="s">
        <v>10</v>
      </c>
      <c r="AM52" s="81">
        <v>28.4</v>
      </c>
      <c r="AN52" s="2621" t="s">
        <v>10</v>
      </c>
      <c r="AO52" s="3023">
        <v>38.054000000000002</v>
      </c>
      <c r="AP52" s="2560"/>
      <c r="AQ52" s="2560"/>
      <c r="AR52" s="2560"/>
      <c r="AS52" s="2560"/>
      <c r="AT52" s="2560"/>
      <c r="AU52" s="2560"/>
      <c r="AV52" s="2560"/>
      <c r="AW52" s="2560"/>
      <c r="AX52" s="2560"/>
      <c r="AY52" s="2560"/>
      <c r="AZ52" s="2560"/>
      <c r="BA52" s="2560"/>
      <c r="BB52" s="2560"/>
      <c r="BC52" s="2560"/>
      <c r="BD52" s="2560"/>
      <c r="BE52" s="2560"/>
      <c r="BF52" s="2560"/>
      <c r="BG52" s="2560"/>
      <c r="BH52" s="2560"/>
      <c r="BI52" s="2560"/>
      <c r="BJ52" s="2560"/>
      <c r="BK52" s="2560"/>
      <c r="BL52" s="2560"/>
      <c r="BM52" s="2560"/>
      <c r="BN52" s="2560"/>
      <c r="BO52" s="2560"/>
      <c r="BP52" s="2560"/>
      <c r="BQ52" s="2560"/>
      <c r="BR52" s="2560"/>
      <c r="BS52" s="2560"/>
      <c r="BT52" s="2560"/>
      <c r="BU52" s="2560"/>
      <c r="BV52" s="2560"/>
      <c r="BW52" s="2560"/>
      <c r="BX52" s="2560"/>
      <c r="BY52" s="2560"/>
      <c r="BZ52" s="2560"/>
      <c r="CA52" s="2560"/>
      <c r="CB52" s="2560"/>
      <c r="CC52" s="2560"/>
      <c r="CD52" s="2560"/>
      <c r="CE52" s="2560"/>
      <c r="CF52" s="2560"/>
      <c r="CG52" s="2560"/>
      <c r="CH52" s="2560"/>
      <c r="CI52" s="2560"/>
      <c r="CJ52" s="2560"/>
      <c r="CK52" s="2560"/>
    </row>
    <row r="53" spans="1:89" ht="15" customHeight="1" x14ac:dyDescent="0.55000000000000004">
      <c r="A53" s="3250"/>
      <c r="B53" s="2602" t="s">
        <v>11</v>
      </c>
      <c r="C53" s="2603" t="s">
        <v>10</v>
      </c>
      <c r="D53" s="2603" t="s">
        <v>10</v>
      </c>
      <c r="E53" s="2603" t="s">
        <v>10</v>
      </c>
      <c r="F53" s="2603" t="s">
        <v>10</v>
      </c>
      <c r="G53" s="2603" t="s">
        <v>10</v>
      </c>
      <c r="H53" s="2603" t="s">
        <v>10</v>
      </c>
      <c r="I53" s="2603" t="s">
        <v>10</v>
      </c>
      <c r="J53" s="2603" t="s">
        <v>10</v>
      </c>
      <c r="K53" s="2603" t="s">
        <v>10</v>
      </c>
      <c r="L53" s="2603" t="s">
        <v>10</v>
      </c>
      <c r="M53" s="2603" t="s">
        <v>10</v>
      </c>
      <c r="N53" s="2603" t="s">
        <v>10</v>
      </c>
      <c r="O53" s="2603" t="s">
        <v>10</v>
      </c>
      <c r="P53" s="2603" t="s">
        <v>10</v>
      </c>
      <c r="Q53" s="2603" t="s">
        <v>10</v>
      </c>
      <c r="R53" s="2603" t="s">
        <v>10</v>
      </c>
      <c r="S53" s="2603" t="s">
        <v>10</v>
      </c>
      <c r="T53" s="2603" t="s">
        <v>10</v>
      </c>
      <c r="U53" s="2603" t="s">
        <v>10</v>
      </c>
      <c r="V53" s="2603" t="s">
        <v>10</v>
      </c>
      <c r="W53" s="2603" t="s">
        <v>10</v>
      </c>
      <c r="X53" s="2603" t="s">
        <v>10</v>
      </c>
      <c r="Y53" s="2603" t="s">
        <v>10</v>
      </c>
      <c r="Z53" s="2603" t="s">
        <v>10</v>
      </c>
      <c r="AA53" s="2603" t="s">
        <v>10</v>
      </c>
      <c r="AB53" s="2603" t="s">
        <v>10</v>
      </c>
      <c r="AC53" s="2603" t="s">
        <v>10</v>
      </c>
      <c r="AD53" s="2603" t="s">
        <v>10</v>
      </c>
      <c r="AE53" s="2603" t="s">
        <v>10</v>
      </c>
      <c r="AF53" s="2603" t="s">
        <v>10</v>
      </c>
      <c r="AG53" s="2603" t="s">
        <v>10</v>
      </c>
      <c r="AH53" s="2603" t="s">
        <v>10</v>
      </c>
      <c r="AI53" s="2603" t="s">
        <v>10</v>
      </c>
      <c r="AJ53" s="81">
        <v>57.95</v>
      </c>
      <c r="AK53" s="2603" t="s">
        <v>10</v>
      </c>
      <c r="AL53" s="523" t="s">
        <v>10</v>
      </c>
      <c r="AM53" s="81">
        <v>52.220999999999997</v>
      </c>
      <c r="AN53" s="2621" t="s">
        <v>10</v>
      </c>
      <c r="AO53" s="3023">
        <v>35.17</v>
      </c>
      <c r="AP53" s="2560"/>
      <c r="AQ53" s="2560"/>
      <c r="AR53" s="2560"/>
      <c r="AS53" s="2560"/>
      <c r="AT53" s="2560"/>
      <c r="AU53" s="2560"/>
      <c r="AV53" s="2560"/>
      <c r="AW53" s="2560"/>
      <c r="AX53" s="2560"/>
      <c r="AY53" s="2560"/>
      <c r="AZ53" s="2560"/>
      <c r="BA53" s="2560"/>
      <c r="BB53" s="2560"/>
      <c r="BC53" s="2560"/>
      <c r="BD53" s="2560"/>
      <c r="BE53" s="2560"/>
      <c r="BF53" s="2560"/>
      <c r="BG53" s="2560"/>
      <c r="BH53" s="2560"/>
      <c r="BI53" s="2560"/>
      <c r="BJ53" s="2560"/>
      <c r="BK53" s="2560"/>
      <c r="BL53" s="2560"/>
      <c r="BM53" s="2560"/>
      <c r="BN53" s="2560"/>
      <c r="BO53" s="2560"/>
      <c r="BP53" s="2560"/>
      <c r="BQ53" s="2560"/>
      <c r="BR53" s="2560"/>
      <c r="BS53" s="2560"/>
      <c r="BT53" s="2560"/>
      <c r="BU53" s="2560"/>
      <c r="BV53" s="2560"/>
      <c r="BW53" s="2560"/>
      <c r="BX53" s="2560"/>
      <c r="BY53" s="2560"/>
      <c r="BZ53" s="2560"/>
      <c r="CA53" s="2560"/>
      <c r="CB53" s="2560"/>
      <c r="CC53" s="2560"/>
      <c r="CD53" s="2560"/>
      <c r="CE53" s="2560"/>
      <c r="CF53" s="2560"/>
      <c r="CG53" s="2560"/>
      <c r="CH53" s="2560"/>
      <c r="CI53" s="2560"/>
      <c r="CJ53" s="2560"/>
      <c r="CK53" s="2560"/>
    </row>
    <row r="54" spans="1:89" ht="15" customHeight="1" x14ac:dyDescent="0.55000000000000004">
      <c r="A54" s="3156"/>
      <c r="B54" s="2602" t="s">
        <v>1134</v>
      </c>
      <c r="C54" s="2603" t="s">
        <v>10</v>
      </c>
      <c r="D54" s="2603" t="s">
        <v>10</v>
      </c>
      <c r="E54" s="2603" t="s">
        <v>10</v>
      </c>
      <c r="F54" s="2603" t="s">
        <v>10</v>
      </c>
      <c r="G54" s="2603" t="s">
        <v>10</v>
      </c>
      <c r="H54" s="2603" t="s">
        <v>10</v>
      </c>
      <c r="I54" s="2603" t="s">
        <v>10</v>
      </c>
      <c r="J54" s="2603" t="s">
        <v>10</v>
      </c>
      <c r="K54" s="2603" t="s">
        <v>10</v>
      </c>
      <c r="L54" s="2603" t="s">
        <v>10</v>
      </c>
      <c r="M54" s="2603" t="s">
        <v>10</v>
      </c>
      <c r="N54" s="2603" t="s">
        <v>10</v>
      </c>
      <c r="O54" s="2603" t="s">
        <v>10</v>
      </c>
      <c r="P54" s="2603" t="s">
        <v>10</v>
      </c>
      <c r="Q54" s="2603" t="s">
        <v>10</v>
      </c>
      <c r="R54" s="2603" t="s">
        <v>10</v>
      </c>
      <c r="S54" s="2603" t="s">
        <v>10</v>
      </c>
      <c r="T54" s="2603" t="s">
        <v>10</v>
      </c>
      <c r="U54" s="2603" t="s">
        <v>10</v>
      </c>
      <c r="V54" s="2603" t="s">
        <v>10</v>
      </c>
      <c r="W54" s="2603" t="s">
        <v>10</v>
      </c>
      <c r="X54" s="2603" t="s">
        <v>10</v>
      </c>
      <c r="Y54" s="2603" t="s">
        <v>10</v>
      </c>
      <c r="Z54" s="2603" t="s">
        <v>10</v>
      </c>
      <c r="AA54" s="2603" t="s">
        <v>10</v>
      </c>
      <c r="AB54" s="2603" t="s">
        <v>10</v>
      </c>
      <c r="AC54" s="2603" t="s">
        <v>10</v>
      </c>
      <c r="AD54" s="2603" t="s">
        <v>10</v>
      </c>
      <c r="AE54" s="2603" t="s">
        <v>10</v>
      </c>
      <c r="AF54" s="2603" t="s">
        <v>10</v>
      </c>
      <c r="AG54" s="2603" t="s">
        <v>10</v>
      </c>
      <c r="AH54" s="2603" t="s">
        <v>10</v>
      </c>
      <c r="AI54" s="2603" t="s">
        <v>10</v>
      </c>
      <c r="AJ54" s="81">
        <v>1.1200000000000001</v>
      </c>
      <c r="AK54" s="2603" t="s">
        <v>10</v>
      </c>
      <c r="AL54" s="523" t="s">
        <v>10</v>
      </c>
      <c r="AM54" s="81">
        <v>1.272</v>
      </c>
      <c r="AN54" s="2621" t="s">
        <v>10</v>
      </c>
      <c r="AO54" s="3023">
        <v>2.38</v>
      </c>
      <c r="AP54" s="2560"/>
      <c r="AQ54" s="2560"/>
      <c r="AR54" s="2560"/>
      <c r="AS54" s="2560"/>
      <c r="AT54" s="2560"/>
      <c r="AU54" s="2560"/>
      <c r="AV54" s="2560"/>
      <c r="AW54" s="2560"/>
      <c r="AX54" s="2560"/>
      <c r="AY54" s="2560"/>
      <c r="AZ54" s="2560"/>
      <c r="BA54" s="2560"/>
      <c r="BB54" s="2560"/>
      <c r="BC54" s="2560"/>
      <c r="BD54" s="2560"/>
      <c r="BE54" s="2560"/>
      <c r="BF54" s="2560"/>
      <c r="BG54" s="2560"/>
      <c r="BH54" s="2560"/>
      <c r="BI54" s="2560"/>
      <c r="BJ54" s="2560"/>
      <c r="BK54" s="2560"/>
      <c r="BL54" s="2560"/>
      <c r="BM54" s="2560"/>
      <c r="BN54" s="2560"/>
      <c r="BO54" s="2560"/>
      <c r="BP54" s="2560"/>
      <c r="BQ54" s="2560"/>
      <c r="BR54" s="2560"/>
      <c r="BS54" s="2560"/>
      <c r="BT54" s="2560"/>
      <c r="BU54" s="2560"/>
      <c r="BV54" s="2560"/>
      <c r="BW54" s="2560"/>
      <c r="BX54" s="2560"/>
      <c r="BY54" s="2560"/>
      <c r="BZ54" s="2560"/>
      <c r="CA54" s="2560"/>
      <c r="CB54" s="2560"/>
      <c r="CC54" s="2560"/>
      <c r="CD54" s="2560"/>
      <c r="CE54" s="2560"/>
      <c r="CF54" s="2560"/>
      <c r="CG54" s="2560"/>
      <c r="CH54" s="2560"/>
      <c r="CI54" s="2560"/>
      <c r="CJ54" s="2560"/>
      <c r="CK54" s="2560"/>
    </row>
    <row r="55" spans="1:89" ht="15" customHeight="1" x14ac:dyDescent="0.55000000000000004">
      <c r="A55" s="3250"/>
      <c r="B55" s="2646" t="s">
        <v>1135</v>
      </c>
      <c r="C55" s="2607" t="s">
        <v>10</v>
      </c>
      <c r="D55" s="2607" t="s">
        <v>10</v>
      </c>
      <c r="E55" s="2607" t="s">
        <v>10</v>
      </c>
      <c r="F55" s="2607" t="s">
        <v>10</v>
      </c>
      <c r="G55" s="2607" t="s">
        <v>10</v>
      </c>
      <c r="H55" s="2607" t="s">
        <v>10</v>
      </c>
      <c r="I55" s="2607" t="s">
        <v>10</v>
      </c>
      <c r="J55" s="2607" t="s">
        <v>10</v>
      </c>
      <c r="K55" s="2607" t="s">
        <v>10</v>
      </c>
      <c r="L55" s="2607" t="s">
        <v>10</v>
      </c>
      <c r="M55" s="2607" t="s">
        <v>10</v>
      </c>
      <c r="N55" s="2607" t="s">
        <v>10</v>
      </c>
      <c r="O55" s="2607" t="s">
        <v>10</v>
      </c>
      <c r="P55" s="2607" t="s">
        <v>10</v>
      </c>
      <c r="Q55" s="2607" t="s">
        <v>10</v>
      </c>
      <c r="R55" s="2607" t="s">
        <v>10</v>
      </c>
      <c r="S55" s="2607" t="s">
        <v>10</v>
      </c>
      <c r="T55" s="2607" t="s">
        <v>10</v>
      </c>
      <c r="U55" s="2607" t="s">
        <v>10</v>
      </c>
      <c r="V55" s="2607" t="s">
        <v>10</v>
      </c>
      <c r="W55" s="2607" t="s">
        <v>10</v>
      </c>
      <c r="X55" s="2607" t="s">
        <v>10</v>
      </c>
      <c r="Y55" s="2607" t="s">
        <v>10</v>
      </c>
      <c r="Z55" s="2607" t="s">
        <v>10</v>
      </c>
      <c r="AA55" s="2607" t="s">
        <v>10</v>
      </c>
      <c r="AB55" s="2607" t="s">
        <v>10</v>
      </c>
      <c r="AC55" s="2607" t="s">
        <v>10</v>
      </c>
      <c r="AD55" s="2607" t="s">
        <v>10</v>
      </c>
      <c r="AE55" s="2607" t="s">
        <v>10</v>
      </c>
      <c r="AF55" s="2607" t="s">
        <v>10</v>
      </c>
      <c r="AG55" s="2607" t="s">
        <v>10</v>
      </c>
      <c r="AH55" s="2607" t="s">
        <v>10</v>
      </c>
      <c r="AI55" s="2607" t="s">
        <v>10</v>
      </c>
      <c r="AJ55" s="81">
        <v>0.33400000000000002</v>
      </c>
      <c r="AK55" s="2607" t="s">
        <v>10</v>
      </c>
      <c r="AL55" s="652" t="s">
        <v>10</v>
      </c>
      <c r="AM55" s="81">
        <v>0.83699999999999997</v>
      </c>
      <c r="AN55" s="3058" t="s">
        <v>10</v>
      </c>
      <c r="AO55" s="3026">
        <v>0.68200000000000005</v>
      </c>
      <c r="AP55" s="2560"/>
      <c r="AQ55" s="2560"/>
      <c r="AR55" s="2560"/>
      <c r="AS55" s="2560"/>
      <c r="AT55" s="2560"/>
      <c r="AU55" s="2560"/>
      <c r="AV55" s="2560"/>
      <c r="AW55" s="2560"/>
      <c r="AX55" s="2560"/>
      <c r="AY55" s="2560"/>
      <c r="AZ55" s="2560"/>
      <c r="BA55" s="2560"/>
      <c r="BB55" s="2560"/>
      <c r="BC55" s="2560"/>
      <c r="BD55" s="2560"/>
      <c r="BE55" s="2560"/>
      <c r="BF55" s="2560"/>
      <c r="BG55" s="2560"/>
      <c r="BH55" s="2560"/>
      <c r="BI55" s="2560"/>
      <c r="BJ55" s="2560"/>
      <c r="BK55" s="2560"/>
      <c r="BL55" s="2560"/>
      <c r="BM55" s="2560"/>
      <c r="BN55" s="2560"/>
      <c r="BO55" s="2560"/>
      <c r="BP55" s="2560"/>
      <c r="BQ55" s="2560"/>
      <c r="BR55" s="2560"/>
      <c r="BS55" s="2560"/>
      <c r="BT55" s="2560"/>
      <c r="BU55" s="2560"/>
      <c r="BV55" s="2560"/>
      <c r="BW55" s="2560"/>
      <c r="BX55" s="2560"/>
      <c r="BY55" s="2560"/>
      <c r="BZ55" s="2560"/>
      <c r="CA55" s="2560"/>
      <c r="CB55" s="2560"/>
      <c r="CC55" s="2560"/>
      <c r="CD55" s="2560"/>
      <c r="CE55" s="2560"/>
      <c r="CF55" s="2560"/>
      <c r="CG55" s="2560"/>
      <c r="CH55" s="2560"/>
      <c r="CI55" s="2560"/>
      <c r="CJ55" s="2560"/>
      <c r="CK55" s="2560"/>
    </row>
    <row r="56" spans="1:89" x14ac:dyDescent="0.55000000000000004">
      <c r="A56" s="3253"/>
      <c r="B56" s="3349" t="s">
        <v>1244</v>
      </c>
      <c r="C56" s="3349"/>
      <c r="D56" s="3349"/>
      <c r="E56" s="3349"/>
      <c r="F56" s="3349"/>
      <c r="G56" s="3349"/>
      <c r="H56" s="3349"/>
      <c r="I56" s="3349"/>
      <c r="J56" s="3349"/>
      <c r="K56" s="3349"/>
      <c r="L56" s="3349"/>
      <c r="M56" s="3349"/>
      <c r="N56" s="3349"/>
      <c r="O56" s="3349"/>
      <c r="P56" s="3349"/>
      <c r="Q56" s="3349"/>
      <c r="R56" s="3349"/>
      <c r="S56" s="2560"/>
      <c r="T56" s="2560"/>
      <c r="U56" s="2560"/>
      <c r="V56" s="2560"/>
      <c r="W56" s="2560"/>
      <c r="X56" s="2560"/>
      <c r="Y56" s="2560"/>
      <c r="Z56" s="2560"/>
      <c r="AA56" s="2560"/>
      <c r="AB56" s="2560"/>
      <c r="AC56" s="2560"/>
      <c r="AD56" s="2560"/>
      <c r="AE56" s="2560"/>
      <c r="AF56" s="2560"/>
      <c r="AG56" s="2560"/>
      <c r="AH56" s="2560"/>
      <c r="AI56" s="2560"/>
      <c r="AJ56" s="2560"/>
      <c r="AK56" s="2560"/>
      <c r="AL56" s="523"/>
      <c r="AM56" s="2560"/>
      <c r="AN56" s="2621"/>
      <c r="AO56" s="2621"/>
      <c r="AP56" s="2560"/>
      <c r="AQ56" s="2560"/>
      <c r="AR56" s="2560"/>
      <c r="AS56" s="2560"/>
      <c r="AT56" s="2560"/>
      <c r="AU56" s="2560"/>
      <c r="AV56" s="2560"/>
      <c r="AW56" s="2560"/>
      <c r="AX56" s="2560"/>
      <c r="AY56" s="2560"/>
      <c r="AZ56" s="2560"/>
      <c r="BA56" s="2560"/>
      <c r="BB56" s="2560"/>
      <c r="BC56" s="2560"/>
      <c r="BD56" s="2560"/>
      <c r="BE56" s="2560"/>
      <c r="BF56" s="2560"/>
      <c r="BG56" s="2560"/>
      <c r="BH56" s="2560"/>
      <c r="BI56" s="2560"/>
      <c r="BJ56" s="2560"/>
      <c r="BK56" s="2560"/>
      <c r="BL56" s="2560"/>
      <c r="BM56" s="2560"/>
      <c r="BN56" s="2560"/>
      <c r="BO56" s="2560"/>
      <c r="BP56" s="2560"/>
      <c r="BQ56" s="2560"/>
      <c r="BR56" s="2560"/>
      <c r="BS56" s="2560"/>
      <c r="BT56" s="2560"/>
      <c r="BU56" s="2560"/>
      <c r="BV56" s="2560"/>
      <c r="BW56" s="2560"/>
      <c r="BX56" s="2560"/>
      <c r="BY56" s="2560"/>
      <c r="BZ56" s="2560"/>
      <c r="CA56" s="2560"/>
      <c r="CB56" s="2560"/>
      <c r="CC56" s="2560"/>
      <c r="CD56" s="2560"/>
      <c r="CE56" s="2560"/>
      <c r="CF56" s="2560"/>
      <c r="CG56" s="2560"/>
      <c r="CH56" s="2560"/>
      <c r="CI56" s="2560"/>
      <c r="CJ56" s="2560"/>
      <c r="CK56" s="2560"/>
    </row>
    <row r="57" spans="1:89" x14ac:dyDescent="0.55000000000000004">
      <c r="A57" s="3253"/>
      <c r="B57" s="2560"/>
      <c r="C57" s="2560"/>
      <c r="D57" s="2560"/>
      <c r="E57" s="2560"/>
      <c r="F57" s="2560"/>
      <c r="G57" s="2560"/>
      <c r="H57" s="2560"/>
      <c r="I57" s="2560"/>
      <c r="J57" s="2560"/>
      <c r="K57" s="2560"/>
      <c r="L57" s="2560"/>
      <c r="M57" s="2560"/>
      <c r="N57" s="2560"/>
      <c r="O57" s="2560"/>
      <c r="P57" s="2560"/>
      <c r="Q57" s="2560"/>
      <c r="R57" s="2560"/>
      <c r="S57" s="2560"/>
      <c r="T57" s="2560"/>
      <c r="U57" s="2560"/>
      <c r="V57" s="2560"/>
      <c r="W57" s="2560"/>
      <c r="X57" s="2560"/>
      <c r="Y57" s="2560"/>
      <c r="Z57" s="2560"/>
      <c r="AA57" s="2560"/>
      <c r="AB57" s="2560"/>
      <c r="AC57" s="2560"/>
      <c r="AD57" s="2560"/>
      <c r="AE57" s="2560"/>
      <c r="AF57" s="2560"/>
      <c r="AG57" s="2560"/>
      <c r="AH57" s="2560"/>
      <c r="AI57" s="2560"/>
      <c r="AJ57" s="2560"/>
      <c r="AK57" s="2560"/>
      <c r="AL57" s="523"/>
      <c r="AM57" s="2560"/>
      <c r="AN57" s="2621"/>
      <c r="AO57" s="2621"/>
      <c r="AP57" s="2560"/>
      <c r="AQ57" s="2560"/>
      <c r="AR57" s="2560"/>
      <c r="AS57" s="2560"/>
      <c r="AT57" s="2560"/>
      <c r="AU57" s="2560"/>
      <c r="AV57" s="2560"/>
      <c r="AW57" s="2560"/>
      <c r="AX57" s="2560"/>
      <c r="AY57" s="2560"/>
      <c r="AZ57" s="2560"/>
      <c r="BA57" s="2560"/>
      <c r="BB57" s="2560"/>
      <c r="BC57" s="2560"/>
      <c r="BD57" s="2560"/>
      <c r="BE57" s="2560"/>
      <c r="BF57" s="2560"/>
      <c r="BG57" s="2560"/>
      <c r="BH57" s="2560"/>
      <c r="BI57" s="2560"/>
      <c r="BJ57" s="2560"/>
      <c r="BK57" s="2560"/>
      <c r="BL57" s="2560"/>
      <c r="BM57" s="2560"/>
      <c r="BN57" s="2560"/>
      <c r="BO57" s="2560"/>
      <c r="BP57" s="2560"/>
      <c r="BQ57" s="2560"/>
      <c r="BR57" s="2560"/>
      <c r="BS57" s="2560"/>
      <c r="BT57" s="2560"/>
      <c r="BU57" s="2560"/>
      <c r="BV57" s="2560"/>
      <c r="BW57" s="2560"/>
      <c r="BX57" s="2560"/>
      <c r="BY57" s="2560"/>
      <c r="BZ57" s="2560"/>
      <c r="CA57" s="2560"/>
      <c r="CB57" s="2560"/>
      <c r="CC57" s="2560"/>
      <c r="CD57" s="2560"/>
      <c r="CE57" s="2560"/>
      <c r="CF57" s="2560"/>
      <c r="CG57" s="2560"/>
      <c r="CH57" s="2560"/>
      <c r="CI57" s="2560"/>
      <c r="CJ57" s="2560"/>
      <c r="CK57" s="2560"/>
    </row>
    <row r="58" spans="1:89" x14ac:dyDescent="0.55000000000000004">
      <c r="A58" s="3253"/>
      <c r="B58" s="2560"/>
      <c r="C58" s="2560"/>
      <c r="D58" s="2560"/>
      <c r="E58" s="2560"/>
      <c r="F58" s="2560"/>
      <c r="G58" s="2560"/>
      <c r="H58" s="2560"/>
      <c r="I58" s="2560"/>
      <c r="J58" s="2560"/>
      <c r="K58" s="2560"/>
      <c r="L58" s="2560"/>
      <c r="M58" s="2560"/>
      <c r="N58" s="2560"/>
      <c r="O58" s="2560"/>
      <c r="P58" s="2560"/>
      <c r="Q58" s="2560"/>
      <c r="R58" s="2560"/>
      <c r="S58" s="2560"/>
      <c r="T58" s="2560"/>
      <c r="U58" s="2560"/>
      <c r="V58" s="2560"/>
      <c r="W58" s="2560"/>
      <c r="X58" s="2560"/>
      <c r="Y58" s="2560"/>
      <c r="Z58" s="2560"/>
      <c r="AA58" s="2560"/>
      <c r="AB58" s="2560"/>
      <c r="AC58" s="2560"/>
      <c r="AD58" s="2560"/>
      <c r="AE58" s="2560"/>
      <c r="AF58" s="2560"/>
      <c r="AG58" s="2560"/>
      <c r="AH58" s="2560"/>
      <c r="AI58" s="2560"/>
      <c r="AJ58" s="2560"/>
      <c r="AK58" s="2560"/>
      <c r="AL58" s="523"/>
      <c r="AM58" s="2560"/>
      <c r="AN58" s="2621"/>
      <c r="AO58" s="2621"/>
      <c r="AP58" s="2560"/>
      <c r="AQ58" s="2560"/>
      <c r="AR58" s="2560"/>
      <c r="AS58" s="2560"/>
      <c r="AT58" s="2560"/>
      <c r="AU58" s="2560"/>
      <c r="AV58" s="2560"/>
      <c r="AW58" s="2560"/>
      <c r="AX58" s="2560"/>
      <c r="AY58" s="2560"/>
      <c r="AZ58" s="2560"/>
      <c r="BA58" s="2560"/>
      <c r="BB58" s="2560"/>
      <c r="BC58" s="2560"/>
      <c r="BD58" s="2560"/>
      <c r="BE58" s="2560"/>
      <c r="BF58" s="2560"/>
      <c r="BG58" s="2560"/>
      <c r="BH58" s="2560"/>
      <c r="BI58" s="2560"/>
      <c r="BJ58" s="2560"/>
      <c r="BK58" s="2560"/>
      <c r="BL58" s="2560"/>
      <c r="BM58" s="2560"/>
      <c r="BN58" s="2560"/>
      <c r="BO58" s="2560"/>
      <c r="BP58" s="2560"/>
      <c r="BQ58" s="2560"/>
      <c r="BR58" s="2560"/>
      <c r="BS58" s="2560"/>
      <c r="BT58" s="2560"/>
      <c r="BU58" s="2560"/>
      <c r="BV58" s="2560"/>
      <c r="BW58" s="2560"/>
      <c r="BX58" s="2560"/>
      <c r="BY58" s="2560"/>
      <c r="BZ58" s="2560"/>
      <c r="CA58" s="2560"/>
      <c r="CB58" s="2560"/>
      <c r="CC58" s="2560"/>
      <c r="CD58" s="2560"/>
      <c r="CE58" s="2560"/>
      <c r="CF58" s="2560"/>
      <c r="CG58" s="2560"/>
      <c r="CH58" s="2560"/>
      <c r="CI58" s="2560"/>
      <c r="CJ58" s="2560"/>
      <c r="CK58" s="2560"/>
    </row>
    <row r="59" spans="1:89" x14ac:dyDescent="0.35">
      <c r="A59" s="2649" t="s">
        <v>1147</v>
      </c>
      <c r="B59" s="3346" t="s">
        <v>1136</v>
      </c>
      <c r="C59" s="3347"/>
      <c r="D59" s="3347"/>
      <c r="E59" s="3347"/>
      <c r="F59" s="3347"/>
      <c r="G59" s="3347"/>
      <c r="H59" s="3347"/>
      <c r="I59" s="3347"/>
      <c r="J59" s="3347"/>
      <c r="K59" s="3347"/>
      <c r="L59" s="3347"/>
      <c r="M59" s="3347"/>
      <c r="N59" s="3347"/>
      <c r="O59" s="3347"/>
      <c r="P59" s="3347"/>
      <c r="Q59" s="3347"/>
      <c r="R59" s="3347"/>
      <c r="S59" s="3347"/>
      <c r="T59" s="3347"/>
      <c r="U59" s="3347"/>
      <c r="V59" s="3347"/>
      <c r="W59" s="3347"/>
      <c r="X59" s="3347"/>
      <c r="Y59" s="3347"/>
      <c r="Z59" s="3347"/>
      <c r="AA59" s="3347"/>
      <c r="AB59" s="2562"/>
      <c r="AC59" s="2562"/>
      <c r="AD59" s="2562"/>
      <c r="AE59" s="2562"/>
      <c r="AF59" s="2562"/>
      <c r="AG59" s="2562"/>
      <c r="AH59" s="2562"/>
      <c r="AI59" s="2562"/>
      <c r="AJ59" s="2562"/>
      <c r="AK59" s="2564"/>
      <c r="AL59" s="523"/>
      <c r="AM59" s="2560"/>
      <c r="AN59" s="2621"/>
      <c r="AO59" s="2644"/>
      <c r="AP59" s="2560"/>
      <c r="AQ59" s="2560"/>
      <c r="AR59" s="2560"/>
      <c r="AS59" s="2560"/>
      <c r="AT59" s="2560"/>
      <c r="AU59" s="2560"/>
      <c r="AV59" s="2560"/>
      <c r="AW59" s="2560"/>
      <c r="AX59" s="2560"/>
      <c r="AY59" s="2560"/>
      <c r="AZ59" s="2560"/>
      <c r="BA59" s="2560"/>
      <c r="BB59" s="2560"/>
      <c r="BC59" s="2560"/>
      <c r="BD59" s="2560"/>
      <c r="BE59" s="2560"/>
      <c r="BF59" s="2560"/>
      <c r="BG59" s="2560"/>
      <c r="BH59" s="2560"/>
      <c r="BI59" s="2560"/>
      <c r="BJ59" s="2560"/>
      <c r="BK59" s="2560"/>
      <c r="BL59" s="2560"/>
      <c r="BM59" s="2560"/>
      <c r="BN59" s="2560"/>
      <c r="BO59" s="2560"/>
      <c r="BP59" s="2560"/>
      <c r="BQ59" s="2560"/>
      <c r="BR59" s="2560"/>
      <c r="BS59" s="2560"/>
      <c r="BT59" s="2560"/>
      <c r="BU59" s="2560"/>
      <c r="BV59" s="2560"/>
      <c r="BW59" s="2560"/>
      <c r="BX59" s="2560"/>
      <c r="BY59" s="2560"/>
      <c r="BZ59" s="2560"/>
      <c r="CA59" s="2560"/>
      <c r="CB59" s="2560"/>
      <c r="CC59" s="2560"/>
      <c r="CD59" s="2560"/>
      <c r="CE59" s="2560"/>
      <c r="CF59" s="2560"/>
      <c r="CG59" s="2560"/>
      <c r="CH59" s="2560"/>
      <c r="CI59" s="2560"/>
      <c r="CJ59" s="2560"/>
      <c r="CK59" s="2560"/>
    </row>
    <row r="60" spans="1:89" ht="46.5" x14ac:dyDescent="0.55000000000000004">
      <c r="A60" s="3254"/>
      <c r="B60" s="3255" t="s">
        <v>54</v>
      </c>
      <c r="C60" s="2628" t="s">
        <v>6</v>
      </c>
      <c r="D60" s="2628" t="s">
        <v>7</v>
      </c>
      <c r="E60" s="2628" t="s">
        <v>8</v>
      </c>
      <c r="F60" s="2629" t="s">
        <v>123</v>
      </c>
      <c r="G60" s="2590" t="s">
        <v>160</v>
      </c>
      <c r="H60" s="2590" t="s">
        <v>194</v>
      </c>
      <c r="I60" s="2590" t="s">
        <v>202</v>
      </c>
      <c r="J60" s="2590" t="s">
        <v>241</v>
      </c>
      <c r="K60" s="2590" t="s">
        <v>273</v>
      </c>
      <c r="L60" s="2590" t="s">
        <v>284</v>
      </c>
      <c r="M60" s="2590" t="s">
        <v>322</v>
      </c>
      <c r="N60" s="2590" t="s">
        <v>342</v>
      </c>
      <c r="O60" s="2590" t="s">
        <v>356</v>
      </c>
      <c r="P60" s="2590" t="s">
        <v>384</v>
      </c>
      <c r="Q60" s="2590" t="s">
        <v>493</v>
      </c>
      <c r="R60" s="2590" t="s">
        <v>535</v>
      </c>
      <c r="S60" s="2590" t="s">
        <v>541</v>
      </c>
      <c r="T60" s="2590" t="s">
        <v>545</v>
      </c>
      <c r="U60" s="2590" t="s">
        <v>578</v>
      </c>
      <c r="V60" s="2590" t="s">
        <v>586</v>
      </c>
      <c r="W60" s="2590" t="s">
        <v>633</v>
      </c>
      <c r="X60" s="2590" t="s">
        <v>646</v>
      </c>
      <c r="Y60" s="2590" t="s">
        <v>647</v>
      </c>
      <c r="Z60" s="2590" t="s">
        <v>668</v>
      </c>
      <c r="AA60" s="2590" t="s">
        <v>671</v>
      </c>
      <c r="AB60" s="2590" t="s">
        <v>688</v>
      </c>
      <c r="AC60" s="2590" t="s">
        <v>689</v>
      </c>
      <c r="AD60" s="2590" t="s">
        <v>735</v>
      </c>
      <c r="AE60" s="2590" t="s">
        <v>776</v>
      </c>
      <c r="AF60" s="2590" t="s">
        <v>811</v>
      </c>
      <c r="AG60" s="2590" t="s">
        <v>1055</v>
      </c>
      <c r="AH60" s="2590" t="s">
        <v>1072</v>
      </c>
      <c r="AI60" s="2590" t="s">
        <v>1075</v>
      </c>
      <c r="AJ60" s="2590" t="s">
        <v>1117</v>
      </c>
      <c r="AK60" s="2591" t="s">
        <v>1162</v>
      </c>
      <c r="AL60" s="2593" t="s">
        <v>1176</v>
      </c>
      <c r="AM60" s="2593" t="s">
        <v>1211</v>
      </c>
      <c r="AN60" s="3059" t="s">
        <v>1297</v>
      </c>
      <c r="AO60" s="2594" t="s">
        <v>1328</v>
      </c>
      <c r="AP60" s="2560"/>
      <c r="AQ60" s="2560"/>
      <c r="AR60" s="2560"/>
      <c r="AS60" s="2560"/>
      <c r="AT60" s="2560"/>
      <c r="AU60" s="2560"/>
      <c r="AV60" s="2560"/>
      <c r="AW60" s="2560"/>
      <c r="AX60" s="2560"/>
      <c r="AY60" s="2560"/>
      <c r="AZ60" s="2560"/>
      <c r="BA60" s="2560"/>
      <c r="BB60" s="2560"/>
      <c r="BC60" s="2560"/>
      <c r="BD60" s="2560"/>
      <c r="BE60" s="2560"/>
      <c r="BF60" s="2560"/>
      <c r="BG60" s="2560"/>
      <c r="BH60" s="2560"/>
      <c r="BI60" s="2560"/>
      <c r="BJ60" s="2560"/>
      <c r="BK60" s="2560"/>
      <c r="BL60" s="2560"/>
      <c r="BM60" s="2560"/>
      <c r="BN60" s="2560"/>
      <c r="BO60" s="2560"/>
      <c r="BP60" s="2560"/>
      <c r="BQ60" s="2560"/>
      <c r="BR60" s="2560"/>
      <c r="BS60" s="2560"/>
      <c r="BT60" s="2560"/>
      <c r="BU60" s="2560"/>
      <c r="BV60" s="2560"/>
      <c r="BW60" s="2560"/>
      <c r="BX60" s="2560"/>
      <c r="BY60" s="2560"/>
      <c r="BZ60" s="2560"/>
      <c r="CA60" s="2560"/>
      <c r="CB60" s="2560"/>
      <c r="CC60" s="2560"/>
      <c r="CD60" s="2560"/>
      <c r="CE60" s="2560"/>
      <c r="CF60" s="2560"/>
      <c r="CG60" s="2560"/>
      <c r="CH60" s="2560"/>
      <c r="CI60" s="2560"/>
      <c r="CJ60" s="2560"/>
      <c r="CK60" s="2560"/>
    </row>
    <row r="61" spans="1:89" ht="15" customHeight="1" x14ac:dyDescent="0.55000000000000004">
      <c r="A61" s="3250"/>
      <c r="B61" s="2645" t="s">
        <v>1132</v>
      </c>
      <c r="C61" s="2632" t="s">
        <v>10</v>
      </c>
      <c r="D61" s="2632" t="s">
        <v>10</v>
      </c>
      <c r="E61" s="2632" t="s">
        <v>10</v>
      </c>
      <c r="F61" s="2632" t="s">
        <v>10</v>
      </c>
      <c r="G61" s="2632" t="s">
        <v>10</v>
      </c>
      <c r="H61" s="2632" t="s">
        <v>10</v>
      </c>
      <c r="I61" s="2632" t="s">
        <v>10</v>
      </c>
      <c r="J61" s="2632" t="s">
        <v>10</v>
      </c>
      <c r="K61" s="2632" t="s">
        <v>10</v>
      </c>
      <c r="L61" s="2632" t="s">
        <v>10</v>
      </c>
      <c r="M61" s="2632" t="s">
        <v>10</v>
      </c>
      <c r="N61" s="2632" t="s">
        <v>10</v>
      </c>
      <c r="O61" s="2632" t="s">
        <v>10</v>
      </c>
      <c r="P61" s="2632" t="s">
        <v>10</v>
      </c>
      <c r="Q61" s="2632" t="s">
        <v>10</v>
      </c>
      <c r="R61" s="2632" t="s">
        <v>10</v>
      </c>
      <c r="S61" s="2632" t="s">
        <v>10</v>
      </c>
      <c r="T61" s="2632" t="s">
        <v>10</v>
      </c>
      <c r="U61" s="2632" t="s">
        <v>10</v>
      </c>
      <c r="V61" s="2632" t="s">
        <v>10</v>
      </c>
      <c r="W61" s="2632" t="s">
        <v>10</v>
      </c>
      <c r="X61" s="2632" t="s">
        <v>10</v>
      </c>
      <c r="Y61" s="2632" t="s">
        <v>10</v>
      </c>
      <c r="Z61" s="2632" t="s">
        <v>10</v>
      </c>
      <c r="AA61" s="2598" t="s">
        <v>10</v>
      </c>
      <c r="AB61" s="2598" t="s">
        <v>10</v>
      </c>
      <c r="AC61" s="2598" t="s">
        <v>10</v>
      </c>
      <c r="AD61" s="2598" t="s">
        <v>10</v>
      </c>
      <c r="AE61" s="2598" t="s">
        <v>10</v>
      </c>
      <c r="AF61" s="2598" t="s">
        <v>10</v>
      </c>
      <c r="AG61" s="2632" t="s">
        <v>10</v>
      </c>
      <c r="AH61" s="2632" t="s">
        <v>10</v>
      </c>
      <c r="AI61" s="2632" t="s">
        <v>10</v>
      </c>
      <c r="AJ61" s="81">
        <v>0.73199999999999998</v>
      </c>
      <c r="AK61" s="2599" t="s">
        <v>10</v>
      </c>
      <c r="AL61" s="2600" t="s">
        <v>10</v>
      </c>
      <c r="AM61" s="81">
        <v>0.55300000000000005</v>
      </c>
      <c r="AN61" s="2621" t="s">
        <v>10</v>
      </c>
      <c r="AO61" s="3023">
        <v>0.71399999999999997</v>
      </c>
      <c r="AP61" s="2560"/>
      <c r="AQ61" s="2560"/>
      <c r="AR61" s="2560"/>
      <c r="AS61" s="2560"/>
      <c r="AT61" s="2560"/>
      <c r="AU61" s="2560"/>
      <c r="AV61" s="2560"/>
      <c r="AW61" s="2560"/>
      <c r="AX61" s="2560"/>
      <c r="AY61" s="2560"/>
      <c r="AZ61" s="2560"/>
      <c r="BA61" s="2560"/>
      <c r="BB61" s="2560"/>
      <c r="BC61" s="2560"/>
      <c r="BD61" s="2560"/>
      <c r="BE61" s="2560"/>
      <c r="BF61" s="2560"/>
      <c r="BG61" s="2560"/>
      <c r="BH61" s="2560"/>
      <c r="BI61" s="2560"/>
      <c r="BJ61" s="2560"/>
      <c r="BK61" s="2560"/>
      <c r="BL61" s="2560"/>
      <c r="BM61" s="2560"/>
      <c r="BN61" s="2560"/>
      <c r="BO61" s="2560"/>
      <c r="BP61" s="2560"/>
      <c r="BQ61" s="2560"/>
      <c r="BR61" s="2560"/>
      <c r="BS61" s="2560"/>
      <c r="BT61" s="2560"/>
      <c r="BU61" s="2560"/>
      <c r="BV61" s="2560"/>
      <c r="BW61" s="2560"/>
      <c r="BX61" s="2560"/>
      <c r="BY61" s="2560"/>
      <c r="BZ61" s="2560"/>
      <c r="CA61" s="2560"/>
      <c r="CB61" s="2560"/>
      <c r="CC61" s="2560"/>
      <c r="CD61" s="2560"/>
      <c r="CE61" s="2560"/>
      <c r="CF61" s="2560"/>
      <c r="CG61" s="2560"/>
      <c r="CH61" s="2560"/>
      <c r="CI61" s="2560"/>
      <c r="CJ61" s="2560"/>
      <c r="CK61" s="2560"/>
    </row>
    <row r="62" spans="1:89" ht="15" customHeight="1" x14ac:dyDescent="0.55000000000000004">
      <c r="A62" s="3250"/>
      <c r="B62" s="2602" t="s">
        <v>1133</v>
      </c>
      <c r="C62" s="2603" t="s">
        <v>10</v>
      </c>
      <c r="D62" s="2603" t="s">
        <v>10</v>
      </c>
      <c r="E62" s="2603" t="s">
        <v>10</v>
      </c>
      <c r="F62" s="2603" t="s">
        <v>10</v>
      </c>
      <c r="G62" s="2603" t="s">
        <v>10</v>
      </c>
      <c r="H62" s="2603" t="s">
        <v>10</v>
      </c>
      <c r="I62" s="2603" t="s">
        <v>10</v>
      </c>
      <c r="J62" s="2603" t="s">
        <v>10</v>
      </c>
      <c r="K62" s="2603" t="s">
        <v>10</v>
      </c>
      <c r="L62" s="2603" t="s">
        <v>10</v>
      </c>
      <c r="M62" s="2603" t="s">
        <v>10</v>
      </c>
      <c r="N62" s="2603" t="s">
        <v>10</v>
      </c>
      <c r="O62" s="2603" t="s">
        <v>10</v>
      </c>
      <c r="P62" s="2603" t="s">
        <v>10</v>
      </c>
      <c r="Q62" s="2603" t="s">
        <v>10</v>
      </c>
      <c r="R62" s="2603" t="s">
        <v>10</v>
      </c>
      <c r="S62" s="2603" t="s">
        <v>10</v>
      </c>
      <c r="T62" s="2603" t="s">
        <v>10</v>
      </c>
      <c r="U62" s="2603" t="s">
        <v>10</v>
      </c>
      <c r="V62" s="2603" t="s">
        <v>10</v>
      </c>
      <c r="W62" s="2603" t="s">
        <v>10</v>
      </c>
      <c r="X62" s="2603" t="s">
        <v>10</v>
      </c>
      <c r="Y62" s="2603" t="s">
        <v>10</v>
      </c>
      <c r="Z62" s="2603" t="s">
        <v>10</v>
      </c>
      <c r="AA62" s="2603" t="s">
        <v>10</v>
      </c>
      <c r="AB62" s="2603" t="s">
        <v>10</v>
      </c>
      <c r="AC62" s="2603" t="s">
        <v>10</v>
      </c>
      <c r="AD62" s="2603" t="s">
        <v>10</v>
      </c>
      <c r="AE62" s="2603" t="s">
        <v>10</v>
      </c>
      <c r="AF62" s="2603" t="s">
        <v>10</v>
      </c>
      <c r="AG62" s="2603" t="s">
        <v>10</v>
      </c>
      <c r="AH62" s="2603" t="s">
        <v>10</v>
      </c>
      <c r="AI62" s="2603" t="s">
        <v>10</v>
      </c>
      <c r="AJ62" s="81">
        <v>3.1709999999999998</v>
      </c>
      <c r="AK62" s="2603" t="s">
        <v>10</v>
      </c>
      <c r="AL62" s="523" t="s">
        <v>10</v>
      </c>
      <c r="AM62" s="81">
        <v>2.8519999999999999</v>
      </c>
      <c r="AN62" s="2621" t="s">
        <v>10</v>
      </c>
      <c r="AO62" s="3023">
        <v>3.8679999999999999</v>
      </c>
      <c r="AP62" s="2560"/>
      <c r="AQ62" s="2560"/>
      <c r="AR62" s="2560"/>
      <c r="AS62" s="2560"/>
      <c r="AT62" s="2560"/>
      <c r="AU62" s="2560"/>
      <c r="AV62" s="2560"/>
      <c r="AW62" s="2560"/>
      <c r="AX62" s="2560"/>
      <c r="AY62" s="2560"/>
      <c r="AZ62" s="2560"/>
      <c r="BA62" s="2560"/>
      <c r="BB62" s="2560"/>
      <c r="BC62" s="2560"/>
      <c r="BD62" s="2560"/>
      <c r="BE62" s="2560"/>
      <c r="BF62" s="2560"/>
      <c r="BG62" s="2560"/>
      <c r="BH62" s="2560"/>
      <c r="BI62" s="2560"/>
      <c r="BJ62" s="2560"/>
      <c r="BK62" s="2560"/>
      <c r="BL62" s="2560"/>
      <c r="BM62" s="2560"/>
      <c r="BN62" s="2560"/>
      <c r="BO62" s="2560"/>
      <c r="BP62" s="2560"/>
      <c r="BQ62" s="2560"/>
      <c r="BR62" s="2560"/>
      <c r="BS62" s="2560"/>
      <c r="BT62" s="2560"/>
      <c r="BU62" s="2560"/>
      <c r="BV62" s="2560"/>
      <c r="BW62" s="2560"/>
      <c r="BX62" s="2560"/>
      <c r="BY62" s="2560"/>
      <c r="BZ62" s="2560"/>
      <c r="CA62" s="2560"/>
      <c r="CB62" s="2560"/>
      <c r="CC62" s="2560"/>
      <c r="CD62" s="2560"/>
      <c r="CE62" s="2560"/>
      <c r="CF62" s="2560"/>
      <c r="CG62" s="2560"/>
      <c r="CH62" s="2560"/>
      <c r="CI62" s="2560"/>
      <c r="CJ62" s="2560"/>
      <c r="CK62" s="2560"/>
    </row>
    <row r="63" spans="1:89" ht="15" customHeight="1" x14ac:dyDescent="0.55000000000000004">
      <c r="A63" s="3250"/>
      <c r="B63" s="2602" t="s">
        <v>11</v>
      </c>
      <c r="C63" s="2603" t="s">
        <v>10</v>
      </c>
      <c r="D63" s="2603" t="s">
        <v>10</v>
      </c>
      <c r="E63" s="2603" t="s">
        <v>10</v>
      </c>
      <c r="F63" s="2603" t="s">
        <v>10</v>
      </c>
      <c r="G63" s="2603" t="s">
        <v>10</v>
      </c>
      <c r="H63" s="2603" t="s">
        <v>10</v>
      </c>
      <c r="I63" s="2603" t="s">
        <v>10</v>
      </c>
      <c r="J63" s="2603" t="s">
        <v>10</v>
      </c>
      <c r="K63" s="2603" t="s">
        <v>10</v>
      </c>
      <c r="L63" s="2603" t="s">
        <v>10</v>
      </c>
      <c r="M63" s="2603" t="s">
        <v>10</v>
      </c>
      <c r="N63" s="2603" t="s">
        <v>10</v>
      </c>
      <c r="O63" s="2603" t="s">
        <v>10</v>
      </c>
      <c r="P63" s="2603" t="s">
        <v>10</v>
      </c>
      <c r="Q63" s="2603" t="s">
        <v>10</v>
      </c>
      <c r="R63" s="2603" t="s">
        <v>10</v>
      </c>
      <c r="S63" s="2603" t="s">
        <v>10</v>
      </c>
      <c r="T63" s="2603" t="s">
        <v>10</v>
      </c>
      <c r="U63" s="2603" t="s">
        <v>10</v>
      </c>
      <c r="V63" s="2603" t="s">
        <v>10</v>
      </c>
      <c r="W63" s="2603" t="s">
        <v>10</v>
      </c>
      <c r="X63" s="2603" t="s">
        <v>10</v>
      </c>
      <c r="Y63" s="2603" t="s">
        <v>10</v>
      </c>
      <c r="Z63" s="2603" t="s">
        <v>10</v>
      </c>
      <c r="AA63" s="2603" t="s">
        <v>10</v>
      </c>
      <c r="AB63" s="2603" t="s">
        <v>10</v>
      </c>
      <c r="AC63" s="2603" t="s">
        <v>10</v>
      </c>
      <c r="AD63" s="2603" t="s">
        <v>10</v>
      </c>
      <c r="AE63" s="2603" t="s">
        <v>10</v>
      </c>
      <c r="AF63" s="2603" t="s">
        <v>10</v>
      </c>
      <c r="AG63" s="2603" t="s">
        <v>10</v>
      </c>
      <c r="AH63" s="2603" t="s">
        <v>10</v>
      </c>
      <c r="AI63" s="2603" t="s">
        <v>10</v>
      </c>
      <c r="AJ63" s="81">
        <v>91.075000000000003</v>
      </c>
      <c r="AK63" s="2603" t="s">
        <v>10</v>
      </c>
      <c r="AL63" s="523" t="s">
        <v>10</v>
      </c>
      <c r="AM63" s="81">
        <v>88.706000000000003</v>
      </c>
      <c r="AN63" s="2621" t="s">
        <v>10</v>
      </c>
      <c r="AO63" s="3023">
        <v>87.540999999999997</v>
      </c>
      <c r="AP63" s="2560"/>
      <c r="AQ63" s="2560"/>
      <c r="AR63" s="2560"/>
      <c r="AS63" s="2560"/>
      <c r="AT63" s="2560"/>
      <c r="AU63" s="2560"/>
      <c r="AV63" s="2560"/>
      <c r="AW63" s="2560"/>
      <c r="AX63" s="2560"/>
      <c r="AY63" s="2560"/>
      <c r="AZ63" s="2560"/>
      <c r="BA63" s="2560"/>
      <c r="BB63" s="2560"/>
      <c r="BC63" s="2560"/>
      <c r="BD63" s="2560"/>
      <c r="BE63" s="2560"/>
      <c r="BF63" s="2560"/>
      <c r="BG63" s="2560"/>
      <c r="BH63" s="2560"/>
      <c r="BI63" s="2560"/>
      <c r="BJ63" s="2560"/>
      <c r="BK63" s="2560"/>
      <c r="BL63" s="2560"/>
      <c r="BM63" s="2560"/>
      <c r="BN63" s="2560"/>
      <c r="BO63" s="2560"/>
      <c r="BP63" s="2560"/>
      <c r="BQ63" s="2560"/>
      <c r="BR63" s="2560"/>
      <c r="BS63" s="2560"/>
      <c r="BT63" s="2560"/>
      <c r="BU63" s="2560"/>
      <c r="BV63" s="2560"/>
      <c r="BW63" s="2560"/>
      <c r="BX63" s="2560"/>
      <c r="BY63" s="2560"/>
      <c r="BZ63" s="2560"/>
      <c r="CA63" s="2560"/>
      <c r="CB63" s="2560"/>
      <c r="CC63" s="2560"/>
      <c r="CD63" s="2560"/>
      <c r="CE63" s="2560"/>
      <c r="CF63" s="2560"/>
      <c r="CG63" s="2560"/>
      <c r="CH63" s="2560"/>
      <c r="CI63" s="2560"/>
      <c r="CJ63" s="2560"/>
      <c r="CK63" s="2560"/>
    </row>
    <row r="64" spans="1:89" ht="15" customHeight="1" x14ac:dyDescent="0.55000000000000004">
      <c r="A64" s="3156"/>
      <c r="B64" s="2602" t="s">
        <v>1134</v>
      </c>
      <c r="C64" s="2603" t="s">
        <v>10</v>
      </c>
      <c r="D64" s="2603" t="s">
        <v>10</v>
      </c>
      <c r="E64" s="2603" t="s">
        <v>10</v>
      </c>
      <c r="F64" s="2603" t="s">
        <v>10</v>
      </c>
      <c r="G64" s="2603" t="s">
        <v>10</v>
      </c>
      <c r="H64" s="2603" t="s">
        <v>10</v>
      </c>
      <c r="I64" s="2603" t="s">
        <v>10</v>
      </c>
      <c r="J64" s="2603" t="s">
        <v>10</v>
      </c>
      <c r="K64" s="2603" t="s">
        <v>10</v>
      </c>
      <c r="L64" s="2603" t="s">
        <v>10</v>
      </c>
      <c r="M64" s="2603" t="s">
        <v>10</v>
      </c>
      <c r="N64" s="2603" t="s">
        <v>10</v>
      </c>
      <c r="O64" s="2603" t="s">
        <v>10</v>
      </c>
      <c r="P64" s="2603" t="s">
        <v>10</v>
      </c>
      <c r="Q64" s="2603" t="s">
        <v>10</v>
      </c>
      <c r="R64" s="2603" t="s">
        <v>10</v>
      </c>
      <c r="S64" s="2603" t="s">
        <v>10</v>
      </c>
      <c r="T64" s="2603" t="s">
        <v>10</v>
      </c>
      <c r="U64" s="2603" t="s">
        <v>10</v>
      </c>
      <c r="V64" s="2603" t="s">
        <v>10</v>
      </c>
      <c r="W64" s="2603" t="s">
        <v>10</v>
      </c>
      <c r="X64" s="2603" t="s">
        <v>10</v>
      </c>
      <c r="Y64" s="2603" t="s">
        <v>10</v>
      </c>
      <c r="Z64" s="2603" t="s">
        <v>10</v>
      </c>
      <c r="AA64" s="2603" t="s">
        <v>10</v>
      </c>
      <c r="AB64" s="2603" t="s">
        <v>10</v>
      </c>
      <c r="AC64" s="2603" t="s">
        <v>10</v>
      </c>
      <c r="AD64" s="2603" t="s">
        <v>10</v>
      </c>
      <c r="AE64" s="2603" t="s">
        <v>10</v>
      </c>
      <c r="AF64" s="2603" t="s">
        <v>10</v>
      </c>
      <c r="AG64" s="2603" t="s">
        <v>10</v>
      </c>
      <c r="AH64" s="2603" t="s">
        <v>10</v>
      </c>
      <c r="AI64" s="2603" t="s">
        <v>10</v>
      </c>
      <c r="AJ64" s="81">
        <v>4.359</v>
      </c>
      <c r="AK64" s="2603" t="s">
        <v>10</v>
      </c>
      <c r="AL64" s="523" t="s">
        <v>10</v>
      </c>
      <c r="AM64" s="81">
        <v>6.6870000000000003</v>
      </c>
      <c r="AN64" s="2621" t="s">
        <v>10</v>
      </c>
      <c r="AO64" s="3023">
        <v>6.9669999999999996</v>
      </c>
      <c r="AP64" s="2560"/>
      <c r="AQ64" s="2560"/>
      <c r="AR64" s="2560"/>
      <c r="AS64" s="2560"/>
      <c r="AT64" s="2560"/>
      <c r="AU64" s="2560"/>
      <c r="AV64" s="2560"/>
      <c r="AW64" s="2560"/>
      <c r="AX64" s="2560"/>
      <c r="AY64" s="2560"/>
      <c r="AZ64" s="2560"/>
      <c r="BA64" s="2560"/>
      <c r="BB64" s="2560"/>
      <c r="BC64" s="2560"/>
      <c r="BD64" s="2560"/>
      <c r="BE64" s="2560"/>
      <c r="BF64" s="2560"/>
      <c r="BG64" s="2560"/>
      <c r="BH64" s="2560"/>
      <c r="BI64" s="2560"/>
      <c r="BJ64" s="2560"/>
      <c r="BK64" s="2560"/>
      <c r="BL64" s="2560"/>
      <c r="BM64" s="2560"/>
      <c r="BN64" s="2560"/>
      <c r="BO64" s="2560"/>
      <c r="BP64" s="2560"/>
      <c r="BQ64" s="2560"/>
      <c r="BR64" s="2560"/>
      <c r="BS64" s="2560"/>
      <c r="BT64" s="2560"/>
      <c r="BU64" s="2560"/>
      <c r="BV64" s="2560"/>
      <c r="BW64" s="2560"/>
      <c r="BX64" s="2560"/>
      <c r="BY64" s="2560"/>
      <c r="BZ64" s="2560"/>
      <c r="CA64" s="2560"/>
      <c r="CB64" s="2560"/>
      <c r="CC64" s="2560"/>
      <c r="CD64" s="2560"/>
      <c r="CE64" s="2560"/>
      <c r="CF64" s="2560"/>
      <c r="CG64" s="2560"/>
      <c r="CH64" s="2560"/>
      <c r="CI64" s="2560"/>
      <c r="CJ64" s="2560"/>
      <c r="CK64" s="2560"/>
    </row>
    <row r="65" spans="1:89" ht="15" customHeight="1" x14ac:dyDescent="0.55000000000000004">
      <c r="A65" s="3250"/>
      <c r="B65" s="2635" t="s">
        <v>1135</v>
      </c>
      <c r="C65" s="2607" t="s">
        <v>10</v>
      </c>
      <c r="D65" s="2607" t="s">
        <v>10</v>
      </c>
      <c r="E65" s="2607" t="s">
        <v>10</v>
      </c>
      <c r="F65" s="2607" t="s">
        <v>10</v>
      </c>
      <c r="G65" s="2607" t="s">
        <v>10</v>
      </c>
      <c r="H65" s="2607" t="s">
        <v>10</v>
      </c>
      <c r="I65" s="2607" t="s">
        <v>10</v>
      </c>
      <c r="J65" s="2607" t="s">
        <v>10</v>
      </c>
      <c r="K65" s="2607" t="s">
        <v>10</v>
      </c>
      <c r="L65" s="2607" t="s">
        <v>10</v>
      </c>
      <c r="M65" s="2607" t="s">
        <v>10</v>
      </c>
      <c r="N65" s="2607" t="s">
        <v>10</v>
      </c>
      <c r="O65" s="2607" t="s">
        <v>10</v>
      </c>
      <c r="P65" s="2607" t="s">
        <v>10</v>
      </c>
      <c r="Q65" s="2607" t="s">
        <v>10</v>
      </c>
      <c r="R65" s="2607" t="s">
        <v>10</v>
      </c>
      <c r="S65" s="2607" t="s">
        <v>10</v>
      </c>
      <c r="T65" s="2607" t="s">
        <v>10</v>
      </c>
      <c r="U65" s="2607" t="s">
        <v>10</v>
      </c>
      <c r="V65" s="2607" t="s">
        <v>10</v>
      </c>
      <c r="W65" s="2607" t="s">
        <v>10</v>
      </c>
      <c r="X65" s="2607" t="s">
        <v>10</v>
      </c>
      <c r="Y65" s="2607" t="s">
        <v>10</v>
      </c>
      <c r="Z65" s="2607" t="s">
        <v>10</v>
      </c>
      <c r="AA65" s="2607" t="s">
        <v>10</v>
      </c>
      <c r="AB65" s="2607" t="s">
        <v>10</v>
      </c>
      <c r="AC65" s="2607" t="s">
        <v>10</v>
      </c>
      <c r="AD65" s="2607" t="s">
        <v>10</v>
      </c>
      <c r="AE65" s="2607" t="s">
        <v>10</v>
      </c>
      <c r="AF65" s="2607" t="s">
        <v>10</v>
      </c>
      <c r="AG65" s="2607" t="s">
        <v>10</v>
      </c>
      <c r="AH65" s="2607" t="s">
        <v>10</v>
      </c>
      <c r="AI65" s="2607" t="s">
        <v>10</v>
      </c>
      <c r="AJ65" s="81">
        <v>0.66400000000000003</v>
      </c>
      <c r="AK65" s="2607" t="s">
        <v>10</v>
      </c>
      <c r="AL65" s="652" t="s">
        <v>10</v>
      </c>
      <c r="AM65" s="81">
        <v>1.2010000000000001</v>
      </c>
      <c r="AN65" s="3058" t="s">
        <v>10</v>
      </c>
      <c r="AO65" s="3026">
        <v>0.91</v>
      </c>
      <c r="AP65" s="2560"/>
      <c r="AQ65" s="2560"/>
      <c r="AR65" s="2560"/>
      <c r="AS65" s="2560"/>
      <c r="AT65" s="2560"/>
      <c r="AU65" s="2560"/>
      <c r="AV65" s="2560"/>
      <c r="AW65" s="2560"/>
      <c r="AX65" s="2560"/>
      <c r="AY65" s="2560"/>
      <c r="AZ65" s="2560"/>
      <c r="BA65" s="2560"/>
      <c r="BB65" s="2560"/>
      <c r="BC65" s="2560"/>
      <c r="BD65" s="2560"/>
      <c r="BE65" s="2560"/>
      <c r="BF65" s="2560"/>
      <c r="BG65" s="2560"/>
      <c r="BH65" s="2560"/>
      <c r="BI65" s="2560"/>
      <c r="BJ65" s="2560"/>
      <c r="BK65" s="2560"/>
      <c r="BL65" s="2560"/>
      <c r="BM65" s="2560"/>
      <c r="BN65" s="2560"/>
      <c r="BO65" s="2560"/>
      <c r="BP65" s="2560"/>
      <c r="BQ65" s="2560"/>
      <c r="BR65" s="2560"/>
      <c r="BS65" s="2560"/>
      <c r="BT65" s="2560"/>
      <c r="BU65" s="2560"/>
      <c r="BV65" s="2560"/>
      <c r="BW65" s="2560"/>
      <c r="BX65" s="2560"/>
      <c r="BY65" s="2560"/>
      <c r="BZ65" s="2560"/>
      <c r="CA65" s="2560"/>
      <c r="CB65" s="2560"/>
      <c r="CC65" s="2560"/>
      <c r="CD65" s="2560"/>
      <c r="CE65" s="2560"/>
      <c r="CF65" s="2560"/>
      <c r="CG65" s="2560"/>
      <c r="CH65" s="2560"/>
      <c r="CI65" s="2560"/>
      <c r="CJ65" s="2560"/>
      <c r="CK65" s="2560"/>
    </row>
    <row r="66" spans="1:89" x14ac:dyDescent="0.55000000000000004">
      <c r="A66" s="3253"/>
      <c r="B66" s="3349" t="s">
        <v>1126</v>
      </c>
      <c r="C66" s="3349"/>
      <c r="D66" s="3349"/>
      <c r="E66" s="3349"/>
      <c r="F66" s="3349"/>
      <c r="G66" s="3349"/>
      <c r="H66" s="3349"/>
      <c r="I66" s="3349"/>
      <c r="J66" s="3349"/>
      <c r="K66" s="3349"/>
      <c r="L66" s="3349"/>
      <c r="M66" s="3349"/>
      <c r="N66" s="3349"/>
      <c r="O66" s="3349"/>
      <c r="P66" s="3349"/>
      <c r="Q66" s="3349"/>
      <c r="R66" s="3349"/>
      <c r="S66" s="2560"/>
      <c r="T66" s="2560"/>
      <c r="U66" s="2560"/>
      <c r="V66" s="2560"/>
      <c r="W66" s="2560"/>
      <c r="X66" s="2560"/>
      <c r="Y66" s="2560"/>
      <c r="Z66" s="2560"/>
      <c r="AA66" s="2560"/>
      <c r="AB66" s="2560"/>
      <c r="AC66" s="2560"/>
      <c r="AD66" s="2560"/>
      <c r="AE66" s="2560"/>
      <c r="AF66" s="2560"/>
      <c r="AG66" s="2560"/>
      <c r="AH66" s="2560"/>
      <c r="AI66" s="2560"/>
      <c r="AJ66" s="2560"/>
      <c r="AK66" s="2560"/>
      <c r="AL66" s="523"/>
      <c r="AM66" s="2560"/>
      <c r="AN66" s="2621"/>
      <c r="AO66" s="2621"/>
      <c r="AP66" s="2560"/>
      <c r="AQ66" s="2560"/>
      <c r="AR66" s="2560"/>
      <c r="AS66" s="2560"/>
      <c r="AT66" s="2560"/>
      <c r="AU66" s="2560"/>
      <c r="AV66" s="2560"/>
      <c r="AW66" s="2560"/>
      <c r="AX66" s="2560"/>
      <c r="AY66" s="2560"/>
      <c r="AZ66" s="2560"/>
      <c r="BA66" s="2560"/>
      <c r="BB66" s="2560"/>
      <c r="BC66" s="2560"/>
      <c r="BD66" s="2560"/>
      <c r="BE66" s="2560"/>
      <c r="BF66" s="2560"/>
      <c r="BG66" s="2560"/>
      <c r="BH66" s="2560"/>
      <c r="BI66" s="2560"/>
      <c r="BJ66" s="2560"/>
      <c r="BK66" s="2560"/>
      <c r="BL66" s="2560"/>
      <c r="BM66" s="2560"/>
      <c r="BN66" s="2560"/>
      <c r="BO66" s="2560"/>
      <c r="BP66" s="2560"/>
      <c r="BQ66" s="2560"/>
      <c r="BR66" s="2560"/>
      <c r="BS66" s="2560"/>
      <c r="BT66" s="2560"/>
      <c r="BU66" s="2560"/>
      <c r="BV66" s="2560"/>
      <c r="BW66" s="2560"/>
      <c r="BX66" s="2560"/>
      <c r="BY66" s="2560"/>
      <c r="BZ66" s="2560"/>
      <c r="CA66" s="2560"/>
      <c r="CB66" s="2560"/>
      <c r="CC66" s="2560"/>
      <c r="CD66" s="2560"/>
      <c r="CE66" s="2560"/>
      <c r="CF66" s="2560"/>
      <c r="CG66" s="2560"/>
      <c r="CH66" s="2560"/>
      <c r="CI66" s="2560"/>
      <c r="CJ66" s="2560"/>
      <c r="CK66" s="2560"/>
    </row>
    <row r="67" spans="1:89" x14ac:dyDescent="0.55000000000000004">
      <c r="A67" s="3253"/>
      <c r="B67" s="2560"/>
      <c r="C67" s="2560"/>
      <c r="D67" s="2560"/>
      <c r="E67" s="2560"/>
      <c r="F67" s="2560"/>
      <c r="G67" s="2560"/>
      <c r="H67" s="2560"/>
      <c r="I67" s="2560"/>
      <c r="J67" s="2560"/>
      <c r="K67" s="2560"/>
      <c r="L67" s="2560"/>
      <c r="M67" s="2560"/>
      <c r="N67" s="2560"/>
      <c r="O67" s="2560"/>
      <c r="P67" s="2560"/>
      <c r="Q67" s="2560"/>
      <c r="R67" s="2560"/>
      <c r="S67" s="2560"/>
      <c r="T67" s="2560"/>
      <c r="U67" s="2560"/>
      <c r="V67" s="2560"/>
      <c r="W67" s="2560"/>
      <c r="X67" s="2560"/>
      <c r="Y67" s="2560"/>
      <c r="Z67" s="2560"/>
      <c r="AA67" s="2560"/>
      <c r="AB67" s="2560"/>
      <c r="AC67" s="2560"/>
      <c r="AD67" s="2560"/>
      <c r="AE67" s="2560"/>
      <c r="AF67" s="2560"/>
      <c r="AG67" s="2560"/>
      <c r="AH67" s="2560"/>
      <c r="AI67" s="2560"/>
      <c r="AJ67" s="2560"/>
      <c r="AK67" s="2560"/>
      <c r="AL67" s="523"/>
      <c r="AM67" s="2560"/>
      <c r="AN67" s="2621"/>
      <c r="AO67" s="2621"/>
      <c r="AP67" s="2560"/>
      <c r="AQ67" s="2560"/>
      <c r="AR67" s="2560"/>
      <c r="AS67" s="2560"/>
      <c r="AT67" s="2560"/>
      <c r="AU67" s="2560"/>
      <c r="AV67" s="2560"/>
      <c r="AW67" s="2560"/>
      <c r="AX67" s="2560"/>
      <c r="AY67" s="2560"/>
      <c r="AZ67" s="2560"/>
      <c r="BA67" s="2560"/>
      <c r="BB67" s="2560"/>
      <c r="BC67" s="2560"/>
      <c r="BD67" s="2560"/>
      <c r="BE67" s="2560"/>
      <c r="BF67" s="2560"/>
      <c r="BG67" s="2560"/>
      <c r="BH67" s="2560"/>
      <c r="BI67" s="2560"/>
      <c r="BJ67" s="2560"/>
      <c r="BK67" s="2560"/>
      <c r="BL67" s="2560"/>
      <c r="BM67" s="2560"/>
      <c r="BN67" s="2560"/>
      <c r="BO67" s="2560"/>
      <c r="BP67" s="2560"/>
      <c r="BQ67" s="2560"/>
      <c r="BR67" s="2560"/>
      <c r="BS67" s="2560"/>
      <c r="BT67" s="2560"/>
      <c r="BU67" s="2560"/>
      <c r="BV67" s="2560"/>
      <c r="BW67" s="2560"/>
      <c r="BX67" s="2560"/>
      <c r="BY67" s="2560"/>
      <c r="BZ67" s="2560"/>
      <c r="CA67" s="2560"/>
      <c r="CB67" s="2560"/>
      <c r="CC67" s="2560"/>
      <c r="CD67" s="2560"/>
      <c r="CE67" s="2560"/>
      <c r="CF67" s="2560"/>
      <c r="CG67" s="2560"/>
      <c r="CH67" s="2560"/>
      <c r="CI67" s="2560"/>
      <c r="CJ67" s="2560"/>
      <c r="CK67" s="2560"/>
    </row>
    <row r="68" spans="1:89" x14ac:dyDescent="0.35">
      <c r="A68" s="2649" t="s">
        <v>1148</v>
      </c>
      <c r="B68" s="3346" t="s">
        <v>1137</v>
      </c>
      <c r="C68" s="3347"/>
      <c r="D68" s="3347"/>
      <c r="E68" s="3347"/>
      <c r="F68" s="3347"/>
      <c r="G68" s="3347"/>
      <c r="H68" s="3347"/>
      <c r="I68" s="3347"/>
      <c r="J68" s="3347"/>
      <c r="K68" s="3347"/>
      <c r="L68" s="3347"/>
      <c r="M68" s="3347"/>
      <c r="N68" s="3347"/>
      <c r="O68" s="3347"/>
      <c r="P68" s="3347"/>
      <c r="Q68" s="3347"/>
      <c r="R68" s="3347"/>
      <c r="S68" s="3347"/>
      <c r="T68" s="3347"/>
      <c r="U68" s="3347"/>
      <c r="V68" s="3347"/>
      <c r="W68" s="3347"/>
      <c r="X68" s="3347"/>
      <c r="Y68" s="3347"/>
      <c r="Z68" s="3347"/>
      <c r="AA68" s="3347"/>
      <c r="AB68" s="2562"/>
      <c r="AC68" s="2562"/>
      <c r="AD68" s="2562"/>
      <c r="AE68" s="2562"/>
      <c r="AF68" s="2562"/>
      <c r="AG68" s="2562"/>
      <c r="AH68" s="2562"/>
      <c r="AI68" s="2562"/>
      <c r="AJ68" s="2562"/>
      <c r="AK68" s="2564"/>
      <c r="AL68" s="523"/>
      <c r="AM68" s="2560"/>
      <c r="AN68" s="2621"/>
      <c r="AO68" s="2644"/>
      <c r="AP68" s="2560"/>
      <c r="AQ68" s="2560"/>
      <c r="AR68" s="2560"/>
      <c r="AS68" s="2560"/>
      <c r="AT68" s="2560"/>
      <c r="AU68" s="2560"/>
      <c r="AV68" s="2560"/>
      <c r="AW68" s="2560"/>
      <c r="AX68" s="2560"/>
      <c r="AY68" s="2560"/>
      <c r="AZ68" s="2560"/>
      <c r="BA68" s="2560"/>
      <c r="BB68" s="2560"/>
      <c r="BC68" s="2560"/>
      <c r="BD68" s="2560"/>
      <c r="BE68" s="2560"/>
      <c r="BF68" s="2560"/>
      <c r="BG68" s="2560"/>
      <c r="BH68" s="2560"/>
      <c r="BI68" s="2560"/>
      <c r="BJ68" s="2560"/>
      <c r="BK68" s="2560"/>
      <c r="BL68" s="2560"/>
      <c r="BM68" s="2560"/>
      <c r="BN68" s="2560"/>
      <c r="BO68" s="2560"/>
      <c r="BP68" s="2560"/>
      <c r="BQ68" s="2560"/>
      <c r="BR68" s="2560"/>
      <c r="BS68" s="2560"/>
      <c r="BT68" s="2560"/>
      <c r="BU68" s="2560"/>
      <c r="BV68" s="2560"/>
      <c r="BW68" s="2560"/>
      <c r="BX68" s="2560"/>
      <c r="BY68" s="2560"/>
      <c r="BZ68" s="2560"/>
      <c r="CA68" s="2560"/>
      <c r="CB68" s="2560"/>
      <c r="CC68" s="2560"/>
      <c r="CD68" s="2560"/>
      <c r="CE68" s="2560"/>
      <c r="CF68" s="2560"/>
      <c r="CG68" s="2560"/>
      <c r="CH68" s="2560"/>
      <c r="CI68" s="2560"/>
      <c r="CJ68" s="2560"/>
      <c r="CK68" s="2560"/>
    </row>
    <row r="69" spans="1:89" ht="46.5" x14ac:dyDescent="0.55000000000000004">
      <c r="A69" s="3254"/>
      <c r="B69" s="3255" t="s">
        <v>54</v>
      </c>
      <c r="C69" s="2628" t="s">
        <v>6</v>
      </c>
      <c r="D69" s="2628" t="s">
        <v>7</v>
      </c>
      <c r="E69" s="2628" t="s">
        <v>8</v>
      </c>
      <c r="F69" s="2629" t="s">
        <v>123</v>
      </c>
      <c r="G69" s="2590" t="s">
        <v>160</v>
      </c>
      <c r="H69" s="2590" t="s">
        <v>194</v>
      </c>
      <c r="I69" s="2590" t="s">
        <v>202</v>
      </c>
      <c r="J69" s="2590" t="s">
        <v>241</v>
      </c>
      <c r="K69" s="2590" t="s">
        <v>273</v>
      </c>
      <c r="L69" s="2590" t="s">
        <v>284</v>
      </c>
      <c r="M69" s="2590" t="s">
        <v>322</v>
      </c>
      <c r="N69" s="2590" t="s">
        <v>342</v>
      </c>
      <c r="O69" s="2590" t="s">
        <v>356</v>
      </c>
      <c r="P69" s="2590" t="s">
        <v>384</v>
      </c>
      <c r="Q69" s="2590" t="s">
        <v>493</v>
      </c>
      <c r="R69" s="2590" t="s">
        <v>535</v>
      </c>
      <c r="S69" s="2590" t="s">
        <v>541</v>
      </c>
      <c r="T69" s="2590" t="s">
        <v>545</v>
      </c>
      <c r="U69" s="2590" t="s">
        <v>578</v>
      </c>
      <c r="V69" s="2590" t="s">
        <v>586</v>
      </c>
      <c r="W69" s="2590" t="s">
        <v>633</v>
      </c>
      <c r="X69" s="2590" t="s">
        <v>646</v>
      </c>
      <c r="Y69" s="2590" t="s">
        <v>647</v>
      </c>
      <c r="Z69" s="2590" t="s">
        <v>668</v>
      </c>
      <c r="AA69" s="2590" t="s">
        <v>671</v>
      </c>
      <c r="AB69" s="2590" t="s">
        <v>688</v>
      </c>
      <c r="AC69" s="2590" t="s">
        <v>689</v>
      </c>
      <c r="AD69" s="2590" t="s">
        <v>735</v>
      </c>
      <c r="AE69" s="2590" t="s">
        <v>776</v>
      </c>
      <c r="AF69" s="2590" t="s">
        <v>811</v>
      </c>
      <c r="AG69" s="2590" t="s">
        <v>1055</v>
      </c>
      <c r="AH69" s="2590" t="s">
        <v>1072</v>
      </c>
      <c r="AI69" s="2590" t="s">
        <v>1075</v>
      </c>
      <c r="AJ69" s="2590" t="s">
        <v>1117</v>
      </c>
      <c r="AK69" s="2591" t="s">
        <v>1162</v>
      </c>
      <c r="AL69" s="2593" t="s">
        <v>1176</v>
      </c>
      <c r="AM69" s="2593" t="s">
        <v>1211</v>
      </c>
      <c r="AN69" s="3059" t="s">
        <v>1297</v>
      </c>
      <c r="AO69" s="2594" t="s">
        <v>1328</v>
      </c>
      <c r="AP69" s="2560"/>
      <c r="AQ69" s="2560"/>
      <c r="AR69" s="2560"/>
      <c r="AS69" s="2560"/>
      <c r="AT69" s="2560"/>
      <c r="AU69" s="2560"/>
      <c r="AV69" s="2560"/>
      <c r="AW69" s="2560"/>
      <c r="AX69" s="2560"/>
      <c r="AY69" s="2560"/>
      <c r="AZ69" s="2560"/>
      <c r="BA69" s="2560"/>
      <c r="BB69" s="2560"/>
      <c r="BC69" s="2560"/>
      <c r="BD69" s="2560"/>
      <c r="BE69" s="2560"/>
      <c r="BF69" s="2560"/>
      <c r="BG69" s="2560"/>
      <c r="BH69" s="2560"/>
      <c r="BI69" s="2560"/>
      <c r="BJ69" s="2560"/>
      <c r="BK69" s="2560"/>
      <c r="BL69" s="2560"/>
      <c r="BM69" s="2560"/>
      <c r="BN69" s="2560"/>
      <c r="BO69" s="2560"/>
      <c r="BP69" s="2560"/>
      <c r="BQ69" s="2560"/>
      <c r="BR69" s="2560"/>
      <c r="BS69" s="2560"/>
      <c r="BT69" s="2560"/>
      <c r="BU69" s="2560"/>
      <c r="BV69" s="2560"/>
      <c r="BW69" s="2560"/>
      <c r="BX69" s="2560"/>
      <c r="BY69" s="2560"/>
      <c r="BZ69" s="2560"/>
      <c r="CA69" s="2560"/>
      <c r="CB69" s="2560"/>
      <c r="CC69" s="2560"/>
      <c r="CD69" s="2560"/>
      <c r="CE69" s="2560"/>
      <c r="CF69" s="2560"/>
      <c r="CG69" s="2560"/>
      <c r="CH69" s="2560"/>
      <c r="CI69" s="2560"/>
      <c r="CJ69" s="2560"/>
      <c r="CK69" s="2560"/>
    </row>
    <row r="70" spans="1:89" ht="16.5" customHeight="1" x14ac:dyDescent="0.55000000000000004">
      <c r="A70" s="3250"/>
      <c r="B70" s="2645" t="s">
        <v>1132</v>
      </c>
      <c r="C70" s="2632" t="s">
        <v>10</v>
      </c>
      <c r="D70" s="2632" t="s">
        <v>10</v>
      </c>
      <c r="E70" s="2632" t="s">
        <v>10</v>
      </c>
      <c r="F70" s="2632" t="s">
        <v>10</v>
      </c>
      <c r="G70" s="2632" t="s">
        <v>10</v>
      </c>
      <c r="H70" s="2632" t="s">
        <v>10</v>
      </c>
      <c r="I70" s="2632" t="s">
        <v>10</v>
      </c>
      <c r="J70" s="2632" t="s">
        <v>10</v>
      </c>
      <c r="K70" s="2632" t="s">
        <v>10</v>
      </c>
      <c r="L70" s="2632" t="s">
        <v>10</v>
      </c>
      <c r="M70" s="2632" t="s">
        <v>10</v>
      </c>
      <c r="N70" s="2632" t="s">
        <v>10</v>
      </c>
      <c r="O70" s="2632" t="s">
        <v>10</v>
      </c>
      <c r="P70" s="2632" t="s">
        <v>10</v>
      </c>
      <c r="Q70" s="2632" t="s">
        <v>10</v>
      </c>
      <c r="R70" s="2632" t="s">
        <v>10</v>
      </c>
      <c r="S70" s="2632" t="s">
        <v>10</v>
      </c>
      <c r="T70" s="2632" t="s">
        <v>10</v>
      </c>
      <c r="U70" s="2632" t="s">
        <v>10</v>
      </c>
      <c r="V70" s="2632" t="s">
        <v>10</v>
      </c>
      <c r="W70" s="2632" t="s">
        <v>10</v>
      </c>
      <c r="X70" s="2632" t="s">
        <v>10</v>
      </c>
      <c r="Y70" s="2632" t="s">
        <v>10</v>
      </c>
      <c r="Z70" s="2632" t="s">
        <v>10</v>
      </c>
      <c r="AA70" s="2598" t="s">
        <v>10</v>
      </c>
      <c r="AB70" s="2598" t="s">
        <v>10</v>
      </c>
      <c r="AC70" s="2598" t="s">
        <v>10</v>
      </c>
      <c r="AD70" s="2598" t="s">
        <v>10</v>
      </c>
      <c r="AE70" s="2598" t="s">
        <v>10</v>
      </c>
      <c r="AF70" s="2598" t="s">
        <v>10</v>
      </c>
      <c r="AG70" s="2632" t="s">
        <v>10</v>
      </c>
      <c r="AH70" s="2632" t="s">
        <v>10</v>
      </c>
      <c r="AI70" s="2632" t="s">
        <v>10</v>
      </c>
      <c r="AJ70" s="81">
        <v>3.3</v>
      </c>
      <c r="AK70" s="2599" t="s">
        <v>10</v>
      </c>
      <c r="AL70" s="2600" t="s">
        <v>10</v>
      </c>
      <c r="AM70" s="81">
        <v>2.633</v>
      </c>
      <c r="AN70" s="2621" t="s">
        <v>10</v>
      </c>
      <c r="AO70" s="3023">
        <v>3.0870000000000002</v>
      </c>
      <c r="AP70" s="2560"/>
      <c r="AQ70" s="2560"/>
      <c r="AR70" s="2560"/>
      <c r="AS70" s="2560"/>
      <c r="AT70" s="2560"/>
      <c r="AU70" s="2560"/>
      <c r="AV70" s="2560"/>
      <c r="AW70" s="2560"/>
      <c r="AX70" s="2560"/>
      <c r="AY70" s="2560"/>
      <c r="AZ70" s="2560"/>
      <c r="BA70" s="2560"/>
      <c r="BB70" s="2560"/>
      <c r="BC70" s="2560"/>
      <c r="BD70" s="2560"/>
      <c r="BE70" s="2560"/>
      <c r="BF70" s="2560"/>
      <c r="BG70" s="2560"/>
      <c r="BH70" s="2560"/>
      <c r="BI70" s="2560"/>
      <c r="BJ70" s="2560"/>
      <c r="BK70" s="2560"/>
      <c r="BL70" s="2560"/>
      <c r="BM70" s="2560"/>
      <c r="BN70" s="2560"/>
      <c r="BO70" s="2560"/>
      <c r="BP70" s="2560"/>
      <c r="BQ70" s="2560"/>
      <c r="BR70" s="2560"/>
      <c r="BS70" s="2560"/>
      <c r="BT70" s="2560"/>
      <c r="BU70" s="2560"/>
      <c r="BV70" s="2560"/>
      <c r="BW70" s="2560"/>
      <c r="BX70" s="2560"/>
      <c r="BY70" s="2560"/>
      <c r="BZ70" s="2560"/>
      <c r="CA70" s="2560"/>
      <c r="CB70" s="2560"/>
      <c r="CC70" s="2560"/>
      <c r="CD70" s="2560"/>
      <c r="CE70" s="2560"/>
      <c r="CF70" s="2560"/>
      <c r="CG70" s="2560"/>
      <c r="CH70" s="2560"/>
      <c r="CI70" s="2560"/>
      <c r="CJ70" s="2560"/>
      <c r="CK70" s="2560"/>
    </row>
    <row r="71" spans="1:89" ht="16.5" customHeight="1" x14ac:dyDescent="0.55000000000000004">
      <c r="A71" s="3250"/>
      <c r="B71" s="2602" t="s">
        <v>1133</v>
      </c>
      <c r="C71" s="2603" t="s">
        <v>10</v>
      </c>
      <c r="D71" s="2603" t="s">
        <v>10</v>
      </c>
      <c r="E71" s="2603" t="s">
        <v>10</v>
      </c>
      <c r="F71" s="2603" t="s">
        <v>10</v>
      </c>
      <c r="G71" s="2603" t="s">
        <v>10</v>
      </c>
      <c r="H71" s="2603" t="s">
        <v>10</v>
      </c>
      <c r="I71" s="2603" t="s">
        <v>10</v>
      </c>
      <c r="J71" s="2603" t="s">
        <v>10</v>
      </c>
      <c r="K71" s="2603" t="s">
        <v>10</v>
      </c>
      <c r="L71" s="2603" t="s">
        <v>10</v>
      </c>
      <c r="M71" s="2603" t="s">
        <v>10</v>
      </c>
      <c r="N71" s="2603" t="s">
        <v>10</v>
      </c>
      <c r="O71" s="2603" t="s">
        <v>10</v>
      </c>
      <c r="P71" s="2603" t="s">
        <v>10</v>
      </c>
      <c r="Q71" s="2603" t="s">
        <v>10</v>
      </c>
      <c r="R71" s="2603" t="s">
        <v>10</v>
      </c>
      <c r="S71" s="2603" t="s">
        <v>10</v>
      </c>
      <c r="T71" s="2603" t="s">
        <v>10</v>
      </c>
      <c r="U71" s="2603" t="s">
        <v>10</v>
      </c>
      <c r="V71" s="2603" t="s">
        <v>10</v>
      </c>
      <c r="W71" s="2603" t="s">
        <v>10</v>
      </c>
      <c r="X71" s="2603" t="s">
        <v>10</v>
      </c>
      <c r="Y71" s="2603" t="s">
        <v>10</v>
      </c>
      <c r="Z71" s="2603" t="s">
        <v>10</v>
      </c>
      <c r="AA71" s="2603" t="s">
        <v>10</v>
      </c>
      <c r="AB71" s="2603" t="s">
        <v>10</v>
      </c>
      <c r="AC71" s="2603" t="s">
        <v>10</v>
      </c>
      <c r="AD71" s="2603" t="s">
        <v>10</v>
      </c>
      <c r="AE71" s="2603" t="s">
        <v>10</v>
      </c>
      <c r="AF71" s="2603" t="s">
        <v>10</v>
      </c>
      <c r="AG71" s="2603" t="s">
        <v>10</v>
      </c>
      <c r="AH71" s="2603" t="s">
        <v>10</v>
      </c>
      <c r="AI71" s="2603" t="s">
        <v>10</v>
      </c>
      <c r="AJ71" s="81">
        <v>6.6020000000000003</v>
      </c>
      <c r="AK71" s="2603" t="s">
        <v>10</v>
      </c>
      <c r="AL71" s="523" t="s">
        <v>10</v>
      </c>
      <c r="AM71" s="81">
        <v>6.0510000000000002</v>
      </c>
      <c r="AN71" s="2621" t="s">
        <v>10</v>
      </c>
      <c r="AO71" s="3023">
        <v>9.2940000000000005</v>
      </c>
      <c r="AP71" s="2560"/>
      <c r="AQ71" s="2560"/>
      <c r="AR71" s="2560"/>
      <c r="AS71" s="2560"/>
      <c r="AT71" s="2560"/>
      <c r="AU71" s="2560"/>
      <c r="AV71" s="2560"/>
      <c r="AW71" s="2560"/>
      <c r="AX71" s="2560"/>
      <c r="AY71" s="2560"/>
      <c r="AZ71" s="2560"/>
      <c r="BA71" s="2560"/>
      <c r="BB71" s="2560"/>
      <c r="BC71" s="2560"/>
      <c r="BD71" s="2560"/>
      <c r="BE71" s="2560"/>
      <c r="BF71" s="2560"/>
      <c r="BG71" s="2560"/>
      <c r="BH71" s="2560"/>
      <c r="BI71" s="2560"/>
      <c r="BJ71" s="2560"/>
      <c r="BK71" s="2560"/>
      <c r="BL71" s="2560"/>
      <c r="BM71" s="2560"/>
      <c r="BN71" s="2560"/>
      <c r="BO71" s="2560"/>
      <c r="BP71" s="2560"/>
      <c r="BQ71" s="2560"/>
      <c r="BR71" s="2560"/>
      <c r="BS71" s="2560"/>
      <c r="BT71" s="2560"/>
      <c r="BU71" s="2560"/>
      <c r="BV71" s="2560"/>
      <c r="BW71" s="2560"/>
      <c r="BX71" s="2560"/>
      <c r="BY71" s="2560"/>
      <c r="BZ71" s="2560"/>
      <c r="CA71" s="2560"/>
      <c r="CB71" s="2560"/>
      <c r="CC71" s="2560"/>
      <c r="CD71" s="2560"/>
      <c r="CE71" s="2560"/>
      <c r="CF71" s="2560"/>
      <c r="CG71" s="2560"/>
      <c r="CH71" s="2560"/>
      <c r="CI71" s="2560"/>
      <c r="CJ71" s="2560"/>
      <c r="CK71" s="2560"/>
    </row>
    <row r="72" spans="1:89" ht="16.5" customHeight="1" x14ac:dyDescent="0.55000000000000004">
      <c r="A72" s="3250"/>
      <c r="B72" s="2602" t="s">
        <v>11</v>
      </c>
      <c r="C72" s="2603" t="s">
        <v>10</v>
      </c>
      <c r="D72" s="2603" t="s">
        <v>10</v>
      </c>
      <c r="E72" s="2603" t="s">
        <v>10</v>
      </c>
      <c r="F72" s="2603" t="s">
        <v>10</v>
      </c>
      <c r="G72" s="2603" t="s">
        <v>10</v>
      </c>
      <c r="H72" s="2603" t="s">
        <v>10</v>
      </c>
      <c r="I72" s="2603" t="s">
        <v>10</v>
      </c>
      <c r="J72" s="2603" t="s">
        <v>10</v>
      </c>
      <c r="K72" s="2603" t="s">
        <v>10</v>
      </c>
      <c r="L72" s="2603" t="s">
        <v>10</v>
      </c>
      <c r="M72" s="2603" t="s">
        <v>10</v>
      </c>
      <c r="N72" s="2603" t="s">
        <v>10</v>
      </c>
      <c r="O72" s="2603" t="s">
        <v>10</v>
      </c>
      <c r="P72" s="2603" t="s">
        <v>10</v>
      </c>
      <c r="Q72" s="2603" t="s">
        <v>10</v>
      </c>
      <c r="R72" s="2603" t="s">
        <v>10</v>
      </c>
      <c r="S72" s="2603" t="s">
        <v>10</v>
      </c>
      <c r="T72" s="2603" t="s">
        <v>10</v>
      </c>
      <c r="U72" s="2603" t="s">
        <v>10</v>
      </c>
      <c r="V72" s="2603" t="s">
        <v>10</v>
      </c>
      <c r="W72" s="2603" t="s">
        <v>10</v>
      </c>
      <c r="X72" s="2603" t="s">
        <v>10</v>
      </c>
      <c r="Y72" s="2603" t="s">
        <v>10</v>
      </c>
      <c r="Z72" s="2603" t="s">
        <v>10</v>
      </c>
      <c r="AA72" s="2603" t="s">
        <v>10</v>
      </c>
      <c r="AB72" s="2603" t="s">
        <v>10</v>
      </c>
      <c r="AC72" s="2603" t="s">
        <v>10</v>
      </c>
      <c r="AD72" s="2603" t="s">
        <v>10</v>
      </c>
      <c r="AE72" s="2603" t="s">
        <v>10</v>
      </c>
      <c r="AF72" s="2603" t="s">
        <v>10</v>
      </c>
      <c r="AG72" s="2603" t="s">
        <v>10</v>
      </c>
      <c r="AH72" s="2603" t="s">
        <v>10</v>
      </c>
      <c r="AI72" s="2603" t="s">
        <v>10</v>
      </c>
      <c r="AJ72" s="81">
        <v>55.591000000000001</v>
      </c>
      <c r="AK72" s="2603" t="s">
        <v>10</v>
      </c>
      <c r="AL72" s="523" t="s">
        <v>10</v>
      </c>
      <c r="AM72" s="81">
        <v>49.984999999999999</v>
      </c>
      <c r="AN72" s="2621" t="s">
        <v>10</v>
      </c>
      <c r="AO72" s="3023">
        <v>40.744999999999997</v>
      </c>
      <c r="AP72" s="2560"/>
      <c r="AQ72" s="2560"/>
      <c r="AR72" s="2560"/>
      <c r="AS72" s="2560"/>
      <c r="AT72" s="2560"/>
      <c r="AU72" s="2560"/>
      <c r="AV72" s="2560"/>
      <c r="AW72" s="2560"/>
      <c r="AX72" s="2560"/>
      <c r="AY72" s="2560"/>
      <c r="AZ72" s="2560"/>
      <c r="BA72" s="2560"/>
      <c r="BB72" s="2560"/>
      <c r="BC72" s="2560"/>
      <c r="BD72" s="2560"/>
      <c r="BE72" s="2560"/>
      <c r="BF72" s="2560"/>
      <c r="BG72" s="2560"/>
      <c r="BH72" s="2560"/>
      <c r="BI72" s="2560"/>
      <c r="BJ72" s="2560"/>
      <c r="BK72" s="2560"/>
      <c r="BL72" s="2560"/>
      <c r="BM72" s="2560"/>
      <c r="BN72" s="2560"/>
      <c r="BO72" s="2560"/>
      <c r="BP72" s="2560"/>
      <c r="BQ72" s="2560"/>
      <c r="BR72" s="2560"/>
      <c r="BS72" s="2560"/>
      <c r="BT72" s="2560"/>
      <c r="BU72" s="2560"/>
      <c r="BV72" s="2560"/>
      <c r="BW72" s="2560"/>
      <c r="BX72" s="2560"/>
      <c r="BY72" s="2560"/>
      <c r="BZ72" s="2560"/>
      <c r="CA72" s="2560"/>
      <c r="CB72" s="2560"/>
      <c r="CC72" s="2560"/>
      <c r="CD72" s="2560"/>
      <c r="CE72" s="2560"/>
      <c r="CF72" s="2560"/>
      <c r="CG72" s="2560"/>
      <c r="CH72" s="2560"/>
      <c r="CI72" s="2560"/>
      <c r="CJ72" s="2560"/>
      <c r="CK72" s="2560"/>
    </row>
    <row r="73" spans="1:89" ht="16.5" customHeight="1" x14ac:dyDescent="0.55000000000000004">
      <c r="A73" s="3156"/>
      <c r="B73" s="2602" t="s">
        <v>1134</v>
      </c>
      <c r="C73" s="2603" t="s">
        <v>10</v>
      </c>
      <c r="D73" s="2603" t="s">
        <v>10</v>
      </c>
      <c r="E73" s="2603" t="s">
        <v>10</v>
      </c>
      <c r="F73" s="2603" t="s">
        <v>10</v>
      </c>
      <c r="G73" s="2603" t="s">
        <v>10</v>
      </c>
      <c r="H73" s="2603" t="s">
        <v>10</v>
      </c>
      <c r="I73" s="2603" t="s">
        <v>10</v>
      </c>
      <c r="J73" s="2603" t="s">
        <v>10</v>
      </c>
      <c r="K73" s="2603" t="s">
        <v>10</v>
      </c>
      <c r="L73" s="2603" t="s">
        <v>10</v>
      </c>
      <c r="M73" s="2603" t="s">
        <v>10</v>
      </c>
      <c r="N73" s="2603" t="s">
        <v>10</v>
      </c>
      <c r="O73" s="2603" t="s">
        <v>10</v>
      </c>
      <c r="P73" s="2603" t="s">
        <v>10</v>
      </c>
      <c r="Q73" s="2603" t="s">
        <v>10</v>
      </c>
      <c r="R73" s="2603" t="s">
        <v>10</v>
      </c>
      <c r="S73" s="2603" t="s">
        <v>10</v>
      </c>
      <c r="T73" s="2603" t="s">
        <v>10</v>
      </c>
      <c r="U73" s="2603" t="s">
        <v>10</v>
      </c>
      <c r="V73" s="2603" t="s">
        <v>10</v>
      </c>
      <c r="W73" s="2603" t="s">
        <v>10</v>
      </c>
      <c r="X73" s="2603" t="s">
        <v>10</v>
      </c>
      <c r="Y73" s="2603" t="s">
        <v>10</v>
      </c>
      <c r="Z73" s="2603" t="s">
        <v>10</v>
      </c>
      <c r="AA73" s="2603" t="s">
        <v>10</v>
      </c>
      <c r="AB73" s="2603" t="s">
        <v>10</v>
      </c>
      <c r="AC73" s="2603" t="s">
        <v>10</v>
      </c>
      <c r="AD73" s="2603" t="s">
        <v>10</v>
      </c>
      <c r="AE73" s="2603" t="s">
        <v>10</v>
      </c>
      <c r="AF73" s="2603" t="s">
        <v>10</v>
      </c>
      <c r="AG73" s="2603" t="s">
        <v>10</v>
      </c>
      <c r="AH73" s="2603" t="s">
        <v>10</v>
      </c>
      <c r="AI73" s="2603" t="s">
        <v>10</v>
      </c>
      <c r="AJ73" s="81">
        <v>28.254999999999999</v>
      </c>
      <c r="AK73" s="2603" t="s">
        <v>10</v>
      </c>
      <c r="AL73" s="523" t="s">
        <v>10</v>
      </c>
      <c r="AM73" s="81">
        <v>27.59</v>
      </c>
      <c r="AN73" s="2621" t="s">
        <v>10</v>
      </c>
      <c r="AO73" s="3023">
        <v>34.776000000000003</v>
      </c>
      <c r="AP73" s="2560"/>
      <c r="AQ73" s="2560"/>
      <c r="AR73" s="2560"/>
      <c r="AS73" s="2560"/>
      <c r="AT73" s="2560"/>
      <c r="AU73" s="2560"/>
      <c r="AV73" s="2560"/>
      <c r="AW73" s="2560"/>
      <c r="AX73" s="2560"/>
      <c r="AY73" s="2560"/>
      <c r="AZ73" s="2560"/>
      <c r="BA73" s="2560"/>
      <c r="BB73" s="2560"/>
      <c r="BC73" s="2560"/>
      <c r="BD73" s="2560"/>
      <c r="BE73" s="2560"/>
      <c r="BF73" s="2560"/>
      <c r="BG73" s="2560"/>
      <c r="BH73" s="2560"/>
      <c r="BI73" s="2560"/>
      <c r="BJ73" s="2560"/>
      <c r="BK73" s="2560"/>
      <c r="BL73" s="2560"/>
      <c r="BM73" s="2560"/>
      <c r="BN73" s="2560"/>
      <c r="BO73" s="2560"/>
      <c r="BP73" s="2560"/>
      <c r="BQ73" s="2560"/>
      <c r="BR73" s="2560"/>
      <c r="BS73" s="2560"/>
      <c r="BT73" s="2560"/>
      <c r="BU73" s="2560"/>
      <c r="BV73" s="2560"/>
      <c r="BW73" s="2560"/>
      <c r="BX73" s="2560"/>
      <c r="BY73" s="2560"/>
      <c r="BZ73" s="2560"/>
      <c r="CA73" s="2560"/>
      <c r="CB73" s="2560"/>
      <c r="CC73" s="2560"/>
      <c r="CD73" s="2560"/>
      <c r="CE73" s="2560"/>
      <c r="CF73" s="2560"/>
      <c r="CG73" s="2560"/>
      <c r="CH73" s="2560"/>
      <c r="CI73" s="2560"/>
      <c r="CJ73" s="2560"/>
      <c r="CK73" s="2560"/>
    </row>
    <row r="74" spans="1:89" ht="16.5" customHeight="1" x14ac:dyDescent="0.55000000000000004">
      <c r="A74" s="3250"/>
      <c r="B74" s="2635" t="s">
        <v>1135</v>
      </c>
      <c r="C74" s="2607" t="s">
        <v>10</v>
      </c>
      <c r="D74" s="2607" t="s">
        <v>10</v>
      </c>
      <c r="E74" s="2607" t="s">
        <v>10</v>
      </c>
      <c r="F74" s="2607" t="s">
        <v>10</v>
      </c>
      <c r="G74" s="2607" t="s">
        <v>10</v>
      </c>
      <c r="H74" s="2607" t="s">
        <v>10</v>
      </c>
      <c r="I74" s="2607" t="s">
        <v>10</v>
      </c>
      <c r="J74" s="2607" t="s">
        <v>10</v>
      </c>
      <c r="K74" s="2607" t="s">
        <v>10</v>
      </c>
      <c r="L74" s="2607" t="s">
        <v>10</v>
      </c>
      <c r="M74" s="2607" t="s">
        <v>10</v>
      </c>
      <c r="N74" s="2607" t="s">
        <v>10</v>
      </c>
      <c r="O74" s="2607" t="s">
        <v>10</v>
      </c>
      <c r="P74" s="2607" t="s">
        <v>10</v>
      </c>
      <c r="Q74" s="2607" t="s">
        <v>10</v>
      </c>
      <c r="R74" s="2607" t="s">
        <v>10</v>
      </c>
      <c r="S74" s="2607" t="s">
        <v>10</v>
      </c>
      <c r="T74" s="2607" t="s">
        <v>10</v>
      </c>
      <c r="U74" s="2607" t="s">
        <v>10</v>
      </c>
      <c r="V74" s="2607" t="s">
        <v>10</v>
      </c>
      <c r="W74" s="2607" t="s">
        <v>10</v>
      </c>
      <c r="X74" s="2607" t="s">
        <v>10</v>
      </c>
      <c r="Y74" s="2607" t="s">
        <v>10</v>
      </c>
      <c r="Z74" s="2607" t="s">
        <v>10</v>
      </c>
      <c r="AA74" s="2607" t="s">
        <v>10</v>
      </c>
      <c r="AB74" s="2607" t="s">
        <v>10</v>
      </c>
      <c r="AC74" s="2607" t="s">
        <v>10</v>
      </c>
      <c r="AD74" s="2607" t="s">
        <v>10</v>
      </c>
      <c r="AE74" s="2607" t="s">
        <v>10</v>
      </c>
      <c r="AF74" s="2607" t="s">
        <v>10</v>
      </c>
      <c r="AG74" s="2607" t="s">
        <v>10</v>
      </c>
      <c r="AH74" s="2607" t="s">
        <v>10</v>
      </c>
      <c r="AI74" s="2607" t="s">
        <v>10</v>
      </c>
      <c r="AJ74" s="81">
        <v>6.2519999999999998</v>
      </c>
      <c r="AK74" s="2607" t="s">
        <v>10</v>
      </c>
      <c r="AL74" s="652" t="s">
        <v>10</v>
      </c>
      <c r="AM74" s="81">
        <v>13.741</v>
      </c>
      <c r="AN74" s="3058" t="s">
        <v>10</v>
      </c>
      <c r="AO74" s="3026">
        <v>12.099</v>
      </c>
      <c r="AP74" s="2560"/>
      <c r="AQ74" s="2560"/>
      <c r="AR74" s="2560"/>
      <c r="AS74" s="2560"/>
      <c r="AT74" s="2560"/>
      <c r="AU74" s="2560"/>
      <c r="AV74" s="2560"/>
      <c r="AW74" s="2560"/>
      <c r="AX74" s="2560"/>
      <c r="AY74" s="2560"/>
      <c r="AZ74" s="2560"/>
      <c r="BA74" s="2560"/>
      <c r="BB74" s="2560"/>
      <c r="BC74" s="2560"/>
      <c r="BD74" s="2560"/>
      <c r="BE74" s="2560"/>
      <c r="BF74" s="2560"/>
      <c r="BG74" s="2560"/>
      <c r="BH74" s="2560"/>
      <c r="BI74" s="2560"/>
      <c r="BJ74" s="2560"/>
      <c r="BK74" s="2560"/>
      <c r="BL74" s="2560"/>
      <c r="BM74" s="2560"/>
      <c r="BN74" s="2560"/>
      <c r="BO74" s="2560"/>
      <c r="BP74" s="2560"/>
      <c r="BQ74" s="2560"/>
      <c r="BR74" s="2560"/>
      <c r="BS74" s="2560"/>
      <c r="BT74" s="2560"/>
      <c r="BU74" s="2560"/>
      <c r="BV74" s="2560"/>
      <c r="BW74" s="2560"/>
      <c r="BX74" s="2560"/>
      <c r="BY74" s="2560"/>
      <c r="BZ74" s="2560"/>
      <c r="CA74" s="2560"/>
      <c r="CB74" s="2560"/>
      <c r="CC74" s="2560"/>
      <c r="CD74" s="2560"/>
      <c r="CE74" s="2560"/>
      <c r="CF74" s="2560"/>
      <c r="CG74" s="2560"/>
      <c r="CH74" s="2560"/>
      <c r="CI74" s="2560"/>
      <c r="CJ74" s="2560"/>
      <c r="CK74" s="2560"/>
    </row>
    <row r="75" spans="1:89" x14ac:dyDescent="0.55000000000000004">
      <c r="A75" s="3253"/>
      <c r="B75" s="3349" t="s">
        <v>1248</v>
      </c>
      <c r="C75" s="3349"/>
      <c r="D75" s="3349"/>
      <c r="E75" s="3349"/>
      <c r="F75" s="3349"/>
      <c r="G75" s="3349"/>
      <c r="H75" s="3349"/>
      <c r="I75" s="3349"/>
      <c r="J75" s="3349"/>
      <c r="K75" s="3349"/>
      <c r="L75" s="3349"/>
      <c r="M75" s="3349"/>
      <c r="N75" s="3349"/>
      <c r="O75" s="3349"/>
      <c r="P75" s="3349"/>
      <c r="Q75" s="3349"/>
      <c r="R75" s="3349"/>
      <c r="S75" s="2560"/>
      <c r="T75" s="2560"/>
      <c r="U75" s="2560"/>
      <c r="V75" s="2560"/>
      <c r="W75" s="2560"/>
      <c r="X75" s="2560"/>
      <c r="Y75" s="2560"/>
      <c r="Z75" s="2560"/>
      <c r="AA75" s="2560"/>
      <c r="AB75" s="2560"/>
      <c r="AC75" s="2560"/>
      <c r="AD75" s="2560"/>
      <c r="AE75" s="2560"/>
      <c r="AF75" s="2560"/>
      <c r="AG75" s="2560"/>
      <c r="AH75" s="2560"/>
      <c r="AI75" s="2560"/>
      <c r="AJ75" s="2560"/>
      <c r="AK75" s="2560"/>
      <c r="AL75" s="523"/>
      <c r="AM75" s="2560"/>
      <c r="AN75" s="2621"/>
      <c r="AO75" s="2621"/>
      <c r="AP75" s="2560"/>
      <c r="AQ75" s="2560"/>
      <c r="AR75" s="2560"/>
      <c r="AS75" s="2560"/>
      <c r="AT75" s="2560"/>
      <c r="AU75" s="2560"/>
      <c r="AV75" s="2560"/>
      <c r="AW75" s="2560"/>
      <c r="AX75" s="2560"/>
      <c r="AY75" s="2560"/>
      <c r="AZ75" s="2560"/>
      <c r="BA75" s="2560"/>
      <c r="BB75" s="2560"/>
      <c r="BC75" s="2560"/>
      <c r="BD75" s="2560"/>
      <c r="BE75" s="2560"/>
      <c r="BF75" s="2560"/>
      <c r="BG75" s="2560"/>
      <c r="BH75" s="2560"/>
      <c r="BI75" s="2560"/>
      <c r="BJ75" s="2560"/>
      <c r="BK75" s="2560"/>
      <c r="BL75" s="2560"/>
      <c r="BM75" s="2560"/>
      <c r="BN75" s="2560"/>
      <c r="BO75" s="2560"/>
      <c r="BP75" s="2560"/>
      <c r="BQ75" s="2560"/>
      <c r="BR75" s="2560"/>
      <c r="BS75" s="2560"/>
      <c r="BT75" s="2560"/>
      <c r="BU75" s="2560"/>
      <c r="BV75" s="2560"/>
      <c r="BW75" s="2560"/>
      <c r="BX75" s="2560"/>
      <c r="BY75" s="2560"/>
      <c r="BZ75" s="2560"/>
      <c r="CA75" s="2560"/>
      <c r="CB75" s="2560"/>
      <c r="CC75" s="2560"/>
      <c r="CD75" s="2560"/>
      <c r="CE75" s="2560"/>
      <c r="CF75" s="2560"/>
      <c r="CG75" s="2560"/>
      <c r="CH75" s="2560"/>
      <c r="CI75" s="2560"/>
      <c r="CJ75" s="2560"/>
      <c r="CK75" s="2560"/>
    </row>
    <row r="76" spans="1:89" x14ac:dyDescent="0.55000000000000004">
      <c r="A76" s="3253"/>
      <c r="B76" s="2560"/>
      <c r="C76" s="2560"/>
      <c r="D76" s="2560"/>
      <c r="E76" s="2560"/>
      <c r="F76" s="2560"/>
      <c r="G76" s="2560"/>
      <c r="H76" s="2560"/>
      <c r="I76" s="2560"/>
      <c r="J76" s="2560"/>
      <c r="K76" s="2560"/>
      <c r="L76" s="2560"/>
      <c r="M76" s="2560"/>
      <c r="N76" s="2560"/>
      <c r="O76" s="2560"/>
      <c r="P76" s="2560"/>
      <c r="Q76" s="2560"/>
      <c r="R76" s="2560"/>
      <c r="S76" s="2560"/>
      <c r="T76" s="2560"/>
      <c r="U76" s="2560"/>
      <c r="V76" s="2560"/>
      <c r="W76" s="2560"/>
      <c r="X76" s="2560"/>
      <c r="Y76" s="2560"/>
      <c r="Z76" s="2560"/>
      <c r="AA76" s="2560"/>
      <c r="AB76" s="2560"/>
      <c r="AC76" s="2560"/>
      <c r="AD76" s="2560"/>
      <c r="AE76" s="2560"/>
      <c r="AF76" s="2560"/>
      <c r="AG76" s="2560"/>
      <c r="AH76" s="2560"/>
      <c r="AI76" s="2560"/>
      <c r="AJ76" s="2560"/>
      <c r="AK76" s="2560"/>
      <c r="AL76" s="523"/>
      <c r="AM76" s="2560"/>
      <c r="AN76" s="2621"/>
      <c r="AO76" s="2621"/>
      <c r="AP76" s="2560"/>
      <c r="AQ76" s="2560"/>
      <c r="AR76" s="2560"/>
      <c r="AS76" s="2560"/>
      <c r="AT76" s="2560"/>
      <c r="AU76" s="2560"/>
      <c r="AV76" s="2560"/>
      <c r="AW76" s="2560"/>
      <c r="AX76" s="2560"/>
      <c r="AY76" s="2560"/>
      <c r="AZ76" s="2560"/>
      <c r="BA76" s="2560"/>
      <c r="BB76" s="2560"/>
      <c r="BC76" s="2560"/>
      <c r="BD76" s="2560"/>
      <c r="BE76" s="2560"/>
      <c r="BF76" s="2560"/>
      <c r="BG76" s="2560"/>
      <c r="BH76" s="2560"/>
      <c r="BI76" s="2560"/>
      <c r="BJ76" s="2560"/>
      <c r="BK76" s="2560"/>
      <c r="BL76" s="2560"/>
      <c r="BM76" s="2560"/>
      <c r="BN76" s="2560"/>
      <c r="BO76" s="2560"/>
      <c r="BP76" s="2560"/>
      <c r="BQ76" s="2560"/>
      <c r="BR76" s="2560"/>
      <c r="BS76" s="2560"/>
      <c r="BT76" s="2560"/>
      <c r="BU76" s="2560"/>
      <c r="BV76" s="2560"/>
      <c r="BW76" s="2560"/>
      <c r="BX76" s="2560"/>
      <c r="BY76" s="2560"/>
      <c r="BZ76" s="2560"/>
      <c r="CA76" s="2560"/>
      <c r="CB76" s="2560"/>
      <c r="CC76" s="2560"/>
      <c r="CD76" s="2560"/>
      <c r="CE76" s="2560"/>
      <c r="CF76" s="2560"/>
      <c r="CG76" s="2560"/>
      <c r="CH76" s="2560"/>
      <c r="CI76" s="2560"/>
      <c r="CJ76" s="2560"/>
      <c r="CK76" s="2560"/>
    </row>
    <row r="77" spans="1:89" x14ac:dyDescent="0.35">
      <c r="A77" s="2649" t="s">
        <v>1150</v>
      </c>
      <c r="B77" s="3346" t="s">
        <v>1138</v>
      </c>
      <c r="C77" s="3347"/>
      <c r="D77" s="3347"/>
      <c r="E77" s="3347"/>
      <c r="F77" s="3347"/>
      <c r="G77" s="3347"/>
      <c r="H77" s="3347"/>
      <c r="I77" s="3347"/>
      <c r="J77" s="3347"/>
      <c r="K77" s="3347"/>
      <c r="L77" s="3347"/>
      <c r="M77" s="3347"/>
      <c r="N77" s="3347"/>
      <c r="O77" s="3347"/>
      <c r="P77" s="3347"/>
      <c r="Q77" s="3347"/>
      <c r="R77" s="3347"/>
      <c r="S77" s="3347"/>
      <c r="T77" s="3347"/>
      <c r="U77" s="3347"/>
      <c r="V77" s="3347"/>
      <c r="W77" s="3347"/>
      <c r="X77" s="3347"/>
      <c r="Y77" s="3347"/>
      <c r="Z77" s="3347"/>
      <c r="AA77" s="3347"/>
      <c r="AB77" s="2562"/>
      <c r="AC77" s="2562"/>
      <c r="AD77" s="2562"/>
      <c r="AE77" s="2562"/>
      <c r="AF77" s="2562"/>
      <c r="AG77" s="2562"/>
      <c r="AH77" s="2562"/>
      <c r="AI77" s="2562"/>
      <c r="AJ77" s="2562"/>
      <c r="AK77" s="2564"/>
      <c r="AL77" s="523"/>
      <c r="AM77" s="2560"/>
      <c r="AN77" s="2621"/>
      <c r="AO77" s="2644"/>
      <c r="AP77" s="2560"/>
      <c r="AQ77" s="2560"/>
      <c r="AR77" s="2560"/>
      <c r="AS77" s="2560"/>
      <c r="AT77" s="2560"/>
      <c r="AU77" s="2560"/>
      <c r="AV77" s="2560"/>
      <c r="AW77" s="2560"/>
      <c r="AX77" s="2560"/>
      <c r="AY77" s="2560"/>
      <c r="AZ77" s="2560"/>
      <c r="BA77" s="2560"/>
      <c r="BB77" s="2560"/>
      <c r="BC77" s="2560"/>
      <c r="BD77" s="2560"/>
      <c r="BE77" s="2560"/>
      <c r="BF77" s="2560"/>
      <c r="BG77" s="2560"/>
      <c r="BH77" s="2560"/>
      <c r="BI77" s="2560"/>
      <c r="BJ77" s="2560"/>
      <c r="BK77" s="2560"/>
      <c r="BL77" s="2560"/>
      <c r="BM77" s="2560"/>
      <c r="BN77" s="2560"/>
      <c r="BO77" s="2560"/>
      <c r="BP77" s="2560"/>
      <c r="BQ77" s="2560"/>
      <c r="BR77" s="2560"/>
      <c r="BS77" s="2560"/>
      <c r="BT77" s="2560"/>
      <c r="BU77" s="2560"/>
      <c r="BV77" s="2560"/>
      <c r="BW77" s="2560"/>
      <c r="BX77" s="2560"/>
      <c r="BY77" s="2560"/>
      <c r="BZ77" s="2560"/>
      <c r="CA77" s="2560"/>
      <c r="CB77" s="2560"/>
      <c r="CC77" s="2560"/>
      <c r="CD77" s="2560"/>
      <c r="CE77" s="2560"/>
      <c r="CF77" s="2560"/>
      <c r="CG77" s="2560"/>
      <c r="CH77" s="2560"/>
      <c r="CI77" s="2560"/>
      <c r="CJ77" s="2560"/>
      <c r="CK77" s="2560"/>
    </row>
    <row r="78" spans="1:89" ht="46.5" x14ac:dyDescent="0.55000000000000004">
      <c r="A78" s="3254"/>
      <c r="B78" s="3255" t="s">
        <v>54</v>
      </c>
      <c r="C78" s="2628" t="s">
        <v>6</v>
      </c>
      <c r="D78" s="2628" t="s">
        <v>7</v>
      </c>
      <c r="E78" s="2628" t="s">
        <v>8</v>
      </c>
      <c r="F78" s="2629" t="s">
        <v>123</v>
      </c>
      <c r="G78" s="2590" t="s">
        <v>160</v>
      </c>
      <c r="H78" s="2590" t="s">
        <v>194</v>
      </c>
      <c r="I78" s="2590" t="s">
        <v>202</v>
      </c>
      <c r="J78" s="2590" t="s">
        <v>241</v>
      </c>
      <c r="K78" s="2590" t="s">
        <v>273</v>
      </c>
      <c r="L78" s="2590" t="s">
        <v>284</v>
      </c>
      <c r="M78" s="2590" t="s">
        <v>322</v>
      </c>
      <c r="N78" s="2590" t="s">
        <v>342</v>
      </c>
      <c r="O78" s="2590" t="s">
        <v>356</v>
      </c>
      <c r="P78" s="2590" t="s">
        <v>384</v>
      </c>
      <c r="Q78" s="2590" t="s">
        <v>493</v>
      </c>
      <c r="R78" s="2590" t="s">
        <v>535</v>
      </c>
      <c r="S78" s="2590" t="s">
        <v>541</v>
      </c>
      <c r="T78" s="2590" t="s">
        <v>545</v>
      </c>
      <c r="U78" s="2590" t="s">
        <v>578</v>
      </c>
      <c r="V78" s="2590" t="s">
        <v>586</v>
      </c>
      <c r="W78" s="2590" t="s">
        <v>633</v>
      </c>
      <c r="X78" s="2590" t="s">
        <v>646</v>
      </c>
      <c r="Y78" s="2590" t="s">
        <v>647</v>
      </c>
      <c r="Z78" s="2590" t="s">
        <v>668</v>
      </c>
      <c r="AA78" s="2590" t="s">
        <v>671</v>
      </c>
      <c r="AB78" s="2590" t="s">
        <v>688</v>
      </c>
      <c r="AC78" s="2590" t="s">
        <v>689</v>
      </c>
      <c r="AD78" s="2590" t="s">
        <v>735</v>
      </c>
      <c r="AE78" s="2590" t="s">
        <v>776</v>
      </c>
      <c r="AF78" s="2590" t="s">
        <v>811</v>
      </c>
      <c r="AG78" s="2590" t="s">
        <v>1055</v>
      </c>
      <c r="AH78" s="2590" t="s">
        <v>1072</v>
      </c>
      <c r="AI78" s="2590" t="s">
        <v>1075</v>
      </c>
      <c r="AJ78" s="2590" t="s">
        <v>1117</v>
      </c>
      <c r="AK78" s="2591" t="s">
        <v>1162</v>
      </c>
      <c r="AL78" s="2593" t="s">
        <v>1176</v>
      </c>
      <c r="AM78" s="2593" t="s">
        <v>1247</v>
      </c>
      <c r="AN78" s="3061" t="s">
        <v>1297</v>
      </c>
      <c r="AO78" s="2594" t="s">
        <v>1328</v>
      </c>
      <c r="AP78" s="2560"/>
      <c r="AQ78" s="2560"/>
      <c r="AR78" s="2560"/>
      <c r="AS78" s="2560"/>
      <c r="AT78" s="2560"/>
      <c r="AU78" s="2560"/>
      <c r="AV78" s="2560"/>
      <c r="AW78" s="2560"/>
      <c r="AX78" s="2560"/>
      <c r="AY78" s="2560"/>
      <c r="AZ78" s="2560"/>
      <c r="BA78" s="2560"/>
      <c r="BB78" s="2560"/>
      <c r="BC78" s="2560"/>
      <c r="BD78" s="2560"/>
      <c r="BE78" s="2560"/>
      <c r="BF78" s="2560"/>
      <c r="BG78" s="2560"/>
      <c r="BH78" s="2560"/>
      <c r="BI78" s="2560"/>
      <c r="BJ78" s="2560"/>
      <c r="BK78" s="2560"/>
      <c r="BL78" s="2560"/>
      <c r="BM78" s="2560"/>
      <c r="BN78" s="2560"/>
      <c r="BO78" s="2560"/>
      <c r="BP78" s="2560"/>
      <c r="BQ78" s="2560"/>
      <c r="BR78" s="2560"/>
      <c r="BS78" s="2560"/>
      <c r="BT78" s="2560"/>
      <c r="BU78" s="2560"/>
      <c r="BV78" s="2560"/>
      <c r="BW78" s="2560"/>
      <c r="BX78" s="2560"/>
      <c r="BY78" s="2560"/>
      <c r="BZ78" s="2560"/>
      <c r="CA78" s="2560"/>
      <c r="CB78" s="2560"/>
      <c r="CC78" s="2560"/>
      <c r="CD78" s="2560"/>
      <c r="CE78" s="2560"/>
      <c r="CF78" s="2560"/>
      <c r="CG78" s="2560"/>
      <c r="CH78" s="2560"/>
      <c r="CI78" s="2560"/>
      <c r="CJ78" s="2560"/>
      <c r="CK78" s="2560"/>
    </row>
    <row r="79" spans="1:89" ht="16.5" customHeight="1" x14ac:dyDescent="0.55000000000000004">
      <c r="A79" s="3250"/>
      <c r="B79" s="2645" t="s">
        <v>616</v>
      </c>
      <c r="C79" s="2632" t="s">
        <v>10</v>
      </c>
      <c r="D79" s="2632" t="s">
        <v>10</v>
      </c>
      <c r="E79" s="2632" t="s">
        <v>10</v>
      </c>
      <c r="F79" s="2632" t="s">
        <v>10</v>
      </c>
      <c r="G79" s="2632" t="s">
        <v>10</v>
      </c>
      <c r="H79" s="2632" t="s">
        <v>10</v>
      </c>
      <c r="I79" s="2632" t="s">
        <v>10</v>
      </c>
      <c r="J79" s="2632" t="s">
        <v>10</v>
      </c>
      <c r="K79" s="2632" t="s">
        <v>10</v>
      </c>
      <c r="L79" s="2632" t="s">
        <v>10</v>
      </c>
      <c r="M79" s="2632" t="s">
        <v>10</v>
      </c>
      <c r="N79" s="2632" t="s">
        <v>10</v>
      </c>
      <c r="O79" s="2632" t="s">
        <v>10</v>
      </c>
      <c r="P79" s="2632" t="s">
        <v>10</v>
      </c>
      <c r="Q79" s="2632" t="s">
        <v>10</v>
      </c>
      <c r="R79" s="2632" t="s">
        <v>10</v>
      </c>
      <c r="S79" s="2632" t="s">
        <v>10</v>
      </c>
      <c r="T79" s="2632" t="s">
        <v>10</v>
      </c>
      <c r="U79" s="2632" t="s">
        <v>10</v>
      </c>
      <c r="V79" s="2632" t="s">
        <v>10</v>
      </c>
      <c r="W79" s="2632" t="s">
        <v>10</v>
      </c>
      <c r="X79" s="2632" t="s">
        <v>10</v>
      </c>
      <c r="Y79" s="2632" t="s">
        <v>10</v>
      </c>
      <c r="Z79" s="2632" t="s">
        <v>10</v>
      </c>
      <c r="AA79" s="2598" t="s">
        <v>10</v>
      </c>
      <c r="AB79" s="2598" t="s">
        <v>10</v>
      </c>
      <c r="AC79" s="2598" t="s">
        <v>10</v>
      </c>
      <c r="AD79" s="2598" t="s">
        <v>10</v>
      </c>
      <c r="AE79" s="2598" t="s">
        <v>10</v>
      </c>
      <c r="AF79" s="2598" t="s">
        <v>10</v>
      </c>
      <c r="AG79" s="2632" t="s">
        <v>10</v>
      </c>
      <c r="AH79" s="2632" t="s">
        <v>10</v>
      </c>
      <c r="AI79" s="2632" t="s">
        <v>10</v>
      </c>
      <c r="AJ79" s="81">
        <v>2.0419999999999998</v>
      </c>
      <c r="AK79" s="2599" t="s">
        <v>10</v>
      </c>
      <c r="AL79" s="2600" t="s">
        <v>10</v>
      </c>
      <c r="AM79" s="81">
        <v>2.13</v>
      </c>
      <c r="AN79" s="2621" t="s">
        <v>10</v>
      </c>
      <c r="AO79" s="2601" t="s">
        <v>10</v>
      </c>
      <c r="AP79" s="2560"/>
      <c r="AQ79" s="2560"/>
      <c r="AR79" s="2560"/>
      <c r="AS79" s="2560"/>
      <c r="AT79" s="2560"/>
      <c r="AU79" s="2560"/>
      <c r="AV79" s="2560"/>
      <c r="AW79" s="2560"/>
      <c r="AX79" s="2560"/>
      <c r="AY79" s="2560"/>
      <c r="AZ79" s="2560"/>
      <c r="BA79" s="2560"/>
      <c r="BB79" s="2560"/>
      <c r="BC79" s="2560"/>
      <c r="BD79" s="2560"/>
      <c r="BE79" s="2560"/>
      <c r="BF79" s="2560"/>
      <c r="BG79" s="2560"/>
      <c r="BH79" s="2560"/>
      <c r="BI79" s="2560"/>
      <c r="BJ79" s="2560"/>
      <c r="BK79" s="2560"/>
      <c r="BL79" s="2560"/>
      <c r="BM79" s="2560"/>
      <c r="BN79" s="2560"/>
      <c r="BO79" s="2560"/>
      <c r="BP79" s="2560"/>
      <c r="BQ79" s="2560"/>
      <c r="BR79" s="2560"/>
      <c r="BS79" s="2560"/>
      <c r="BT79" s="2560"/>
      <c r="BU79" s="2560"/>
      <c r="BV79" s="2560"/>
      <c r="BW79" s="2560"/>
      <c r="BX79" s="2560"/>
      <c r="BY79" s="2560"/>
      <c r="BZ79" s="2560"/>
      <c r="CA79" s="2560"/>
      <c r="CB79" s="2560"/>
      <c r="CC79" s="2560"/>
      <c r="CD79" s="2560"/>
      <c r="CE79" s="2560"/>
      <c r="CF79" s="2560"/>
      <c r="CG79" s="2560"/>
      <c r="CH79" s="2560"/>
      <c r="CI79" s="2560"/>
      <c r="CJ79" s="2560"/>
      <c r="CK79" s="2560"/>
    </row>
    <row r="80" spans="1:89" ht="16.5" customHeight="1" x14ac:dyDescent="0.55000000000000004">
      <c r="A80" s="3250"/>
      <c r="B80" s="2602" t="s">
        <v>615</v>
      </c>
      <c r="C80" s="2603" t="s">
        <v>10</v>
      </c>
      <c r="D80" s="2603" t="s">
        <v>10</v>
      </c>
      <c r="E80" s="2603" t="s">
        <v>10</v>
      </c>
      <c r="F80" s="2603" t="s">
        <v>10</v>
      </c>
      <c r="G80" s="2603" t="s">
        <v>10</v>
      </c>
      <c r="H80" s="2603" t="s">
        <v>10</v>
      </c>
      <c r="I80" s="2603" t="s">
        <v>10</v>
      </c>
      <c r="J80" s="2603" t="s">
        <v>10</v>
      </c>
      <c r="K80" s="2603" t="s">
        <v>10</v>
      </c>
      <c r="L80" s="2603" t="s">
        <v>10</v>
      </c>
      <c r="M80" s="2603" t="s">
        <v>10</v>
      </c>
      <c r="N80" s="2603" t="s">
        <v>10</v>
      </c>
      <c r="O80" s="2603" t="s">
        <v>10</v>
      </c>
      <c r="P80" s="2603" t="s">
        <v>10</v>
      </c>
      <c r="Q80" s="2603" t="s">
        <v>10</v>
      </c>
      <c r="R80" s="2603" t="s">
        <v>10</v>
      </c>
      <c r="S80" s="2603" t="s">
        <v>10</v>
      </c>
      <c r="T80" s="2603" t="s">
        <v>10</v>
      </c>
      <c r="U80" s="2603" t="s">
        <v>10</v>
      </c>
      <c r="V80" s="2603" t="s">
        <v>10</v>
      </c>
      <c r="W80" s="2603" t="s">
        <v>10</v>
      </c>
      <c r="X80" s="2603" t="s">
        <v>10</v>
      </c>
      <c r="Y80" s="2603" t="s">
        <v>10</v>
      </c>
      <c r="Z80" s="2603" t="s">
        <v>10</v>
      </c>
      <c r="AA80" s="2603" t="s">
        <v>10</v>
      </c>
      <c r="AB80" s="2603" t="s">
        <v>10</v>
      </c>
      <c r="AC80" s="2603" t="s">
        <v>10</v>
      </c>
      <c r="AD80" s="2603" t="s">
        <v>10</v>
      </c>
      <c r="AE80" s="2603" t="s">
        <v>10</v>
      </c>
      <c r="AF80" s="2603" t="s">
        <v>10</v>
      </c>
      <c r="AG80" s="2603" t="s">
        <v>10</v>
      </c>
      <c r="AH80" s="2603" t="s">
        <v>10</v>
      </c>
      <c r="AI80" s="2603" t="s">
        <v>10</v>
      </c>
      <c r="AJ80" s="81">
        <v>9.1690000000000005</v>
      </c>
      <c r="AK80" s="2603" t="s">
        <v>10</v>
      </c>
      <c r="AL80" s="523" t="s">
        <v>10</v>
      </c>
      <c r="AM80" s="81">
        <v>11.209</v>
      </c>
      <c r="AN80" s="2621" t="s">
        <v>10</v>
      </c>
      <c r="AO80" s="2601" t="s">
        <v>10</v>
      </c>
      <c r="AP80" s="2560"/>
      <c r="AQ80" s="2560"/>
      <c r="AR80" s="2560"/>
      <c r="AS80" s="2560"/>
      <c r="AT80" s="2560"/>
      <c r="AU80" s="2560"/>
      <c r="AV80" s="2560"/>
      <c r="AW80" s="2560"/>
      <c r="AX80" s="2560"/>
      <c r="AY80" s="2560"/>
      <c r="AZ80" s="2560"/>
      <c r="BA80" s="2560"/>
      <c r="BB80" s="2560"/>
      <c r="BC80" s="2560"/>
      <c r="BD80" s="2560"/>
      <c r="BE80" s="2560"/>
      <c r="BF80" s="2560"/>
      <c r="BG80" s="2560"/>
      <c r="BH80" s="2560"/>
      <c r="BI80" s="2560"/>
      <c r="BJ80" s="2560"/>
      <c r="BK80" s="2560"/>
      <c r="BL80" s="2560"/>
      <c r="BM80" s="2560"/>
      <c r="BN80" s="2560"/>
      <c r="BO80" s="2560"/>
      <c r="BP80" s="2560"/>
      <c r="BQ80" s="2560"/>
      <c r="BR80" s="2560"/>
      <c r="BS80" s="2560"/>
      <c r="BT80" s="2560"/>
      <c r="BU80" s="2560"/>
      <c r="BV80" s="2560"/>
      <c r="BW80" s="2560"/>
      <c r="BX80" s="2560"/>
      <c r="BY80" s="2560"/>
      <c r="BZ80" s="2560"/>
      <c r="CA80" s="2560"/>
      <c r="CB80" s="2560"/>
      <c r="CC80" s="2560"/>
      <c r="CD80" s="2560"/>
      <c r="CE80" s="2560"/>
      <c r="CF80" s="2560"/>
      <c r="CG80" s="2560"/>
      <c r="CH80" s="2560"/>
      <c r="CI80" s="2560"/>
      <c r="CJ80" s="2560"/>
      <c r="CK80" s="2560"/>
    </row>
    <row r="81" spans="1:89" ht="16.5" customHeight="1" x14ac:dyDescent="0.55000000000000004">
      <c r="A81" s="3250"/>
      <c r="B81" s="2602" t="s">
        <v>11</v>
      </c>
      <c r="C81" s="2603" t="s">
        <v>10</v>
      </c>
      <c r="D81" s="2603" t="s">
        <v>10</v>
      </c>
      <c r="E81" s="2603" t="s">
        <v>10</v>
      </c>
      <c r="F81" s="2603" t="s">
        <v>10</v>
      </c>
      <c r="G81" s="2603" t="s">
        <v>10</v>
      </c>
      <c r="H81" s="2603" t="s">
        <v>10</v>
      </c>
      <c r="I81" s="2603" t="s">
        <v>10</v>
      </c>
      <c r="J81" s="2603" t="s">
        <v>10</v>
      </c>
      <c r="K81" s="2603" t="s">
        <v>10</v>
      </c>
      <c r="L81" s="2603" t="s">
        <v>10</v>
      </c>
      <c r="M81" s="2603" t="s">
        <v>10</v>
      </c>
      <c r="N81" s="2603" t="s">
        <v>10</v>
      </c>
      <c r="O81" s="2603" t="s">
        <v>10</v>
      </c>
      <c r="P81" s="2603" t="s">
        <v>10</v>
      </c>
      <c r="Q81" s="2603" t="s">
        <v>10</v>
      </c>
      <c r="R81" s="2603" t="s">
        <v>10</v>
      </c>
      <c r="S81" s="2603" t="s">
        <v>10</v>
      </c>
      <c r="T81" s="2603" t="s">
        <v>10</v>
      </c>
      <c r="U81" s="2603" t="s">
        <v>10</v>
      </c>
      <c r="V81" s="2603" t="s">
        <v>10</v>
      </c>
      <c r="W81" s="2603" t="s">
        <v>10</v>
      </c>
      <c r="X81" s="2603" t="s">
        <v>10</v>
      </c>
      <c r="Y81" s="2603" t="s">
        <v>10</v>
      </c>
      <c r="Z81" s="2603" t="s">
        <v>10</v>
      </c>
      <c r="AA81" s="2603" t="s">
        <v>10</v>
      </c>
      <c r="AB81" s="2603" t="s">
        <v>10</v>
      </c>
      <c r="AC81" s="2603" t="s">
        <v>10</v>
      </c>
      <c r="AD81" s="2603" t="s">
        <v>10</v>
      </c>
      <c r="AE81" s="2603" t="s">
        <v>10</v>
      </c>
      <c r="AF81" s="2603" t="s">
        <v>10</v>
      </c>
      <c r="AG81" s="2603" t="s">
        <v>10</v>
      </c>
      <c r="AH81" s="2603" t="s">
        <v>10</v>
      </c>
      <c r="AI81" s="2603" t="s">
        <v>10</v>
      </c>
      <c r="AJ81" s="81">
        <v>88.055000000000007</v>
      </c>
      <c r="AK81" s="2603" t="s">
        <v>10</v>
      </c>
      <c r="AL81" s="523" t="s">
        <v>10</v>
      </c>
      <c r="AM81" s="81">
        <v>85.641000000000005</v>
      </c>
      <c r="AN81" s="2621" t="s">
        <v>10</v>
      </c>
      <c r="AO81" s="2601" t="s">
        <v>10</v>
      </c>
      <c r="AP81" s="2560"/>
      <c r="AQ81" s="2560"/>
      <c r="AR81" s="2560"/>
      <c r="AS81" s="2560"/>
      <c r="AT81" s="2560"/>
      <c r="AU81" s="2560"/>
      <c r="AV81" s="2560"/>
      <c r="AW81" s="2560"/>
      <c r="AX81" s="2560"/>
      <c r="AY81" s="2560"/>
      <c r="AZ81" s="2560"/>
      <c r="BA81" s="2560"/>
      <c r="BB81" s="2560"/>
      <c r="BC81" s="2560"/>
      <c r="BD81" s="2560"/>
      <c r="BE81" s="2560"/>
      <c r="BF81" s="2560"/>
      <c r="BG81" s="2560"/>
      <c r="BH81" s="2560"/>
      <c r="BI81" s="2560"/>
      <c r="BJ81" s="2560"/>
      <c r="BK81" s="2560"/>
      <c r="BL81" s="2560"/>
      <c r="BM81" s="2560"/>
      <c r="BN81" s="2560"/>
      <c r="BO81" s="2560"/>
      <c r="BP81" s="2560"/>
      <c r="BQ81" s="2560"/>
      <c r="BR81" s="2560"/>
      <c r="BS81" s="2560"/>
      <c r="BT81" s="2560"/>
      <c r="BU81" s="2560"/>
      <c r="BV81" s="2560"/>
      <c r="BW81" s="2560"/>
      <c r="BX81" s="2560"/>
      <c r="BY81" s="2560"/>
      <c r="BZ81" s="2560"/>
      <c r="CA81" s="2560"/>
      <c r="CB81" s="2560"/>
      <c r="CC81" s="2560"/>
      <c r="CD81" s="2560"/>
      <c r="CE81" s="2560"/>
      <c r="CF81" s="2560"/>
      <c r="CG81" s="2560"/>
      <c r="CH81" s="2560"/>
      <c r="CI81" s="2560"/>
      <c r="CJ81" s="2560"/>
      <c r="CK81" s="2560"/>
    </row>
    <row r="82" spans="1:89" ht="16.5" customHeight="1" x14ac:dyDescent="0.55000000000000004">
      <c r="A82" s="3156"/>
      <c r="B82" s="2602" t="s">
        <v>614</v>
      </c>
      <c r="C82" s="2603" t="s">
        <v>10</v>
      </c>
      <c r="D82" s="2603" t="s">
        <v>10</v>
      </c>
      <c r="E82" s="2603" t="s">
        <v>10</v>
      </c>
      <c r="F82" s="2603" t="s">
        <v>10</v>
      </c>
      <c r="G82" s="2603" t="s">
        <v>10</v>
      </c>
      <c r="H82" s="2603" t="s">
        <v>10</v>
      </c>
      <c r="I82" s="2603" t="s">
        <v>10</v>
      </c>
      <c r="J82" s="2603" t="s">
        <v>10</v>
      </c>
      <c r="K82" s="2603" t="s">
        <v>10</v>
      </c>
      <c r="L82" s="2603" t="s">
        <v>10</v>
      </c>
      <c r="M82" s="2603" t="s">
        <v>10</v>
      </c>
      <c r="N82" s="2603" t="s">
        <v>10</v>
      </c>
      <c r="O82" s="2603" t="s">
        <v>10</v>
      </c>
      <c r="P82" s="2603" t="s">
        <v>10</v>
      </c>
      <c r="Q82" s="2603" t="s">
        <v>10</v>
      </c>
      <c r="R82" s="2603" t="s">
        <v>10</v>
      </c>
      <c r="S82" s="2603" t="s">
        <v>10</v>
      </c>
      <c r="T82" s="2603" t="s">
        <v>10</v>
      </c>
      <c r="U82" s="2603" t="s">
        <v>10</v>
      </c>
      <c r="V82" s="2603" t="s">
        <v>10</v>
      </c>
      <c r="W82" s="2603" t="s">
        <v>10</v>
      </c>
      <c r="X82" s="2603" t="s">
        <v>10</v>
      </c>
      <c r="Y82" s="2603" t="s">
        <v>10</v>
      </c>
      <c r="Z82" s="2603" t="s">
        <v>10</v>
      </c>
      <c r="AA82" s="2603" t="s">
        <v>10</v>
      </c>
      <c r="AB82" s="2603" t="s">
        <v>10</v>
      </c>
      <c r="AC82" s="2603" t="s">
        <v>10</v>
      </c>
      <c r="AD82" s="2603" t="s">
        <v>10</v>
      </c>
      <c r="AE82" s="2603" t="s">
        <v>10</v>
      </c>
      <c r="AF82" s="2603" t="s">
        <v>10</v>
      </c>
      <c r="AG82" s="2603" t="s">
        <v>10</v>
      </c>
      <c r="AH82" s="2603" t="s">
        <v>10</v>
      </c>
      <c r="AI82" s="2603" t="s">
        <v>10</v>
      </c>
      <c r="AJ82" s="81">
        <v>0.55600000000000005</v>
      </c>
      <c r="AK82" s="2603" t="s">
        <v>10</v>
      </c>
      <c r="AL82" s="523" t="s">
        <v>10</v>
      </c>
      <c r="AM82" s="81">
        <v>0.90200000000000002</v>
      </c>
      <c r="AN82" s="2621" t="s">
        <v>10</v>
      </c>
      <c r="AO82" s="2601" t="s">
        <v>10</v>
      </c>
      <c r="AP82" s="2560"/>
      <c r="AQ82" s="2560"/>
      <c r="AR82" s="2560"/>
      <c r="AS82" s="2560"/>
      <c r="AT82" s="2560"/>
      <c r="AU82" s="2560"/>
      <c r="AV82" s="2560"/>
      <c r="AW82" s="2560"/>
      <c r="AX82" s="2560"/>
      <c r="AY82" s="2560"/>
      <c r="AZ82" s="2560"/>
      <c r="BA82" s="2560"/>
      <c r="BB82" s="2560"/>
      <c r="BC82" s="2560"/>
      <c r="BD82" s="2560"/>
      <c r="BE82" s="2560"/>
      <c r="BF82" s="2560"/>
      <c r="BG82" s="2560"/>
      <c r="BH82" s="2560"/>
      <c r="BI82" s="2560"/>
      <c r="BJ82" s="2560"/>
      <c r="BK82" s="2560"/>
      <c r="BL82" s="2560"/>
      <c r="BM82" s="2560"/>
      <c r="BN82" s="2560"/>
      <c r="BO82" s="2560"/>
      <c r="BP82" s="2560"/>
      <c r="BQ82" s="2560"/>
      <c r="BR82" s="2560"/>
      <c r="BS82" s="2560"/>
      <c r="BT82" s="2560"/>
      <c r="BU82" s="2560"/>
      <c r="BV82" s="2560"/>
      <c r="BW82" s="2560"/>
      <c r="BX82" s="2560"/>
      <c r="BY82" s="2560"/>
      <c r="BZ82" s="2560"/>
      <c r="CA82" s="2560"/>
      <c r="CB82" s="2560"/>
      <c r="CC82" s="2560"/>
      <c r="CD82" s="2560"/>
      <c r="CE82" s="2560"/>
      <c r="CF82" s="2560"/>
      <c r="CG82" s="2560"/>
      <c r="CH82" s="2560"/>
      <c r="CI82" s="2560"/>
      <c r="CJ82" s="2560"/>
      <c r="CK82" s="2560"/>
    </row>
    <row r="83" spans="1:89" ht="16.5" customHeight="1" x14ac:dyDescent="0.55000000000000004">
      <c r="A83" s="3250"/>
      <c r="B83" s="2646" t="s">
        <v>613</v>
      </c>
      <c r="C83" s="2607" t="s">
        <v>10</v>
      </c>
      <c r="D83" s="2607" t="s">
        <v>10</v>
      </c>
      <c r="E83" s="2607" t="s">
        <v>10</v>
      </c>
      <c r="F83" s="2607" t="s">
        <v>10</v>
      </c>
      <c r="G83" s="2607" t="s">
        <v>10</v>
      </c>
      <c r="H83" s="2607" t="s">
        <v>10</v>
      </c>
      <c r="I83" s="2607" t="s">
        <v>10</v>
      </c>
      <c r="J83" s="2607" t="s">
        <v>10</v>
      </c>
      <c r="K83" s="2607" t="s">
        <v>10</v>
      </c>
      <c r="L83" s="2607" t="s">
        <v>10</v>
      </c>
      <c r="M83" s="2607" t="s">
        <v>10</v>
      </c>
      <c r="N83" s="2607" t="s">
        <v>10</v>
      </c>
      <c r="O83" s="2607" t="s">
        <v>10</v>
      </c>
      <c r="P83" s="2607" t="s">
        <v>10</v>
      </c>
      <c r="Q83" s="2607" t="s">
        <v>10</v>
      </c>
      <c r="R83" s="2607" t="s">
        <v>10</v>
      </c>
      <c r="S83" s="2607" t="s">
        <v>10</v>
      </c>
      <c r="T83" s="2607" t="s">
        <v>10</v>
      </c>
      <c r="U83" s="2607" t="s">
        <v>10</v>
      </c>
      <c r="V83" s="2607" t="s">
        <v>10</v>
      </c>
      <c r="W83" s="2607" t="s">
        <v>10</v>
      </c>
      <c r="X83" s="2607" t="s">
        <v>10</v>
      </c>
      <c r="Y83" s="2607" t="s">
        <v>10</v>
      </c>
      <c r="Z83" s="2607" t="s">
        <v>10</v>
      </c>
      <c r="AA83" s="2607" t="s">
        <v>10</v>
      </c>
      <c r="AB83" s="2607" t="s">
        <v>10</v>
      </c>
      <c r="AC83" s="2607" t="s">
        <v>10</v>
      </c>
      <c r="AD83" s="2607" t="s">
        <v>10</v>
      </c>
      <c r="AE83" s="2607" t="s">
        <v>10</v>
      </c>
      <c r="AF83" s="2607" t="s">
        <v>10</v>
      </c>
      <c r="AG83" s="2607" t="s">
        <v>10</v>
      </c>
      <c r="AH83" s="2607" t="s">
        <v>10</v>
      </c>
      <c r="AI83" s="2607" t="s">
        <v>10</v>
      </c>
      <c r="AJ83" s="81">
        <v>0.17699999999999999</v>
      </c>
      <c r="AK83" s="2607" t="s">
        <v>10</v>
      </c>
      <c r="AL83" s="652" t="s">
        <v>10</v>
      </c>
      <c r="AM83" s="81">
        <v>0.11799999999999999</v>
      </c>
      <c r="AN83" s="3058" t="s">
        <v>10</v>
      </c>
      <c r="AO83" s="2608" t="s">
        <v>10</v>
      </c>
      <c r="AP83" s="2560"/>
      <c r="AQ83" s="2560"/>
      <c r="AR83" s="2560"/>
      <c r="AS83" s="2560"/>
      <c r="AT83" s="2560"/>
      <c r="AU83" s="2560"/>
      <c r="AV83" s="2560"/>
      <c r="AW83" s="2560"/>
      <c r="AX83" s="2560"/>
      <c r="AY83" s="2560"/>
      <c r="AZ83" s="2560"/>
      <c r="BA83" s="2560"/>
      <c r="BB83" s="2560"/>
      <c r="BC83" s="2560"/>
      <c r="BD83" s="2560"/>
      <c r="BE83" s="2560"/>
      <c r="BF83" s="2560"/>
      <c r="BG83" s="2560"/>
      <c r="BH83" s="2560"/>
      <c r="BI83" s="2560"/>
      <c r="BJ83" s="2560"/>
      <c r="BK83" s="2560"/>
      <c r="BL83" s="2560"/>
      <c r="BM83" s="2560"/>
      <c r="BN83" s="2560"/>
      <c r="BO83" s="2560"/>
      <c r="BP83" s="2560"/>
      <c r="BQ83" s="2560"/>
      <c r="BR83" s="2560"/>
      <c r="BS83" s="2560"/>
      <c r="BT83" s="2560"/>
      <c r="BU83" s="2560"/>
      <c r="BV83" s="2560"/>
      <c r="BW83" s="2560"/>
      <c r="BX83" s="2560"/>
      <c r="BY83" s="2560"/>
      <c r="BZ83" s="2560"/>
      <c r="CA83" s="2560"/>
      <c r="CB83" s="2560"/>
      <c r="CC83" s="2560"/>
      <c r="CD83" s="2560"/>
      <c r="CE83" s="2560"/>
      <c r="CF83" s="2560"/>
      <c r="CG83" s="2560"/>
      <c r="CH83" s="2560"/>
      <c r="CI83" s="2560"/>
      <c r="CJ83" s="2560"/>
      <c r="CK83" s="2560"/>
    </row>
    <row r="84" spans="1:89" x14ac:dyDescent="0.55000000000000004">
      <c r="A84" s="3253"/>
      <c r="B84" s="3349" t="s">
        <v>1251</v>
      </c>
      <c r="C84" s="3349"/>
      <c r="D84" s="3349"/>
      <c r="E84" s="3349"/>
      <c r="F84" s="3349"/>
      <c r="G84" s="3349"/>
      <c r="H84" s="3349"/>
      <c r="I84" s="3349"/>
      <c r="J84" s="3349"/>
      <c r="K84" s="3349"/>
      <c r="L84" s="3349"/>
      <c r="M84" s="3349"/>
      <c r="N84" s="3349"/>
      <c r="O84" s="3349"/>
      <c r="P84" s="3349"/>
      <c r="Q84" s="3349"/>
      <c r="R84" s="3349"/>
      <c r="S84" s="2560"/>
      <c r="T84" s="2560"/>
      <c r="U84" s="2560"/>
      <c r="V84" s="2560"/>
      <c r="W84" s="2560"/>
      <c r="X84" s="2560"/>
      <c r="Y84" s="2560"/>
      <c r="Z84" s="2560"/>
      <c r="AA84" s="2560"/>
      <c r="AB84" s="2560"/>
      <c r="AC84" s="2560"/>
      <c r="AD84" s="2560"/>
      <c r="AE84" s="2560"/>
      <c r="AF84" s="2560"/>
      <c r="AG84" s="2560"/>
      <c r="AH84" s="2560"/>
      <c r="AI84" s="2560"/>
      <c r="AJ84" s="2560"/>
      <c r="AK84" s="2560"/>
      <c r="AL84" s="523"/>
      <c r="AM84" s="2560"/>
      <c r="AN84" s="2621"/>
      <c r="AO84" s="2621"/>
      <c r="AP84" s="2560"/>
      <c r="AQ84" s="2560"/>
      <c r="AR84" s="2560"/>
      <c r="AS84" s="2560"/>
      <c r="AT84" s="2560"/>
      <c r="AU84" s="2560"/>
      <c r="AV84" s="2560"/>
      <c r="AW84" s="2560"/>
      <c r="AX84" s="2560"/>
      <c r="AY84" s="2560"/>
      <c r="AZ84" s="2560"/>
      <c r="BA84" s="2560"/>
      <c r="BB84" s="2560"/>
      <c r="BC84" s="2560"/>
      <c r="BD84" s="2560"/>
      <c r="BE84" s="2560"/>
      <c r="BF84" s="2560"/>
      <c r="BG84" s="2560"/>
      <c r="BH84" s="2560"/>
      <c r="BI84" s="2560"/>
      <c r="BJ84" s="2560"/>
      <c r="BK84" s="2560"/>
      <c r="BL84" s="2560"/>
      <c r="BM84" s="2560"/>
      <c r="BN84" s="2560"/>
      <c r="BO84" s="2560"/>
      <c r="BP84" s="2560"/>
      <c r="BQ84" s="2560"/>
      <c r="BR84" s="2560"/>
      <c r="BS84" s="2560"/>
      <c r="BT84" s="2560"/>
      <c r="BU84" s="2560"/>
      <c r="BV84" s="2560"/>
      <c r="BW84" s="2560"/>
      <c r="BX84" s="2560"/>
      <c r="BY84" s="2560"/>
      <c r="BZ84" s="2560"/>
      <c r="CA84" s="2560"/>
      <c r="CB84" s="2560"/>
      <c r="CC84" s="2560"/>
      <c r="CD84" s="2560"/>
      <c r="CE84" s="2560"/>
      <c r="CF84" s="2560"/>
      <c r="CG84" s="2560"/>
      <c r="CH84" s="2560"/>
      <c r="CI84" s="2560"/>
      <c r="CJ84" s="2560"/>
      <c r="CK84" s="2560"/>
    </row>
    <row r="85" spans="1:89" x14ac:dyDescent="0.55000000000000004">
      <c r="A85" s="3253"/>
      <c r="B85" s="2560"/>
      <c r="C85" s="2560"/>
      <c r="D85" s="2560"/>
      <c r="E85" s="2560"/>
      <c r="F85" s="2560"/>
      <c r="G85" s="2560"/>
      <c r="H85" s="2560"/>
      <c r="I85" s="2560"/>
      <c r="J85" s="2560"/>
      <c r="K85" s="2560"/>
      <c r="L85" s="2560"/>
      <c r="M85" s="2560"/>
      <c r="N85" s="2560"/>
      <c r="O85" s="2560"/>
      <c r="P85" s="2560"/>
      <c r="Q85" s="2560"/>
      <c r="R85" s="2560"/>
      <c r="S85" s="2560"/>
      <c r="T85" s="2560"/>
      <c r="U85" s="2560"/>
      <c r="V85" s="2560"/>
      <c r="W85" s="2560"/>
      <c r="X85" s="2560"/>
      <c r="Y85" s="2560"/>
      <c r="Z85" s="2560"/>
      <c r="AA85" s="2560"/>
      <c r="AB85" s="2560"/>
      <c r="AC85" s="2560"/>
      <c r="AD85" s="2560"/>
      <c r="AE85" s="2560"/>
      <c r="AF85" s="2560"/>
      <c r="AG85" s="2560"/>
      <c r="AH85" s="2560"/>
      <c r="AI85" s="2560"/>
      <c r="AJ85" s="2560"/>
      <c r="AK85" s="2560"/>
      <c r="AL85" s="523"/>
      <c r="AM85" s="2560"/>
      <c r="AN85" s="2621"/>
      <c r="AO85" s="2621"/>
      <c r="AP85" s="2560"/>
      <c r="AQ85" s="2560"/>
      <c r="AR85" s="2560"/>
      <c r="AS85" s="2560"/>
      <c r="AT85" s="2560"/>
      <c r="AU85" s="2560"/>
      <c r="AV85" s="2560"/>
      <c r="AW85" s="2560"/>
      <c r="AX85" s="2560"/>
      <c r="AY85" s="2560"/>
      <c r="AZ85" s="2560"/>
      <c r="BA85" s="2560"/>
      <c r="BB85" s="2560"/>
      <c r="BC85" s="2560"/>
      <c r="BD85" s="2560"/>
      <c r="BE85" s="2560"/>
      <c r="BF85" s="2560"/>
      <c r="BG85" s="2560"/>
      <c r="BH85" s="2560"/>
      <c r="BI85" s="2560"/>
      <c r="BJ85" s="2560"/>
      <c r="BK85" s="2560"/>
      <c r="BL85" s="2560"/>
      <c r="BM85" s="2560"/>
      <c r="BN85" s="2560"/>
      <c r="BO85" s="2560"/>
      <c r="BP85" s="2560"/>
      <c r="BQ85" s="2560"/>
      <c r="BR85" s="2560"/>
      <c r="BS85" s="2560"/>
      <c r="BT85" s="2560"/>
      <c r="BU85" s="2560"/>
      <c r="BV85" s="2560"/>
      <c r="BW85" s="2560"/>
      <c r="BX85" s="2560"/>
      <c r="BY85" s="2560"/>
      <c r="BZ85" s="2560"/>
      <c r="CA85" s="2560"/>
      <c r="CB85" s="2560"/>
      <c r="CC85" s="2560"/>
      <c r="CD85" s="2560"/>
      <c r="CE85" s="2560"/>
      <c r="CF85" s="2560"/>
      <c r="CG85" s="2560"/>
      <c r="CH85" s="2560"/>
      <c r="CI85" s="2560"/>
      <c r="CJ85" s="2560"/>
      <c r="CK85" s="2560"/>
    </row>
    <row r="86" spans="1:89" x14ac:dyDescent="0.35">
      <c r="A86" s="2649" t="s">
        <v>1149</v>
      </c>
      <c r="B86" s="3346" t="s">
        <v>1139</v>
      </c>
      <c r="C86" s="3347"/>
      <c r="D86" s="3347"/>
      <c r="E86" s="3347"/>
      <c r="F86" s="3347"/>
      <c r="G86" s="3347"/>
      <c r="H86" s="3347"/>
      <c r="I86" s="3347"/>
      <c r="J86" s="3347"/>
      <c r="K86" s="3347"/>
      <c r="L86" s="3347"/>
      <c r="M86" s="3347"/>
      <c r="N86" s="3347"/>
      <c r="O86" s="3347"/>
      <c r="P86" s="3347"/>
      <c r="Q86" s="3347"/>
      <c r="R86" s="3347"/>
      <c r="S86" s="3347"/>
      <c r="T86" s="3347"/>
      <c r="U86" s="3347"/>
      <c r="V86" s="3347"/>
      <c r="W86" s="3347"/>
      <c r="X86" s="3347"/>
      <c r="Y86" s="3347"/>
      <c r="Z86" s="3347"/>
      <c r="AA86" s="3347"/>
      <c r="AB86" s="2562"/>
      <c r="AC86" s="2562"/>
      <c r="AD86" s="2562"/>
      <c r="AE86" s="2562"/>
      <c r="AF86" s="2562"/>
      <c r="AG86" s="2562"/>
      <c r="AH86" s="2562"/>
      <c r="AI86" s="2562"/>
      <c r="AJ86" s="2562"/>
      <c r="AK86" s="2564"/>
      <c r="AL86" s="523"/>
      <c r="AM86" s="2560"/>
      <c r="AN86" s="2621"/>
      <c r="AO86" s="2644"/>
      <c r="AP86" s="2560"/>
      <c r="AQ86" s="2560"/>
      <c r="AR86" s="2560"/>
      <c r="AS86" s="2560"/>
      <c r="AT86" s="2560"/>
      <c r="AU86" s="2560"/>
      <c r="AV86" s="2560"/>
      <c r="AW86" s="2560"/>
      <c r="AX86" s="2560"/>
      <c r="AY86" s="2560"/>
      <c r="AZ86" s="2560"/>
      <c r="BA86" s="2560"/>
      <c r="BB86" s="2560"/>
      <c r="BC86" s="2560"/>
      <c r="BD86" s="2560"/>
      <c r="BE86" s="2560"/>
      <c r="BF86" s="2560"/>
      <c r="BG86" s="2560"/>
      <c r="BH86" s="2560"/>
      <c r="BI86" s="2560"/>
      <c r="BJ86" s="2560"/>
      <c r="BK86" s="2560"/>
      <c r="BL86" s="2560"/>
      <c r="BM86" s="2560"/>
      <c r="BN86" s="2560"/>
      <c r="BO86" s="2560"/>
      <c r="BP86" s="2560"/>
      <c r="BQ86" s="2560"/>
      <c r="BR86" s="2560"/>
      <c r="BS86" s="2560"/>
      <c r="BT86" s="2560"/>
      <c r="BU86" s="2560"/>
      <c r="BV86" s="2560"/>
      <c r="BW86" s="2560"/>
      <c r="BX86" s="2560"/>
      <c r="BY86" s="2560"/>
      <c r="BZ86" s="2560"/>
      <c r="CA86" s="2560"/>
      <c r="CB86" s="2560"/>
      <c r="CC86" s="2560"/>
      <c r="CD86" s="2560"/>
      <c r="CE86" s="2560"/>
      <c r="CF86" s="2560"/>
      <c r="CG86" s="2560"/>
      <c r="CH86" s="2560"/>
      <c r="CI86" s="2560"/>
      <c r="CJ86" s="2560"/>
      <c r="CK86" s="2560"/>
    </row>
    <row r="87" spans="1:89" ht="46.5" x14ac:dyDescent="0.55000000000000004">
      <c r="A87" s="3254"/>
      <c r="B87" s="3255" t="s">
        <v>54</v>
      </c>
      <c r="C87" s="2628" t="s">
        <v>6</v>
      </c>
      <c r="D87" s="2628" t="s">
        <v>7</v>
      </c>
      <c r="E87" s="2628" t="s">
        <v>8</v>
      </c>
      <c r="F87" s="2629" t="s">
        <v>123</v>
      </c>
      <c r="G87" s="2590" t="s">
        <v>160</v>
      </c>
      <c r="H87" s="2590" t="s">
        <v>194</v>
      </c>
      <c r="I87" s="2590" t="s">
        <v>202</v>
      </c>
      <c r="J87" s="2590" t="s">
        <v>241</v>
      </c>
      <c r="K87" s="2590" t="s">
        <v>273</v>
      </c>
      <c r="L87" s="2590" t="s">
        <v>284</v>
      </c>
      <c r="M87" s="2590" t="s">
        <v>322</v>
      </c>
      <c r="N87" s="2590" t="s">
        <v>342</v>
      </c>
      <c r="O87" s="2590" t="s">
        <v>356</v>
      </c>
      <c r="P87" s="2590" t="s">
        <v>384</v>
      </c>
      <c r="Q87" s="2590" t="s">
        <v>493</v>
      </c>
      <c r="R87" s="2590" t="s">
        <v>535</v>
      </c>
      <c r="S87" s="2590" t="s">
        <v>541</v>
      </c>
      <c r="T87" s="2590" t="s">
        <v>545</v>
      </c>
      <c r="U87" s="2590" t="s">
        <v>578</v>
      </c>
      <c r="V87" s="2590" t="s">
        <v>586</v>
      </c>
      <c r="W87" s="2590" t="s">
        <v>633</v>
      </c>
      <c r="X87" s="2590" t="s">
        <v>646</v>
      </c>
      <c r="Y87" s="2590" t="s">
        <v>647</v>
      </c>
      <c r="Z87" s="2590" t="s">
        <v>668</v>
      </c>
      <c r="AA87" s="2590" t="s">
        <v>671</v>
      </c>
      <c r="AB87" s="2590" t="s">
        <v>688</v>
      </c>
      <c r="AC87" s="2590" t="s">
        <v>689</v>
      </c>
      <c r="AD87" s="2590" t="s">
        <v>735</v>
      </c>
      <c r="AE87" s="2590" t="s">
        <v>776</v>
      </c>
      <c r="AF87" s="2590" t="s">
        <v>811</v>
      </c>
      <c r="AG87" s="2590" t="s">
        <v>1055</v>
      </c>
      <c r="AH87" s="2590" t="s">
        <v>1072</v>
      </c>
      <c r="AI87" s="2590" t="s">
        <v>1075</v>
      </c>
      <c r="AJ87" s="2590" t="s">
        <v>1117</v>
      </c>
      <c r="AK87" s="2591" t="s">
        <v>1162</v>
      </c>
      <c r="AL87" s="2593" t="s">
        <v>1176</v>
      </c>
      <c r="AM87" s="2593" t="s">
        <v>1247</v>
      </c>
      <c r="AN87" s="3061" t="s">
        <v>1297</v>
      </c>
      <c r="AO87" s="2594" t="s">
        <v>1328</v>
      </c>
      <c r="AP87" s="2560"/>
      <c r="AQ87" s="2560"/>
      <c r="AR87" s="2560"/>
      <c r="AS87" s="2560"/>
      <c r="AT87" s="2560"/>
      <c r="AU87" s="2560"/>
      <c r="AV87" s="2560"/>
      <c r="AW87" s="2560"/>
      <c r="AX87" s="2560"/>
      <c r="AY87" s="2560"/>
      <c r="AZ87" s="2560"/>
      <c r="BA87" s="2560"/>
      <c r="BB87" s="2560"/>
      <c r="BC87" s="2560"/>
      <c r="BD87" s="2560"/>
      <c r="BE87" s="2560"/>
      <c r="BF87" s="2560"/>
      <c r="BG87" s="2560"/>
      <c r="BH87" s="2560"/>
      <c r="BI87" s="2560"/>
      <c r="BJ87" s="2560"/>
      <c r="BK87" s="2560"/>
      <c r="BL87" s="2560"/>
      <c r="BM87" s="2560"/>
      <c r="BN87" s="2560"/>
      <c r="BO87" s="2560"/>
      <c r="BP87" s="2560"/>
      <c r="BQ87" s="2560"/>
      <c r="BR87" s="2560"/>
      <c r="BS87" s="2560"/>
      <c r="BT87" s="2560"/>
      <c r="BU87" s="2560"/>
      <c r="BV87" s="2560"/>
      <c r="BW87" s="2560"/>
      <c r="BX87" s="2560"/>
      <c r="BY87" s="2560"/>
      <c r="BZ87" s="2560"/>
      <c r="CA87" s="2560"/>
      <c r="CB87" s="2560"/>
      <c r="CC87" s="2560"/>
      <c r="CD87" s="2560"/>
      <c r="CE87" s="2560"/>
      <c r="CF87" s="2560"/>
      <c r="CG87" s="2560"/>
      <c r="CH87" s="2560"/>
      <c r="CI87" s="2560"/>
      <c r="CJ87" s="2560"/>
      <c r="CK87" s="2560"/>
    </row>
    <row r="88" spans="1:89" ht="16.5" customHeight="1" x14ac:dyDescent="0.55000000000000004">
      <c r="A88" s="3250"/>
      <c r="B88" s="2645" t="s">
        <v>616</v>
      </c>
      <c r="C88" s="2632" t="s">
        <v>10</v>
      </c>
      <c r="D88" s="2632" t="s">
        <v>10</v>
      </c>
      <c r="E88" s="2632" t="s">
        <v>10</v>
      </c>
      <c r="F88" s="2632" t="s">
        <v>10</v>
      </c>
      <c r="G88" s="2632" t="s">
        <v>10</v>
      </c>
      <c r="H88" s="2632" t="s">
        <v>10</v>
      </c>
      <c r="I88" s="2632" t="s">
        <v>10</v>
      </c>
      <c r="J88" s="2632" t="s">
        <v>10</v>
      </c>
      <c r="K88" s="2632" t="s">
        <v>10</v>
      </c>
      <c r="L88" s="2632" t="s">
        <v>10</v>
      </c>
      <c r="M88" s="2632" t="s">
        <v>10</v>
      </c>
      <c r="N88" s="2632" t="s">
        <v>10</v>
      </c>
      <c r="O88" s="2632" t="s">
        <v>10</v>
      </c>
      <c r="P88" s="2632" t="s">
        <v>10</v>
      </c>
      <c r="Q88" s="2632" t="s">
        <v>10</v>
      </c>
      <c r="R88" s="2632" t="s">
        <v>10</v>
      </c>
      <c r="S88" s="2632" t="s">
        <v>10</v>
      </c>
      <c r="T88" s="2632" t="s">
        <v>10</v>
      </c>
      <c r="U88" s="2632" t="s">
        <v>10</v>
      </c>
      <c r="V88" s="2632" t="s">
        <v>10</v>
      </c>
      <c r="W88" s="2632" t="s">
        <v>10</v>
      </c>
      <c r="X88" s="2632" t="s">
        <v>10</v>
      </c>
      <c r="Y88" s="2632" t="s">
        <v>10</v>
      </c>
      <c r="Z88" s="2632" t="s">
        <v>10</v>
      </c>
      <c r="AA88" s="2598" t="s">
        <v>10</v>
      </c>
      <c r="AB88" s="2598" t="s">
        <v>10</v>
      </c>
      <c r="AC88" s="2598" t="s">
        <v>10</v>
      </c>
      <c r="AD88" s="2598" t="s">
        <v>10</v>
      </c>
      <c r="AE88" s="2598" t="s">
        <v>10</v>
      </c>
      <c r="AF88" s="2598" t="s">
        <v>10</v>
      </c>
      <c r="AG88" s="2632" t="s">
        <v>10</v>
      </c>
      <c r="AH88" s="2632" t="s">
        <v>10</v>
      </c>
      <c r="AI88" s="2632" t="s">
        <v>10</v>
      </c>
      <c r="AJ88" s="81">
        <v>12.667999999999999</v>
      </c>
      <c r="AK88" s="2599" t="s">
        <v>10</v>
      </c>
      <c r="AL88" s="2600" t="s">
        <v>10</v>
      </c>
      <c r="AM88" s="81">
        <v>15.561</v>
      </c>
      <c r="AN88" s="2621" t="s">
        <v>10</v>
      </c>
      <c r="AO88" s="2601" t="s">
        <v>10</v>
      </c>
      <c r="AP88" s="2560"/>
      <c r="AQ88" s="2560"/>
      <c r="AR88" s="2560"/>
      <c r="AS88" s="2560"/>
      <c r="AT88" s="2560"/>
      <c r="AU88" s="2560"/>
      <c r="AV88" s="2560"/>
      <c r="AW88" s="2560"/>
      <c r="AX88" s="2560"/>
      <c r="AY88" s="2560"/>
      <c r="AZ88" s="2560"/>
      <c r="BA88" s="2560"/>
      <c r="BB88" s="2560"/>
      <c r="BC88" s="2560"/>
      <c r="BD88" s="2560"/>
      <c r="BE88" s="2560"/>
      <c r="BF88" s="2560"/>
      <c r="BG88" s="2560"/>
      <c r="BH88" s="2560"/>
      <c r="BI88" s="2560"/>
      <c r="BJ88" s="2560"/>
      <c r="BK88" s="2560"/>
      <c r="BL88" s="2560"/>
      <c r="BM88" s="2560"/>
      <c r="BN88" s="2560"/>
      <c r="BO88" s="2560"/>
      <c r="BP88" s="2560"/>
      <c r="BQ88" s="2560"/>
      <c r="BR88" s="2560"/>
      <c r="BS88" s="2560"/>
      <c r="BT88" s="2560"/>
      <c r="BU88" s="2560"/>
      <c r="BV88" s="2560"/>
      <c r="BW88" s="2560"/>
      <c r="BX88" s="2560"/>
      <c r="BY88" s="2560"/>
      <c r="BZ88" s="2560"/>
      <c r="CA88" s="2560"/>
      <c r="CB88" s="2560"/>
      <c r="CC88" s="2560"/>
      <c r="CD88" s="2560"/>
      <c r="CE88" s="2560"/>
      <c r="CF88" s="2560"/>
      <c r="CG88" s="2560"/>
      <c r="CH88" s="2560"/>
      <c r="CI88" s="2560"/>
      <c r="CJ88" s="2560"/>
      <c r="CK88" s="2560"/>
    </row>
    <row r="89" spans="1:89" ht="16.5" customHeight="1" x14ac:dyDescent="0.55000000000000004">
      <c r="A89" s="3250"/>
      <c r="B89" s="2602" t="s">
        <v>615</v>
      </c>
      <c r="C89" s="2603" t="s">
        <v>10</v>
      </c>
      <c r="D89" s="2603" t="s">
        <v>10</v>
      </c>
      <c r="E89" s="2603" t="s">
        <v>10</v>
      </c>
      <c r="F89" s="2603" t="s">
        <v>10</v>
      </c>
      <c r="G89" s="2603" t="s">
        <v>10</v>
      </c>
      <c r="H89" s="2603" t="s">
        <v>10</v>
      </c>
      <c r="I89" s="2603" t="s">
        <v>10</v>
      </c>
      <c r="J89" s="2603" t="s">
        <v>10</v>
      </c>
      <c r="K89" s="2603" t="s">
        <v>10</v>
      </c>
      <c r="L89" s="2603" t="s">
        <v>10</v>
      </c>
      <c r="M89" s="2603" t="s">
        <v>10</v>
      </c>
      <c r="N89" s="2603" t="s">
        <v>10</v>
      </c>
      <c r="O89" s="2603" t="s">
        <v>10</v>
      </c>
      <c r="P89" s="2603" t="s">
        <v>10</v>
      </c>
      <c r="Q89" s="2603" t="s">
        <v>10</v>
      </c>
      <c r="R89" s="2603" t="s">
        <v>10</v>
      </c>
      <c r="S89" s="2603" t="s">
        <v>10</v>
      </c>
      <c r="T89" s="2603" t="s">
        <v>10</v>
      </c>
      <c r="U89" s="2603" t="s">
        <v>10</v>
      </c>
      <c r="V89" s="2603" t="s">
        <v>10</v>
      </c>
      <c r="W89" s="2603" t="s">
        <v>10</v>
      </c>
      <c r="X89" s="2603" t="s">
        <v>10</v>
      </c>
      <c r="Y89" s="2603" t="s">
        <v>10</v>
      </c>
      <c r="Z89" s="2603" t="s">
        <v>10</v>
      </c>
      <c r="AA89" s="2603" t="s">
        <v>10</v>
      </c>
      <c r="AB89" s="2603" t="s">
        <v>10</v>
      </c>
      <c r="AC89" s="2603" t="s">
        <v>10</v>
      </c>
      <c r="AD89" s="2603" t="s">
        <v>10</v>
      </c>
      <c r="AE89" s="2603" t="s">
        <v>10</v>
      </c>
      <c r="AF89" s="2603" t="s">
        <v>10</v>
      </c>
      <c r="AG89" s="2603" t="s">
        <v>10</v>
      </c>
      <c r="AH89" s="2603" t="s">
        <v>10</v>
      </c>
      <c r="AI89" s="2603" t="s">
        <v>10</v>
      </c>
      <c r="AJ89" s="81">
        <v>27.074999999999999</v>
      </c>
      <c r="AK89" s="2603" t="s">
        <v>10</v>
      </c>
      <c r="AL89" s="523" t="s">
        <v>10</v>
      </c>
      <c r="AM89" s="81">
        <v>28.635999999999999</v>
      </c>
      <c r="AN89" s="2621" t="s">
        <v>10</v>
      </c>
      <c r="AO89" s="2601" t="s">
        <v>10</v>
      </c>
      <c r="AP89" s="2560"/>
      <c r="AQ89" s="2560"/>
      <c r="AR89" s="2560"/>
      <c r="AS89" s="2560"/>
      <c r="AT89" s="2560"/>
      <c r="AU89" s="2560"/>
      <c r="AV89" s="2560"/>
      <c r="AW89" s="2560"/>
      <c r="AX89" s="2560"/>
      <c r="AY89" s="2560"/>
      <c r="AZ89" s="2560"/>
      <c r="BA89" s="2560"/>
      <c r="BB89" s="2560"/>
      <c r="BC89" s="2560"/>
      <c r="BD89" s="2560"/>
      <c r="BE89" s="2560"/>
      <c r="BF89" s="2560"/>
      <c r="BG89" s="2560"/>
      <c r="BH89" s="2560"/>
      <c r="BI89" s="2560"/>
      <c r="BJ89" s="2560"/>
      <c r="BK89" s="2560"/>
      <c r="BL89" s="2560"/>
      <c r="BM89" s="2560"/>
      <c r="BN89" s="2560"/>
      <c r="BO89" s="2560"/>
      <c r="BP89" s="2560"/>
      <c r="BQ89" s="2560"/>
      <c r="BR89" s="2560"/>
      <c r="BS89" s="2560"/>
      <c r="BT89" s="2560"/>
      <c r="BU89" s="2560"/>
      <c r="BV89" s="2560"/>
      <c r="BW89" s="2560"/>
      <c r="BX89" s="2560"/>
      <c r="BY89" s="2560"/>
      <c r="BZ89" s="2560"/>
      <c r="CA89" s="2560"/>
      <c r="CB89" s="2560"/>
      <c r="CC89" s="2560"/>
      <c r="CD89" s="2560"/>
      <c r="CE89" s="2560"/>
      <c r="CF89" s="2560"/>
      <c r="CG89" s="2560"/>
      <c r="CH89" s="2560"/>
      <c r="CI89" s="2560"/>
      <c r="CJ89" s="2560"/>
      <c r="CK89" s="2560"/>
    </row>
    <row r="90" spans="1:89" ht="16.5" customHeight="1" x14ac:dyDescent="0.55000000000000004">
      <c r="A90" s="3250"/>
      <c r="B90" s="2602" t="s">
        <v>11</v>
      </c>
      <c r="C90" s="2603" t="s">
        <v>10</v>
      </c>
      <c r="D90" s="2603" t="s">
        <v>10</v>
      </c>
      <c r="E90" s="2603" t="s">
        <v>10</v>
      </c>
      <c r="F90" s="2603" t="s">
        <v>10</v>
      </c>
      <c r="G90" s="2603" t="s">
        <v>10</v>
      </c>
      <c r="H90" s="2603" t="s">
        <v>10</v>
      </c>
      <c r="I90" s="2603" t="s">
        <v>10</v>
      </c>
      <c r="J90" s="2603" t="s">
        <v>10</v>
      </c>
      <c r="K90" s="2603" t="s">
        <v>10</v>
      </c>
      <c r="L90" s="2603" t="s">
        <v>10</v>
      </c>
      <c r="M90" s="2603" t="s">
        <v>10</v>
      </c>
      <c r="N90" s="2603" t="s">
        <v>10</v>
      </c>
      <c r="O90" s="2603" t="s">
        <v>10</v>
      </c>
      <c r="P90" s="2603" t="s">
        <v>10</v>
      </c>
      <c r="Q90" s="2603" t="s">
        <v>10</v>
      </c>
      <c r="R90" s="2603" t="s">
        <v>10</v>
      </c>
      <c r="S90" s="2603" t="s">
        <v>10</v>
      </c>
      <c r="T90" s="2603" t="s">
        <v>10</v>
      </c>
      <c r="U90" s="2603" t="s">
        <v>10</v>
      </c>
      <c r="V90" s="2603" t="s">
        <v>10</v>
      </c>
      <c r="W90" s="2603" t="s">
        <v>10</v>
      </c>
      <c r="X90" s="2603" t="s">
        <v>10</v>
      </c>
      <c r="Y90" s="2603" t="s">
        <v>10</v>
      </c>
      <c r="Z90" s="2603" t="s">
        <v>10</v>
      </c>
      <c r="AA90" s="2603" t="s">
        <v>10</v>
      </c>
      <c r="AB90" s="2603" t="s">
        <v>10</v>
      </c>
      <c r="AC90" s="2603" t="s">
        <v>10</v>
      </c>
      <c r="AD90" s="2603" t="s">
        <v>10</v>
      </c>
      <c r="AE90" s="2603" t="s">
        <v>10</v>
      </c>
      <c r="AF90" s="2603" t="s">
        <v>10</v>
      </c>
      <c r="AG90" s="2603" t="s">
        <v>10</v>
      </c>
      <c r="AH90" s="2603" t="s">
        <v>10</v>
      </c>
      <c r="AI90" s="2603" t="s">
        <v>10</v>
      </c>
      <c r="AJ90" s="81">
        <v>56.356000000000002</v>
      </c>
      <c r="AK90" s="2603" t="s">
        <v>10</v>
      </c>
      <c r="AL90" s="523" t="s">
        <v>10</v>
      </c>
      <c r="AM90" s="81">
        <v>50.881</v>
      </c>
      <c r="AN90" s="2621" t="s">
        <v>10</v>
      </c>
      <c r="AO90" s="2601" t="s">
        <v>10</v>
      </c>
      <c r="AP90" s="2560"/>
      <c r="AQ90" s="2560"/>
      <c r="AR90" s="2560"/>
      <c r="AS90" s="2560"/>
      <c r="AT90" s="2560"/>
      <c r="AU90" s="2560"/>
      <c r="AV90" s="2560"/>
      <c r="AW90" s="2560"/>
      <c r="AX90" s="2560"/>
      <c r="AY90" s="2560"/>
      <c r="AZ90" s="2560"/>
      <c r="BA90" s="2560"/>
      <c r="BB90" s="2560"/>
      <c r="BC90" s="2560"/>
      <c r="BD90" s="2560"/>
      <c r="BE90" s="2560"/>
      <c r="BF90" s="2560"/>
      <c r="BG90" s="2560"/>
      <c r="BH90" s="2560"/>
      <c r="BI90" s="2560"/>
      <c r="BJ90" s="2560"/>
      <c r="BK90" s="2560"/>
      <c r="BL90" s="2560"/>
      <c r="BM90" s="2560"/>
      <c r="BN90" s="2560"/>
      <c r="BO90" s="2560"/>
      <c r="BP90" s="2560"/>
      <c r="BQ90" s="2560"/>
      <c r="BR90" s="2560"/>
      <c r="BS90" s="2560"/>
      <c r="BT90" s="2560"/>
      <c r="BU90" s="2560"/>
      <c r="BV90" s="2560"/>
      <c r="BW90" s="2560"/>
      <c r="BX90" s="2560"/>
      <c r="BY90" s="2560"/>
      <c r="BZ90" s="2560"/>
      <c r="CA90" s="2560"/>
      <c r="CB90" s="2560"/>
      <c r="CC90" s="2560"/>
      <c r="CD90" s="2560"/>
      <c r="CE90" s="2560"/>
      <c r="CF90" s="2560"/>
      <c r="CG90" s="2560"/>
      <c r="CH90" s="2560"/>
      <c r="CI90" s="2560"/>
      <c r="CJ90" s="2560"/>
      <c r="CK90" s="2560"/>
    </row>
    <row r="91" spans="1:89" ht="16.5" customHeight="1" x14ac:dyDescent="0.55000000000000004">
      <c r="A91" s="3156"/>
      <c r="B91" s="2602" t="s">
        <v>614</v>
      </c>
      <c r="C91" s="2603" t="s">
        <v>10</v>
      </c>
      <c r="D91" s="2603" t="s">
        <v>10</v>
      </c>
      <c r="E91" s="2603" t="s">
        <v>10</v>
      </c>
      <c r="F91" s="2603" t="s">
        <v>10</v>
      </c>
      <c r="G91" s="2603" t="s">
        <v>10</v>
      </c>
      <c r="H91" s="2603" t="s">
        <v>10</v>
      </c>
      <c r="I91" s="2603" t="s">
        <v>10</v>
      </c>
      <c r="J91" s="2603" t="s">
        <v>10</v>
      </c>
      <c r="K91" s="2603" t="s">
        <v>10</v>
      </c>
      <c r="L91" s="2603" t="s">
        <v>10</v>
      </c>
      <c r="M91" s="2603" t="s">
        <v>10</v>
      </c>
      <c r="N91" s="2603" t="s">
        <v>10</v>
      </c>
      <c r="O91" s="2603" t="s">
        <v>10</v>
      </c>
      <c r="P91" s="2603" t="s">
        <v>10</v>
      </c>
      <c r="Q91" s="2603" t="s">
        <v>10</v>
      </c>
      <c r="R91" s="2603" t="s">
        <v>10</v>
      </c>
      <c r="S91" s="2603" t="s">
        <v>10</v>
      </c>
      <c r="T91" s="2603" t="s">
        <v>10</v>
      </c>
      <c r="U91" s="2603" t="s">
        <v>10</v>
      </c>
      <c r="V91" s="2603" t="s">
        <v>10</v>
      </c>
      <c r="W91" s="2603" t="s">
        <v>10</v>
      </c>
      <c r="X91" s="2603" t="s">
        <v>10</v>
      </c>
      <c r="Y91" s="2603" t="s">
        <v>10</v>
      </c>
      <c r="Z91" s="2603" t="s">
        <v>10</v>
      </c>
      <c r="AA91" s="2603" t="s">
        <v>10</v>
      </c>
      <c r="AB91" s="2603" t="s">
        <v>10</v>
      </c>
      <c r="AC91" s="2603" t="s">
        <v>10</v>
      </c>
      <c r="AD91" s="2603" t="s">
        <v>10</v>
      </c>
      <c r="AE91" s="2603" t="s">
        <v>10</v>
      </c>
      <c r="AF91" s="2603" t="s">
        <v>10</v>
      </c>
      <c r="AG91" s="2603" t="s">
        <v>10</v>
      </c>
      <c r="AH91" s="2603" t="s">
        <v>10</v>
      </c>
      <c r="AI91" s="2603" t="s">
        <v>10</v>
      </c>
      <c r="AJ91" s="81">
        <v>3.238</v>
      </c>
      <c r="AK91" s="2603" t="s">
        <v>10</v>
      </c>
      <c r="AL91" s="523" t="s">
        <v>10</v>
      </c>
      <c r="AM91" s="81">
        <v>4.2300000000000004</v>
      </c>
      <c r="AN91" s="2621" t="s">
        <v>10</v>
      </c>
      <c r="AO91" s="2601" t="s">
        <v>10</v>
      </c>
      <c r="AP91" s="2560"/>
      <c r="AQ91" s="2560"/>
      <c r="AR91" s="2560"/>
      <c r="AS91" s="2560"/>
      <c r="AT91" s="2560"/>
      <c r="AU91" s="2560"/>
      <c r="AV91" s="2560"/>
      <c r="AW91" s="2560"/>
      <c r="AX91" s="2560"/>
      <c r="AY91" s="2560"/>
      <c r="AZ91" s="2560"/>
      <c r="BA91" s="2560"/>
      <c r="BB91" s="2560"/>
      <c r="BC91" s="2560"/>
      <c r="BD91" s="2560"/>
      <c r="BE91" s="2560"/>
      <c r="BF91" s="2560"/>
      <c r="BG91" s="2560"/>
      <c r="BH91" s="2560"/>
      <c r="BI91" s="2560"/>
      <c r="BJ91" s="2560"/>
      <c r="BK91" s="2560"/>
      <c r="BL91" s="2560"/>
      <c r="BM91" s="2560"/>
      <c r="BN91" s="2560"/>
      <c r="BO91" s="2560"/>
      <c r="BP91" s="2560"/>
      <c r="BQ91" s="2560"/>
      <c r="BR91" s="2560"/>
      <c r="BS91" s="2560"/>
      <c r="BT91" s="2560"/>
      <c r="BU91" s="2560"/>
      <c r="BV91" s="2560"/>
      <c r="BW91" s="2560"/>
      <c r="BX91" s="2560"/>
      <c r="BY91" s="2560"/>
      <c r="BZ91" s="2560"/>
      <c r="CA91" s="2560"/>
      <c r="CB91" s="2560"/>
      <c r="CC91" s="2560"/>
      <c r="CD91" s="2560"/>
      <c r="CE91" s="2560"/>
      <c r="CF91" s="2560"/>
      <c r="CG91" s="2560"/>
      <c r="CH91" s="2560"/>
      <c r="CI91" s="2560"/>
      <c r="CJ91" s="2560"/>
      <c r="CK91" s="2560"/>
    </row>
    <row r="92" spans="1:89" ht="16.5" customHeight="1" x14ac:dyDescent="0.55000000000000004">
      <c r="A92" s="3250"/>
      <c r="B92" s="2635" t="s">
        <v>613</v>
      </c>
      <c r="C92" s="2607" t="s">
        <v>10</v>
      </c>
      <c r="D92" s="2607" t="s">
        <v>10</v>
      </c>
      <c r="E92" s="2607" t="s">
        <v>10</v>
      </c>
      <c r="F92" s="2607" t="s">
        <v>10</v>
      </c>
      <c r="G92" s="2607" t="s">
        <v>10</v>
      </c>
      <c r="H92" s="2607" t="s">
        <v>10</v>
      </c>
      <c r="I92" s="2607" t="s">
        <v>10</v>
      </c>
      <c r="J92" s="2607" t="s">
        <v>10</v>
      </c>
      <c r="K92" s="2607" t="s">
        <v>10</v>
      </c>
      <c r="L92" s="2607" t="s">
        <v>10</v>
      </c>
      <c r="M92" s="2607" t="s">
        <v>10</v>
      </c>
      <c r="N92" s="2607" t="s">
        <v>10</v>
      </c>
      <c r="O92" s="2607" t="s">
        <v>10</v>
      </c>
      <c r="P92" s="2607" t="s">
        <v>10</v>
      </c>
      <c r="Q92" s="2607" t="s">
        <v>10</v>
      </c>
      <c r="R92" s="2607" t="s">
        <v>10</v>
      </c>
      <c r="S92" s="2607" t="s">
        <v>10</v>
      </c>
      <c r="T92" s="2607" t="s">
        <v>10</v>
      </c>
      <c r="U92" s="2607" t="s">
        <v>10</v>
      </c>
      <c r="V92" s="2607" t="s">
        <v>10</v>
      </c>
      <c r="W92" s="2607" t="s">
        <v>10</v>
      </c>
      <c r="X92" s="2607" t="s">
        <v>10</v>
      </c>
      <c r="Y92" s="2607" t="s">
        <v>10</v>
      </c>
      <c r="Z92" s="2607" t="s">
        <v>10</v>
      </c>
      <c r="AA92" s="2607" t="s">
        <v>10</v>
      </c>
      <c r="AB92" s="2607" t="s">
        <v>10</v>
      </c>
      <c r="AC92" s="2607" t="s">
        <v>10</v>
      </c>
      <c r="AD92" s="2607" t="s">
        <v>10</v>
      </c>
      <c r="AE92" s="2607" t="s">
        <v>10</v>
      </c>
      <c r="AF92" s="2607" t="s">
        <v>10</v>
      </c>
      <c r="AG92" s="2607" t="s">
        <v>10</v>
      </c>
      <c r="AH92" s="2607" t="s">
        <v>10</v>
      </c>
      <c r="AI92" s="2607" t="s">
        <v>10</v>
      </c>
      <c r="AJ92" s="81">
        <v>0.66200000000000003</v>
      </c>
      <c r="AK92" s="2607" t="s">
        <v>10</v>
      </c>
      <c r="AL92" s="652" t="s">
        <v>10</v>
      </c>
      <c r="AM92" s="81">
        <v>0.69199999999999995</v>
      </c>
      <c r="AN92" s="3058" t="s">
        <v>10</v>
      </c>
      <c r="AO92" s="2608" t="s">
        <v>10</v>
      </c>
      <c r="AP92" s="2560"/>
      <c r="AQ92" s="2560"/>
      <c r="AR92" s="2560"/>
      <c r="AS92" s="2560"/>
      <c r="AT92" s="2560"/>
      <c r="AU92" s="2560"/>
      <c r="AV92" s="2560"/>
      <c r="AW92" s="2560"/>
      <c r="AX92" s="2560"/>
      <c r="AY92" s="2560"/>
      <c r="AZ92" s="2560"/>
      <c r="BA92" s="2560"/>
      <c r="BB92" s="2560"/>
      <c r="BC92" s="2560"/>
      <c r="BD92" s="2560"/>
      <c r="BE92" s="2560"/>
      <c r="BF92" s="2560"/>
      <c r="BG92" s="2560"/>
      <c r="BH92" s="2560"/>
      <c r="BI92" s="2560"/>
      <c r="BJ92" s="2560"/>
      <c r="BK92" s="2560"/>
      <c r="BL92" s="2560"/>
      <c r="BM92" s="2560"/>
      <c r="BN92" s="2560"/>
      <c r="BO92" s="2560"/>
      <c r="BP92" s="2560"/>
      <c r="BQ92" s="2560"/>
      <c r="BR92" s="2560"/>
      <c r="BS92" s="2560"/>
      <c r="BT92" s="2560"/>
      <c r="BU92" s="2560"/>
      <c r="BV92" s="2560"/>
      <c r="BW92" s="2560"/>
      <c r="BX92" s="2560"/>
      <c r="BY92" s="2560"/>
      <c r="BZ92" s="2560"/>
      <c r="CA92" s="2560"/>
      <c r="CB92" s="2560"/>
      <c r="CC92" s="2560"/>
      <c r="CD92" s="2560"/>
      <c r="CE92" s="2560"/>
      <c r="CF92" s="2560"/>
      <c r="CG92" s="2560"/>
      <c r="CH92" s="2560"/>
      <c r="CI92" s="2560"/>
      <c r="CJ92" s="2560"/>
      <c r="CK92" s="2560"/>
    </row>
    <row r="93" spans="1:89" x14ac:dyDescent="0.55000000000000004">
      <c r="A93" s="3253"/>
      <c r="B93" s="3349" t="s">
        <v>1252</v>
      </c>
      <c r="C93" s="3349"/>
      <c r="D93" s="3349"/>
      <c r="E93" s="3349"/>
      <c r="F93" s="3349"/>
      <c r="G93" s="3349"/>
      <c r="H93" s="3349"/>
      <c r="I93" s="3349"/>
      <c r="J93" s="3349"/>
      <c r="K93" s="3349"/>
      <c r="L93" s="3349"/>
      <c r="M93" s="3349"/>
      <c r="N93" s="3349"/>
      <c r="O93" s="3349"/>
      <c r="P93" s="3349"/>
      <c r="Q93" s="3349"/>
      <c r="R93" s="3349"/>
      <c r="S93" s="2560"/>
      <c r="T93" s="2560"/>
      <c r="U93" s="2560"/>
      <c r="V93" s="2560"/>
      <c r="W93" s="2560"/>
      <c r="X93" s="2560"/>
      <c r="Y93" s="2560"/>
      <c r="Z93" s="2560"/>
      <c r="AA93" s="2560"/>
      <c r="AB93" s="2560"/>
      <c r="AC93" s="2560"/>
      <c r="AD93" s="2560"/>
      <c r="AE93" s="2560"/>
      <c r="AF93" s="2560"/>
      <c r="AG93" s="2560"/>
      <c r="AH93" s="2560"/>
      <c r="AI93" s="2560"/>
      <c r="AJ93" s="2560"/>
      <c r="AK93" s="2560"/>
      <c r="AL93" s="523"/>
      <c r="AM93" s="2560"/>
      <c r="AN93" s="2621"/>
      <c r="AO93" s="2621"/>
      <c r="AP93" s="2560"/>
      <c r="AQ93" s="2560"/>
      <c r="AR93" s="2560"/>
      <c r="AS93" s="2560"/>
      <c r="AT93" s="2560"/>
      <c r="AU93" s="2560"/>
      <c r="AV93" s="2560"/>
      <c r="AW93" s="2560"/>
      <c r="AX93" s="2560"/>
      <c r="AY93" s="2560"/>
      <c r="AZ93" s="2560"/>
      <c r="BA93" s="2560"/>
      <c r="BB93" s="2560"/>
      <c r="BC93" s="2560"/>
      <c r="BD93" s="2560"/>
      <c r="BE93" s="2560"/>
      <c r="BF93" s="2560"/>
      <c r="BG93" s="2560"/>
      <c r="BH93" s="2560"/>
      <c r="BI93" s="2560"/>
      <c r="BJ93" s="2560"/>
      <c r="BK93" s="2560"/>
      <c r="BL93" s="2560"/>
      <c r="BM93" s="2560"/>
      <c r="BN93" s="2560"/>
      <c r="BO93" s="2560"/>
      <c r="BP93" s="2560"/>
      <c r="BQ93" s="2560"/>
      <c r="BR93" s="2560"/>
      <c r="BS93" s="2560"/>
      <c r="BT93" s="2560"/>
      <c r="BU93" s="2560"/>
      <c r="BV93" s="2560"/>
      <c r="BW93" s="2560"/>
      <c r="BX93" s="2560"/>
      <c r="BY93" s="2560"/>
      <c r="BZ93" s="2560"/>
      <c r="CA93" s="2560"/>
      <c r="CB93" s="2560"/>
      <c r="CC93" s="2560"/>
      <c r="CD93" s="2560"/>
      <c r="CE93" s="2560"/>
      <c r="CF93" s="2560"/>
      <c r="CG93" s="2560"/>
      <c r="CH93" s="2560"/>
      <c r="CI93" s="2560"/>
      <c r="CJ93" s="2560"/>
      <c r="CK93" s="2560"/>
    </row>
    <row r="94" spans="1:89" x14ac:dyDescent="0.55000000000000004">
      <c r="A94" s="3253"/>
      <c r="B94" s="2560"/>
      <c r="C94" s="2560"/>
      <c r="D94" s="2560"/>
      <c r="E94" s="2560"/>
      <c r="F94" s="2560"/>
      <c r="G94" s="2560"/>
      <c r="H94" s="2560"/>
      <c r="I94" s="2560"/>
      <c r="J94" s="2560"/>
      <c r="K94" s="2560"/>
      <c r="L94" s="2560"/>
      <c r="M94" s="2560"/>
      <c r="N94" s="2560"/>
      <c r="O94" s="2560"/>
      <c r="P94" s="2560"/>
      <c r="Q94" s="2560"/>
      <c r="R94" s="2560"/>
      <c r="S94" s="2560"/>
      <c r="T94" s="2560"/>
      <c r="U94" s="2560"/>
      <c r="V94" s="2560"/>
      <c r="W94" s="2560"/>
      <c r="X94" s="2560"/>
      <c r="Y94" s="2560"/>
      <c r="Z94" s="2560"/>
      <c r="AA94" s="2560"/>
      <c r="AB94" s="2560"/>
      <c r="AC94" s="2560"/>
      <c r="AD94" s="2560"/>
      <c r="AE94" s="2560"/>
      <c r="AF94" s="2560"/>
      <c r="AG94" s="2560"/>
      <c r="AH94" s="2560"/>
      <c r="AI94" s="2560"/>
      <c r="AJ94" s="2560"/>
      <c r="AK94" s="2560"/>
      <c r="AL94" s="523"/>
      <c r="AM94" s="2560"/>
      <c r="AN94" s="2621"/>
      <c r="AO94" s="2621"/>
      <c r="AP94" s="2560"/>
      <c r="AQ94" s="2560"/>
      <c r="AR94" s="2560"/>
      <c r="AS94" s="2560"/>
      <c r="AT94" s="2560"/>
      <c r="AU94" s="2560"/>
      <c r="AV94" s="2560"/>
      <c r="AW94" s="2560"/>
      <c r="AX94" s="2560"/>
      <c r="AY94" s="2560"/>
      <c r="AZ94" s="2560"/>
      <c r="BA94" s="2560"/>
      <c r="BB94" s="2560"/>
      <c r="BC94" s="2560"/>
      <c r="BD94" s="2560"/>
      <c r="BE94" s="2560"/>
      <c r="BF94" s="2560"/>
      <c r="BG94" s="2560"/>
      <c r="BH94" s="2560"/>
      <c r="BI94" s="2560"/>
      <c r="BJ94" s="2560"/>
      <c r="BK94" s="2560"/>
      <c r="BL94" s="2560"/>
      <c r="BM94" s="2560"/>
      <c r="BN94" s="2560"/>
      <c r="BO94" s="2560"/>
      <c r="BP94" s="2560"/>
      <c r="BQ94" s="2560"/>
      <c r="BR94" s="2560"/>
      <c r="BS94" s="2560"/>
      <c r="BT94" s="2560"/>
      <c r="BU94" s="2560"/>
      <c r="BV94" s="2560"/>
      <c r="BW94" s="2560"/>
      <c r="BX94" s="2560"/>
      <c r="BY94" s="2560"/>
      <c r="BZ94" s="2560"/>
      <c r="CA94" s="2560"/>
      <c r="CB94" s="2560"/>
      <c r="CC94" s="2560"/>
      <c r="CD94" s="2560"/>
      <c r="CE94" s="2560"/>
      <c r="CF94" s="2560"/>
      <c r="CG94" s="2560"/>
      <c r="CH94" s="2560"/>
      <c r="CI94" s="2560"/>
      <c r="CJ94" s="2560"/>
      <c r="CK94" s="2560"/>
    </row>
  </sheetData>
  <mergeCells count="19">
    <mergeCell ref="B93:R93"/>
    <mergeCell ref="B66:R66"/>
    <mergeCell ref="B68:AA68"/>
    <mergeCell ref="B75:R75"/>
    <mergeCell ref="B77:AA77"/>
    <mergeCell ref="B84:R84"/>
    <mergeCell ref="B86:AA86"/>
    <mergeCell ref="B59:AA59"/>
    <mergeCell ref="B37:R37"/>
    <mergeCell ref="B40:AA40"/>
    <mergeCell ref="B47:R47"/>
    <mergeCell ref="B49:AA49"/>
    <mergeCell ref="B56:R56"/>
    <mergeCell ref="B5:AA5"/>
    <mergeCell ref="B12:R12"/>
    <mergeCell ref="B14:AA14"/>
    <mergeCell ref="B24:R24"/>
    <mergeCell ref="B28:AA28"/>
    <mergeCell ref="B13:R13"/>
  </mergeCells>
  <conditionalFormatting sqref="A5">
    <cfRule type="expression" dxfId="1143" priority="44">
      <formula>OR(ISNUMBER(A5),IFERROR(ISNUMBER(VALUE(A5)),FALSE))</formula>
    </cfRule>
    <cfRule type="containsText" dxfId="1142" priority="43" operator="containsText" text="n/a">
      <formula>NOT(ISERROR(SEARCH("n/a",A5)))</formula>
    </cfRule>
    <cfRule type="expression" dxfId="1141" priority="42">
      <formula>OR(ISNUMBER(A5),IFERROR(ISNUMBER(VALUE(A5)),FALSE))</formula>
    </cfRule>
    <cfRule type="expression" dxfId="1140" priority="41">
      <formula>LOWER(A5)="n/a"</formula>
    </cfRule>
  </conditionalFormatting>
  <conditionalFormatting sqref="A14">
    <cfRule type="expression" dxfId="1139" priority="39">
      <formula>OR(ISNUMBER(A14),IFERROR(ISNUMBER(VALUE(A14)),FALSE))</formula>
    </cfRule>
    <cfRule type="containsText" dxfId="1138" priority="38" operator="containsText" text="n/a">
      <formula>NOT(ISERROR(SEARCH("n/a",A14)))</formula>
    </cfRule>
    <cfRule type="expression" dxfId="1137" priority="37">
      <formula>OR(ISNUMBER(A14),IFERROR(ISNUMBER(VALUE(A14)),FALSE))</formula>
    </cfRule>
    <cfRule type="expression" dxfId="1136" priority="36">
      <formula>LOWER(A14)="n/a"</formula>
    </cfRule>
  </conditionalFormatting>
  <conditionalFormatting sqref="A28">
    <cfRule type="expression" dxfId="1135" priority="34">
      <formula>OR(ISNUMBER(A28),IFERROR(ISNUMBER(VALUE(A28)),FALSE))</formula>
    </cfRule>
    <cfRule type="containsText" dxfId="1134" priority="33" operator="containsText" text="n/a">
      <formula>NOT(ISERROR(SEARCH("n/a",A28)))</formula>
    </cfRule>
    <cfRule type="expression" dxfId="1133" priority="32">
      <formula>OR(ISNUMBER(A28),IFERROR(ISNUMBER(VALUE(A28)),FALSE))</formula>
    </cfRule>
    <cfRule type="expression" dxfId="1132" priority="31">
      <formula>LOWER(A28)="n/a"</formula>
    </cfRule>
  </conditionalFormatting>
  <conditionalFormatting sqref="A40">
    <cfRule type="expression" dxfId="1131" priority="26">
      <formula>LOWER(A40)="n/a"</formula>
    </cfRule>
    <cfRule type="expression" dxfId="1130" priority="29">
      <formula>OR(ISNUMBER(A40),IFERROR(ISNUMBER(VALUE(A40)),FALSE))</formula>
    </cfRule>
    <cfRule type="containsText" dxfId="1129" priority="28" operator="containsText" text="n/a">
      <formula>NOT(ISERROR(SEARCH("n/a",A40)))</formula>
    </cfRule>
    <cfRule type="expression" dxfId="1128" priority="27">
      <formula>OR(ISNUMBER(A40),IFERROR(ISNUMBER(VALUE(A40)),FALSE))</formula>
    </cfRule>
  </conditionalFormatting>
  <conditionalFormatting sqref="A49">
    <cfRule type="containsText" dxfId="1127" priority="23" operator="containsText" text="n/a">
      <formula>NOT(ISERROR(SEARCH("n/a",A49)))</formula>
    </cfRule>
    <cfRule type="expression" dxfId="1126" priority="21">
      <formula>LOWER(A49)="n/a"</formula>
    </cfRule>
    <cfRule type="expression" dxfId="1125" priority="22">
      <formula>OR(ISNUMBER(A49),IFERROR(ISNUMBER(VALUE(A49)),FALSE))</formula>
    </cfRule>
    <cfRule type="expression" dxfId="1124" priority="24">
      <formula>OR(ISNUMBER(A49),IFERROR(ISNUMBER(VALUE(A49)),FALSE))</formula>
    </cfRule>
  </conditionalFormatting>
  <conditionalFormatting sqref="A59">
    <cfRule type="expression" dxfId="1123" priority="19">
      <formula>OR(ISNUMBER(A59),IFERROR(ISNUMBER(VALUE(A59)),FALSE))</formula>
    </cfRule>
    <cfRule type="containsText" dxfId="1122" priority="18" operator="containsText" text="n/a">
      <formula>NOT(ISERROR(SEARCH("n/a",A59)))</formula>
    </cfRule>
    <cfRule type="expression" dxfId="1121" priority="17">
      <formula>OR(ISNUMBER(A59),IFERROR(ISNUMBER(VALUE(A59)),FALSE))</formula>
    </cfRule>
    <cfRule type="expression" dxfId="1120" priority="16">
      <formula>LOWER(A59)="n/a"</formula>
    </cfRule>
  </conditionalFormatting>
  <conditionalFormatting sqref="A68">
    <cfRule type="expression" dxfId="1119" priority="14">
      <formula>OR(ISNUMBER(A68),IFERROR(ISNUMBER(VALUE(A68)),FALSE))</formula>
    </cfRule>
    <cfRule type="containsText" dxfId="1118" priority="13" operator="containsText" text="n/a">
      <formula>NOT(ISERROR(SEARCH("n/a",A68)))</formula>
    </cfRule>
    <cfRule type="expression" dxfId="1117" priority="12">
      <formula>OR(ISNUMBER(A68),IFERROR(ISNUMBER(VALUE(A68)),FALSE))</formula>
    </cfRule>
    <cfRule type="expression" dxfId="1116" priority="11">
      <formula>LOWER(A68)="n/a"</formula>
    </cfRule>
  </conditionalFormatting>
  <conditionalFormatting sqref="A77">
    <cfRule type="expression" dxfId="1115" priority="9">
      <formula>OR(ISNUMBER(A77),IFERROR(ISNUMBER(VALUE(A77)),FALSE))</formula>
    </cfRule>
    <cfRule type="containsText" dxfId="1114" priority="8" operator="containsText" text="n/a">
      <formula>NOT(ISERROR(SEARCH("n/a",A77)))</formula>
    </cfRule>
    <cfRule type="expression" dxfId="1113" priority="7">
      <formula>OR(ISNUMBER(A77),IFERROR(ISNUMBER(VALUE(A77)),FALSE))</formula>
    </cfRule>
    <cfRule type="expression" dxfId="1112" priority="6">
      <formula>LOWER(A77)="n/a"</formula>
    </cfRule>
  </conditionalFormatting>
  <conditionalFormatting sqref="A86">
    <cfRule type="expression" dxfId="1111" priority="1">
      <formula>LOWER(A86)="n/a"</formula>
    </cfRule>
    <cfRule type="expression" dxfId="1110" priority="4">
      <formula>OR(ISNUMBER(A86),IFERROR(ISNUMBER(VALUE(A86)),FALSE))</formula>
    </cfRule>
    <cfRule type="containsText" dxfId="1109" priority="3" operator="containsText" text="n/a">
      <formula>NOT(ISERROR(SEARCH("n/a",A86)))</formula>
    </cfRule>
    <cfRule type="expression" dxfId="1108" priority="2">
      <formula>OR(ISNUMBER(A86),IFERROR(ISNUMBER(VALUE(A86)),FALSE))</formula>
    </cfRule>
  </conditionalFormatting>
  <conditionalFormatting sqref="A5:CK94">
    <cfRule type="expression" dxfId="1107" priority="45">
      <formula>LOWER(A5)="n/a"</formula>
    </cfRule>
  </conditionalFormatting>
  <conditionalFormatting sqref="A3:XFD4 B5:XFD5 A6:AL6 AN6:XFD6 A7:XFD13 B14:XFD14 A15:AL15 AN15:XFD15 A16:XFD27 B28:XFD28 A29:AL29 AN29:XFD29 A30:XFD39 B40:XFD40 A41:AL41 AN41:XFD41 A42:XFD48 B49:XFD49 A50:AL50 AN50:XFD50 A51:XFD58 B59:XFD59 A60:AL60 AN60:XFD60 A61:XFD67 B68:XFD68 A69:AL69 AN69:XFD69 A70:XFD76 B77:XFD77 A78:AL78 AN78:XFD78 A79:XFD85 B86:XFD86 A87:AL87 AN87:XFD87 A88:XFD1048576">
    <cfRule type="containsText" priority="151" operator="containsText" text="n/a">
      <formula>NOT(ISERROR(SEARCH("n/a",A3)))</formula>
    </cfRule>
  </conditionalFormatting>
  <conditionalFormatting sqref="A10:XFD10 A22:XFD22 A36:XFD36 A46:XFD46 A55:XFD55 A65:XFD65 A74:XFD74 A83:XFD83 A92:XFD92">
    <cfRule type="notContainsBlanks" dxfId="1106" priority="170">
      <formula>LEN(TRIM(A10))&gt;0</formula>
    </cfRule>
  </conditionalFormatting>
  <conditionalFormatting sqref="B5:CK5 A6:CK13 B14:CK14 A15:CK27 B28:CK28 A29:CK39 B40:CK40 A41:CK48 B49:CK49 A50:CK58 B59:CK59 A60:CK67 B68:CK68 A69:CK76 B77:CK77 A78:CK85 B86:CK86 A87:CK94">
    <cfRule type="expression" dxfId="1105" priority="93">
      <formula>OR(ISNUMBER(A5),IFERROR(ISNUMBER(VALUE(A5)),FALSE))</formula>
    </cfRule>
    <cfRule type="expression" dxfId="1104" priority="348">
      <formula>OR(ISNUMBER(A5),IFERROR(ISNUMBER(VALUE(A5)),FALSE))</formula>
    </cfRule>
    <cfRule type="expression" dxfId="1103" priority="349">
      <formula>LOWER(A5)="n/a"</formula>
    </cfRule>
  </conditionalFormatting>
  <conditionalFormatting sqref="B5:XFD5 A6:XFD13 B14:XFD14 A15:XFD27 B28:XFD28 A29:XFD39 B40:XFD40 A41:XFD48 B49:XFD49 A50:XFD58 B59:XFD59 A60:XFD67 B68:XFD68 A69:XFD76 B77:XFD77 A78:XFD85 B86:XFD86 A87:XFD1048576 A3:XFD4">
    <cfRule type="containsText" dxfId="1102" priority="123" operator="containsText" text="n/a">
      <formula>NOT(ISERROR(SEARCH("n/a",A3)))</formula>
    </cfRule>
  </conditionalFormatting>
  <conditionalFormatting sqref="AD5:AO5 AD6:AK6 AN6:AO6 AD7:AO7">
    <cfRule type="expression" dxfId="1101" priority="169">
      <formula>ISBLANK(AD$7)=FALSE</formula>
    </cfRule>
  </conditionalFormatting>
  <conditionalFormatting sqref="AD14:AO14 AD15:AK15 AN15:AO15 AD28:AO28 AD29:AK29 AN29:AO29">
    <cfRule type="expression" dxfId="1100" priority="719">
      <formula>ISBLANK(#REF!)=FALSE</formula>
    </cfRule>
  </conditionalFormatting>
  <conditionalFormatting sqref="AD40:AO40 AD41:AK41 AN41:AO41 AD42:AO42">
    <cfRule type="expression" dxfId="1099" priority="166">
      <formula>ISBLANK(AD$42)=FALSE</formula>
    </cfRule>
  </conditionalFormatting>
  <conditionalFormatting sqref="AD49:AO49 AD50:AK50 AN50:AO50 AD51:AO51">
    <cfRule type="expression" dxfId="1098" priority="165">
      <formula>ISBLANK(AD$51)=FALSE</formula>
    </cfRule>
  </conditionalFormatting>
  <conditionalFormatting sqref="AD59:AO59 AD60:AK60 AN60:AO60 AD61:AO61">
    <cfRule type="expression" dxfId="1097" priority="164">
      <formula>ISBLANK(AD$61)=FALSE</formula>
    </cfRule>
  </conditionalFormatting>
  <conditionalFormatting sqref="AD68:AO68 AD69:AK69 AN69:AO69 AD70:AO70">
    <cfRule type="expression" dxfId="1096" priority="163">
      <formula>ISBLANK(AD$70)=FALSE</formula>
    </cfRule>
  </conditionalFormatting>
  <conditionalFormatting sqref="AD77:AO77 AD78:AK78 AN78:AO78 AD79:AO79">
    <cfRule type="expression" dxfId="1095" priority="162">
      <formula>ISBLANK(AD$79)=FALSE</formula>
    </cfRule>
  </conditionalFormatting>
  <conditionalFormatting sqref="AD86:AO86 AD87:AK87 AN87:AO87 AD88:AO88">
    <cfRule type="expression" dxfId="1094" priority="161">
      <formula>ISBLANK(AD$88)=FALSE</formula>
    </cfRule>
  </conditionalFormatting>
  <conditionalFormatting sqref="AL6">
    <cfRule type="expression" dxfId="1093" priority="160">
      <formula>ISBLANK(AL$224)=FALSE</formula>
    </cfRule>
  </conditionalFormatting>
  <conditionalFormatting sqref="AL15">
    <cfRule type="expression" dxfId="1092" priority="159">
      <formula>ISBLANK(AL$224)=FALSE</formula>
    </cfRule>
  </conditionalFormatting>
  <conditionalFormatting sqref="AL29">
    <cfRule type="expression" dxfId="1091" priority="158">
      <formula>ISBLANK(AL$224)=FALSE</formula>
    </cfRule>
  </conditionalFormatting>
  <conditionalFormatting sqref="AL41">
    <cfRule type="expression" dxfId="1090" priority="157">
      <formula>ISBLANK(AL$224)=FALSE</formula>
    </cfRule>
  </conditionalFormatting>
  <conditionalFormatting sqref="AL50">
    <cfRule type="expression" dxfId="1089" priority="156">
      <formula>ISBLANK(AL$224)=FALSE</formula>
    </cfRule>
  </conditionalFormatting>
  <conditionalFormatting sqref="AL60">
    <cfRule type="expression" dxfId="1088" priority="155">
      <formula>ISBLANK(AL$224)=FALSE</formula>
    </cfRule>
  </conditionalFormatting>
  <conditionalFormatting sqref="AL69">
    <cfRule type="expression" dxfId="1087" priority="154">
      <formula>ISBLANK(AL$224)=FALSE</formula>
    </cfRule>
  </conditionalFormatting>
  <conditionalFormatting sqref="AL78">
    <cfRule type="expression" dxfId="1086" priority="153">
      <formula>ISBLANK(AL$224)=FALSE</formula>
    </cfRule>
  </conditionalFormatting>
  <conditionalFormatting sqref="AL87">
    <cfRule type="expression" dxfId="1085" priority="152">
      <formula>ISBLANK(AL$224)=FALSE</formula>
    </cfRule>
  </conditionalFormatting>
  <conditionalFormatting sqref="AM6 AM15 AM29 AM41 AM50 AM60 AM69 AM78 AM87">
    <cfRule type="expression" dxfId="1084" priority="346">
      <formula>ISBLANK(AM$77)=FALSE</formula>
    </cfRule>
    <cfRule type="expression" dxfId="1083" priority="347">
      <formula>ISBLANK(AM$225)=FALSE</formula>
    </cfRule>
  </conditionalFormatting>
  <conditionalFormatting sqref="AM59">
    <cfRule type="expression" dxfId="1082" priority="106">
      <formula>ISBLANK(AM$51)=FALSE</formula>
    </cfRule>
  </conditionalFormatting>
  <conditionalFormatting sqref="AM68">
    <cfRule type="expression" dxfId="1081" priority="105">
      <formula>ISBLANK(AM$61)=FALSE</formula>
    </cfRule>
    <cfRule type="expression" dxfId="1080" priority="104">
      <formula>ISBLANK(AM$51)=FALSE</formula>
    </cfRule>
  </conditionalFormatting>
  <conditionalFormatting sqref="AM77">
    <cfRule type="expression" dxfId="1079" priority="103">
      <formula>ISBLANK(AM$70)=FALSE</formula>
    </cfRule>
    <cfRule type="expression" dxfId="1078" priority="102">
      <formula>ISBLANK(AM$61)=FALSE</formula>
    </cfRule>
    <cfRule type="expression" dxfId="1077" priority="101">
      <formula>ISBLANK(AM$51)=FALSE</formula>
    </cfRule>
  </conditionalFormatting>
  <conditionalFormatting sqref="AM86">
    <cfRule type="expression" dxfId="1076" priority="98">
      <formula>ISBLANK(AM$61)=FALSE</formula>
    </cfRule>
    <cfRule type="expression" dxfId="1075" priority="99">
      <formula>ISBLANK(AM$70)=FALSE</formula>
    </cfRule>
    <cfRule type="expression" dxfId="1074" priority="100">
      <formula>ISBLANK(AM$79)=FALSE</formula>
    </cfRule>
    <cfRule type="expression" dxfId="1073" priority="97">
      <formula>ISBLANK(AM$51)=FALSE</formula>
    </cfRule>
  </conditionalFormatting>
  <conditionalFormatting sqref="AN78">
    <cfRule type="expression" dxfId="1072" priority="94">
      <formula>ISBLANK(AN$70)=FALSE</formula>
    </cfRule>
    <cfRule type="expression" dxfId="1071" priority="95">
      <formula>ISBLANK(AN$61)=FALSE</formula>
    </cfRule>
  </conditionalFormatting>
  <conditionalFormatting sqref="AN87">
    <cfRule type="expression" dxfId="1070" priority="91">
      <formula>ISBLANK(AN$70)=FALSE</formula>
    </cfRule>
    <cfRule type="expression" dxfId="1069" priority="96">
      <formula>ISBLANK(AN$61)=FALSE</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ABCF8-61AF-449C-A280-9139E852BBF2}">
  <sheetPr codeName="Sheet14"/>
  <dimension ref="A3:DU39"/>
  <sheetViews>
    <sheetView topLeftCell="A6" zoomScale="70" zoomScaleNormal="70" workbookViewId="0">
      <pane xSplit="2" topLeftCell="AK1" activePane="topRight" state="frozen"/>
      <selection activeCell="AN1" sqref="AN1"/>
      <selection pane="topRight" activeCell="AN11" sqref="AN11"/>
    </sheetView>
  </sheetViews>
  <sheetFormatPr defaultColWidth="9.1796875" defaultRowHeight="14.5" x14ac:dyDescent="0.35"/>
  <cols>
    <col min="1" max="1" width="12.54296875" style="311" customWidth="1"/>
    <col min="2" max="2" width="41" style="311" customWidth="1"/>
    <col min="3" max="25" width="12.54296875" style="311" customWidth="1"/>
    <col min="26" max="26" width="12.1796875" style="311" customWidth="1"/>
    <col min="27" max="29" width="12.54296875" style="311" customWidth="1"/>
    <col min="30" max="30" width="12.81640625" style="311" customWidth="1"/>
    <col min="31" max="32" width="12.54296875" style="311" customWidth="1"/>
    <col min="33" max="33" width="12.81640625" style="311" customWidth="1"/>
    <col min="34" max="37" width="12.54296875" style="311" customWidth="1"/>
    <col min="38" max="38" width="9.1796875" style="330"/>
    <col min="39" max="41" width="9.1796875" style="331"/>
    <col min="42" max="16384" width="9.1796875" style="311"/>
  </cols>
  <sheetData>
    <row r="3" spans="1:125" s="5" customFormat="1" ht="63" customHeight="1" x14ac:dyDescent="0.35">
      <c r="A3" s="2504" t="s">
        <v>1155</v>
      </c>
      <c r="B3" s="3317" t="s">
        <v>1140</v>
      </c>
      <c r="C3" s="3318"/>
      <c r="D3" s="3318"/>
      <c r="E3" s="3318"/>
      <c r="F3" s="3318"/>
      <c r="G3" s="3318"/>
      <c r="H3" s="3318"/>
      <c r="I3" s="3318"/>
      <c r="J3" s="3318"/>
      <c r="K3" s="3318"/>
      <c r="L3" s="3318"/>
      <c r="M3" s="3318"/>
      <c r="N3" s="3318"/>
      <c r="O3" s="3318"/>
      <c r="P3" s="3318"/>
      <c r="Q3" s="3318"/>
      <c r="R3" s="3318"/>
      <c r="S3" s="3318"/>
      <c r="T3" s="3318"/>
      <c r="U3" s="3318"/>
      <c r="V3" s="3318"/>
      <c r="W3" s="3318"/>
      <c r="X3" s="3318"/>
      <c r="Y3" s="3318"/>
      <c r="Z3" s="3318"/>
      <c r="AA3" s="3318"/>
      <c r="AB3" s="309"/>
      <c r="AC3" s="309"/>
      <c r="AD3" s="309"/>
      <c r="AE3" s="309"/>
      <c r="AF3" s="309"/>
      <c r="AG3" s="309"/>
      <c r="AH3" s="309"/>
      <c r="AI3" s="309"/>
      <c r="AJ3" s="309"/>
      <c r="AK3" s="310"/>
      <c r="AL3" s="3080"/>
      <c r="AM3" s="3081"/>
      <c r="AN3" s="3081"/>
      <c r="AO3" s="3087"/>
      <c r="AP3" s="122"/>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row>
    <row r="4" spans="1:125" ht="46.5" x14ac:dyDescent="0.35">
      <c r="A4" s="113"/>
      <c r="B4" s="44" t="s">
        <v>54</v>
      </c>
      <c r="C4" s="281" t="s">
        <v>6</v>
      </c>
      <c r="D4" s="281" t="s">
        <v>7</v>
      </c>
      <c r="E4" s="281" t="s">
        <v>8</v>
      </c>
      <c r="F4" s="299" t="s">
        <v>123</v>
      </c>
      <c r="G4" s="299" t="s">
        <v>160</v>
      </c>
      <c r="H4" s="299" t="s">
        <v>194</v>
      </c>
      <c r="I4" s="299" t="s">
        <v>202</v>
      </c>
      <c r="J4" s="299" t="s">
        <v>241</v>
      </c>
      <c r="K4" s="300" t="s">
        <v>273</v>
      </c>
      <c r="L4" s="301" t="s">
        <v>284</v>
      </c>
      <c r="M4" s="46" t="s">
        <v>322</v>
      </c>
      <c r="N4" s="282" t="s">
        <v>342</v>
      </c>
      <c r="O4" s="302" t="s">
        <v>356</v>
      </c>
      <c r="P4" s="319" t="s">
        <v>450</v>
      </c>
      <c r="Q4" s="79" t="s">
        <v>493</v>
      </c>
      <c r="R4" s="283" t="s">
        <v>535</v>
      </c>
      <c r="S4" s="307" t="s">
        <v>541</v>
      </c>
      <c r="T4" s="284" t="s">
        <v>545</v>
      </c>
      <c r="U4" s="285" t="s">
        <v>578</v>
      </c>
      <c r="V4" s="286" t="s">
        <v>586</v>
      </c>
      <c r="W4" s="286" t="s">
        <v>633</v>
      </c>
      <c r="X4" s="286" t="s">
        <v>646</v>
      </c>
      <c r="Y4" s="286" t="s">
        <v>647</v>
      </c>
      <c r="Z4" s="286" t="s">
        <v>668</v>
      </c>
      <c r="AA4" s="37" t="s">
        <v>671</v>
      </c>
      <c r="AB4" s="37" t="s">
        <v>688</v>
      </c>
      <c r="AC4" s="37" t="s">
        <v>689</v>
      </c>
      <c r="AD4" s="37" t="s">
        <v>735</v>
      </c>
      <c r="AE4" s="37" t="s">
        <v>776</v>
      </c>
      <c r="AF4" s="37" t="s">
        <v>811</v>
      </c>
      <c r="AG4" s="36" t="s">
        <v>1055</v>
      </c>
      <c r="AH4" s="37" t="s">
        <v>1072</v>
      </c>
      <c r="AI4" s="37" t="s">
        <v>1075</v>
      </c>
      <c r="AJ4" s="37" t="s">
        <v>1158</v>
      </c>
      <c r="AK4" s="243" t="s">
        <v>1162</v>
      </c>
      <c r="AL4" s="3078" t="s">
        <v>1176</v>
      </c>
      <c r="AM4" s="3079" t="s">
        <v>1211</v>
      </c>
      <c r="AN4" s="2558" t="s">
        <v>1297</v>
      </c>
      <c r="AO4" s="3063" t="s">
        <v>1328</v>
      </c>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0"/>
      <c r="BT4" s="240"/>
      <c r="BU4" s="240"/>
      <c r="BV4" s="240"/>
      <c r="BW4" s="240"/>
      <c r="BX4" s="240"/>
      <c r="BY4" s="240"/>
      <c r="BZ4" s="240"/>
      <c r="CA4" s="240"/>
      <c r="CB4" s="240"/>
      <c r="CC4" s="240"/>
      <c r="CD4" s="240"/>
      <c r="CE4" s="240"/>
      <c r="CF4" s="240"/>
      <c r="CG4" s="240"/>
      <c r="CH4" s="240"/>
      <c r="CI4" s="240"/>
      <c r="CJ4" s="240"/>
      <c r="CK4" s="240"/>
      <c r="CL4" s="240"/>
      <c r="CM4" s="240"/>
      <c r="CN4" s="240"/>
      <c r="CO4" s="240"/>
      <c r="CP4" s="240"/>
      <c r="CQ4" s="240"/>
      <c r="CR4" s="240"/>
      <c r="CS4" s="240"/>
      <c r="CT4" s="240"/>
      <c r="CU4" s="240"/>
      <c r="CV4" s="240"/>
      <c r="CW4" s="240"/>
      <c r="CX4" s="240"/>
      <c r="CY4" s="240"/>
      <c r="CZ4" s="240"/>
      <c r="DA4" s="240"/>
      <c r="DB4" s="240"/>
      <c r="DC4" s="240"/>
      <c r="DD4" s="240"/>
      <c r="DE4" s="240"/>
      <c r="DF4" s="240"/>
      <c r="DG4" s="240"/>
      <c r="DH4" s="240"/>
      <c r="DI4" s="240"/>
      <c r="DJ4" s="240"/>
      <c r="DK4" s="240"/>
      <c r="DL4" s="240"/>
      <c r="DM4" s="240"/>
      <c r="DN4" s="240"/>
      <c r="DO4" s="240"/>
      <c r="DP4" s="240"/>
      <c r="DQ4" s="240"/>
      <c r="DR4" s="240"/>
      <c r="DS4" s="240"/>
      <c r="DT4" s="240"/>
      <c r="DU4" s="240"/>
    </row>
    <row r="5" spans="1:125" ht="15.5" x14ac:dyDescent="0.35">
      <c r="A5" s="287"/>
      <c r="B5" s="53" t="s">
        <v>40</v>
      </c>
      <c r="C5" s="323" t="s">
        <v>10</v>
      </c>
      <c r="D5" s="323" t="s">
        <v>10</v>
      </c>
      <c r="E5" s="323" t="s">
        <v>10</v>
      </c>
      <c r="F5" s="323" t="s">
        <v>10</v>
      </c>
      <c r="G5" s="323" t="s">
        <v>10</v>
      </c>
      <c r="H5" s="323" t="s">
        <v>10</v>
      </c>
      <c r="I5" s="323" t="s">
        <v>10</v>
      </c>
      <c r="J5" s="323" t="s">
        <v>10</v>
      </c>
      <c r="K5" s="323" t="s">
        <v>10</v>
      </c>
      <c r="L5" s="323" t="s">
        <v>10</v>
      </c>
      <c r="M5" s="323" t="s">
        <v>10</v>
      </c>
      <c r="N5" s="323" t="s">
        <v>10</v>
      </c>
      <c r="O5" s="323" t="s">
        <v>10</v>
      </c>
      <c r="P5" s="323" t="s">
        <v>10</v>
      </c>
      <c r="Q5" s="323" t="s">
        <v>10</v>
      </c>
      <c r="R5" s="323" t="s">
        <v>10</v>
      </c>
      <c r="S5" s="323" t="s">
        <v>10</v>
      </c>
      <c r="T5" s="323" t="s">
        <v>10</v>
      </c>
      <c r="U5" s="323" t="s">
        <v>10</v>
      </c>
      <c r="V5" s="323" t="s">
        <v>10</v>
      </c>
      <c r="W5" s="323" t="s">
        <v>10</v>
      </c>
      <c r="X5" s="323" t="s">
        <v>10</v>
      </c>
      <c r="Y5" s="323" t="s">
        <v>10</v>
      </c>
      <c r="Z5" s="323" t="s">
        <v>10</v>
      </c>
      <c r="AA5" s="323" t="s">
        <v>10</v>
      </c>
      <c r="AB5" s="82" t="s">
        <v>10</v>
      </c>
      <c r="AC5" s="82" t="s">
        <v>10</v>
      </c>
      <c r="AD5" s="82" t="s">
        <v>10</v>
      </c>
      <c r="AE5" s="82" t="s">
        <v>10</v>
      </c>
      <c r="AF5" s="83" t="s">
        <v>10</v>
      </c>
      <c r="AG5" s="84" t="s">
        <v>10</v>
      </c>
      <c r="AH5" s="84" t="s">
        <v>10</v>
      </c>
      <c r="AI5" s="84" t="s">
        <v>10</v>
      </c>
      <c r="AJ5" s="81">
        <v>26.67</v>
      </c>
      <c r="AK5" s="81">
        <v>37.313000000000002</v>
      </c>
      <c r="AL5" s="333" t="s">
        <v>10</v>
      </c>
      <c r="AM5" s="349" t="s">
        <v>10</v>
      </c>
      <c r="AN5" s="3055" t="s">
        <v>10</v>
      </c>
      <c r="AO5" s="358" t="s">
        <v>10</v>
      </c>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c r="BV5" s="240"/>
      <c r="BW5" s="240"/>
      <c r="BX5" s="240"/>
      <c r="BY5" s="240"/>
      <c r="BZ5" s="240"/>
      <c r="CA5" s="240"/>
      <c r="CB5" s="240"/>
      <c r="CC5" s="240"/>
      <c r="CD5" s="240"/>
      <c r="CE5" s="240"/>
      <c r="CF5" s="240"/>
      <c r="CG5" s="240"/>
      <c r="CH5" s="240"/>
      <c r="CI5" s="240"/>
      <c r="CJ5" s="240"/>
      <c r="CK5" s="240"/>
      <c r="CL5" s="240"/>
      <c r="CM5" s="240"/>
      <c r="CN5" s="240"/>
      <c r="CO5" s="240"/>
      <c r="CP5" s="240"/>
      <c r="CQ5" s="240"/>
      <c r="CR5" s="240"/>
      <c r="CS5" s="240"/>
      <c r="CT5" s="240"/>
      <c r="CU5" s="240"/>
      <c r="CV5" s="240"/>
      <c r="CW5" s="240"/>
      <c r="CX5" s="240"/>
      <c r="CY5" s="240"/>
      <c r="CZ5" s="240"/>
      <c r="DA5" s="240"/>
      <c r="DB5" s="240"/>
      <c r="DC5" s="240"/>
      <c r="DD5" s="240"/>
      <c r="DE5" s="240"/>
      <c r="DF5" s="240"/>
      <c r="DG5" s="240"/>
      <c r="DH5" s="240"/>
      <c r="DI5" s="240"/>
      <c r="DJ5" s="240"/>
      <c r="DK5" s="240"/>
      <c r="DL5" s="240"/>
      <c r="DM5" s="240"/>
      <c r="DN5" s="240"/>
      <c r="DO5" s="240"/>
      <c r="DP5" s="240"/>
      <c r="DQ5" s="240"/>
      <c r="DR5" s="240"/>
      <c r="DS5" s="240"/>
      <c r="DT5" s="240"/>
      <c r="DU5" s="240"/>
    </row>
    <row r="6" spans="1:125" ht="15.5" x14ac:dyDescent="0.35">
      <c r="A6" s="287"/>
      <c r="B6" s="54" t="s">
        <v>41</v>
      </c>
      <c r="C6" s="324" t="s">
        <v>10</v>
      </c>
      <c r="D6" s="324" t="s">
        <v>10</v>
      </c>
      <c r="E6" s="324" t="s">
        <v>10</v>
      </c>
      <c r="F6" s="324" t="s">
        <v>10</v>
      </c>
      <c r="G6" s="324" t="s">
        <v>10</v>
      </c>
      <c r="H6" s="324" t="s">
        <v>10</v>
      </c>
      <c r="I6" s="324" t="s">
        <v>10</v>
      </c>
      <c r="J6" s="324" t="s">
        <v>10</v>
      </c>
      <c r="K6" s="324" t="s">
        <v>10</v>
      </c>
      <c r="L6" s="324" t="s">
        <v>10</v>
      </c>
      <c r="M6" s="324" t="s">
        <v>10</v>
      </c>
      <c r="N6" s="324" t="s">
        <v>10</v>
      </c>
      <c r="O6" s="324" t="s">
        <v>10</v>
      </c>
      <c r="P6" s="324" t="s">
        <v>10</v>
      </c>
      <c r="Q6" s="324" t="s">
        <v>10</v>
      </c>
      <c r="R6" s="324" t="s">
        <v>10</v>
      </c>
      <c r="S6" s="324" t="s">
        <v>10</v>
      </c>
      <c r="T6" s="324" t="s">
        <v>10</v>
      </c>
      <c r="U6" s="324" t="s">
        <v>10</v>
      </c>
      <c r="V6" s="324" t="s">
        <v>10</v>
      </c>
      <c r="W6" s="324" t="s">
        <v>10</v>
      </c>
      <c r="X6" s="324" t="s">
        <v>10</v>
      </c>
      <c r="Y6" s="324" t="s">
        <v>10</v>
      </c>
      <c r="Z6" s="324" t="s">
        <v>10</v>
      </c>
      <c r="AA6" s="324" t="s">
        <v>10</v>
      </c>
      <c r="AB6" s="82" t="s">
        <v>10</v>
      </c>
      <c r="AC6" s="82" t="s">
        <v>10</v>
      </c>
      <c r="AD6" s="82" t="s">
        <v>10</v>
      </c>
      <c r="AE6" s="82" t="s">
        <v>10</v>
      </c>
      <c r="AF6" s="83" t="s">
        <v>10</v>
      </c>
      <c r="AG6" s="84" t="s">
        <v>10</v>
      </c>
      <c r="AH6" s="84" t="s">
        <v>10</v>
      </c>
      <c r="AI6" s="84" t="s">
        <v>10</v>
      </c>
      <c r="AJ6" s="81">
        <v>50.997</v>
      </c>
      <c r="AK6" s="81">
        <v>50.981000000000002</v>
      </c>
      <c r="AL6" s="334" t="s">
        <v>10</v>
      </c>
      <c r="AM6" s="334" t="s">
        <v>10</v>
      </c>
      <c r="AN6" s="332" t="s">
        <v>10</v>
      </c>
      <c r="AO6" s="358" t="s">
        <v>10</v>
      </c>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c r="CC6" s="240"/>
      <c r="CD6" s="240"/>
      <c r="CE6" s="240"/>
      <c r="CF6" s="240"/>
      <c r="CG6" s="240"/>
      <c r="CH6" s="240"/>
      <c r="CI6" s="240"/>
      <c r="CJ6" s="240"/>
      <c r="CK6" s="240"/>
      <c r="CL6" s="240"/>
      <c r="CM6" s="240"/>
      <c r="CN6" s="240"/>
      <c r="CO6" s="240"/>
      <c r="CP6" s="240"/>
      <c r="CQ6" s="240"/>
      <c r="CR6" s="240"/>
      <c r="CS6" s="240"/>
      <c r="CT6" s="240"/>
      <c r="CU6" s="240"/>
      <c r="CV6" s="240"/>
      <c r="CW6" s="240"/>
      <c r="CX6" s="240"/>
      <c r="CY6" s="240"/>
      <c r="CZ6" s="240"/>
      <c r="DA6" s="240"/>
      <c r="DB6" s="240"/>
      <c r="DC6" s="240"/>
      <c r="DD6" s="240"/>
      <c r="DE6" s="240"/>
      <c r="DF6" s="240"/>
      <c r="DG6" s="240"/>
      <c r="DH6" s="240"/>
      <c r="DI6" s="240"/>
      <c r="DJ6" s="240"/>
      <c r="DK6" s="240"/>
      <c r="DL6" s="240"/>
      <c r="DM6" s="240"/>
      <c r="DN6" s="240"/>
      <c r="DO6" s="240"/>
      <c r="DP6" s="240"/>
      <c r="DQ6" s="240"/>
      <c r="DR6" s="240"/>
      <c r="DS6" s="240"/>
      <c r="DT6" s="240"/>
      <c r="DU6" s="240"/>
    </row>
    <row r="7" spans="1:125" ht="15.5" x14ac:dyDescent="0.35">
      <c r="A7" s="306"/>
      <c r="B7" s="54" t="s">
        <v>99</v>
      </c>
      <c r="C7" s="325" t="s">
        <v>10</v>
      </c>
      <c r="D7" s="325" t="s">
        <v>10</v>
      </c>
      <c r="E7" s="325" t="s">
        <v>10</v>
      </c>
      <c r="F7" s="325" t="s">
        <v>10</v>
      </c>
      <c r="G7" s="325" t="s">
        <v>10</v>
      </c>
      <c r="H7" s="325" t="s">
        <v>10</v>
      </c>
      <c r="I7" s="325" t="s">
        <v>10</v>
      </c>
      <c r="J7" s="325" t="s">
        <v>10</v>
      </c>
      <c r="K7" s="325" t="s">
        <v>10</v>
      </c>
      <c r="L7" s="325" t="s">
        <v>10</v>
      </c>
      <c r="M7" s="325" t="s">
        <v>10</v>
      </c>
      <c r="N7" s="325" t="s">
        <v>10</v>
      </c>
      <c r="O7" s="325" t="s">
        <v>10</v>
      </c>
      <c r="P7" s="325" t="s">
        <v>10</v>
      </c>
      <c r="Q7" s="325" t="s">
        <v>10</v>
      </c>
      <c r="R7" s="325" t="s">
        <v>10</v>
      </c>
      <c r="S7" s="325" t="s">
        <v>10</v>
      </c>
      <c r="T7" s="325" t="s">
        <v>10</v>
      </c>
      <c r="U7" s="325" t="s">
        <v>10</v>
      </c>
      <c r="V7" s="325" t="s">
        <v>10</v>
      </c>
      <c r="W7" s="325" t="s">
        <v>10</v>
      </c>
      <c r="X7" s="325" t="s">
        <v>10</v>
      </c>
      <c r="Y7" s="325" t="s">
        <v>10</v>
      </c>
      <c r="Z7" s="325" t="s">
        <v>10</v>
      </c>
      <c r="AA7" s="325" t="s">
        <v>10</v>
      </c>
      <c r="AB7" s="82" t="s">
        <v>10</v>
      </c>
      <c r="AC7" s="82" t="s">
        <v>10</v>
      </c>
      <c r="AD7" s="82" t="s">
        <v>10</v>
      </c>
      <c r="AE7" s="82" t="s">
        <v>10</v>
      </c>
      <c r="AF7" s="83" t="s">
        <v>10</v>
      </c>
      <c r="AG7" s="84" t="s">
        <v>10</v>
      </c>
      <c r="AH7" s="84" t="s">
        <v>10</v>
      </c>
      <c r="AI7" s="84" t="s">
        <v>10</v>
      </c>
      <c r="AJ7" s="81">
        <v>18.669</v>
      </c>
      <c r="AK7" s="81">
        <v>9.8520000000000003</v>
      </c>
      <c r="AL7" s="334" t="s">
        <v>10</v>
      </c>
      <c r="AM7" s="334" t="s">
        <v>10</v>
      </c>
      <c r="AN7" s="332" t="s">
        <v>10</v>
      </c>
      <c r="AO7" s="358" t="s">
        <v>10</v>
      </c>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0"/>
      <c r="DL7" s="240"/>
      <c r="DM7" s="240"/>
      <c r="DN7" s="240"/>
      <c r="DO7" s="240"/>
      <c r="DP7" s="240"/>
      <c r="DQ7" s="240"/>
      <c r="DR7" s="240"/>
      <c r="DS7" s="240"/>
      <c r="DT7" s="240"/>
      <c r="DU7" s="240"/>
    </row>
    <row r="8" spans="1:125" ht="15.65" customHeight="1" x14ac:dyDescent="0.35">
      <c r="A8" s="306"/>
      <c r="B8" s="55" t="s">
        <v>42</v>
      </c>
      <c r="C8" s="326" t="s">
        <v>10</v>
      </c>
      <c r="D8" s="326" t="s">
        <v>10</v>
      </c>
      <c r="E8" s="326" t="s">
        <v>10</v>
      </c>
      <c r="F8" s="326" t="s">
        <v>10</v>
      </c>
      <c r="G8" s="326" t="s">
        <v>10</v>
      </c>
      <c r="H8" s="326" t="s">
        <v>10</v>
      </c>
      <c r="I8" s="326" t="s">
        <v>10</v>
      </c>
      <c r="J8" s="326" t="s">
        <v>10</v>
      </c>
      <c r="K8" s="326" t="s">
        <v>10</v>
      </c>
      <c r="L8" s="326" t="s">
        <v>10</v>
      </c>
      <c r="M8" s="326" t="s">
        <v>10</v>
      </c>
      <c r="N8" s="326" t="s">
        <v>10</v>
      </c>
      <c r="O8" s="326" t="s">
        <v>10</v>
      </c>
      <c r="P8" s="326" t="s">
        <v>10</v>
      </c>
      <c r="Q8" s="326" t="s">
        <v>10</v>
      </c>
      <c r="R8" s="326" t="s">
        <v>10</v>
      </c>
      <c r="S8" s="326" t="s">
        <v>10</v>
      </c>
      <c r="T8" s="326" t="s">
        <v>10</v>
      </c>
      <c r="U8" s="326" t="s">
        <v>10</v>
      </c>
      <c r="V8" s="326" t="s">
        <v>10</v>
      </c>
      <c r="W8" s="326" t="s">
        <v>10</v>
      </c>
      <c r="X8" s="326" t="s">
        <v>10</v>
      </c>
      <c r="Y8" s="326" t="s">
        <v>10</v>
      </c>
      <c r="Z8" s="326" t="s">
        <v>10</v>
      </c>
      <c r="AA8" s="326" t="s">
        <v>10</v>
      </c>
      <c r="AB8" s="87" t="s">
        <v>10</v>
      </c>
      <c r="AC8" s="87" t="s">
        <v>10</v>
      </c>
      <c r="AD8" s="87" t="s">
        <v>10</v>
      </c>
      <c r="AE8" s="87" t="s">
        <v>10</v>
      </c>
      <c r="AF8" s="87" t="s">
        <v>10</v>
      </c>
      <c r="AG8" s="86" t="s">
        <v>10</v>
      </c>
      <c r="AH8" s="86" t="s">
        <v>10</v>
      </c>
      <c r="AI8" s="86" t="s">
        <v>10</v>
      </c>
      <c r="AJ8" s="81">
        <v>3.6640000000000001</v>
      </c>
      <c r="AK8" s="81">
        <v>1.8540000000000001</v>
      </c>
      <c r="AL8" s="335" t="s">
        <v>10</v>
      </c>
      <c r="AM8" s="335" t="s">
        <v>10</v>
      </c>
      <c r="AN8" s="3054" t="s">
        <v>10</v>
      </c>
      <c r="AO8" s="359" t="s">
        <v>10</v>
      </c>
      <c r="AP8" s="240"/>
      <c r="AQ8" s="240"/>
      <c r="AR8" s="240"/>
      <c r="AS8" s="240"/>
      <c r="AT8" s="240"/>
      <c r="AU8" s="240"/>
      <c r="AV8" s="240"/>
      <c r="AW8" s="240"/>
      <c r="AX8" s="240"/>
      <c r="AY8" s="240"/>
      <c r="AZ8" s="240"/>
      <c r="BA8" s="240"/>
      <c r="BB8" s="240"/>
      <c r="BC8" s="240"/>
      <c r="BD8" s="240"/>
      <c r="BE8" s="240"/>
      <c r="BF8" s="240"/>
      <c r="BG8" s="240"/>
      <c r="BH8" s="240"/>
      <c r="BI8" s="240"/>
      <c r="BJ8" s="240"/>
      <c r="BK8" s="240"/>
      <c r="BL8" s="240"/>
      <c r="BM8" s="240"/>
      <c r="BN8" s="240"/>
      <c r="BO8" s="240"/>
      <c r="BP8" s="240"/>
      <c r="BQ8" s="240"/>
      <c r="BR8" s="240"/>
      <c r="BS8" s="240"/>
      <c r="BT8" s="240"/>
      <c r="BU8" s="240"/>
      <c r="BV8" s="240"/>
      <c r="BW8" s="240"/>
      <c r="BX8" s="240"/>
      <c r="BY8" s="240"/>
      <c r="BZ8" s="240"/>
      <c r="CA8" s="240"/>
      <c r="CB8" s="240"/>
      <c r="CC8" s="240"/>
      <c r="CD8" s="240"/>
      <c r="CE8" s="240"/>
      <c r="CF8" s="240"/>
      <c r="CG8" s="240"/>
      <c r="CH8" s="240"/>
      <c r="CI8" s="240"/>
      <c r="CJ8" s="240"/>
      <c r="CK8" s="240"/>
      <c r="CL8" s="240"/>
      <c r="CM8" s="240"/>
      <c r="CN8" s="240"/>
      <c r="CO8" s="240"/>
      <c r="CP8" s="240"/>
      <c r="CQ8" s="240"/>
      <c r="CR8" s="240"/>
      <c r="CS8" s="240"/>
      <c r="CT8" s="240"/>
      <c r="CU8" s="240"/>
      <c r="CV8" s="240"/>
      <c r="CW8" s="240"/>
      <c r="CX8" s="240"/>
      <c r="CY8" s="240"/>
      <c r="CZ8" s="240"/>
      <c r="DA8" s="240"/>
      <c r="DB8" s="240"/>
      <c r="DC8" s="240"/>
      <c r="DD8" s="240"/>
      <c r="DE8" s="240"/>
      <c r="DF8" s="240"/>
      <c r="DG8" s="240"/>
      <c r="DH8" s="240"/>
      <c r="DI8" s="240"/>
      <c r="DJ8" s="240"/>
      <c r="DK8" s="240"/>
      <c r="DL8" s="240"/>
      <c r="DM8" s="240"/>
      <c r="DN8" s="240"/>
      <c r="DO8" s="240"/>
      <c r="DP8" s="240"/>
      <c r="DQ8" s="240"/>
      <c r="DR8" s="240"/>
      <c r="DS8" s="240"/>
      <c r="DT8" s="240"/>
      <c r="DU8" s="240"/>
    </row>
    <row r="9" spans="1:125" ht="15.5" x14ac:dyDescent="0.35">
      <c r="A9" s="288"/>
      <c r="B9" s="3319" t="s">
        <v>1354</v>
      </c>
      <c r="C9" s="3354"/>
      <c r="D9" s="3354"/>
      <c r="E9" s="3354"/>
      <c r="F9" s="3354"/>
      <c r="G9" s="3354"/>
      <c r="H9" s="3354"/>
      <c r="I9" s="3354"/>
      <c r="J9" s="3354"/>
      <c r="K9" s="3354"/>
      <c r="L9" s="3354"/>
      <c r="M9" s="3354"/>
      <c r="N9" s="3354"/>
      <c r="O9" s="3354"/>
      <c r="P9" s="3354"/>
      <c r="Q9" s="3354"/>
      <c r="R9" s="3354"/>
      <c r="S9" s="293"/>
      <c r="T9" s="294"/>
      <c r="U9" s="295"/>
      <c r="V9" s="296"/>
      <c r="W9" s="296"/>
      <c r="X9" s="296"/>
      <c r="Y9" s="288"/>
      <c r="Z9" s="113"/>
      <c r="AA9" s="113"/>
      <c r="AB9" s="288"/>
      <c r="AC9" s="288"/>
      <c r="AD9" s="288"/>
      <c r="AE9" s="288"/>
      <c r="AF9" s="288"/>
      <c r="AG9" s="288"/>
      <c r="AH9" s="288"/>
      <c r="AI9" s="240"/>
      <c r="AJ9" s="240"/>
      <c r="AK9" s="240"/>
      <c r="AL9" s="332"/>
      <c r="AM9" s="332"/>
      <c r="AN9" s="332"/>
      <c r="AO9" s="332"/>
      <c r="AP9" s="240"/>
      <c r="AQ9" s="240"/>
      <c r="AR9" s="240"/>
      <c r="AS9" s="240"/>
      <c r="AT9" s="240"/>
      <c r="AU9" s="240"/>
      <c r="AV9" s="240"/>
      <c r="AW9" s="240"/>
      <c r="AX9" s="240"/>
      <c r="AY9" s="240"/>
      <c r="AZ9" s="240"/>
      <c r="BA9" s="240"/>
      <c r="BB9" s="240"/>
      <c r="BC9" s="240"/>
      <c r="BD9" s="240"/>
      <c r="BE9" s="240"/>
      <c r="BF9" s="240"/>
      <c r="BG9" s="240"/>
      <c r="BH9" s="240"/>
      <c r="BI9" s="240"/>
      <c r="BJ9" s="240"/>
      <c r="BK9" s="240"/>
      <c r="BL9" s="240"/>
      <c r="BM9" s="240"/>
      <c r="BN9" s="240"/>
      <c r="BO9" s="240"/>
      <c r="BP9" s="240"/>
      <c r="BQ9" s="240"/>
      <c r="BR9" s="240"/>
      <c r="BS9" s="240"/>
      <c r="BT9" s="240"/>
      <c r="BU9" s="240"/>
      <c r="BV9" s="240"/>
      <c r="BW9" s="240"/>
      <c r="BX9" s="240"/>
      <c r="BY9" s="240"/>
      <c r="BZ9" s="240"/>
      <c r="CA9" s="240"/>
      <c r="CB9" s="240"/>
      <c r="CC9" s="240"/>
      <c r="CD9" s="240"/>
      <c r="CE9" s="240"/>
      <c r="CF9" s="240"/>
      <c r="CG9" s="240"/>
      <c r="CH9" s="240"/>
      <c r="CI9" s="240"/>
      <c r="CJ9" s="240"/>
      <c r="CK9" s="240"/>
      <c r="CL9" s="240"/>
      <c r="CM9" s="240"/>
      <c r="CN9" s="240"/>
      <c r="CO9" s="240"/>
      <c r="CP9" s="240"/>
      <c r="CQ9" s="240"/>
      <c r="CR9" s="240"/>
      <c r="CS9" s="240"/>
      <c r="CT9" s="240"/>
      <c r="CU9" s="240"/>
      <c r="CV9" s="240"/>
      <c r="CW9" s="240"/>
      <c r="CX9" s="240"/>
      <c r="CY9" s="240"/>
      <c r="CZ9" s="240"/>
      <c r="DA9" s="240"/>
      <c r="DB9" s="240"/>
      <c r="DC9" s="240"/>
      <c r="DD9" s="240"/>
      <c r="DE9" s="240"/>
      <c r="DF9" s="240"/>
      <c r="DG9" s="240"/>
      <c r="DH9" s="240"/>
      <c r="DI9" s="240"/>
      <c r="DJ9" s="240"/>
      <c r="DK9" s="240"/>
      <c r="DL9" s="240"/>
      <c r="DM9" s="240"/>
      <c r="DN9" s="240"/>
      <c r="DO9" s="240"/>
      <c r="DP9" s="240"/>
      <c r="DQ9" s="240"/>
      <c r="DR9" s="240"/>
      <c r="DS9" s="240"/>
      <c r="DT9" s="240"/>
      <c r="DU9" s="240"/>
    </row>
    <row r="10" spans="1:125" ht="15.5" x14ac:dyDescent="0.35">
      <c r="A10" s="288"/>
      <c r="B10" s="3319"/>
      <c r="C10" s="3354"/>
      <c r="D10" s="3354"/>
      <c r="E10" s="3354"/>
      <c r="F10" s="3354"/>
      <c r="G10" s="3354"/>
      <c r="H10" s="3354"/>
      <c r="I10" s="3354"/>
      <c r="J10" s="3354"/>
      <c r="K10" s="3354"/>
      <c r="L10" s="3354"/>
      <c r="M10" s="3354"/>
      <c r="N10" s="3354"/>
      <c r="O10" s="3354"/>
      <c r="P10" s="3354"/>
      <c r="Q10" s="3354"/>
      <c r="R10" s="3354"/>
      <c r="S10" s="74"/>
      <c r="T10" s="75"/>
      <c r="U10" s="76"/>
      <c r="V10" s="77"/>
      <c r="W10" s="77"/>
      <c r="X10" s="77"/>
      <c r="Y10" s="288"/>
      <c r="Z10" s="113"/>
      <c r="AA10" s="113"/>
      <c r="AB10" s="288"/>
      <c r="AC10" s="288"/>
      <c r="AD10" s="288"/>
      <c r="AE10" s="288"/>
      <c r="AF10" s="288"/>
      <c r="AG10" s="288"/>
      <c r="AH10" s="288"/>
      <c r="AI10" s="240"/>
      <c r="AJ10" s="240"/>
      <c r="AK10" s="240"/>
      <c r="AL10" s="332"/>
      <c r="AM10" s="332"/>
      <c r="AN10" s="332"/>
      <c r="AO10" s="332"/>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c r="BR10" s="240"/>
      <c r="BS10" s="240"/>
      <c r="BT10" s="240"/>
      <c r="BU10" s="240"/>
      <c r="BV10" s="240"/>
      <c r="BW10" s="240"/>
      <c r="BX10" s="240"/>
      <c r="BY10" s="240"/>
      <c r="BZ10" s="240"/>
      <c r="CA10" s="240"/>
      <c r="CB10" s="240"/>
      <c r="CC10" s="240"/>
      <c r="CD10" s="240"/>
      <c r="CE10" s="240"/>
      <c r="CF10" s="240"/>
      <c r="CG10" s="240"/>
      <c r="CH10" s="240"/>
      <c r="CI10" s="240"/>
      <c r="CJ10" s="240"/>
      <c r="CK10" s="240"/>
      <c r="CL10" s="240"/>
      <c r="CM10" s="240"/>
      <c r="CN10" s="240"/>
      <c r="CO10" s="240"/>
      <c r="CP10" s="240"/>
      <c r="CQ10" s="240"/>
      <c r="CR10" s="240"/>
      <c r="CS10" s="240"/>
      <c r="CT10" s="240"/>
      <c r="CU10" s="240"/>
      <c r="CV10" s="240"/>
      <c r="CW10" s="240"/>
      <c r="CX10" s="240"/>
      <c r="CY10" s="240"/>
      <c r="CZ10" s="240"/>
      <c r="DA10" s="240"/>
      <c r="DB10" s="240"/>
      <c r="DC10" s="240"/>
      <c r="DD10" s="240"/>
      <c r="DE10" s="240"/>
      <c r="DF10" s="240"/>
      <c r="DG10" s="240"/>
      <c r="DH10" s="240"/>
      <c r="DI10" s="240"/>
      <c r="DJ10" s="240"/>
      <c r="DK10" s="240"/>
      <c r="DL10" s="240"/>
      <c r="DM10" s="240"/>
      <c r="DN10" s="240"/>
      <c r="DO10" s="240"/>
      <c r="DP10" s="240"/>
      <c r="DQ10" s="240"/>
      <c r="DR10" s="240"/>
      <c r="DS10" s="240"/>
      <c r="DT10" s="240"/>
      <c r="DU10" s="240"/>
    </row>
    <row r="11" spans="1:125" s="1" customFormat="1" ht="63" customHeight="1" x14ac:dyDescent="0.35">
      <c r="A11" s="2504" t="s">
        <v>1156</v>
      </c>
      <c r="B11" s="3317" t="s">
        <v>1157</v>
      </c>
      <c r="C11" s="3318"/>
      <c r="D11" s="3318"/>
      <c r="E11" s="3318"/>
      <c r="F11" s="3318"/>
      <c r="G11" s="3318"/>
      <c r="H11" s="3318"/>
      <c r="I11" s="3318"/>
      <c r="J11" s="3318"/>
      <c r="K11" s="3318"/>
      <c r="L11" s="3318"/>
      <c r="M11" s="3318"/>
      <c r="N11" s="3318"/>
      <c r="O11" s="3318"/>
      <c r="P11" s="3318"/>
      <c r="Q11" s="3318"/>
      <c r="R11" s="3318"/>
      <c r="S11" s="3318"/>
      <c r="T11" s="3318"/>
      <c r="U11" s="3318"/>
      <c r="V11" s="3318"/>
      <c r="W11" s="3318"/>
      <c r="X11" s="3318"/>
      <c r="Y11" s="3318"/>
      <c r="Z11" s="3318"/>
      <c r="AA11" s="3318"/>
      <c r="AB11" s="309"/>
      <c r="AC11" s="309"/>
      <c r="AD11" s="309"/>
      <c r="AE11" s="309"/>
      <c r="AF11" s="3082"/>
      <c r="AG11" s="3082"/>
      <c r="AH11" s="3082"/>
      <c r="AI11" s="3082"/>
      <c r="AJ11" s="3082"/>
      <c r="AK11" s="3082"/>
      <c r="AL11" s="3080"/>
      <c r="AM11" s="3081"/>
      <c r="AN11" s="3081"/>
      <c r="AO11" s="3087"/>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c r="DP11" s="113"/>
      <c r="DQ11" s="113"/>
      <c r="DR11" s="113"/>
      <c r="DS11" s="113"/>
      <c r="DT11" s="113"/>
      <c r="DU11" s="113"/>
    </row>
    <row r="12" spans="1:125" s="1" customFormat="1" ht="46.5" x14ac:dyDescent="0.35">
      <c r="A12" s="303"/>
      <c r="B12" s="115" t="s">
        <v>54</v>
      </c>
      <c r="C12" s="304" t="s">
        <v>6</v>
      </c>
      <c r="D12" s="304" t="s">
        <v>7</v>
      </c>
      <c r="E12" s="304" t="s">
        <v>8</v>
      </c>
      <c r="F12" s="305" t="s">
        <v>123</v>
      </c>
      <c r="G12" s="37" t="s">
        <v>160</v>
      </c>
      <c r="H12" s="37" t="s">
        <v>194</v>
      </c>
      <c r="I12" s="37" t="s">
        <v>202</v>
      </c>
      <c r="J12" s="37" t="s">
        <v>241</v>
      </c>
      <c r="K12" s="37" t="s">
        <v>273</v>
      </c>
      <c r="L12" s="37" t="s">
        <v>284</v>
      </c>
      <c r="M12" s="37" t="s">
        <v>322</v>
      </c>
      <c r="N12" s="37" t="s">
        <v>342</v>
      </c>
      <c r="O12" s="37" t="s">
        <v>356</v>
      </c>
      <c r="P12" s="37" t="s">
        <v>384</v>
      </c>
      <c r="Q12" s="37" t="s">
        <v>493</v>
      </c>
      <c r="R12" s="37" t="s">
        <v>535</v>
      </c>
      <c r="S12" s="37" t="s">
        <v>541</v>
      </c>
      <c r="T12" s="37" t="s">
        <v>545</v>
      </c>
      <c r="U12" s="37" t="s">
        <v>578</v>
      </c>
      <c r="V12" s="37" t="s">
        <v>586</v>
      </c>
      <c r="W12" s="37" t="s">
        <v>633</v>
      </c>
      <c r="X12" s="37" t="s">
        <v>646</v>
      </c>
      <c r="Y12" s="37" t="s">
        <v>647</v>
      </c>
      <c r="Z12" s="37" t="s">
        <v>668</v>
      </c>
      <c r="AA12" s="37" t="s">
        <v>671</v>
      </c>
      <c r="AB12" s="37" t="s">
        <v>688</v>
      </c>
      <c r="AC12" s="37" t="s">
        <v>689</v>
      </c>
      <c r="AD12" s="37" t="s">
        <v>735</v>
      </c>
      <c r="AE12" s="37" t="s">
        <v>776</v>
      </c>
      <c r="AF12" s="38" t="s">
        <v>811</v>
      </c>
      <c r="AG12" s="38" t="s">
        <v>1055</v>
      </c>
      <c r="AH12" s="38" t="s">
        <v>1072</v>
      </c>
      <c r="AI12" s="38" t="s">
        <v>1075</v>
      </c>
      <c r="AJ12" s="38" t="s">
        <v>1158</v>
      </c>
      <c r="AK12" s="38" t="s">
        <v>1162</v>
      </c>
      <c r="AL12" s="3078" t="s">
        <v>1176</v>
      </c>
      <c r="AM12" s="3079" t="s">
        <v>1211</v>
      </c>
      <c r="AN12" s="2558" t="s">
        <v>1297</v>
      </c>
      <c r="AO12" s="3063" t="s">
        <v>1328</v>
      </c>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row>
    <row r="13" spans="1:125" s="1" customFormat="1" ht="15.5" x14ac:dyDescent="0.35">
      <c r="A13" s="295"/>
      <c r="B13" s="140" t="s">
        <v>616</v>
      </c>
      <c r="C13" s="82" t="s">
        <v>10</v>
      </c>
      <c r="D13" s="82" t="s">
        <v>10</v>
      </c>
      <c r="E13" s="82" t="s">
        <v>10</v>
      </c>
      <c r="F13" s="82" t="s">
        <v>10</v>
      </c>
      <c r="G13" s="82" t="s">
        <v>10</v>
      </c>
      <c r="H13" s="82" t="s">
        <v>10</v>
      </c>
      <c r="I13" s="82" t="s">
        <v>10</v>
      </c>
      <c r="J13" s="82" t="s">
        <v>10</v>
      </c>
      <c r="K13" s="82" t="s">
        <v>10</v>
      </c>
      <c r="L13" s="82" t="s">
        <v>10</v>
      </c>
      <c r="M13" s="82" t="s">
        <v>10</v>
      </c>
      <c r="N13" s="82" t="s">
        <v>10</v>
      </c>
      <c r="O13" s="82" t="s">
        <v>10</v>
      </c>
      <c r="P13" s="82" t="s">
        <v>10</v>
      </c>
      <c r="Q13" s="82" t="s">
        <v>10</v>
      </c>
      <c r="R13" s="82" t="s">
        <v>10</v>
      </c>
      <c r="S13" s="82" t="s">
        <v>10</v>
      </c>
      <c r="T13" s="118" t="s">
        <v>10</v>
      </c>
      <c r="U13" s="118" t="s">
        <v>10</v>
      </c>
      <c r="V13" s="118" t="s">
        <v>10</v>
      </c>
      <c r="W13" s="118" t="s">
        <v>10</v>
      </c>
      <c r="X13" s="118" t="s">
        <v>10</v>
      </c>
      <c r="Y13" s="118" t="s">
        <v>10</v>
      </c>
      <c r="Z13" s="323" t="s">
        <v>10</v>
      </c>
      <c r="AA13" s="323" t="s">
        <v>10</v>
      </c>
      <c r="AB13" s="323" t="s">
        <v>10</v>
      </c>
      <c r="AC13" s="323" t="s">
        <v>10</v>
      </c>
      <c r="AD13" s="323" t="s">
        <v>10</v>
      </c>
      <c r="AE13" s="323" t="s">
        <v>10</v>
      </c>
      <c r="AF13" s="84" t="s">
        <v>10</v>
      </c>
      <c r="AG13" s="84" t="s">
        <v>10</v>
      </c>
      <c r="AH13" s="84" t="s">
        <v>10</v>
      </c>
      <c r="AI13" s="84" t="s">
        <v>10</v>
      </c>
      <c r="AJ13" s="81">
        <v>0.41099999999999998</v>
      </c>
      <c r="AK13" s="81">
        <v>0.32700000000000001</v>
      </c>
      <c r="AL13" s="327" t="s">
        <v>10</v>
      </c>
      <c r="AM13" s="357" t="s">
        <v>10</v>
      </c>
      <c r="AN13" s="3057" t="s">
        <v>10</v>
      </c>
      <c r="AO13" s="338" t="s">
        <v>10</v>
      </c>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row>
    <row r="14" spans="1:125" s="1" customFormat="1" ht="15.5" x14ac:dyDescent="0.35">
      <c r="A14" s="224"/>
      <c r="B14" s="141" t="s">
        <v>615</v>
      </c>
      <c r="C14" s="82" t="s">
        <v>10</v>
      </c>
      <c r="D14" s="82" t="s">
        <v>10</v>
      </c>
      <c r="E14" s="82" t="s">
        <v>10</v>
      </c>
      <c r="F14" s="82" t="s">
        <v>10</v>
      </c>
      <c r="G14" s="82" t="s">
        <v>10</v>
      </c>
      <c r="H14" s="82" t="s">
        <v>10</v>
      </c>
      <c r="I14" s="82" t="s">
        <v>10</v>
      </c>
      <c r="J14" s="82" t="s">
        <v>10</v>
      </c>
      <c r="K14" s="82" t="s">
        <v>10</v>
      </c>
      <c r="L14" s="82" t="s">
        <v>10</v>
      </c>
      <c r="M14" s="82" t="s">
        <v>10</v>
      </c>
      <c r="N14" s="82" t="s">
        <v>10</v>
      </c>
      <c r="O14" s="82" t="s">
        <v>10</v>
      </c>
      <c r="P14" s="82" t="s">
        <v>10</v>
      </c>
      <c r="Q14" s="82" t="s">
        <v>10</v>
      </c>
      <c r="R14" s="82" t="s">
        <v>10</v>
      </c>
      <c r="S14" s="82" t="s">
        <v>10</v>
      </c>
      <c r="T14" s="84" t="s">
        <v>10</v>
      </c>
      <c r="U14" s="84" t="s">
        <v>10</v>
      </c>
      <c r="V14" s="84" t="s">
        <v>10</v>
      </c>
      <c r="W14" s="84" t="s">
        <v>10</v>
      </c>
      <c r="X14" s="84" t="s">
        <v>10</v>
      </c>
      <c r="Y14" s="84" t="s">
        <v>10</v>
      </c>
      <c r="Z14" s="323" t="s">
        <v>10</v>
      </c>
      <c r="AA14" s="323" t="s">
        <v>10</v>
      </c>
      <c r="AB14" s="323" t="s">
        <v>10</v>
      </c>
      <c r="AC14" s="323" t="s">
        <v>10</v>
      </c>
      <c r="AD14" s="323" t="s">
        <v>10</v>
      </c>
      <c r="AE14" s="323" t="s">
        <v>10</v>
      </c>
      <c r="AF14" s="84" t="s">
        <v>10</v>
      </c>
      <c r="AG14" s="84" t="s">
        <v>10</v>
      </c>
      <c r="AH14" s="84" t="s">
        <v>10</v>
      </c>
      <c r="AI14" s="84" t="s">
        <v>10</v>
      </c>
      <c r="AJ14" s="81">
        <v>0.83799999999999997</v>
      </c>
      <c r="AK14" s="81">
        <v>3.3319999999999999</v>
      </c>
      <c r="AL14" s="328" t="s">
        <v>10</v>
      </c>
      <c r="AM14" s="328" t="s">
        <v>10</v>
      </c>
      <c r="AN14" s="354" t="s">
        <v>10</v>
      </c>
      <c r="AO14" s="338" t="s">
        <v>10</v>
      </c>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row>
    <row r="15" spans="1:125" s="1" customFormat="1" ht="15.5" x14ac:dyDescent="0.35">
      <c r="A15" s="224"/>
      <c r="B15" s="141" t="s">
        <v>11</v>
      </c>
      <c r="C15" s="82" t="s">
        <v>10</v>
      </c>
      <c r="D15" s="82" t="s">
        <v>10</v>
      </c>
      <c r="E15" s="82" t="s">
        <v>10</v>
      </c>
      <c r="F15" s="82" t="s">
        <v>10</v>
      </c>
      <c r="G15" s="82" t="s">
        <v>10</v>
      </c>
      <c r="H15" s="82" t="s">
        <v>10</v>
      </c>
      <c r="I15" s="82" t="s">
        <v>10</v>
      </c>
      <c r="J15" s="82" t="s">
        <v>10</v>
      </c>
      <c r="K15" s="82" t="s">
        <v>10</v>
      </c>
      <c r="L15" s="82" t="s">
        <v>10</v>
      </c>
      <c r="M15" s="82" t="s">
        <v>10</v>
      </c>
      <c r="N15" s="82" t="s">
        <v>10</v>
      </c>
      <c r="O15" s="82" t="s">
        <v>10</v>
      </c>
      <c r="P15" s="82" t="s">
        <v>10</v>
      </c>
      <c r="Q15" s="82" t="s">
        <v>10</v>
      </c>
      <c r="R15" s="82" t="s">
        <v>10</v>
      </c>
      <c r="S15" s="82" t="s">
        <v>10</v>
      </c>
      <c r="T15" s="84" t="s">
        <v>10</v>
      </c>
      <c r="U15" s="84" t="s">
        <v>10</v>
      </c>
      <c r="V15" s="84" t="s">
        <v>10</v>
      </c>
      <c r="W15" s="84" t="s">
        <v>10</v>
      </c>
      <c r="X15" s="84" t="s">
        <v>10</v>
      </c>
      <c r="Y15" s="84" t="s">
        <v>10</v>
      </c>
      <c r="Z15" s="323" t="s">
        <v>10</v>
      </c>
      <c r="AA15" s="323" t="s">
        <v>10</v>
      </c>
      <c r="AB15" s="323" t="s">
        <v>10</v>
      </c>
      <c r="AC15" s="323" t="s">
        <v>10</v>
      </c>
      <c r="AD15" s="323" t="s">
        <v>10</v>
      </c>
      <c r="AE15" s="323" t="s">
        <v>10</v>
      </c>
      <c r="AF15" s="84" t="s">
        <v>10</v>
      </c>
      <c r="AG15" s="84" t="s">
        <v>10</v>
      </c>
      <c r="AH15" s="84" t="s">
        <v>10</v>
      </c>
      <c r="AI15" s="84" t="s">
        <v>10</v>
      </c>
      <c r="AJ15" s="81">
        <v>69.498999999999995</v>
      </c>
      <c r="AK15" s="81">
        <v>71.466999999999999</v>
      </c>
      <c r="AL15" s="328" t="s">
        <v>10</v>
      </c>
      <c r="AM15" s="328" t="s">
        <v>10</v>
      </c>
      <c r="AN15" s="354" t="s">
        <v>10</v>
      </c>
      <c r="AO15" s="338" t="s">
        <v>10</v>
      </c>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row>
    <row r="16" spans="1:125" s="1" customFormat="1" ht="15.5" x14ac:dyDescent="0.35">
      <c r="A16" s="296"/>
      <c r="B16" s="141" t="s">
        <v>614</v>
      </c>
      <c r="C16" s="84" t="s">
        <v>10</v>
      </c>
      <c r="D16" s="84" t="s">
        <v>10</v>
      </c>
      <c r="E16" s="84" t="s">
        <v>10</v>
      </c>
      <c r="F16" s="84" t="s">
        <v>10</v>
      </c>
      <c r="G16" s="84" t="s">
        <v>10</v>
      </c>
      <c r="H16" s="84" t="s">
        <v>10</v>
      </c>
      <c r="I16" s="84" t="s">
        <v>10</v>
      </c>
      <c r="J16" s="84" t="s">
        <v>10</v>
      </c>
      <c r="K16" s="84" t="s">
        <v>10</v>
      </c>
      <c r="L16" s="84" t="s">
        <v>10</v>
      </c>
      <c r="M16" s="84" t="s">
        <v>10</v>
      </c>
      <c r="N16" s="84" t="s">
        <v>10</v>
      </c>
      <c r="O16" s="84" t="s">
        <v>10</v>
      </c>
      <c r="P16" s="84" t="s">
        <v>10</v>
      </c>
      <c r="Q16" s="84" t="s">
        <v>10</v>
      </c>
      <c r="R16" s="84" t="s">
        <v>10</v>
      </c>
      <c r="S16" s="84" t="s">
        <v>10</v>
      </c>
      <c r="T16" s="84" t="s">
        <v>10</v>
      </c>
      <c r="U16" s="84" t="s">
        <v>10</v>
      </c>
      <c r="V16" s="84" t="s">
        <v>10</v>
      </c>
      <c r="W16" s="84" t="s">
        <v>10</v>
      </c>
      <c r="X16" s="84" t="s">
        <v>10</v>
      </c>
      <c r="Y16" s="84" t="s">
        <v>10</v>
      </c>
      <c r="Z16" s="324" t="s">
        <v>10</v>
      </c>
      <c r="AA16" s="324" t="s">
        <v>10</v>
      </c>
      <c r="AB16" s="324" t="s">
        <v>10</v>
      </c>
      <c r="AC16" s="324" t="s">
        <v>10</v>
      </c>
      <c r="AD16" s="324" t="s">
        <v>10</v>
      </c>
      <c r="AE16" s="324" t="s">
        <v>10</v>
      </c>
      <c r="AF16" s="84" t="s">
        <v>10</v>
      </c>
      <c r="AG16" s="84" t="s">
        <v>10</v>
      </c>
      <c r="AH16" s="84" t="s">
        <v>10</v>
      </c>
      <c r="AI16" s="84" t="s">
        <v>10</v>
      </c>
      <c r="AJ16" s="81">
        <v>20.402999999999999</v>
      </c>
      <c r="AK16" s="81">
        <v>21.529</v>
      </c>
      <c r="AL16" s="328" t="s">
        <v>10</v>
      </c>
      <c r="AM16" s="328" t="s">
        <v>10</v>
      </c>
      <c r="AN16" s="354" t="s">
        <v>10</v>
      </c>
      <c r="AO16" s="338" t="s">
        <v>10</v>
      </c>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row>
    <row r="17" spans="1:125" s="1" customFormat="1" ht="15.5" x14ac:dyDescent="0.35">
      <c r="A17" s="288"/>
      <c r="B17" s="142" t="s">
        <v>613</v>
      </c>
      <c r="C17" s="86" t="s">
        <v>10</v>
      </c>
      <c r="D17" s="86" t="s">
        <v>10</v>
      </c>
      <c r="E17" s="86" t="s">
        <v>10</v>
      </c>
      <c r="F17" s="86" t="s">
        <v>10</v>
      </c>
      <c r="G17" s="86" t="s">
        <v>10</v>
      </c>
      <c r="H17" s="86" t="s">
        <v>10</v>
      </c>
      <c r="I17" s="86" t="s">
        <v>10</v>
      </c>
      <c r="J17" s="86" t="s">
        <v>10</v>
      </c>
      <c r="K17" s="86" t="s">
        <v>10</v>
      </c>
      <c r="L17" s="86" t="s">
        <v>10</v>
      </c>
      <c r="M17" s="86" t="s">
        <v>10</v>
      </c>
      <c r="N17" s="86" t="s">
        <v>10</v>
      </c>
      <c r="O17" s="86" t="s">
        <v>10</v>
      </c>
      <c r="P17" s="86" t="s">
        <v>10</v>
      </c>
      <c r="Q17" s="86" t="s">
        <v>10</v>
      </c>
      <c r="R17" s="86" t="s">
        <v>10</v>
      </c>
      <c r="S17" s="86" t="s">
        <v>10</v>
      </c>
      <c r="T17" s="86" t="s">
        <v>10</v>
      </c>
      <c r="U17" s="86" t="s">
        <v>10</v>
      </c>
      <c r="V17" s="86" t="s">
        <v>10</v>
      </c>
      <c r="W17" s="86" t="s">
        <v>10</v>
      </c>
      <c r="X17" s="86" t="s">
        <v>10</v>
      </c>
      <c r="Y17" s="86" t="s">
        <v>10</v>
      </c>
      <c r="Z17" s="326" t="s">
        <v>10</v>
      </c>
      <c r="AA17" s="326" t="s">
        <v>10</v>
      </c>
      <c r="AB17" s="326" t="s">
        <v>10</v>
      </c>
      <c r="AC17" s="326" t="s">
        <v>10</v>
      </c>
      <c r="AD17" s="326" t="s">
        <v>10</v>
      </c>
      <c r="AE17" s="326" t="s">
        <v>10</v>
      </c>
      <c r="AF17" s="86" t="s">
        <v>10</v>
      </c>
      <c r="AG17" s="86" t="s">
        <v>10</v>
      </c>
      <c r="AH17" s="86" t="s">
        <v>10</v>
      </c>
      <c r="AI17" s="86" t="s">
        <v>10</v>
      </c>
      <c r="AJ17" s="81">
        <v>8.8480000000000008</v>
      </c>
      <c r="AK17" s="81">
        <v>3.3439999999999999</v>
      </c>
      <c r="AL17" s="329" t="s">
        <v>10</v>
      </c>
      <c r="AM17" s="329" t="s">
        <v>10</v>
      </c>
      <c r="AN17" s="3056" t="s">
        <v>10</v>
      </c>
      <c r="AO17" s="339" t="s">
        <v>10</v>
      </c>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113"/>
      <c r="DP17" s="113"/>
      <c r="DQ17" s="113"/>
      <c r="DR17" s="113"/>
      <c r="DS17" s="113"/>
      <c r="DT17" s="113"/>
      <c r="DU17" s="113"/>
    </row>
    <row r="18" spans="1:125" s="1" customFormat="1" ht="15.5" hidden="1" x14ac:dyDescent="0.35">
      <c r="A18" s="224"/>
      <c r="B18" s="121"/>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1"/>
      <c r="AC18" s="231"/>
      <c r="AD18" s="224"/>
      <c r="AE18" s="288"/>
      <c r="AF18" s="224"/>
      <c r="AG18" s="122"/>
      <c r="AH18" s="113"/>
      <c r="AI18" s="113"/>
      <c r="AJ18" s="113"/>
      <c r="AK18" s="113"/>
      <c r="AL18" s="247"/>
      <c r="AM18" s="247"/>
      <c r="AN18" s="247"/>
      <c r="AO18" s="247"/>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row>
    <row r="19" spans="1:125" s="1" customFormat="1" ht="15.65" customHeight="1" x14ac:dyDescent="0.35">
      <c r="A19" s="288"/>
      <c r="B19" s="3354" t="s">
        <v>1175</v>
      </c>
      <c r="C19" s="3354"/>
      <c r="D19" s="3354"/>
      <c r="E19" s="3354"/>
      <c r="F19" s="3354"/>
      <c r="G19" s="3354"/>
      <c r="H19" s="3354"/>
      <c r="I19" s="3354"/>
      <c r="J19" s="3354"/>
      <c r="K19" s="3354"/>
      <c r="L19" s="3354"/>
      <c r="M19" s="3354"/>
      <c r="N19" s="3354"/>
      <c r="O19" s="3354"/>
      <c r="P19" s="3354"/>
      <c r="Q19" s="3354"/>
      <c r="R19" s="3354"/>
      <c r="S19" s="254"/>
      <c r="T19" s="254"/>
      <c r="U19" s="254"/>
      <c r="V19" s="254"/>
      <c r="W19" s="254"/>
      <c r="X19" s="254"/>
      <c r="Y19" s="254"/>
      <c r="Z19" s="254"/>
      <c r="AA19" s="119"/>
      <c r="AB19" s="251"/>
      <c r="AC19" s="231"/>
      <c r="AD19" s="224"/>
      <c r="AE19" s="288"/>
      <c r="AF19" s="288"/>
      <c r="AG19" s="113"/>
      <c r="AH19" s="113"/>
      <c r="AI19" s="113"/>
      <c r="AJ19" s="113"/>
      <c r="AK19" s="113"/>
      <c r="AL19" s="247"/>
      <c r="AM19" s="247"/>
      <c r="AN19" s="247"/>
      <c r="AO19" s="247"/>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row>
    <row r="20" spans="1:125" s="1" customFormat="1" ht="15.5" x14ac:dyDescent="0.35">
      <c r="A20" s="122"/>
      <c r="B20" s="3319"/>
      <c r="C20" s="3354"/>
      <c r="D20" s="3354"/>
      <c r="E20" s="3354"/>
      <c r="F20" s="3354"/>
      <c r="G20" s="3354"/>
      <c r="H20" s="3354"/>
      <c r="I20" s="3354"/>
      <c r="J20" s="3354"/>
      <c r="K20" s="3354"/>
      <c r="L20" s="3354"/>
      <c r="M20" s="3354"/>
      <c r="N20" s="3354"/>
      <c r="O20" s="3354"/>
      <c r="P20" s="3354"/>
      <c r="Q20" s="3354"/>
      <c r="R20" s="3354"/>
      <c r="S20" s="119"/>
      <c r="T20" s="119"/>
      <c r="U20" s="119"/>
      <c r="V20" s="119"/>
      <c r="W20" s="119"/>
      <c r="X20" s="119"/>
      <c r="Y20" s="119"/>
      <c r="Z20" s="119"/>
      <c r="AA20" s="119"/>
      <c r="AB20" s="110"/>
      <c r="AC20" s="231"/>
      <c r="AD20" s="224"/>
      <c r="AE20" s="224"/>
      <c r="AF20" s="224"/>
      <c r="AG20" s="113"/>
      <c r="AH20" s="113"/>
      <c r="AI20" s="113"/>
      <c r="AJ20" s="113"/>
      <c r="AK20" s="113"/>
      <c r="AL20" s="247"/>
      <c r="AM20" s="247"/>
      <c r="AN20" s="247"/>
      <c r="AO20" s="247"/>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c r="DO20" s="113"/>
      <c r="DP20" s="113"/>
      <c r="DQ20" s="113"/>
      <c r="DR20" s="113"/>
      <c r="DS20" s="113"/>
      <c r="DT20" s="113"/>
      <c r="DU20" s="113"/>
    </row>
    <row r="21" spans="1:125" s="1" customFormat="1" ht="63" customHeight="1" x14ac:dyDescent="0.35">
      <c r="A21" s="2504" t="s">
        <v>1164</v>
      </c>
      <c r="B21" s="3317" t="s">
        <v>1165</v>
      </c>
      <c r="C21" s="3318"/>
      <c r="D21" s="3318"/>
      <c r="E21" s="3318"/>
      <c r="F21" s="3318"/>
      <c r="G21" s="3318"/>
      <c r="H21" s="3318"/>
      <c r="I21" s="3318"/>
      <c r="J21" s="3318"/>
      <c r="K21" s="3318"/>
      <c r="L21" s="3318"/>
      <c r="M21" s="3318"/>
      <c r="N21" s="3318"/>
      <c r="O21" s="3318"/>
      <c r="P21" s="3318"/>
      <c r="Q21" s="3318"/>
      <c r="R21" s="3318"/>
      <c r="S21" s="3318"/>
      <c r="T21" s="3318"/>
      <c r="U21" s="3318"/>
      <c r="V21" s="3318"/>
      <c r="W21" s="3318"/>
      <c r="X21" s="3318"/>
      <c r="Y21" s="3318"/>
      <c r="Z21" s="3318"/>
      <c r="AA21" s="3318"/>
      <c r="AB21" s="309"/>
      <c r="AC21" s="309"/>
      <c r="AD21" s="309"/>
      <c r="AE21" s="309"/>
      <c r="AF21" s="309"/>
      <c r="AG21" s="309"/>
      <c r="AH21" s="309"/>
      <c r="AI21" s="309"/>
      <c r="AJ21" s="3083"/>
      <c r="AK21" s="3084"/>
      <c r="AL21" s="3085"/>
      <c r="AM21" s="3086"/>
      <c r="AN21" s="3086"/>
      <c r="AO21" s="3088"/>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13"/>
      <c r="CE21" s="113"/>
      <c r="CF21" s="113"/>
      <c r="CG21" s="113"/>
      <c r="CH21" s="113"/>
      <c r="CI21" s="113"/>
      <c r="CJ21" s="113"/>
      <c r="CK21" s="113"/>
      <c r="CL21" s="113"/>
      <c r="CM21" s="113"/>
      <c r="CN21" s="113"/>
      <c r="CO21" s="113"/>
      <c r="CP21" s="113"/>
      <c r="CQ21" s="113"/>
      <c r="CR21" s="113"/>
      <c r="CS21" s="113"/>
      <c r="CT21" s="113"/>
      <c r="CU21" s="113"/>
      <c r="CV21" s="113"/>
      <c r="CW21" s="113"/>
      <c r="CX21" s="113"/>
      <c r="CY21" s="113"/>
      <c r="CZ21" s="113"/>
      <c r="DA21" s="113"/>
      <c r="DB21" s="113"/>
      <c r="DC21" s="113"/>
      <c r="DD21" s="113"/>
      <c r="DE21" s="113"/>
      <c r="DF21" s="113"/>
      <c r="DG21" s="113"/>
      <c r="DH21" s="113"/>
      <c r="DI21" s="113"/>
      <c r="DJ21" s="113"/>
      <c r="DK21" s="113"/>
      <c r="DL21" s="113"/>
      <c r="DM21" s="113"/>
      <c r="DN21" s="113"/>
      <c r="DO21" s="113"/>
      <c r="DP21" s="113"/>
      <c r="DQ21" s="113"/>
      <c r="DR21" s="113"/>
      <c r="DS21" s="113"/>
      <c r="DT21" s="113"/>
      <c r="DU21" s="113"/>
    </row>
    <row r="22" spans="1:125" s="1" customFormat="1" ht="46.5" x14ac:dyDescent="0.35">
      <c r="A22" s="303"/>
      <c r="B22" s="115" t="s">
        <v>54</v>
      </c>
      <c r="C22" s="304" t="s">
        <v>6</v>
      </c>
      <c r="D22" s="304" t="s">
        <v>7</v>
      </c>
      <c r="E22" s="304" t="s">
        <v>8</v>
      </c>
      <c r="F22" s="305" t="s">
        <v>123</v>
      </c>
      <c r="G22" s="37" t="s">
        <v>160</v>
      </c>
      <c r="H22" s="37" t="s">
        <v>194</v>
      </c>
      <c r="I22" s="37" t="s">
        <v>202</v>
      </c>
      <c r="J22" s="37" t="s">
        <v>241</v>
      </c>
      <c r="K22" s="37" t="s">
        <v>273</v>
      </c>
      <c r="L22" s="37" t="s">
        <v>284</v>
      </c>
      <c r="M22" s="37" t="s">
        <v>322</v>
      </c>
      <c r="N22" s="37" t="s">
        <v>342</v>
      </c>
      <c r="O22" s="37" t="s">
        <v>356</v>
      </c>
      <c r="P22" s="37" t="s">
        <v>384</v>
      </c>
      <c r="Q22" s="37" t="s">
        <v>493</v>
      </c>
      <c r="R22" s="37" t="s">
        <v>535</v>
      </c>
      <c r="S22" s="37" t="s">
        <v>541</v>
      </c>
      <c r="T22" s="37" t="s">
        <v>545</v>
      </c>
      <c r="U22" s="37" t="s">
        <v>578</v>
      </c>
      <c r="V22" s="37" t="s">
        <v>586</v>
      </c>
      <c r="W22" s="37" t="s">
        <v>633</v>
      </c>
      <c r="X22" s="37" t="s">
        <v>646</v>
      </c>
      <c r="Y22" s="37" t="s">
        <v>647</v>
      </c>
      <c r="Z22" s="37" t="s">
        <v>668</v>
      </c>
      <c r="AA22" s="37" t="s">
        <v>671</v>
      </c>
      <c r="AB22" s="37" t="s">
        <v>688</v>
      </c>
      <c r="AC22" s="37" t="s">
        <v>689</v>
      </c>
      <c r="AD22" s="37" t="s">
        <v>735</v>
      </c>
      <c r="AE22" s="37" t="s">
        <v>776</v>
      </c>
      <c r="AF22" s="37" t="s">
        <v>811</v>
      </c>
      <c r="AG22" s="37" t="s">
        <v>1055</v>
      </c>
      <c r="AH22" s="37" t="s">
        <v>1072</v>
      </c>
      <c r="AI22" s="37" t="s">
        <v>1075</v>
      </c>
      <c r="AJ22" s="37" t="s">
        <v>1117</v>
      </c>
      <c r="AK22" s="38" t="s">
        <v>1162</v>
      </c>
      <c r="AL22" s="3078" t="s">
        <v>1176</v>
      </c>
      <c r="AM22" s="3079" t="s">
        <v>1211</v>
      </c>
      <c r="AN22" s="2558" t="s">
        <v>1297</v>
      </c>
      <c r="AO22" s="3063" t="s">
        <v>1328</v>
      </c>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13"/>
      <c r="CC22" s="113"/>
      <c r="CD22" s="113"/>
      <c r="CE22" s="113"/>
      <c r="CF22" s="113"/>
      <c r="CG22" s="113"/>
      <c r="CH22" s="113"/>
      <c r="CI22" s="113"/>
      <c r="CJ22" s="113"/>
      <c r="CK22" s="113"/>
      <c r="CL22" s="113"/>
      <c r="CM22" s="113"/>
      <c r="CN22" s="113"/>
      <c r="CO22" s="113"/>
      <c r="CP22" s="113"/>
      <c r="CQ22" s="113"/>
      <c r="CR22" s="113"/>
      <c r="CS22" s="113"/>
      <c r="CT22" s="113"/>
      <c r="CU22" s="113"/>
      <c r="CV22" s="113"/>
      <c r="CW22" s="113"/>
      <c r="CX22" s="113"/>
      <c r="CY22" s="113"/>
      <c r="CZ22" s="113"/>
      <c r="DA22" s="113"/>
      <c r="DB22" s="113"/>
      <c r="DC22" s="113"/>
      <c r="DD22" s="113"/>
      <c r="DE22" s="113"/>
      <c r="DF22" s="113"/>
      <c r="DG22" s="113"/>
      <c r="DH22" s="113"/>
      <c r="DI22" s="113"/>
      <c r="DJ22" s="113"/>
      <c r="DK22" s="113"/>
      <c r="DL22" s="113"/>
      <c r="DM22" s="113"/>
      <c r="DN22" s="113"/>
      <c r="DO22" s="113"/>
      <c r="DP22" s="113"/>
      <c r="DQ22" s="113"/>
      <c r="DR22" s="113"/>
      <c r="DS22" s="113"/>
      <c r="DT22" s="113"/>
      <c r="DU22" s="113"/>
    </row>
    <row r="23" spans="1:125" s="1" customFormat="1" ht="15.5" x14ac:dyDescent="0.35">
      <c r="A23" s="295"/>
      <c r="B23" s="140" t="s">
        <v>1132</v>
      </c>
      <c r="C23" s="82" t="s">
        <v>10</v>
      </c>
      <c r="D23" s="82" t="s">
        <v>10</v>
      </c>
      <c r="E23" s="82" t="s">
        <v>10</v>
      </c>
      <c r="F23" s="82" t="s">
        <v>10</v>
      </c>
      <c r="G23" s="82" t="s">
        <v>10</v>
      </c>
      <c r="H23" s="82" t="s">
        <v>10</v>
      </c>
      <c r="I23" s="82" t="s">
        <v>10</v>
      </c>
      <c r="J23" s="82" t="s">
        <v>10</v>
      </c>
      <c r="K23" s="82" t="s">
        <v>10</v>
      </c>
      <c r="L23" s="82" t="s">
        <v>10</v>
      </c>
      <c r="M23" s="82" t="s">
        <v>10</v>
      </c>
      <c r="N23" s="82" t="s">
        <v>10</v>
      </c>
      <c r="O23" s="82" t="s">
        <v>10</v>
      </c>
      <c r="P23" s="82" t="s">
        <v>10</v>
      </c>
      <c r="Q23" s="82" t="s">
        <v>10</v>
      </c>
      <c r="R23" s="82" t="s">
        <v>10</v>
      </c>
      <c r="S23" s="82" t="s">
        <v>10</v>
      </c>
      <c r="T23" s="82" t="s">
        <v>10</v>
      </c>
      <c r="U23" s="82" t="s">
        <v>10</v>
      </c>
      <c r="V23" s="82" t="s">
        <v>10</v>
      </c>
      <c r="W23" s="82" t="s">
        <v>10</v>
      </c>
      <c r="X23" s="82" t="s">
        <v>10</v>
      </c>
      <c r="Y23" s="82" t="s">
        <v>10</v>
      </c>
      <c r="Z23" s="82" t="s">
        <v>10</v>
      </c>
      <c r="AA23" s="82" t="s">
        <v>10</v>
      </c>
      <c r="AB23" s="323" t="s">
        <v>10</v>
      </c>
      <c r="AC23" s="323" t="s">
        <v>10</v>
      </c>
      <c r="AD23" s="323" t="s">
        <v>10</v>
      </c>
      <c r="AE23" s="323" t="s">
        <v>10</v>
      </c>
      <c r="AF23" s="84" t="s">
        <v>10</v>
      </c>
      <c r="AG23" s="84" t="s">
        <v>10</v>
      </c>
      <c r="AH23" s="84" t="s">
        <v>10</v>
      </c>
      <c r="AI23" s="84" t="s">
        <v>10</v>
      </c>
      <c r="AJ23" s="84" t="s">
        <v>10</v>
      </c>
      <c r="AK23" s="81">
        <v>1.36</v>
      </c>
      <c r="AL23" s="327" t="s">
        <v>10</v>
      </c>
      <c r="AM23" s="357" t="s">
        <v>10</v>
      </c>
      <c r="AN23" s="3057" t="s">
        <v>10</v>
      </c>
      <c r="AO23" s="338" t="s">
        <v>10</v>
      </c>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13"/>
      <c r="DN23" s="113"/>
      <c r="DO23" s="113"/>
      <c r="DP23" s="113"/>
      <c r="DQ23" s="113"/>
      <c r="DR23" s="113"/>
      <c r="DS23" s="113"/>
      <c r="DT23" s="113"/>
      <c r="DU23" s="113"/>
    </row>
    <row r="24" spans="1:125" s="1" customFormat="1" ht="15.5" x14ac:dyDescent="0.35">
      <c r="A24" s="224"/>
      <c r="B24" s="141" t="s">
        <v>1133</v>
      </c>
      <c r="C24" s="82" t="s">
        <v>10</v>
      </c>
      <c r="D24" s="82" t="s">
        <v>10</v>
      </c>
      <c r="E24" s="82" t="s">
        <v>10</v>
      </c>
      <c r="F24" s="82" t="s">
        <v>10</v>
      </c>
      <c r="G24" s="82" t="s">
        <v>10</v>
      </c>
      <c r="H24" s="82" t="s">
        <v>10</v>
      </c>
      <c r="I24" s="82" t="s">
        <v>10</v>
      </c>
      <c r="J24" s="82" t="s">
        <v>10</v>
      </c>
      <c r="K24" s="82" t="s">
        <v>10</v>
      </c>
      <c r="L24" s="82" t="s">
        <v>10</v>
      </c>
      <c r="M24" s="82" t="s">
        <v>10</v>
      </c>
      <c r="N24" s="82" t="s">
        <v>10</v>
      </c>
      <c r="O24" s="82" t="s">
        <v>10</v>
      </c>
      <c r="P24" s="82" t="s">
        <v>10</v>
      </c>
      <c r="Q24" s="82" t="s">
        <v>10</v>
      </c>
      <c r="R24" s="82" t="s">
        <v>10</v>
      </c>
      <c r="S24" s="82" t="s">
        <v>10</v>
      </c>
      <c r="T24" s="82" t="s">
        <v>10</v>
      </c>
      <c r="U24" s="82" t="s">
        <v>10</v>
      </c>
      <c r="V24" s="82" t="s">
        <v>10</v>
      </c>
      <c r="W24" s="82" t="s">
        <v>10</v>
      </c>
      <c r="X24" s="82" t="s">
        <v>10</v>
      </c>
      <c r="Y24" s="82" t="s">
        <v>10</v>
      </c>
      <c r="Z24" s="82" t="s">
        <v>10</v>
      </c>
      <c r="AA24" s="82" t="s">
        <v>10</v>
      </c>
      <c r="AB24" s="323" t="s">
        <v>10</v>
      </c>
      <c r="AC24" s="323" t="s">
        <v>10</v>
      </c>
      <c r="AD24" s="323" t="s">
        <v>10</v>
      </c>
      <c r="AE24" s="323" t="s">
        <v>10</v>
      </c>
      <c r="AF24" s="84" t="s">
        <v>10</v>
      </c>
      <c r="AG24" s="84" t="s">
        <v>10</v>
      </c>
      <c r="AH24" s="84" t="s">
        <v>10</v>
      </c>
      <c r="AI24" s="84" t="s">
        <v>10</v>
      </c>
      <c r="AJ24" s="84" t="s">
        <v>10</v>
      </c>
      <c r="AK24" s="81">
        <v>9.4009999999999998</v>
      </c>
      <c r="AL24" s="328" t="s">
        <v>10</v>
      </c>
      <c r="AM24" s="328" t="s">
        <v>10</v>
      </c>
      <c r="AN24" s="354" t="s">
        <v>10</v>
      </c>
      <c r="AO24" s="338" t="s">
        <v>10</v>
      </c>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c r="CL24" s="113"/>
      <c r="CM24" s="113"/>
      <c r="CN24" s="113"/>
      <c r="CO24" s="113"/>
      <c r="CP24" s="113"/>
      <c r="CQ24" s="113"/>
      <c r="CR24" s="113"/>
      <c r="CS24" s="113"/>
      <c r="CT24" s="113"/>
      <c r="CU24" s="113"/>
      <c r="CV24" s="113"/>
      <c r="CW24" s="113"/>
      <c r="CX24" s="113"/>
      <c r="CY24" s="113"/>
      <c r="CZ24" s="113"/>
      <c r="DA24" s="113"/>
      <c r="DB24" s="113"/>
      <c r="DC24" s="113"/>
      <c r="DD24" s="113"/>
      <c r="DE24" s="113"/>
      <c r="DF24" s="113"/>
      <c r="DG24" s="113"/>
      <c r="DH24" s="113"/>
      <c r="DI24" s="113"/>
      <c r="DJ24" s="113"/>
      <c r="DK24" s="113"/>
      <c r="DL24" s="113"/>
      <c r="DM24" s="113"/>
      <c r="DN24" s="113"/>
      <c r="DO24" s="113"/>
      <c r="DP24" s="113"/>
      <c r="DQ24" s="113"/>
      <c r="DR24" s="113"/>
      <c r="DS24" s="113"/>
      <c r="DT24" s="113"/>
      <c r="DU24" s="113"/>
    </row>
    <row r="25" spans="1:125" s="1" customFormat="1" ht="15.5" x14ac:dyDescent="0.35">
      <c r="A25" s="224"/>
      <c r="B25" s="141" t="s">
        <v>11</v>
      </c>
      <c r="C25" s="82" t="s">
        <v>10</v>
      </c>
      <c r="D25" s="82" t="s">
        <v>10</v>
      </c>
      <c r="E25" s="82" t="s">
        <v>10</v>
      </c>
      <c r="F25" s="82" t="s">
        <v>10</v>
      </c>
      <c r="G25" s="82" t="s">
        <v>10</v>
      </c>
      <c r="H25" s="82" t="s">
        <v>10</v>
      </c>
      <c r="I25" s="82" t="s">
        <v>10</v>
      </c>
      <c r="J25" s="82" t="s">
        <v>10</v>
      </c>
      <c r="K25" s="82" t="s">
        <v>10</v>
      </c>
      <c r="L25" s="82" t="s">
        <v>10</v>
      </c>
      <c r="M25" s="82" t="s">
        <v>10</v>
      </c>
      <c r="N25" s="82" t="s">
        <v>10</v>
      </c>
      <c r="O25" s="82" t="s">
        <v>10</v>
      </c>
      <c r="P25" s="82" t="s">
        <v>10</v>
      </c>
      <c r="Q25" s="82" t="s">
        <v>10</v>
      </c>
      <c r="R25" s="82" t="s">
        <v>10</v>
      </c>
      <c r="S25" s="82" t="s">
        <v>10</v>
      </c>
      <c r="T25" s="82" t="s">
        <v>10</v>
      </c>
      <c r="U25" s="82" t="s">
        <v>10</v>
      </c>
      <c r="V25" s="82" t="s">
        <v>10</v>
      </c>
      <c r="W25" s="82" t="s">
        <v>10</v>
      </c>
      <c r="X25" s="82" t="s">
        <v>10</v>
      </c>
      <c r="Y25" s="82" t="s">
        <v>10</v>
      </c>
      <c r="Z25" s="82" t="s">
        <v>10</v>
      </c>
      <c r="AA25" s="82" t="s">
        <v>10</v>
      </c>
      <c r="AB25" s="323" t="s">
        <v>10</v>
      </c>
      <c r="AC25" s="323" t="s">
        <v>10</v>
      </c>
      <c r="AD25" s="323" t="s">
        <v>10</v>
      </c>
      <c r="AE25" s="323" t="s">
        <v>10</v>
      </c>
      <c r="AF25" s="84" t="s">
        <v>10</v>
      </c>
      <c r="AG25" s="84" t="s">
        <v>10</v>
      </c>
      <c r="AH25" s="84" t="s">
        <v>10</v>
      </c>
      <c r="AI25" s="84" t="s">
        <v>10</v>
      </c>
      <c r="AJ25" s="84" t="s">
        <v>10</v>
      </c>
      <c r="AK25" s="81">
        <v>74.194000000000003</v>
      </c>
      <c r="AL25" s="328" t="s">
        <v>10</v>
      </c>
      <c r="AM25" s="328" t="s">
        <v>10</v>
      </c>
      <c r="AN25" s="354" t="s">
        <v>10</v>
      </c>
      <c r="AO25" s="338" t="s">
        <v>10</v>
      </c>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113"/>
      <c r="CD25" s="113"/>
      <c r="CE25" s="113"/>
      <c r="CF25" s="113"/>
      <c r="CG25" s="113"/>
      <c r="CH25" s="113"/>
      <c r="CI25" s="113"/>
      <c r="CJ25" s="113"/>
      <c r="CK25" s="113"/>
      <c r="CL25" s="113"/>
      <c r="CM25" s="113"/>
      <c r="CN25" s="113"/>
      <c r="CO25" s="113"/>
      <c r="CP25" s="113"/>
      <c r="CQ25" s="113"/>
      <c r="CR25" s="113"/>
      <c r="CS25" s="113"/>
      <c r="CT25" s="113"/>
      <c r="CU25" s="113"/>
      <c r="CV25" s="113"/>
      <c r="CW25" s="113"/>
      <c r="CX25" s="113"/>
      <c r="CY25" s="113"/>
      <c r="CZ25" s="113"/>
      <c r="DA25" s="113"/>
      <c r="DB25" s="113"/>
      <c r="DC25" s="113"/>
      <c r="DD25" s="113"/>
      <c r="DE25" s="113"/>
      <c r="DF25" s="113"/>
      <c r="DG25" s="113"/>
      <c r="DH25" s="113"/>
      <c r="DI25" s="113"/>
      <c r="DJ25" s="113"/>
      <c r="DK25" s="113"/>
      <c r="DL25" s="113"/>
      <c r="DM25" s="113"/>
      <c r="DN25" s="113"/>
      <c r="DO25" s="113"/>
      <c r="DP25" s="113"/>
      <c r="DQ25" s="113"/>
      <c r="DR25" s="113"/>
      <c r="DS25" s="113"/>
      <c r="DT25" s="113"/>
      <c r="DU25" s="113"/>
    </row>
    <row r="26" spans="1:125" s="1" customFormat="1" ht="15.5" x14ac:dyDescent="0.35">
      <c r="A26" s="296"/>
      <c r="B26" s="141" t="s">
        <v>1134</v>
      </c>
      <c r="C26" s="84" t="s">
        <v>10</v>
      </c>
      <c r="D26" s="84" t="s">
        <v>10</v>
      </c>
      <c r="E26" s="84" t="s">
        <v>10</v>
      </c>
      <c r="F26" s="84" t="s">
        <v>10</v>
      </c>
      <c r="G26" s="84" t="s">
        <v>10</v>
      </c>
      <c r="H26" s="84" t="s">
        <v>10</v>
      </c>
      <c r="I26" s="84" t="s">
        <v>10</v>
      </c>
      <c r="J26" s="84" t="s">
        <v>10</v>
      </c>
      <c r="K26" s="84" t="s">
        <v>10</v>
      </c>
      <c r="L26" s="84" t="s">
        <v>10</v>
      </c>
      <c r="M26" s="84" t="s">
        <v>10</v>
      </c>
      <c r="N26" s="84" t="s">
        <v>10</v>
      </c>
      <c r="O26" s="84" t="s">
        <v>10</v>
      </c>
      <c r="P26" s="84" t="s">
        <v>10</v>
      </c>
      <c r="Q26" s="84" t="s">
        <v>10</v>
      </c>
      <c r="R26" s="84" t="s">
        <v>10</v>
      </c>
      <c r="S26" s="84" t="s">
        <v>10</v>
      </c>
      <c r="T26" s="84" t="s">
        <v>10</v>
      </c>
      <c r="U26" s="84" t="s">
        <v>10</v>
      </c>
      <c r="V26" s="84" t="s">
        <v>10</v>
      </c>
      <c r="W26" s="84" t="s">
        <v>10</v>
      </c>
      <c r="X26" s="84" t="s">
        <v>10</v>
      </c>
      <c r="Y26" s="84" t="s">
        <v>10</v>
      </c>
      <c r="Z26" s="324" t="s">
        <v>10</v>
      </c>
      <c r="AA26" s="324" t="s">
        <v>10</v>
      </c>
      <c r="AB26" s="324" t="s">
        <v>10</v>
      </c>
      <c r="AC26" s="324" t="s">
        <v>10</v>
      </c>
      <c r="AD26" s="324" t="s">
        <v>10</v>
      </c>
      <c r="AE26" s="324" t="s">
        <v>10</v>
      </c>
      <c r="AF26" s="84" t="s">
        <v>10</v>
      </c>
      <c r="AG26" s="84" t="s">
        <v>10</v>
      </c>
      <c r="AH26" s="84" t="s">
        <v>10</v>
      </c>
      <c r="AI26" s="84" t="s">
        <v>10</v>
      </c>
      <c r="AJ26" s="84" t="s">
        <v>10</v>
      </c>
      <c r="AK26" s="81">
        <v>12.615</v>
      </c>
      <c r="AL26" s="328" t="s">
        <v>10</v>
      </c>
      <c r="AM26" s="328" t="s">
        <v>10</v>
      </c>
      <c r="AN26" s="354" t="s">
        <v>10</v>
      </c>
      <c r="AO26" s="338" t="s">
        <v>10</v>
      </c>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3"/>
      <c r="DJ26" s="113"/>
      <c r="DK26" s="113"/>
      <c r="DL26" s="113"/>
      <c r="DM26" s="113"/>
      <c r="DN26" s="113"/>
      <c r="DO26" s="113"/>
      <c r="DP26" s="113"/>
      <c r="DQ26" s="113"/>
      <c r="DR26" s="113"/>
      <c r="DS26" s="113"/>
      <c r="DT26" s="113"/>
      <c r="DU26" s="113"/>
    </row>
    <row r="27" spans="1:125" s="1" customFormat="1" ht="15.5" x14ac:dyDescent="0.35">
      <c r="A27" s="288"/>
      <c r="B27" s="142" t="s">
        <v>1135</v>
      </c>
      <c r="C27" s="86" t="s">
        <v>10</v>
      </c>
      <c r="D27" s="86" t="s">
        <v>10</v>
      </c>
      <c r="E27" s="86" t="s">
        <v>10</v>
      </c>
      <c r="F27" s="86" t="s">
        <v>10</v>
      </c>
      <c r="G27" s="86" t="s">
        <v>10</v>
      </c>
      <c r="H27" s="86" t="s">
        <v>10</v>
      </c>
      <c r="I27" s="86" t="s">
        <v>10</v>
      </c>
      <c r="J27" s="86" t="s">
        <v>10</v>
      </c>
      <c r="K27" s="86" t="s">
        <v>10</v>
      </c>
      <c r="L27" s="86" t="s">
        <v>10</v>
      </c>
      <c r="M27" s="86" t="s">
        <v>10</v>
      </c>
      <c r="N27" s="86" t="s">
        <v>10</v>
      </c>
      <c r="O27" s="86" t="s">
        <v>10</v>
      </c>
      <c r="P27" s="86" t="s">
        <v>10</v>
      </c>
      <c r="Q27" s="86" t="s">
        <v>10</v>
      </c>
      <c r="R27" s="86" t="s">
        <v>10</v>
      </c>
      <c r="S27" s="86" t="s">
        <v>10</v>
      </c>
      <c r="T27" s="86" t="s">
        <v>10</v>
      </c>
      <c r="U27" s="86" t="s">
        <v>10</v>
      </c>
      <c r="V27" s="86" t="s">
        <v>10</v>
      </c>
      <c r="W27" s="86" t="s">
        <v>10</v>
      </c>
      <c r="X27" s="86" t="s">
        <v>10</v>
      </c>
      <c r="Y27" s="86" t="s">
        <v>10</v>
      </c>
      <c r="Z27" s="326" t="s">
        <v>10</v>
      </c>
      <c r="AA27" s="326" t="s">
        <v>10</v>
      </c>
      <c r="AB27" s="326" t="s">
        <v>10</v>
      </c>
      <c r="AC27" s="326" t="s">
        <v>10</v>
      </c>
      <c r="AD27" s="326" t="s">
        <v>10</v>
      </c>
      <c r="AE27" s="326" t="s">
        <v>10</v>
      </c>
      <c r="AF27" s="86" t="s">
        <v>10</v>
      </c>
      <c r="AG27" s="86" t="s">
        <v>10</v>
      </c>
      <c r="AH27" s="86" t="s">
        <v>10</v>
      </c>
      <c r="AI27" s="86" t="s">
        <v>10</v>
      </c>
      <c r="AJ27" s="86" t="s">
        <v>10</v>
      </c>
      <c r="AK27" s="81">
        <v>2.4300000000000002</v>
      </c>
      <c r="AL27" s="329" t="s">
        <v>10</v>
      </c>
      <c r="AM27" s="329" t="s">
        <v>10</v>
      </c>
      <c r="AN27" s="3056" t="s">
        <v>10</v>
      </c>
      <c r="AO27" s="339" t="s">
        <v>10</v>
      </c>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c r="DF27" s="113"/>
      <c r="DG27" s="113"/>
      <c r="DH27" s="113"/>
      <c r="DI27" s="113"/>
      <c r="DJ27" s="113"/>
      <c r="DK27" s="113"/>
      <c r="DL27" s="113"/>
      <c r="DM27" s="113"/>
      <c r="DN27" s="113"/>
      <c r="DO27" s="113"/>
      <c r="DP27" s="113"/>
      <c r="DQ27" s="113"/>
      <c r="DR27" s="113"/>
      <c r="DS27" s="113"/>
      <c r="DT27" s="113"/>
      <c r="DU27" s="113"/>
    </row>
    <row r="28" spans="1:125" s="1" customFormat="1" ht="15.65" hidden="1" customHeight="1" x14ac:dyDescent="0.35">
      <c r="A28" s="224"/>
      <c r="B28" s="121"/>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1"/>
      <c r="AC28" s="231"/>
      <c r="AD28" s="224"/>
      <c r="AE28" s="288"/>
      <c r="AF28" s="224"/>
      <c r="AG28" s="122"/>
      <c r="AH28" s="113"/>
      <c r="AI28" s="113"/>
      <c r="AJ28" s="113"/>
      <c r="AK28" s="122">
        <v>12.68</v>
      </c>
      <c r="AL28" s="247"/>
      <c r="AM28" s="247"/>
      <c r="AN28" s="247"/>
      <c r="AO28" s="247"/>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c r="CL28" s="113"/>
      <c r="CM28" s="113"/>
      <c r="CN28" s="113"/>
      <c r="CO28" s="113"/>
      <c r="CP28" s="113"/>
      <c r="CQ28" s="113"/>
      <c r="CR28" s="113"/>
      <c r="CS28" s="113"/>
      <c r="CT28" s="113"/>
      <c r="CU28" s="113"/>
      <c r="CV28" s="113"/>
      <c r="CW28" s="113"/>
      <c r="CX28" s="113"/>
      <c r="CY28" s="113"/>
      <c r="CZ28" s="113"/>
      <c r="DA28" s="113"/>
      <c r="DB28" s="113"/>
      <c r="DC28" s="113"/>
      <c r="DD28" s="113"/>
      <c r="DE28" s="113"/>
      <c r="DF28" s="113"/>
      <c r="DG28" s="113"/>
      <c r="DH28" s="113"/>
      <c r="DI28" s="113"/>
      <c r="DJ28" s="113"/>
      <c r="DK28" s="113"/>
      <c r="DL28" s="113"/>
      <c r="DM28" s="113"/>
      <c r="DN28" s="113"/>
      <c r="DO28" s="113"/>
      <c r="DP28" s="113"/>
      <c r="DQ28" s="113"/>
      <c r="DR28" s="113"/>
      <c r="DS28" s="113"/>
      <c r="DT28" s="113"/>
      <c r="DU28" s="113"/>
    </row>
    <row r="29" spans="1:125" s="1" customFormat="1" ht="15.5" x14ac:dyDescent="0.35">
      <c r="A29" s="288"/>
      <c r="B29" s="3354" t="s">
        <v>1166</v>
      </c>
      <c r="C29" s="3354"/>
      <c r="D29" s="3354"/>
      <c r="E29" s="3354"/>
      <c r="F29" s="3354"/>
      <c r="G29" s="3354"/>
      <c r="H29" s="3354"/>
      <c r="I29" s="3354"/>
      <c r="J29" s="3354"/>
      <c r="K29" s="3354"/>
      <c r="L29" s="3354"/>
      <c r="M29" s="3354"/>
      <c r="N29" s="3354"/>
      <c r="O29" s="3354"/>
      <c r="P29" s="3354"/>
      <c r="Q29" s="3354"/>
      <c r="R29" s="3354"/>
      <c r="S29" s="254"/>
      <c r="T29" s="254"/>
      <c r="U29" s="254"/>
      <c r="V29" s="254"/>
      <c r="W29" s="254"/>
      <c r="X29" s="254"/>
      <c r="Y29" s="254"/>
      <c r="Z29" s="254"/>
      <c r="AA29" s="119"/>
      <c r="AB29" s="251"/>
      <c r="AC29" s="231"/>
      <c r="AD29" s="224"/>
      <c r="AE29" s="288"/>
      <c r="AF29" s="288"/>
      <c r="AG29" s="113"/>
      <c r="AH29" s="113"/>
      <c r="AI29" s="113"/>
      <c r="AJ29" s="113"/>
      <c r="AK29" s="113"/>
      <c r="AL29" s="247"/>
      <c r="AM29" s="247"/>
      <c r="AN29" s="247"/>
      <c r="AO29" s="247"/>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13"/>
      <c r="DA29" s="113"/>
      <c r="DB29" s="113"/>
      <c r="DC29" s="113"/>
      <c r="DD29" s="113"/>
      <c r="DE29" s="113"/>
      <c r="DF29" s="113"/>
      <c r="DG29" s="113"/>
      <c r="DH29" s="113"/>
      <c r="DI29" s="113"/>
      <c r="DJ29" s="113"/>
      <c r="DK29" s="113"/>
      <c r="DL29" s="113"/>
      <c r="DM29" s="113"/>
      <c r="DN29" s="113"/>
      <c r="DO29" s="113"/>
      <c r="DP29" s="113"/>
      <c r="DQ29" s="113"/>
      <c r="DR29" s="113"/>
      <c r="DS29" s="113"/>
      <c r="DT29" s="113"/>
      <c r="DU29" s="113"/>
    </row>
    <row r="30" spans="1:125" s="1" customFormat="1" ht="15.5" x14ac:dyDescent="0.35">
      <c r="A30" s="122"/>
      <c r="B30" s="3319"/>
      <c r="C30" s="3354"/>
      <c r="D30" s="3354"/>
      <c r="E30" s="3354"/>
      <c r="F30" s="3354"/>
      <c r="G30" s="3354"/>
      <c r="H30" s="3354"/>
      <c r="I30" s="3354"/>
      <c r="J30" s="3354"/>
      <c r="K30" s="3354"/>
      <c r="L30" s="3354"/>
      <c r="M30" s="3354"/>
      <c r="N30" s="3354"/>
      <c r="O30" s="3354"/>
      <c r="P30" s="3354"/>
      <c r="Q30" s="3354"/>
      <c r="R30" s="3354"/>
      <c r="S30" s="119"/>
      <c r="T30" s="119"/>
      <c r="U30" s="119"/>
      <c r="V30" s="119"/>
      <c r="W30" s="119"/>
      <c r="X30" s="119"/>
      <c r="Y30" s="119"/>
      <c r="Z30" s="119"/>
      <c r="AA30" s="119"/>
      <c r="AB30" s="110"/>
      <c r="AC30" s="231"/>
      <c r="AD30" s="224"/>
      <c r="AE30" s="224"/>
      <c r="AF30" s="224"/>
      <c r="AG30" s="113"/>
      <c r="AH30" s="113"/>
      <c r="AI30" s="113"/>
      <c r="AJ30" s="113"/>
      <c r="AK30" s="113"/>
      <c r="AL30" s="247"/>
      <c r="AM30" s="247"/>
      <c r="AN30" s="247"/>
      <c r="AO30" s="247"/>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c r="CK30" s="113"/>
      <c r="CL30" s="113"/>
      <c r="CM30" s="113"/>
      <c r="CN30" s="113"/>
      <c r="CO30" s="113"/>
      <c r="CP30" s="113"/>
      <c r="CQ30" s="113"/>
      <c r="CR30" s="113"/>
      <c r="CS30" s="113"/>
      <c r="CT30" s="113"/>
      <c r="CU30" s="113"/>
      <c r="CV30" s="113"/>
      <c r="CW30" s="113"/>
      <c r="CX30" s="113"/>
      <c r="CY30" s="113"/>
      <c r="CZ30" s="113"/>
      <c r="DA30" s="113"/>
      <c r="DB30" s="113"/>
      <c r="DC30" s="113"/>
      <c r="DD30" s="113"/>
      <c r="DE30" s="113"/>
      <c r="DF30" s="113"/>
      <c r="DG30" s="113"/>
      <c r="DH30" s="113"/>
      <c r="DI30" s="113"/>
      <c r="DJ30" s="113"/>
      <c r="DK30" s="113"/>
      <c r="DL30" s="113"/>
      <c r="DM30" s="113"/>
      <c r="DN30" s="113"/>
      <c r="DO30" s="113"/>
      <c r="DP30" s="113"/>
      <c r="DQ30" s="113"/>
      <c r="DR30" s="113"/>
      <c r="DS30" s="113"/>
      <c r="DT30" s="113"/>
      <c r="DU30" s="113"/>
    </row>
    <row r="31" spans="1:125" s="1" customFormat="1" ht="63" customHeight="1" x14ac:dyDescent="0.35">
      <c r="A31" s="2504" t="s">
        <v>1167</v>
      </c>
      <c r="B31" s="3317" t="s">
        <v>1168</v>
      </c>
      <c r="C31" s="3318"/>
      <c r="D31" s="3318"/>
      <c r="E31" s="3318"/>
      <c r="F31" s="3318"/>
      <c r="G31" s="3318"/>
      <c r="H31" s="3318"/>
      <c r="I31" s="3318"/>
      <c r="J31" s="3318"/>
      <c r="K31" s="3318"/>
      <c r="L31" s="3318"/>
      <c r="M31" s="3318"/>
      <c r="N31" s="3318"/>
      <c r="O31" s="3318"/>
      <c r="P31" s="3318"/>
      <c r="Q31" s="3318"/>
      <c r="R31" s="3318"/>
      <c r="S31" s="3318"/>
      <c r="T31" s="3318"/>
      <c r="U31" s="3318"/>
      <c r="V31" s="3318"/>
      <c r="W31" s="3318"/>
      <c r="X31" s="3318"/>
      <c r="Y31" s="3318"/>
      <c r="Z31" s="3318"/>
      <c r="AA31" s="3318"/>
      <c r="AB31" s="309"/>
      <c r="AC31" s="309"/>
      <c r="AD31" s="309"/>
      <c r="AE31" s="309"/>
      <c r="AF31" s="309"/>
      <c r="AG31" s="309"/>
      <c r="AH31" s="309"/>
      <c r="AI31" s="309"/>
      <c r="AJ31" s="309"/>
      <c r="AK31" s="3082"/>
      <c r="AL31" s="3080"/>
      <c r="AM31" s="3081"/>
      <c r="AN31" s="3081"/>
      <c r="AO31" s="3087"/>
      <c r="AP31" s="122"/>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13"/>
      <c r="CZ31" s="113"/>
      <c r="DA31" s="113"/>
      <c r="DB31" s="113"/>
      <c r="DC31" s="113"/>
      <c r="DD31" s="113"/>
      <c r="DE31" s="113"/>
      <c r="DF31" s="113"/>
      <c r="DG31" s="113"/>
      <c r="DH31" s="113"/>
      <c r="DI31" s="113"/>
      <c r="DJ31" s="113"/>
      <c r="DK31" s="113"/>
      <c r="DL31" s="113"/>
      <c r="DM31" s="113"/>
      <c r="DN31" s="113"/>
      <c r="DO31" s="113"/>
      <c r="DP31" s="113"/>
      <c r="DQ31" s="113"/>
      <c r="DR31" s="113"/>
      <c r="DS31" s="113"/>
      <c r="DT31" s="113"/>
      <c r="DU31" s="113"/>
    </row>
    <row r="32" spans="1:125" s="1" customFormat="1" ht="46.5" x14ac:dyDescent="0.35">
      <c r="A32" s="303"/>
      <c r="B32" s="115" t="s">
        <v>54</v>
      </c>
      <c r="C32" s="304" t="s">
        <v>6</v>
      </c>
      <c r="D32" s="304" t="s">
        <v>7</v>
      </c>
      <c r="E32" s="304" t="s">
        <v>8</v>
      </c>
      <c r="F32" s="305" t="s">
        <v>123</v>
      </c>
      <c r="G32" s="37" t="s">
        <v>160</v>
      </c>
      <c r="H32" s="37" t="s">
        <v>194</v>
      </c>
      <c r="I32" s="37" t="s">
        <v>202</v>
      </c>
      <c r="J32" s="37" t="s">
        <v>241</v>
      </c>
      <c r="K32" s="37" t="s">
        <v>273</v>
      </c>
      <c r="L32" s="37" t="s">
        <v>284</v>
      </c>
      <c r="M32" s="37" t="s">
        <v>322</v>
      </c>
      <c r="N32" s="37" t="s">
        <v>342</v>
      </c>
      <c r="O32" s="37" t="s">
        <v>356</v>
      </c>
      <c r="P32" s="37" t="s">
        <v>384</v>
      </c>
      <c r="Q32" s="37" t="s">
        <v>493</v>
      </c>
      <c r="R32" s="37" t="s">
        <v>535</v>
      </c>
      <c r="S32" s="37" t="s">
        <v>541</v>
      </c>
      <c r="T32" s="37" t="s">
        <v>545</v>
      </c>
      <c r="U32" s="37" t="s">
        <v>578</v>
      </c>
      <c r="V32" s="37" t="s">
        <v>586</v>
      </c>
      <c r="W32" s="37" t="s">
        <v>633</v>
      </c>
      <c r="X32" s="37" t="s">
        <v>646</v>
      </c>
      <c r="Y32" s="37" t="s">
        <v>647</v>
      </c>
      <c r="Z32" s="37" t="s">
        <v>668</v>
      </c>
      <c r="AA32" s="37" t="s">
        <v>671</v>
      </c>
      <c r="AB32" s="37" t="s">
        <v>688</v>
      </c>
      <c r="AC32" s="37" t="s">
        <v>689</v>
      </c>
      <c r="AD32" s="37" t="s">
        <v>735</v>
      </c>
      <c r="AE32" s="37" t="s">
        <v>776</v>
      </c>
      <c r="AF32" s="37" t="s">
        <v>811</v>
      </c>
      <c r="AG32" s="37" t="s">
        <v>1055</v>
      </c>
      <c r="AH32" s="37" t="s">
        <v>1072</v>
      </c>
      <c r="AI32" s="37" t="s">
        <v>1075</v>
      </c>
      <c r="AJ32" s="37" t="s">
        <v>1117</v>
      </c>
      <c r="AK32" s="38" t="s">
        <v>1162</v>
      </c>
      <c r="AL32" s="3078" t="s">
        <v>1176</v>
      </c>
      <c r="AM32" s="3079" t="s">
        <v>1211</v>
      </c>
      <c r="AN32" s="2558" t="s">
        <v>1297</v>
      </c>
      <c r="AO32" s="3063" t="s">
        <v>1328</v>
      </c>
      <c r="AP32" s="122"/>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c r="CL32" s="113"/>
      <c r="CM32" s="113"/>
      <c r="CN32" s="113"/>
      <c r="CO32" s="113"/>
      <c r="CP32" s="113"/>
      <c r="CQ32" s="113"/>
      <c r="CR32" s="113"/>
      <c r="CS32" s="113"/>
      <c r="CT32" s="113"/>
      <c r="CU32" s="113"/>
      <c r="CV32" s="113"/>
      <c r="CW32" s="113"/>
      <c r="CX32" s="113"/>
      <c r="CY32" s="113"/>
      <c r="CZ32" s="113"/>
      <c r="DA32" s="113"/>
      <c r="DB32" s="113"/>
      <c r="DC32" s="113"/>
      <c r="DD32" s="113"/>
      <c r="DE32" s="113"/>
      <c r="DF32" s="113"/>
      <c r="DG32" s="113"/>
      <c r="DH32" s="113"/>
      <c r="DI32" s="113"/>
      <c r="DJ32" s="113"/>
      <c r="DK32" s="113"/>
      <c r="DL32" s="113"/>
      <c r="DM32" s="113"/>
      <c r="DN32" s="113"/>
      <c r="DO32" s="113"/>
      <c r="DP32" s="113"/>
      <c r="DQ32" s="113"/>
      <c r="DR32" s="113"/>
      <c r="DS32" s="113"/>
      <c r="DT32" s="113"/>
      <c r="DU32" s="113"/>
    </row>
    <row r="33" spans="1:125" s="1" customFormat="1" ht="15.5" x14ac:dyDescent="0.35">
      <c r="A33" s="295"/>
      <c r="B33" s="140" t="s">
        <v>616</v>
      </c>
      <c r="C33" s="82" t="s">
        <v>10</v>
      </c>
      <c r="D33" s="82" t="s">
        <v>10</v>
      </c>
      <c r="E33" s="82" t="s">
        <v>10</v>
      </c>
      <c r="F33" s="82" t="s">
        <v>10</v>
      </c>
      <c r="G33" s="82" t="s">
        <v>10</v>
      </c>
      <c r="H33" s="82" t="s">
        <v>10</v>
      </c>
      <c r="I33" s="82" t="s">
        <v>10</v>
      </c>
      <c r="J33" s="82" t="s">
        <v>10</v>
      </c>
      <c r="K33" s="82" t="s">
        <v>10</v>
      </c>
      <c r="L33" s="82" t="s">
        <v>10</v>
      </c>
      <c r="M33" s="82" t="s">
        <v>10</v>
      </c>
      <c r="N33" s="82" t="s">
        <v>10</v>
      </c>
      <c r="O33" s="82" t="s">
        <v>10</v>
      </c>
      <c r="P33" s="82" t="s">
        <v>10</v>
      </c>
      <c r="Q33" s="82" t="s">
        <v>10</v>
      </c>
      <c r="R33" s="82" t="s">
        <v>10</v>
      </c>
      <c r="S33" s="82" t="s">
        <v>10</v>
      </c>
      <c r="T33" s="118" t="s">
        <v>10</v>
      </c>
      <c r="U33" s="118" t="s">
        <v>10</v>
      </c>
      <c r="V33" s="118" t="s">
        <v>10</v>
      </c>
      <c r="W33" s="118" t="s">
        <v>10</v>
      </c>
      <c r="X33" s="118" t="s">
        <v>10</v>
      </c>
      <c r="Y33" s="118" t="s">
        <v>10</v>
      </c>
      <c r="Z33" s="323" t="s">
        <v>10</v>
      </c>
      <c r="AA33" s="323" t="s">
        <v>10</v>
      </c>
      <c r="AB33" s="323" t="s">
        <v>10</v>
      </c>
      <c r="AC33" s="323" t="s">
        <v>10</v>
      </c>
      <c r="AD33" s="323" t="s">
        <v>10</v>
      </c>
      <c r="AE33" s="323" t="s">
        <v>10</v>
      </c>
      <c r="AF33" s="84" t="s">
        <v>10</v>
      </c>
      <c r="AG33" s="84" t="s">
        <v>10</v>
      </c>
      <c r="AH33" s="84" t="s">
        <v>10</v>
      </c>
      <c r="AI33" s="84" t="s">
        <v>10</v>
      </c>
      <c r="AJ33" s="84" t="s">
        <v>10</v>
      </c>
      <c r="AK33" s="81">
        <v>0.70299999999999996</v>
      </c>
      <c r="AL33" s="327" t="s">
        <v>10</v>
      </c>
      <c r="AM33" s="357" t="s">
        <v>10</v>
      </c>
      <c r="AN33" s="3057" t="s">
        <v>10</v>
      </c>
      <c r="AO33" s="338" t="s">
        <v>10</v>
      </c>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c r="CK33" s="113"/>
      <c r="CL33" s="113"/>
      <c r="CM33" s="113"/>
      <c r="CN33" s="113"/>
      <c r="CO33" s="113"/>
      <c r="CP33" s="113"/>
      <c r="CQ33" s="113"/>
      <c r="CR33" s="113"/>
      <c r="CS33" s="113"/>
      <c r="CT33" s="113"/>
      <c r="CU33" s="113"/>
      <c r="CV33" s="113"/>
      <c r="CW33" s="113"/>
      <c r="CX33" s="113"/>
      <c r="CY33" s="113"/>
      <c r="CZ33" s="113"/>
      <c r="DA33" s="113"/>
      <c r="DB33" s="113"/>
      <c r="DC33" s="113"/>
      <c r="DD33" s="113"/>
      <c r="DE33" s="113"/>
      <c r="DF33" s="113"/>
      <c r="DG33" s="113"/>
      <c r="DH33" s="113"/>
      <c r="DI33" s="113"/>
      <c r="DJ33" s="113"/>
      <c r="DK33" s="113"/>
      <c r="DL33" s="113"/>
      <c r="DM33" s="113"/>
      <c r="DN33" s="113"/>
      <c r="DO33" s="113"/>
      <c r="DP33" s="113"/>
      <c r="DQ33" s="113"/>
      <c r="DR33" s="113"/>
      <c r="DS33" s="113"/>
      <c r="DT33" s="113"/>
      <c r="DU33" s="113"/>
    </row>
    <row r="34" spans="1:125" s="1" customFormat="1" ht="15.5" x14ac:dyDescent="0.35">
      <c r="A34" s="224"/>
      <c r="B34" s="141" t="s">
        <v>615</v>
      </c>
      <c r="C34" s="82" t="s">
        <v>10</v>
      </c>
      <c r="D34" s="82" t="s">
        <v>10</v>
      </c>
      <c r="E34" s="82" t="s">
        <v>10</v>
      </c>
      <c r="F34" s="82" t="s">
        <v>10</v>
      </c>
      <c r="G34" s="82" t="s">
        <v>10</v>
      </c>
      <c r="H34" s="82" t="s">
        <v>10</v>
      </c>
      <c r="I34" s="82" t="s">
        <v>10</v>
      </c>
      <c r="J34" s="82" t="s">
        <v>10</v>
      </c>
      <c r="K34" s="82" t="s">
        <v>10</v>
      </c>
      <c r="L34" s="82" t="s">
        <v>10</v>
      </c>
      <c r="M34" s="82" t="s">
        <v>10</v>
      </c>
      <c r="N34" s="82" t="s">
        <v>10</v>
      </c>
      <c r="O34" s="82" t="s">
        <v>10</v>
      </c>
      <c r="P34" s="82" t="s">
        <v>10</v>
      </c>
      <c r="Q34" s="82" t="s">
        <v>10</v>
      </c>
      <c r="R34" s="82" t="s">
        <v>10</v>
      </c>
      <c r="S34" s="82" t="s">
        <v>10</v>
      </c>
      <c r="T34" s="84" t="s">
        <v>10</v>
      </c>
      <c r="U34" s="84" t="s">
        <v>10</v>
      </c>
      <c r="V34" s="84" t="s">
        <v>10</v>
      </c>
      <c r="W34" s="84" t="s">
        <v>10</v>
      </c>
      <c r="X34" s="84" t="s">
        <v>10</v>
      </c>
      <c r="Y34" s="84" t="s">
        <v>10</v>
      </c>
      <c r="Z34" s="323" t="s">
        <v>10</v>
      </c>
      <c r="AA34" s="323" t="s">
        <v>10</v>
      </c>
      <c r="AB34" s="323" t="s">
        <v>10</v>
      </c>
      <c r="AC34" s="323" t="s">
        <v>10</v>
      </c>
      <c r="AD34" s="323" t="s">
        <v>10</v>
      </c>
      <c r="AE34" s="323" t="s">
        <v>10</v>
      </c>
      <c r="AF34" s="84" t="s">
        <v>10</v>
      </c>
      <c r="AG34" s="84" t="s">
        <v>10</v>
      </c>
      <c r="AH34" s="84" t="s">
        <v>10</v>
      </c>
      <c r="AI34" s="84" t="s">
        <v>10</v>
      </c>
      <c r="AJ34" s="84" t="s">
        <v>10</v>
      </c>
      <c r="AK34" s="81">
        <v>2.0089999999999999</v>
      </c>
      <c r="AL34" s="328" t="s">
        <v>10</v>
      </c>
      <c r="AM34" s="328" t="s">
        <v>10</v>
      </c>
      <c r="AN34" s="354" t="s">
        <v>10</v>
      </c>
      <c r="AO34" s="338" t="s">
        <v>10</v>
      </c>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3"/>
      <c r="DJ34" s="113"/>
      <c r="DK34" s="113"/>
      <c r="DL34" s="113"/>
      <c r="DM34" s="113"/>
      <c r="DN34" s="113"/>
      <c r="DO34" s="113"/>
      <c r="DP34" s="113"/>
      <c r="DQ34" s="113"/>
      <c r="DR34" s="113"/>
      <c r="DS34" s="113"/>
      <c r="DT34" s="113"/>
      <c r="DU34" s="113"/>
    </row>
    <row r="35" spans="1:125" s="1" customFormat="1" ht="15.5" x14ac:dyDescent="0.35">
      <c r="A35" s="224"/>
      <c r="B35" s="141" t="s">
        <v>11</v>
      </c>
      <c r="C35" s="82" t="s">
        <v>10</v>
      </c>
      <c r="D35" s="82" t="s">
        <v>10</v>
      </c>
      <c r="E35" s="82" t="s">
        <v>10</v>
      </c>
      <c r="F35" s="82" t="s">
        <v>10</v>
      </c>
      <c r="G35" s="82" t="s">
        <v>10</v>
      </c>
      <c r="H35" s="82" t="s">
        <v>10</v>
      </c>
      <c r="I35" s="82" t="s">
        <v>10</v>
      </c>
      <c r="J35" s="82" t="s">
        <v>10</v>
      </c>
      <c r="K35" s="82" t="s">
        <v>10</v>
      </c>
      <c r="L35" s="82" t="s">
        <v>10</v>
      </c>
      <c r="M35" s="82" t="s">
        <v>10</v>
      </c>
      <c r="N35" s="82" t="s">
        <v>10</v>
      </c>
      <c r="O35" s="82" t="s">
        <v>10</v>
      </c>
      <c r="P35" s="82" t="s">
        <v>10</v>
      </c>
      <c r="Q35" s="82" t="s">
        <v>10</v>
      </c>
      <c r="R35" s="82" t="s">
        <v>10</v>
      </c>
      <c r="S35" s="82" t="s">
        <v>10</v>
      </c>
      <c r="T35" s="84" t="s">
        <v>10</v>
      </c>
      <c r="U35" s="84" t="s">
        <v>10</v>
      </c>
      <c r="V35" s="84" t="s">
        <v>10</v>
      </c>
      <c r="W35" s="84" t="s">
        <v>10</v>
      </c>
      <c r="X35" s="84" t="s">
        <v>10</v>
      </c>
      <c r="Y35" s="84" t="s">
        <v>10</v>
      </c>
      <c r="Z35" s="323" t="s">
        <v>10</v>
      </c>
      <c r="AA35" s="323" t="s">
        <v>10</v>
      </c>
      <c r="AB35" s="323" t="s">
        <v>10</v>
      </c>
      <c r="AC35" s="323" t="s">
        <v>10</v>
      </c>
      <c r="AD35" s="323" t="s">
        <v>10</v>
      </c>
      <c r="AE35" s="323" t="s">
        <v>10</v>
      </c>
      <c r="AF35" s="84" t="s">
        <v>10</v>
      </c>
      <c r="AG35" s="84" t="s">
        <v>10</v>
      </c>
      <c r="AH35" s="84" t="s">
        <v>10</v>
      </c>
      <c r="AI35" s="84" t="s">
        <v>10</v>
      </c>
      <c r="AJ35" s="84" t="s">
        <v>10</v>
      </c>
      <c r="AK35" s="81">
        <v>76.052999999999997</v>
      </c>
      <c r="AL35" s="328" t="s">
        <v>10</v>
      </c>
      <c r="AM35" s="328" t="s">
        <v>10</v>
      </c>
      <c r="AN35" s="354" t="s">
        <v>10</v>
      </c>
      <c r="AO35" s="338" t="s">
        <v>10</v>
      </c>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c r="DO35" s="113"/>
      <c r="DP35" s="113"/>
      <c r="DQ35" s="113"/>
      <c r="DR35" s="113"/>
      <c r="DS35" s="113"/>
      <c r="DT35" s="113"/>
      <c r="DU35" s="113"/>
    </row>
    <row r="36" spans="1:125" s="1" customFormat="1" ht="15.5" x14ac:dyDescent="0.35">
      <c r="A36" s="296"/>
      <c r="B36" s="141" t="s">
        <v>614</v>
      </c>
      <c r="C36" s="84" t="s">
        <v>10</v>
      </c>
      <c r="D36" s="84" t="s">
        <v>10</v>
      </c>
      <c r="E36" s="84" t="s">
        <v>10</v>
      </c>
      <c r="F36" s="84" t="s">
        <v>10</v>
      </c>
      <c r="G36" s="84" t="s">
        <v>10</v>
      </c>
      <c r="H36" s="84" t="s">
        <v>10</v>
      </c>
      <c r="I36" s="84" t="s">
        <v>10</v>
      </c>
      <c r="J36" s="84" t="s">
        <v>10</v>
      </c>
      <c r="K36" s="84" t="s">
        <v>10</v>
      </c>
      <c r="L36" s="84" t="s">
        <v>10</v>
      </c>
      <c r="M36" s="84" t="s">
        <v>10</v>
      </c>
      <c r="N36" s="84" t="s">
        <v>10</v>
      </c>
      <c r="O36" s="84" t="s">
        <v>10</v>
      </c>
      <c r="P36" s="84" t="s">
        <v>10</v>
      </c>
      <c r="Q36" s="84" t="s">
        <v>10</v>
      </c>
      <c r="R36" s="84" t="s">
        <v>10</v>
      </c>
      <c r="S36" s="84" t="s">
        <v>10</v>
      </c>
      <c r="T36" s="84" t="s">
        <v>10</v>
      </c>
      <c r="U36" s="84" t="s">
        <v>10</v>
      </c>
      <c r="V36" s="84" t="s">
        <v>10</v>
      </c>
      <c r="W36" s="84" t="s">
        <v>10</v>
      </c>
      <c r="X36" s="84" t="s">
        <v>10</v>
      </c>
      <c r="Y36" s="84" t="s">
        <v>10</v>
      </c>
      <c r="Z36" s="324" t="s">
        <v>10</v>
      </c>
      <c r="AA36" s="324" t="s">
        <v>10</v>
      </c>
      <c r="AB36" s="324" t="s">
        <v>10</v>
      </c>
      <c r="AC36" s="324" t="s">
        <v>10</v>
      </c>
      <c r="AD36" s="324" t="s">
        <v>10</v>
      </c>
      <c r="AE36" s="324" t="s">
        <v>10</v>
      </c>
      <c r="AF36" s="84" t="s">
        <v>10</v>
      </c>
      <c r="AG36" s="84" t="s">
        <v>10</v>
      </c>
      <c r="AH36" s="84" t="s">
        <v>10</v>
      </c>
      <c r="AI36" s="84" t="s">
        <v>10</v>
      </c>
      <c r="AJ36" s="84" t="s">
        <v>10</v>
      </c>
      <c r="AK36" s="81">
        <v>18.234999999999999</v>
      </c>
      <c r="AL36" s="328" t="s">
        <v>10</v>
      </c>
      <c r="AM36" s="328" t="s">
        <v>10</v>
      </c>
      <c r="AN36" s="354" t="s">
        <v>10</v>
      </c>
      <c r="AO36" s="338" t="s">
        <v>10</v>
      </c>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3"/>
      <c r="CI36" s="113"/>
      <c r="CJ36" s="113"/>
      <c r="CK36" s="113"/>
      <c r="CL36" s="113"/>
      <c r="CM36" s="113"/>
      <c r="CN36" s="113"/>
      <c r="CO36" s="113"/>
      <c r="CP36" s="113"/>
      <c r="CQ36" s="113"/>
      <c r="CR36" s="113"/>
      <c r="CS36" s="113"/>
      <c r="CT36" s="113"/>
      <c r="CU36" s="113"/>
      <c r="CV36" s="113"/>
      <c r="CW36" s="113"/>
      <c r="CX36" s="113"/>
      <c r="CY36" s="113"/>
      <c r="CZ36" s="113"/>
      <c r="DA36" s="113"/>
      <c r="DB36" s="113"/>
      <c r="DC36" s="113"/>
      <c r="DD36" s="113"/>
      <c r="DE36" s="113"/>
      <c r="DF36" s="113"/>
      <c r="DG36" s="113"/>
      <c r="DH36" s="113"/>
      <c r="DI36" s="113"/>
      <c r="DJ36" s="113"/>
      <c r="DK36" s="113"/>
      <c r="DL36" s="113"/>
      <c r="DM36" s="113"/>
      <c r="DN36" s="113"/>
      <c r="DO36" s="113"/>
      <c r="DP36" s="113"/>
      <c r="DQ36" s="113"/>
      <c r="DR36" s="113"/>
      <c r="DS36" s="113"/>
      <c r="DT36" s="113"/>
      <c r="DU36" s="113"/>
    </row>
    <row r="37" spans="1:125" s="1" customFormat="1" ht="15.5" x14ac:dyDescent="0.35">
      <c r="A37" s="288"/>
      <c r="B37" s="142" t="s">
        <v>613</v>
      </c>
      <c r="C37" s="86" t="s">
        <v>10</v>
      </c>
      <c r="D37" s="86" t="s">
        <v>10</v>
      </c>
      <c r="E37" s="86" t="s">
        <v>10</v>
      </c>
      <c r="F37" s="86" t="s">
        <v>10</v>
      </c>
      <c r="G37" s="86" t="s">
        <v>10</v>
      </c>
      <c r="H37" s="86" t="s">
        <v>10</v>
      </c>
      <c r="I37" s="86" t="s">
        <v>10</v>
      </c>
      <c r="J37" s="86" t="s">
        <v>10</v>
      </c>
      <c r="K37" s="86" t="s">
        <v>10</v>
      </c>
      <c r="L37" s="86" t="s">
        <v>10</v>
      </c>
      <c r="M37" s="86" t="s">
        <v>10</v>
      </c>
      <c r="N37" s="86" t="s">
        <v>10</v>
      </c>
      <c r="O37" s="86" t="s">
        <v>10</v>
      </c>
      <c r="P37" s="86" t="s">
        <v>10</v>
      </c>
      <c r="Q37" s="86" t="s">
        <v>10</v>
      </c>
      <c r="R37" s="86" t="s">
        <v>10</v>
      </c>
      <c r="S37" s="86" t="s">
        <v>10</v>
      </c>
      <c r="T37" s="86" t="s">
        <v>10</v>
      </c>
      <c r="U37" s="86" t="s">
        <v>10</v>
      </c>
      <c r="V37" s="86" t="s">
        <v>10</v>
      </c>
      <c r="W37" s="86" t="s">
        <v>10</v>
      </c>
      <c r="X37" s="86" t="s">
        <v>10</v>
      </c>
      <c r="Y37" s="86" t="s">
        <v>10</v>
      </c>
      <c r="Z37" s="326" t="s">
        <v>10</v>
      </c>
      <c r="AA37" s="326" t="s">
        <v>10</v>
      </c>
      <c r="AB37" s="326" t="s">
        <v>10</v>
      </c>
      <c r="AC37" s="326" t="s">
        <v>10</v>
      </c>
      <c r="AD37" s="326" t="s">
        <v>10</v>
      </c>
      <c r="AE37" s="326" t="s">
        <v>10</v>
      </c>
      <c r="AF37" s="86" t="s">
        <v>10</v>
      </c>
      <c r="AG37" s="86" t="s">
        <v>10</v>
      </c>
      <c r="AH37" s="86" t="s">
        <v>10</v>
      </c>
      <c r="AI37" s="86" t="s">
        <v>10</v>
      </c>
      <c r="AJ37" s="86" t="s">
        <v>10</v>
      </c>
      <c r="AK37" s="81">
        <v>2.9990000000000001</v>
      </c>
      <c r="AL37" s="329" t="s">
        <v>10</v>
      </c>
      <c r="AM37" s="329" t="s">
        <v>10</v>
      </c>
      <c r="AN37" s="3056" t="s">
        <v>10</v>
      </c>
      <c r="AO37" s="339" t="s">
        <v>10</v>
      </c>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c r="CL37" s="113"/>
      <c r="CM37" s="113"/>
      <c r="CN37" s="113"/>
      <c r="CO37" s="113"/>
      <c r="CP37" s="113"/>
      <c r="CQ37" s="113"/>
      <c r="CR37" s="113"/>
      <c r="CS37" s="113"/>
      <c r="CT37" s="113"/>
      <c r="CU37" s="113"/>
      <c r="CV37" s="113"/>
      <c r="CW37" s="113"/>
      <c r="CX37" s="113"/>
      <c r="CY37" s="113"/>
      <c r="CZ37" s="113"/>
      <c r="DA37" s="113"/>
      <c r="DB37" s="113"/>
      <c r="DC37" s="113"/>
      <c r="DD37" s="113"/>
      <c r="DE37" s="113"/>
      <c r="DF37" s="113"/>
      <c r="DG37" s="113"/>
      <c r="DH37" s="113"/>
      <c r="DI37" s="113"/>
      <c r="DJ37" s="113"/>
      <c r="DK37" s="113"/>
      <c r="DL37" s="113"/>
      <c r="DM37" s="113"/>
      <c r="DN37" s="113"/>
      <c r="DO37" s="113"/>
      <c r="DP37" s="113"/>
      <c r="DQ37" s="113"/>
      <c r="DR37" s="113"/>
      <c r="DS37" s="113"/>
      <c r="DT37" s="113"/>
      <c r="DU37" s="113"/>
    </row>
    <row r="38" spans="1:125" s="1" customFormat="1" ht="15.65" hidden="1" customHeight="1" x14ac:dyDescent="0.35">
      <c r="A38" s="224"/>
      <c r="B38" s="121"/>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254"/>
      <c r="AA38" s="254"/>
      <c r="AB38" s="251"/>
      <c r="AC38" s="231"/>
      <c r="AD38" s="224"/>
      <c r="AE38" s="288"/>
      <c r="AF38" s="224"/>
      <c r="AG38" s="122"/>
      <c r="AH38" s="113"/>
      <c r="AI38" s="113"/>
      <c r="AJ38" s="113"/>
      <c r="AK38" s="122">
        <v>12.68</v>
      </c>
      <c r="AL38" s="247"/>
      <c r="AM38" s="247"/>
      <c r="AN38" s="247"/>
      <c r="AO38" s="247"/>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c r="CK38" s="113"/>
      <c r="CL38" s="113"/>
      <c r="CM38" s="113"/>
      <c r="CN38" s="113"/>
      <c r="CO38" s="113"/>
      <c r="CP38" s="113"/>
      <c r="CQ38" s="113"/>
      <c r="CR38" s="113"/>
      <c r="CS38" s="113"/>
      <c r="CT38" s="113"/>
      <c r="CU38" s="113"/>
      <c r="CV38" s="113"/>
      <c r="CW38" s="113"/>
      <c r="CX38" s="113"/>
      <c r="CY38" s="113"/>
      <c r="CZ38" s="113"/>
      <c r="DA38" s="113"/>
      <c r="DB38" s="113"/>
      <c r="DC38" s="113"/>
      <c r="DD38" s="113"/>
      <c r="DE38" s="113"/>
      <c r="DF38" s="113"/>
      <c r="DG38" s="113"/>
      <c r="DH38" s="113"/>
      <c r="DI38" s="113"/>
      <c r="DJ38" s="113"/>
      <c r="DK38" s="113"/>
      <c r="DL38" s="113"/>
      <c r="DM38" s="113"/>
      <c r="DN38" s="113"/>
      <c r="DO38" s="113"/>
      <c r="DP38" s="113"/>
      <c r="DQ38" s="113"/>
      <c r="DR38" s="113"/>
      <c r="DS38" s="113"/>
      <c r="DT38" s="113"/>
      <c r="DU38" s="113"/>
    </row>
    <row r="39" spans="1:125" s="1" customFormat="1" ht="15.5" x14ac:dyDescent="0.35">
      <c r="A39" s="288"/>
      <c r="B39" s="3354" t="s">
        <v>1169</v>
      </c>
      <c r="C39" s="3354"/>
      <c r="D39" s="3354"/>
      <c r="E39" s="3354"/>
      <c r="F39" s="3354"/>
      <c r="G39" s="3354"/>
      <c r="H39" s="3354"/>
      <c r="I39" s="3354"/>
      <c r="J39" s="3354"/>
      <c r="K39" s="3354"/>
      <c r="L39" s="3354"/>
      <c r="M39" s="3354"/>
      <c r="N39" s="3354"/>
      <c r="O39" s="3354"/>
      <c r="P39" s="3354"/>
      <c r="Q39" s="3354"/>
      <c r="R39" s="3354"/>
      <c r="S39" s="254"/>
      <c r="T39" s="254"/>
      <c r="U39" s="254"/>
      <c r="V39" s="254"/>
      <c r="W39" s="254"/>
      <c r="X39" s="254"/>
      <c r="Y39" s="254"/>
      <c r="Z39" s="254"/>
      <c r="AA39" s="119"/>
      <c r="AB39" s="251"/>
      <c r="AC39" s="231"/>
      <c r="AD39" s="224"/>
      <c r="AE39" s="288"/>
      <c r="AF39" s="288"/>
      <c r="AG39" s="113"/>
      <c r="AH39" s="113"/>
      <c r="AI39" s="113"/>
      <c r="AJ39" s="113"/>
      <c r="AK39" s="113"/>
      <c r="AL39" s="247"/>
      <c r="AM39" s="247"/>
      <c r="AN39" s="247"/>
      <c r="AO39" s="247"/>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3"/>
      <c r="CI39" s="113"/>
      <c r="CJ39" s="113"/>
      <c r="CK39" s="113"/>
      <c r="CL39" s="113"/>
      <c r="CM39" s="113"/>
      <c r="CN39" s="113"/>
      <c r="CO39" s="113"/>
      <c r="CP39" s="113"/>
      <c r="CQ39" s="113"/>
      <c r="CR39" s="113"/>
      <c r="CS39" s="113"/>
      <c r="CT39" s="113"/>
      <c r="CU39" s="113"/>
      <c r="CV39" s="113"/>
      <c r="CW39" s="113"/>
      <c r="CX39" s="113"/>
      <c r="CY39" s="113"/>
      <c r="CZ39" s="113"/>
      <c r="DA39" s="113"/>
      <c r="DB39" s="113"/>
      <c r="DC39" s="113"/>
      <c r="DD39" s="113"/>
      <c r="DE39" s="113"/>
      <c r="DF39" s="113"/>
      <c r="DG39" s="113"/>
      <c r="DH39" s="113"/>
      <c r="DI39" s="113"/>
      <c r="DJ39" s="113"/>
      <c r="DK39" s="113"/>
      <c r="DL39" s="113"/>
      <c r="DM39" s="113"/>
      <c r="DN39" s="113"/>
      <c r="DO39" s="113"/>
      <c r="DP39" s="113"/>
      <c r="DQ39" s="113"/>
      <c r="DR39" s="113"/>
      <c r="DS39" s="113"/>
      <c r="DT39" s="113"/>
      <c r="DU39" s="113"/>
    </row>
  </sheetData>
  <mergeCells count="11">
    <mergeCell ref="B21:AA21"/>
    <mergeCell ref="B29:R29"/>
    <mergeCell ref="B30:R30"/>
    <mergeCell ref="B31:AA31"/>
    <mergeCell ref="B39:R39"/>
    <mergeCell ref="B20:R20"/>
    <mergeCell ref="B3:AA3"/>
    <mergeCell ref="B11:AA11"/>
    <mergeCell ref="B19:R19"/>
    <mergeCell ref="B9:R9"/>
    <mergeCell ref="B10:R10"/>
  </mergeCells>
  <phoneticPr fontId="1328" type="noConversion"/>
  <conditionalFormatting sqref="A3">
    <cfRule type="expression" dxfId="1068" priority="39">
      <formula>OR(ISNUMBER(A3),IFERROR(ISNUMBER(VALUE(A3)),FALSE))</formula>
    </cfRule>
    <cfRule type="expression" dxfId="1067" priority="36">
      <formula>LOWER(A3)="n/a"</formula>
    </cfRule>
    <cfRule type="expression" dxfId="1066" priority="37">
      <formula>OR(ISNUMBER(A3),IFERROR(ISNUMBER(VALUE(A3)),FALSE))</formula>
    </cfRule>
    <cfRule type="containsText" dxfId="1065" priority="38" operator="containsText" text="n/a">
      <formula>NOT(ISERROR(SEARCH("n/a",A3)))</formula>
    </cfRule>
  </conditionalFormatting>
  <conditionalFormatting sqref="A11">
    <cfRule type="containsText" dxfId="1064" priority="33" operator="containsText" text="n/a">
      <formula>NOT(ISERROR(SEARCH("n/a",A11)))</formula>
    </cfRule>
    <cfRule type="expression" dxfId="1063" priority="32">
      <formula>OR(ISNUMBER(A11),IFERROR(ISNUMBER(VALUE(A11)),FALSE))</formula>
    </cfRule>
    <cfRule type="expression" dxfId="1062" priority="31">
      <formula>LOWER(A11)="n/a"</formula>
    </cfRule>
    <cfRule type="expression" dxfId="1061" priority="34">
      <formula>OR(ISNUMBER(A11),IFERROR(ISNUMBER(VALUE(A11)),FALSE))</formula>
    </cfRule>
  </conditionalFormatting>
  <conditionalFormatting sqref="A21">
    <cfRule type="expression" dxfId="1060" priority="29">
      <formula>OR(ISNUMBER(A21),IFERROR(ISNUMBER(VALUE(A21)),FALSE))</formula>
    </cfRule>
    <cfRule type="expression" dxfId="1059" priority="27">
      <formula>OR(ISNUMBER(A21),IFERROR(ISNUMBER(VALUE(A21)),FALSE))</formula>
    </cfRule>
    <cfRule type="expression" dxfId="1058" priority="26">
      <formula>LOWER(A21)="n/a"</formula>
    </cfRule>
    <cfRule type="containsText" dxfId="1057" priority="28" operator="containsText" text="n/a">
      <formula>NOT(ISERROR(SEARCH("n/a",A21)))</formula>
    </cfRule>
  </conditionalFormatting>
  <conditionalFormatting sqref="A31">
    <cfRule type="expression" dxfId="1056" priority="24">
      <formula>OR(ISNUMBER(A31),IFERROR(ISNUMBER(VALUE(A31)),FALSE))</formula>
    </cfRule>
    <cfRule type="containsText" dxfId="1055" priority="23" operator="containsText" text="n/a">
      <formula>NOT(ISERROR(SEARCH("n/a",A31)))</formula>
    </cfRule>
    <cfRule type="expression" dxfId="1054" priority="22">
      <formula>OR(ISNUMBER(A31),IFERROR(ISNUMBER(VALUE(A31)),FALSE))</formula>
    </cfRule>
    <cfRule type="expression" dxfId="1053" priority="21">
      <formula>LOWER(A31)="n/a"</formula>
    </cfRule>
  </conditionalFormatting>
  <conditionalFormatting sqref="A3:DU3">
    <cfRule type="expression" dxfId="1052" priority="40">
      <formula>LOWER(A3)="n/a"</formula>
    </cfRule>
  </conditionalFormatting>
  <conditionalFormatting sqref="A4:DU4">
    <cfRule type="expression" dxfId="1051" priority="20">
      <formula>LOWER(A4)="n/a"</formula>
    </cfRule>
  </conditionalFormatting>
  <conditionalFormatting sqref="A5:DU11">
    <cfRule type="expression" dxfId="1050" priority="35">
      <formula>LOWER(A5)="n/a"</formula>
    </cfRule>
  </conditionalFormatting>
  <conditionalFormatting sqref="A12:DU12">
    <cfRule type="expression" dxfId="1049" priority="15">
      <formula>LOWER(A12)="n/a"</formula>
    </cfRule>
  </conditionalFormatting>
  <conditionalFormatting sqref="A13:DU21">
    <cfRule type="expression" dxfId="1048" priority="30">
      <formula>LOWER(A13)="n/a"</formula>
    </cfRule>
  </conditionalFormatting>
  <conditionalFormatting sqref="A22:DU22">
    <cfRule type="expression" dxfId="1047" priority="10">
      <formula>LOWER(A22)="n/a"</formula>
    </cfRule>
  </conditionalFormatting>
  <conditionalFormatting sqref="A23:DU31">
    <cfRule type="expression" dxfId="1046" priority="25">
      <formula>LOWER(A23)="n/a"</formula>
    </cfRule>
  </conditionalFormatting>
  <conditionalFormatting sqref="A32:DU39">
    <cfRule type="expression" dxfId="1045" priority="5">
      <formula>LOWER(A32)="n/a"</formula>
    </cfRule>
  </conditionalFormatting>
  <conditionalFormatting sqref="A8:XFD8 A17:XFD17 A27:XFD27 A37:XFD37">
    <cfRule type="notContainsBlanks" dxfId="1044" priority="112">
      <formula>LEN(TRIM(A8))&gt;0</formula>
    </cfRule>
  </conditionalFormatting>
  <conditionalFormatting sqref="B3:DU3 A4:AN4 A5:DU10 B11:DU11 A12:AN12 A13:DU20 B21:DU21 A22:AN22 A23:DU30 B31:DU31 A32:AN32 A33:DU39 AP4:DU4 AP12:DU12 AP22:DU22 AP32:DU32">
    <cfRule type="expression" dxfId="1043" priority="114">
      <formula>LOWER(A3)="n/a"</formula>
    </cfRule>
  </conditionalFormatting>
  <conditionalFormatting sqref="B3:DU3 A4:AN4 A5:DU10 B11:DU11 A12:AN12 A13:DU20 B21:DU21 A22:AN22 A23:DU30 B31:DU31 A32:AN32 A33:DU39">
    <cfRule type="expression" dxfId="1042" priority="113">
      <formula>OR(ISNUMBER(A3),IFERROR(ISNUMBER(VALUE(A3)),FALSE))</formula>
    </cfRule>
  </conditionalFormatting>
  <conditionalFormatting sqref="B3:DU3 A5:DU10 B11:DU11 A13:DU20 B21:DU21 A23:DU30 B31:DU31 A4:AN4 AP4:DU4 A12:AN12 AP12:DU12 A22:AN22 AP22:DU22 A32:AN32 AP32:DU32 A33:DU39">
    <cfRule type="expression" dxfId="1041" priority="63">
      <formula>OR(ISNUMBER(A3),IFERROR(ISNUMBER(VALUE(A3)),FALSE))</formula>
    </cfRule>
  </conditionalFormatting>
  <conditionalFormatting sqref="AD3:BY3 AD4:AK4 AP4:BY4 AD5:BY5">
    <cfRule type="expression" dxfId="1040" priority="111">
      <formula>ISBLANK(AD$5)=FALSE</formula>
    </cfRule>
  </conditionalFormatting>
  <conditionalFormatting sqref="AD11:BY11 AD12:AK12 AP12:BY12 AD13:BY13">
    <cfRule type="expression" dxfId="1039" priority="110">
      <formula>ISBLANK(AD$13)=FALSE</formula>
    </cfRule>
  </conditionalFormatting>
  <conditionalFormatting sqref="AD21:BY21 AD22:AK22 AP22:BY22 AD23:BY23">
    <cfRule type="expression" dxfId="1038" priority="109">
      <formula>ISBLANK(AD$23)=FALSE</formula>
    </cfRule>
  </conditionalFormatting>
  <conditionalFormatting sqref="AD31:BY31 AD32:AK32 AP32:BY32 AD33:BY33">
    <cfRule type="expression" dxfId="1037" priority="108">
      <formula>ISBLANK(AD$33)=FALSE</formula>
    </cfRule>
  </conditionalFormatting>
  <conditionalFormatting sqref="AL1:AL1048576">
    <cfRule type="containsText" dxfId="1036" priority="103" operator="containsText" text="n/a">
      <formula>NOT(ISERROR(SEARCH("n/a",AL1)))</formula>
    </cfRule>
  </conditionalFormatting>
  <conditionalFormatting sqref="AL4">
    <cfRule type="expression" dxfId="1035" priority="107">
      <formula>ISBLANK(AL$239)=FALSE</formula>
    </cfRule>
  </conditionalFormatting>
  <conditionalFormatting sqref="AL12">
    <cfRule type="expression" dxfId="1034" priority="106">
      <formula>ISBLANK(AL$239)=FALSE</formula>
    </cfRule>
  </conditionalFormatting>
  <conditionalFormatting sqref="AL22">
    <cfRule type="expression" dxfId="1033" priority="105">
      <formula>ISBLANK(AL$239)=FALSE</formula>
    </cfRule>
  </conditionalFormatting>
  <conditionalFormatting sqref="AL32">
    <cfRule type="expression" dxfId="1032" priority="104">
      <formula>ISBLANK(AL$239)=FALSE</formula>
    </cfRule>
  </conditionalFormatting>
  <conditionalFormatting sqref="AM4">
    <cfRule type="expression" dxfId="1031" priority="100">
      <formula>ISBLANK(AM$75)=FALSE</formula>
    </cfRule>
    <cfRule type="expression" dxfId="1030" priority="102">
      <formula>ISBLANK(AM$240)=FALSE</formula>
    </cfRule>
  </conditionalFormatting>
  <conditionalFormatting sqref="AM12">
    <cfRule type="expression" dxfId="1029" priority="98">
      <formula>ISBLANK(AM$240)=FALSE</formula>
    </cfRule>
    <cfRule type="expression" dxfId="1028" priority="96">
      <formula>ISBLANK(AM$75)=FALSE</formula>
    </cfRule>
  </conditionalFormatting>
  <conditionalFormatting sqref="AM22">
    <cfRule type="expression" dxfId="1027" priority="92">
      <formula>ISBLANK(AM$75)=FALSE</formula>
    </cfRule>
    <cfRule type="expression" dxfId="1026" priority="94">
      <formula>ISBLANK(AM$240)=FALSE</formula>
    </cfRule>
  </conditionalFormatting>
  <conditionalFormatting sqref="AM32">
    <cfRule type="expression" dxfId="1025" priority="88">
      <formula>ISBLANK(AM$75)=FALSE</formula>
    </cfRule>
    <cfRule type="expression" dxfId="1024" priority="90">
      <formula>ISBLANK(AM$240)=FALSE</formula>
    </cfRule>
  </conditionalFormatting>
  <conditionalFormatting sqref="AM4:AN4">
    <cfRule type="containsText" dxfId="1023" priority="72" operator="containsText" text="n/a">
      <formula>NOT(ISERROR(SEARCH("n/a",AM4)))</formula>
    </cfRule>
  </conditionalFormatting>
  <conditionalFormatting sqref="AM12:AN12">
    <cfRule type="containsText" dxfId="1022" priority="69" operator="containsText" text="n/a">
      <formula>NOT(ISERROR(SEARCH("n/a",AM12)))</formula>
    </cfRule>
  </conditionalFormatting>
  <conditionalFormatting sqref="AM22:AN22">
    <cfRule type="containsText" dxfId="1021" priority="66" operator="containsText" text="n/a">
      <formula>NOT(ISERROR(SEARCH("n/a",AM22)))</formula>
    </cfRule>
  </conditionalFormatting>
  <conditionalFormatting sqref="AM32:AO32">
    <cfRule type="containsText" dxfId="1020" priority="1" operator="containsText" text="n/a">
      <formula>NOT(ISERROR(SEARCH("n/a",AM32)))</formula>
    </cfRule>
  </conditionalFormatting>
  <conditionalFormatting sqref="AN4">
    <cfRule type="expression" dxfId="1019" priority="74">
      <formula>ISBLANK(AN$68)=FALSE</formula>
    </cfRule>
    <cfRule type="containsText" priority="73" operator="containsText" text="n/a">
      <formula>NOT(ISERROR(SEARCH("n/a",AN4)))</formula>
    </cfRule>
  </conditionalFormatting>
  <conditionalFormatting sqref="AN12">
    <cfRule type="expression" dxfId="1018" priority="71">
      <formula>ISBLANK(AN$68)=FALSE</formula>
    </cfRule>
    <cfRule type="containsText" priority="70" operator="containsText" text="n/a">
      <formula>NOT(ISERROR(SEARCH("n/a",AN12)))</formula>
    </cfRule>
  </conditionalFormatting>
  <conditionalFormatting sqref="AN22">
    <cfRule type="containsText" priority="67" operator="containsText" text="n/a">
      <formula>NOT(ISERROR(SEARCH("n/a",AN22)))</formula>
    </cfRule>
    <cfRule type="expression" dxfId="1017" priority="68">
      <formula>ISBLANK(AN$68)=FALSE</formula>
    </cfRule>
  </conditionalFormatting>
  <conditionalFormatting sqref="AN32">
    <cfRule type="containsText" priority="64" operator="containsText" text="n/a">
      <formula>NOT(ISERROR(SEARCH("n/a",AN32)))</formula>
    </cfRule>
    <cfRule type="expression" dxfId="1016" priority="65">
      <formula>ISBLANK(AN$68)=FALSE</formula>
    </cfRule>
  </conditionalFormatting>
  <conditionalFormatting sqref="AO4">
    <cfRule type="expression" dxfId="1015" priority="19">
      <formula>ISBLANK(AO$119)=FALSE</formula>
    </cfRule>
    <cfRule type="expression" dxfId="1014" priority="18">
      <formula>OR(ISNUMBER(AO4),IFERROR(ISNUMBER(VALUE(AO4)),FALSE))</formula>
    </cfRule>
    <cfRule type="expression" dxfId="1013" priority="17">
      <formula>LOWER(AO4)="n/a"</formula>
    </cfRule>
    <cfRule type="containsText" dxfId="1012" priority="16" operator="containsText" text="n/a">
      <formula>NOT(ISERROR(SEARCH("n/a",AO4)))</formula>
    </cfRule>
  </conditionalFormatting>
  <conditionalFormatting sqref="AO12">
    <cfRule type="expression" dxfId="1011" priority="14">
      <formula>ISBLANK(AO$119)=FALSE</formula>
    </cfRule>
    <cfRule type="expression" dxfId="1010" priority="13">
      <formula>OR(ISNUMBER(AO12),IFERROR(ISNUMBER(VALUE(AO12)),FALSE))</formula>
    </cfRule>
    <cfRule type="expression" dxfId="1009" priority="12">
      <formula>LOWER(AO12)="n/a"</formula>
    </cfRule>
    <cfRule type="containsText" dxfId="1008" priority="11" operator="containsText" text="n/a">
      <formula>NOT(ISERROR(SEARCH("n/a",AO12)))</formula>
    </cfRule>
  </conditionalFormatting>
  <conditionalFormatting sqref="AO22">
    <cfRule type="expression" dxfId="1007" priority="9">
      <formula>ISBLANK(AO$119)=FALSE</formula>
    </cfRule>
    <cfRule type="expression" dxfId="1006" priority="8">
      <formula>OR(ISNUMBER(AO22),IFERROR(ISNUMBER(VALUE(AO22)),FALSE))</formula>
    </cfRule>
    <cfRule type="expression" dxfId="1005" priority="7">
      <formula>LOWER(AO22)="n/a"</formula>
    </cfRule>
    <cfRule type="containsText" dxfId="1004" priority="6" operator="containsText" text="n/a">
      <formula>NOT(ISERROR(SEARCH("n/a",AO22)))</formula>
    </cfRule>
  </conditionalFormatting>
  <conditionalFormatting sqref="AO32">
    <cfRule type="expression" dxfId="1003" priority="4">
      <formula>ISBLANK(AO$119)=FALSE</formula>
    </cfRule>
    <cfRule type="expression" dxfId="1002" priority="3">
      <formula>OR(ISNUMBER(AO32),IFERROR(ISNUMBER(VALUE(AO32)),FALSE))</formula>
    </cfRule>
    <cfRule type="expression" dxfId="1001" priority="2">
      <formula>LOWER(AO32)="n/a"</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8C668-6CE0-4962-A7A3-F9263C3BD200}">
  <sheetPr codeName="Sheet13"/>
  <dimension ref="A4:AR209"/>
  <sheetViews>
    <sheetView topLeftCell="A157" zoomScale="70" zoomScaleNormal="70" workbookViewId="0">
      <pane xSplit="2" topLeftCell="AN1" activePane="topRight" state="frozen"/>
      <selection activeCell="AL32" sqref="AL32"/>
      <selection pane="topRight" activeCell="AQ142" sqref="AQ142"/>
    </sheetView>
  </sheetViews>
  <sheetFormatPr defaultColWidth="9.1796875" defaultRowHeight="15.5" x14ac:dyDescent="0.35"/>
  <cols>
    <col min="1" max="1" width="12.54296875" style="2654" customWidth="1"/>
    <col min="2" max="2" width="52.7265625" style="2654" customWidth="1"/>
    <col min="3" max="25" width="12.54296875" style="2654" customWidth="1"/>
    <col min="26" max="26" width="12.1796875" style="2654" customWidth="1"/>
    <col min="27" max="29" width="12.54296875" style="2654" customWidth="1"/>
    <col min="30" max="30" width="12.81640625" style="2654" customWidth="1"/>
    <col min="31" max="37" width="12.54296875" style="2654" customWidth="1"/>
    <col min="38" max="38" width="10" style="2648" customWidth="1"/>
    <col min="39" max="39" width="9.1796875" style="2909"/>
    <col min="40" max="41" width="9.1796875" style="2910"/>
    <col min="42" max="16384" width="9.1796875" style="2654"/>
  </cols>
  <sheetData>
    <row r="4" spans="1:44" ht="63" customHeight="1" x14ac:dyDescent="0.35">
      <c r="A4" s="2649" t="s">
        <v>945</v>
      </c>
      <c r="B4" s="3333" t="s">
        <v>213</v>
      </c>
      <c r="C4" s="3334"/>
      <c r="D4" s="3334"/>
      <c r="E4" s="3334"/>
      <c r="F4" s="3334"/>
      <c r="G4" s="3334"/>
      <c r="H4" s="3334"/>
      <c r="I4" s="3334"/>
      <c r="J4" s="3334"/>
      <c r="K4" s="3334"/>
      <c r="L4" s="3334"/>
      <c r="M4" s="3334"/>
      <c r="N4" s="3334"/>
      <c r="O4" s="3334"/>
      <c r="P4" s="3334"/>
      <c r="Q4" s="3334"/>
      <c r="R4" s="3334"/>
      <c r="S4" s="3334"/>
      <c r="T4" s="3334"/>
      <c r="U4" s="3334"/>
      <c r="V4" s="3334"/>
      <c r="W4" s="3334"/>
      <c r="X4" s="3334"/>
      <c r="Y4" s="3334"/>
      <c r="Z4" s="3334"/>
      <c r="AA4" s="3334"/>
      <c r="AB4" s="2650"/>
      <c r="AC4" s="2650"/>
      <c r="AD4" s="2650"/>
      <c r="AE4" s="2650"/>
      <c r="AF4" s="2650"/>
      <c r="AG4" s="2650"/>
      <c r="AH4" s="2650"/>
      <c r="AI4" s="2651"/>
      <c r="AJ4" s="2650"/>
      <c r="AK4" s="2652"/>
      <c r="AL4" s="2621"/>
      <c r="AM4" s="583"/>
      <c r="AN4" s="2621"/>
      <c r="AO4" s="2644"/>
      <c r="AP4" s="2653"/>
      <c r="AQ4" s="2653"/>
      <c r="AR4" s="2653"/>
    </row>
    <row r="5" spans="1:44" ht="46.5" x14ac:dyDescent="0.35">
      <c r="A5" s="2559"/>
      <c r="B5" s="2655" t="s">
        <v>54</v>
      </c>
      <c r="C5" s="2656" t="s">
        <v>6</v>
      </c>
      <c r="D5" s="2657" t="s">
        <v>7</v>
      </c>
      <c r="E5" s="2658" t="s">
        <v>8</v>
      </c>
      <c r="F5" s="2659" t="s">
        <v>123</v>
      </c>
      <c r="G5" s="2660" t="s">
        <v>160</v>
      </c>
      <c r="H5" s="2661" t="s">
        <v>194</v>
      </c>
      <c r="I5" s="2662" t="s">
        <v>202</v>
      </c>
      <c r="J5" s="2663" t="s">
        <v>241</v>
      </c>
      <c r="K5" s="2578" t="s">
        <v>273</v>
      </c>
      <c r="L5" s="2579" t="s">
        <v>284</v>
      </c>
      <c r="M5" s="2580" t="s">
        <v>322</v>
      </c>
      <c r="N5" s="2581" t="s">
        <v>342</v>
      </c>
      <c r="O5" s="2582" t="s">
        <v>356</v>
      </c>
      <c r="P5" s="2583" t="s">
        <v>384</v>
      </c>
      <c r="Q5" s="2584" t="s">
        <v>493</v>
      </c>
      <c r="R5" s="2585" t="s">
        <v>535</v>
      </c>
      <c r="S5" s="2664" t="s">
        <v>541</v>
      </c>
      <c r="T5" s="2665" t="s">
        <v>545</v>
      </c>
      <c r="U5" s="2588" t="s">
        <v>578</v>
      </c>
      <c r="V5" s="2589" t="s">
        <v>586</v>
      </c>
      <c r="W5" s="2589" t="s">
        <v>633</v>
      </c>
      <c r="X5" s="2665" t="s">
        <v>646</v>
      </c>
      <c r="Y5" s="2665" t="s">
        <v>647</v>
      </c>
      <c r="Z5" s="2665" t="s">
        <v>668</v>
      </c>
      <c r="AA5" s="2590" t="s">
        <v>671</v>
      </c>
      <c r="AB5" s="2590" t="s">
        <v>688</v>
      </c>
      <c r="AC5" s="2590" t="s">
        <v>689</v>
      </c>
      <c r="AD5" s="2590" t="s">
        <v>735</v>
      </c>
      <c r="AE5" s="2590" t="s">
        <v>776</v>
      </c>
      <c r="AF5" s="2590" t="s">
        <v>811</v>
      </c>
      <c r="AG5" s="2590" t="s">
        <v>1055</v>
      </c>
      <c r="AH5" s="2590" t="s">
        <v>1072</v>
      </c>
      <c r="AI5" s="2590" t="s">
        <v>1075</v>
      </c>
      <c r="AJ5" s="2590" t="s">
        <v>1117</v>
      </c>
      <c r="AK5" s="2591" t="s">
        <v>1162</v>
      </c>
      <c r="AL5" s="248" t="s">
        <v>1176</v>
      </c>
      <c r="AM5" s="2666" t="s">
        <v>1211</v>
      </c>
      <c r="AN5" s="3059" t="s">
        <v>1297</v>
      </c>
      <c r="AO5" s="2594" t="s">
        <v>1328</v>
      </c>
      <c r="AP5" s="2653"/>
      <c r="AQ5" s="2653"/>
      <c r="AR5" s="2653"/>
    </row>
    <row r="6" spans="1:44" s="2626" customFormat="1" ht="31.5" customHeight="1" x14ac:dyDescent="0.35">
      <c r="A6" s="2667"/>
      <c r="B6" s="2668" t="s">
        <v>55</v>
      </c>
      <c r="C6" s="2669" t="s">
        <v>573</v>
      </c>
      <c r="D6" s="2670" t="s">
        <v>53</v>
      </c>
      <c r="E6" s="2671" t="s">
        <v>52</v>
      </c>
      <c r="F6" s="2672" t="s">
        <v>51</v>
      </c>
      <c r="G6" s="2673" t="s">
        <v>50</v>
      </c>
      <c r="H6" s="2674" t="s">
        <v>124</v>
      </c>
      <c r="I6" s="2675" t="s">
        <v>162</v>
      </c>
      <c r="J6" s="2676" t="s">
        <v>195</v>
      </c>
      <c r="K6" s="2677" t="s">
        <v>242</v>
      </c>
      <c r="L6" s="2678" t="s">
        <v>274</v>
      </c>
      <c r="M6" s="2679" t="s">
        <v>283</v>
      </c>
      <c r="N6" s="2680" t="s">
        <v>323</v>
      </c>
      <c r="O6" s="2681" t="s">
        <v>343</v>
      </c>
      <c r="P6" s="2682" t="s">
        <v>357</v>
      </c>
      <c r="Q6" s="2683" t="s">
        <v>385</v>
      </c>
      <c r="R6" s="2684" t="s">
        <v>494</v>
      </c>
      <c r="S6" s="2685" t="s">
        <v>496</v>
      </c>
      <c r="T6" s="2686" t="s">
        <v>544</v>
      </c>
      <c r="U6" s="2687" t="s">
        <v>546</v>
      </c>
      <c r="V6" s="2688" t="s">
        <v>579</v>
      </c>
      <c r="W6" s="2689" t="s">
        <v>587</v>
      </c>
      <c r="X6" s="2690" t="s">
        <v>634</v>
      </c>
      <c r="Y6" s="2691" t="s">
        <v>648</v>
      </c>
      <c r="Z6" s="2691" t="s">
        <v>649</v>
      </c>
      <c r="AA6" s="2691" t="s">
        <v>669</v>
      </c>
      <c r="AB6" s="2692" t="s">
        <v>670</v>
      </c>
      <c r="AC6" s="2692" t="s">
        <v>690</v>
      </c>
      <c r="AD6" s="2692" t="s">
        <v>736</v>
      </c>
      <c r="AE6" s="2692" t="s">
        <v>775</v>
      </c>
      <c r="AF6" s="2692" t="s">
        <v>813</v>
      </c>
      <c r="AG6" s="2692" t="s">
        <v>1054</v>
      </c>
      <c r="AH6" s="2691" t="s">
        <v>1071</v>
      </c>
      <c r="AI6" s="2693" t="s">
        <v>1076</v>
      </c>
      <c r="AJ6" s="2693" t="s">
        <v>1118</v>
      </c>
      <c r="AK6" s="2693" t="s">
        <v>1163</v>
      </c>
      <c r="AL6" s="2694" t="s">
        <v>1210</v>
      </c>
      <c r="AM6" s="2695" t="s">
        <v>1212</v>
      </c>
      <c r="AN6" s="2695" t="s">
        <v>1298</v>
      </c>
      <c r="AO6" s="3067" t="s">
        <v>1330</v>
      </c>
      <c r="AP6" s="2559"/>
      <c r="AQ6" s="2559"/>
      <c r="AR6" s="2559"/>
    </row>
    <row r="7" spans="1:44" x14ac:dyDescent="0.35">
      <c r="A7" s="2696"/>
      <c r="B7" s="2697" t="s">
        <v>2</v>
      </c>
      <c r="C7" s="2698" t="s">
        <v>10</v>
      </c>
      <c r="D7" s="2699" t="s">
        <v>10</v>
      </c>
      <c r="E7" s="2700" t="s">
        <v>10</v>
      </c>
      <c r="F7" s="2701" t="s">
        <v>10</v>
      </c>
      <c r="G7" s="2702" t="s">
        <v>10</v>
      </c>
      <c r="H7" s="2702" t="s">
        <v>10</v>
      </c>
      <c r="I7" s="81">
        <v>2.3530000000000002</v>
      </c>
      <c r="J7" s="2703" t="s">
        <v>10</v>
      </c>
      <c r="K7" s="2704" t="s">
        <v>10</v>
      </c>
      <c r="L7" s="2705" t="s">
        <v>10</v>
      </c>
      <c r="M7" s="2706" t="s">
        <v>10</v>
      </c>
      <c r="N7" s="2707" t="s">
        <v>10</v>
      </c>
      <c r="O7" s="2708" t="s">
        <v>10</v>
      </c>
      <c r="P7" s="2708" t="s">
        <v>10</v>
      </c>
      <c r="Q7" s="2708" t="s">
        <v>10</v>
      </c>
      <c r="R7" s="2708" t="s">
        <v>10</v>
      </c>
      <c r="S7" s="2708" t="s">
        <v>10</v>
      </c>
      <c r="T7" s="2708" t="s">
        <v>10</v>
      </c>
      <c r="U7" s="2708" t="s">
        <v>10</v>
      </c>
      <c r="V7" s="2708" t="s">
        <v>10</v>
      </c>
      <c r="W7" s="2708" t="s">
        <v>10</v>
      </c>
      <c r="X7" s="2708" t="s">
        <v>10</v>
      </c>
      <c r="Y7" s="2708" t="s">
        <v>10</v>
      </c>
      <c r="Z7" s="2708" t="s">
        <v>10</v>
      </c>
      <c r="AA7" s="2709" t="s">
        <v>10</v>
      </c>
      <c r="AB7" s="2710" t="s">
        <v>10</v>
      </c>
      <c r="AC7" s="81">
        <v>3.6019999999999999</v>
      </c>
      <c r="AD7" s="2710" t="s">
        <v>10</v>
      </c>
      <c r="AE7" s="2710" t="s">
        <v>10</v>
      </c>
      <c r="AF7" s="2711" t="s">
        <v>10</v>
      </c>
      <c r="AG7" s="81">
        <v>2.4969999999999999</v>
      </c>
      <c r="AH7" s="2711" t="s">
        <v>10</v>
      </c>
      <c r="AI7" s="2711" t="s">
        <v>10</v>
      </c>
      <c r="AJ7" s="187" t="s">
        <v>10</v>
      </c>
      <c r="AK7" s="213" t="s">
        <v>10</v>
      </c>
      <c r="AL7" s="2712" t="s">
        <v>10</v>
      </c>
      <c r="AM7" s="2713" t="s">
        <v>10</v>
      </c>
      <c r="AN7" s="3060" t="s">
        <v>10</v>
      </c>
      <c r="AO7" s="2714" t="s">
        <v>10</v>
      </c>
      <c r="AP7" s="2653"/>
      <c r="AQ7" s="2653"/>
      <c r="AR7" s="2653"/>
    </row>
    <row r="8" spans="1:44" x14ac:dyDescent="0.35">
      <c r="A8" s="2696"/>
      <c r="B8" s="2715" t="s">
        <v>217</v>
      </c>
      <c r="C8" s="2716" t="s">
        <v>10</v>
      </c>
      <c r="D8" s="2717" t="s">
        <v>10</v>
      </c>
      <c r="E8" s="2718" t="s">
        <v>10</v>
      </c>
      <c r="F8" s="2719" t="s">
        <v>10</v>
      </c>
      <c r="G8" s="2720" t="s">
        <v>10</v>
      </c>
      <c r="H8" s="2720" t="s">
        <v>10</v>
      </c>
      <c r="I8" s="81">
        <v>7.984</v>
      </c>
      <c r="J8" s="2703" t="s">
        <v>10</v>
      </c>
      <c r="K8" s="2704" t="s">
        <v>10</v>
      </c>
      <c r="L8" s="2705" t="s">
        <v>10</v>
      </c>
      <c r="M8" s="2706" t="s">
        <v>10</v>
      </c>
      <c r="N8" s="2707" t="s">
        <v>10</v>
      </c>
      <c r="O8" s="2708" t="s">
        <v>10</v>
      </c>
      <c r="P8" s="2708" t="s">
        <v>10</v>
      </c>
      <c r="Q8" s="2708" t="s">
        <v>10</v>
      </c>
      <c r="R8" s="2708" t="s">
        <v>10</v>
      </c>
      <c r="S8" s="2708" t="s">
        <v>10</v>
      </c>
      <c r="T8" s="2708" t="s">
        <v>10</v>
      </c>
      <c r="U8" s="2708" t="s">
        <v>10</v>
      </c>
      <c r="V8" s="2708" t="s">
        <v>10</v>
      </c>
      <c r="W8" s="2708" t="s">
        <v>10</v>
      </c>
      <c r="X8" s="2708" t="s">
        <v>10</v>
      </c>
      <c r="Y8" s="2708" t="s">
        <v>10</v>
      </c>
      <c r="Z8" s="2708" t="s">
        <v>10</v>
      </c>
      <c r="AA8" s="2709" t="s">
        <v>10</v>
      </c>
      <c r="AB8" s="2710" t="s">
        <v>10</v>
      </c>
      <c r="AC8" s="81">
        <v>6.4409999999999998</v>
      </c>
      <c r="AD8" s="2710" t="s">
        <v>10</v>
      </c>
      <c r="AE8" s="2710" t="s">
        <v>10</v>
      </c>
      <c r="AF8" s="186" t="s">
        <v>10</v>
      </c>
      <c r="AG8" s="81">
        <v>4.7389999999999999</v>
      </c>
      <c r="AH8" s="186" t="s">
        <v>10</v>
      </c>
      <c r="AI8" s="186" t="s">
        <v>10</v>
      </c>
      <c r="AJ8" s="186" t="s">
        <v>10</v>
      </c>
      <c r="AK8" s="186" t="s">
        <v>10</v>
      </c>
      <c r="AL8" s="2721" t="s">
        <v>10</v>
      </c>
      <c r="AM8" s="583" t="s">
        <v>10</v>
      </c>
      <c r="AN8" s="2621" t="s">
        <v>10</v>
      </c>
      <c r="AO8" s="2601" t="s">
        <v>10</v>
      </c>
      <c r="AP8" s="2653"/>
      <c r="AQ8" s="2653"/>
      <c r="AR8" s="2653"/>
    </row>
    <row r="9" spans="1:44" x14ac:dyDescent="0.35">
      <c r="A9" s="2696"/>
      <c r="B9" s="2715" t="s">
        <v>218</v>
      </c>
      <c r="C9" s="2722" t="s">
        <v>10</v>
      </c>
      <c r="D9" s="2723" t="s">
        <v>10</v>
      </c>
      <c r="E9" s="2724" t="s">
        <v>10</v>
      </c>
      <c r="F9" s="2725" t="s">
        <v>10</v>
      </c>
      <c r="G9" s="2726" t="s">
        <v>10</v>
      </c>
      <c r="H9" s="2726" t="s">
        <v>10</v>
      </c>
      <c r="I9" s="81">
        <v>45.642000000000003</v>
      </c>
      <c r="J9" s="2703" t="s">
        <v>10</v>
      </c>
      <c r="K9" s="2704" t="s">
        <v>10</v>
      </c>
      <c r="L9" s="2705" t="s">
        <v>10</v>
      </c>
      <c r="M9" s="2706" t="s">
        <v>10</v>
      </c>
      <c r="N9" s="2707" t="s">
        <v>10</v>
      </c>
      <c r="O9" s="2708" t="s">
        <v>10</v>
      </c>
      <c r="P9" s="2708" t="s">
        <v>10</v>
      </c>
      <c r="Q9" s="2708" t="s">
        <v>10</v>
      </c>
      <c r="R9" s="2708" t="s">
        <v>10</v>
      </c>
      <c r="S9" s="2708" t="s">
        <v>10</v>
      </c>
      <c r="T9" s="2708" t="s">
        <v>10</v>
      </c>
      <c r="U9" s="2708" t="s">
        <v>10</v>
      </c>
      <c r="V9" s="2708" t="s">
        <v>10</v>
      </c>
      <c r="W9" s="2708" t="s">
        <v>10</v>
      </c>
      <c r="X9" s="2708" t="s">
        <v>10</v>
      </c>
      <c r="Y9" s="2708" t="s">
        <v>10</v>
      </c>
      <c r="Z9" s="2708" t="s">
        <v>10</v>
      </c>
      <c r="AA9" s="2709" t="s">
        <v>10</v>
      </c>
      <c r="AB9" s="2710" t="s">
        <v>10</v>
      </c>
      <c r="AC9" s="81">
        <v>38.325000000000003</v>
      </c>
      <c r="AD9" s="2710" t="s">
        <v>10</v>
      </c>
      <c r="AE9" s="2710" t="s">
        <v>10</v>
      </c>
      <c r="AF9" s="186" t="s">
        <v>10</v>
      </c>
      <c r="AG9" s="81">
        <v>41.875999999999998</v>
      </c>
      <c r="AH9" s="186" t="s">
        <v>10</v>
      </c>
      <c r="AI9" s="186" t="s">
        <v>10</v>
      </c>
      <c r="AJ9" s="186" t="s">
        <v>10</v>
      </c>
      <c r="AK9" s="186" t="s">
        <v>10</v>
      </c>
      <c r="AL9" s="2721" t="s">
        <v>10</v>
      </c>
      <c r="AM9" s="583" t="s">
        <v>10</v>
      </c>
      <c r="AN9" s="2621" t="s">
        <v>10</v>
      </c>
      <c r="AO9" s="2601" t="s">
        <v>10</v>
      </c>
      <c r="AP9" s="2653"/>
      <c r="AQ9" s="2653"/>
      <c r="AR9" s="2653"/>
    </row>
    <row r="10" spans="1:44" x14ac:dyDescent="0.35">
      <c r="A10" s="2727"/>
      <c r="B10" s="2715" t="s">
        <v>219</v>
      </c>
      <c r="C10" s="2728" t="s">
        <v>10</v>
      </c>
      <c r="D10" s="2729" t="s">
        <v>10</v>
      </c>
      <c r="E10" s="2730" t="s">
        <v>10</v>
      </c>
      <c r="F10" s="2731" t="s">
        <v>10</v>
      </c>
      <c r="G10" s="2732" t="s">
        <v>10</v>
      </c>
      <c r="H10" s="2732" t="s">
        <v>10</v>
      </c>
      <c r="I10" s="81">
        <v>22.032</v>
      </c>
      <c r="J10" s="2703" t="s">
        <v>10</v>
      </c>
      <c r="K10" s="2704" t="s">
        <v>10</v>
      </c>
      <c r="L10" s="2705" t="s">
        <v>10</v>
      </c>
      <c r="M10" s="2706" t="s">
        <v>10</v>
      </c>
      <c r="N10" s="2707" t="s">
        <v>10</v>
      </c>
      <c r="O10" s="2708" t="s">
        <v>10</v>
      </c>
      <c r="P10" s="2708" t="s">
        <v>10</v>
      </c>
      <c r="Q10" s="2708" t="s">
        <v>10</v>
      </c>
      <c r="R10" s="2708" t="s">
        <v>10</v>
      </c>
      <c r="S10" s="2708" t="s">
        <v>10</v>
      </c>
      <c r="T10" s="2708" t="s">
        <v>10</v>
      </c>
      <c r="U10" s="2708" t="s">
        <v>10</v>
      </c>
      <c r="V10" s="2708" t="s">
        <v>10</v>
      </c>
      <c r="W10" s="2708" t="s">
        <v>10</v>
      </c>
      <c r="X10" s="2708" t="s">
        <v>10</v>
      </c>
      <c r="Y10" s="2708" t="s">
        <v>10</v>
      </c>
      <c r="Z10" s="2708" t="s">
        <v>10</v>
      </c>
      <c r="AA10" s="2709" t="s">
        <v>10</v>
      </c>
      <c r="AB10" s="2710" t="s">
        <v>10</v>
      </c>
      <c r="AC10" s="81">
        <v>20.684999999999999</v>
      </c>
      <c r="AD10" s="2710" t="s">
        <v>10</v>
      </c>
      <c r="AE10" s="2710" t="s">
        <v>10</v>
      </c>
      <c r="AF10" s="186" t="s">
        <v>10</v>
      </c>
      <c r="AG10" s="81">
        <v>23.776</v>
      </c>
      <c r="AH10" s="186" t="s">
        <v>10</v>
      </c>
      <c r="AI10" s="186" t="s">
        <v>10</v>
      </c>
      <c r="AJ10" s="186" t="s">
        <v>10</v>
      </c>
      <c r="AK10" s="186" t="s">
        <v>10</v>
      </c>
      <c r="AL10" s="2721" t="s">
        <v>10</v>
      </c>
      <c r="AM10" s="583" t="s">
        <v>10</v>
      </c>
      <c r="AN10" s="2621" t="s">
        <v>10</v>
      </c>
      <c r="AO10" s="2601" t="s">
        <v>10</v>
      </c>
      <c r="AP10" s="2653"/>
      <c r="AQ10" s="2653"/>
      <c r="AR10" s="2653"/>
    </row>
    <row r="11" spans="1:44" x14ac:dyDescent="0.35">
      <c r="A11" s="2733"/>
      <c r="B11" s="2734" t="s">
        <v>220</v>
      </c>
      <c r="C11" s="2728" t="s">
        <v>10</v>
      </c>
      <c r="D11" s="2729" t="s">
        <v>10</v>
      </c>
      <c r="E11" s="2730" t="s">
        <v>10</v>
      </c>
      <c r="F11" s="2731" t="s">
        <v>10</v>
      </c>
      <c r="G11" s="2732" t="s">
        <v>10</v>
      </c>
      <c r="H11" s="2732" t="s">
        <v>10</v>
      </c>
      <c r="I11" s="81">
        <v>9.4689999999999994</v>
      </c>
      <c r="J11" s="2703" t="s">
        <v>10</v>
      </c>
      <c r="K11" s="2704" t="s">
        <v>10</v>
      </c>
      <c r="L11" s="2705" t="s">
        <v>10</v>
      </c>
      <c r="M11" s="2706" t="s">
        <v>10</v>
      </c>
      <c r="N11" s="2707" t="s">
        <v>10</v>
      </c>
      <c r="O11" s="2708" t="s">
        <v>10</v>
      </c>
      <c r="P11" s="2708" t="s">
        <v>10</v>
      </c>
      <c r="Q11" s="2708" t="s">
        <v>10</v>
      </c>
      <c r="R11" s="2708" t="s">
        <v>10</v>
      </c>
      <c r="S11" s="2708" t="s">
        <v>10</v>
      </c>
      <c r="T11" s="2708" t="s">
        <v>10</v>
      </c>
      <c r="U11" s="2708" t="s">
        <v>10</v>
      </c>
      <c r="V11" s="2708" t="s">
        <v>10</v>
      </c>
      <c r="W11" s="2708" t="s">
        <v>10</v>
      </c>
      <c r="X11" s="2708" t="s">
        <v>10</v>
      </c>
      <c r="Y11" s="2708" t="s">
        <v>10</v>
      </c>
      <c r="Z11" s="2708" t="s">
        <v>10</v>
      </c>
      <c r="AA11" s="2709" t="s">
        <v>10</v>
      </c>
      <c r="AB11" s="2735" t="s">
        <v>10</v>
      </c>
      <c r="AC11" s="81">
        <v>15.721</v>
      </c>
      <c r="AD11" s="2735" t="s">
        <v>10</v>
      </c>
      <c r="AE11" s="2735" t="s">
        <v>10</v>
      </c>
      <c r="AF11" s="186" t="s">
        <v>10</v>
      </c>
      <c r="AG11" s="81">
        <v>12.061</v>
      </c>
      <c r="AH11" s="186" t="s">
        <v>10</v>
      </c>
      <c r="AI11" s="186" t="s">
        <v>10</v>
      </c>
      <c r="AJ11" s="186" t="s">
        <v>10</v>
      </c>
      <c r="AK11" s="186" t="s">
        <v>10</v>
      </c>
      <c r="AL11" s="2721" t="s">
        <v>10</v>
      </c>
      <c r="AM11" s="583" t="s">
        <v>10</v>
      </c>
      <c r="AN11" s="2621" t="s">
        <v>10</v>
      </c>
      <c r="AO11" s="2601" t="s">
        <v>10</v>
      </c>
      <c r="AP11" s="2653"/>
      <c r="AQ11" s="2653"/>
      <c r="AR11" s="2653"/>
    </row>
    <row r="12" spans="1:44" x14ac:dyDescent="0.35">
      <c r="A12" s="2733"/>
      <c r="B12" s="2734" t="s">
        <v>221</v>
      </c>
      <c r="C12" s="2728" t="s">
        <v>10</v>
      </c>
      <c r="D12" s="2729" t="s">
        <v>10</v>
      </c>
      <c r="E12" s="2730" t="s">
        <v>10</v>
      </c>
      <c r="F12" s="2731" t="s">
        <v>10</v>
      </c>
      <c r="G12" s="2732" t="s">
        <v>10</v>
      </c>
      <c r="H12" s="2732" t="s">
        <v>10</v>
      </c>
      <c r="I12" s="81">
        <v>5.9119999999999999</v>
      </c>
      <c r="J12" s="2703" t="s">
        <v>10</v>
      </c>
      <c r="K12" s="2704" t="s">
        <v>10</v>
      </c>
      <c r="L12" s="2705" t="s">
        <v>10</v>
      </c>
      <c r="M12" s="2706" t="s">
        <v>10</v>
      </c>
      <c r="N12" s="2707" t="s">
        <v>10</v>
      </c>
      <c r="O12" s="2708" t="s">
        <v>10</v>
      </c>
      <c r="P12" s="2708" t="s">
        <v>10</v>
      </c>
      <c r="Q12" s="2708" t="s">
        <v>10</v>
      </c>
      <c r="R12" s="2708" t="s">
        <v>10</v>
      </c>
      <c r="S12" s="2708" t="s">
        <v>10</v>
      </c>
      <c r="T12" s="2708" t="s">
        <v>10</v>
      </c>
      <c r="U12" s="2708" t="s">
        <v>10</v>
      </c>
      <c r="V12" s="2708" t="s">
        <v>10</v>
      </c>
      <c r="W12" s="2708" t="s">
        <v>10</v>
      </c>
      <c r="X12" s="2708" t="s">
        <v>10</v>
      </c>
      <c r="Y12" s="2708" t="s">
        <v>10</v>
      </c>
      <c r="Z12" s="2708" t="s">
        <v>10</v>
      </c>
      <c r="AA12" s="2709" t="s">
        <v>10</v>
      </c>
      <c r="AB12" s="2735" t="s">
        <v>10</v>
      </c>
      <c r="AC12" s="81">
        <v>6.8289999999999997</v>
      </c>
      <c r="AD12" s="2735" t="s">
        <v>10</v>
      </c>
      <c r="AE12" s="2735" t="s">
        <v>10</v>
      </c>
      <c r="AF12" s="186" t="s">
        <v>10</v>
      </c>
      <c r="AG12" s="81">
        <v>6.5279999999999996</v>
      </c>
      <c r="AH12" s="186" t="s">
        <v>10</v>
      </c>
      <c r="AI12" s="186" t="s">
        <v>10</v>
      </c>
      <c r="AJ12" s="186" t="s">
        <v>10</v>
      </c>
      <c r="AK12" s="186" t="s">
        <v>10</v>
      </c>
      <c r="AL12" s="2721" t="s">
        <v>10</v>
      </c>
      <c r="AM12" s="583" t="s">
        <v>10</v>
      </c>
      <c r="AN12" s="2621" t="s">
        <v>10</v>
      </c>
      <c r="AO12" s="2601" t="s">
        <v>10</v>
      </c>
      <c r="AP12" s="2653"/>
      <c r="AQ12" s="2653"/>
      <c r="AR12" s="2653"/>
    </row>
    <row r="13" spans="1:44" x14ac:dyDescent="0.35">
      <c r="A13" s="2727"/>
      <c r="B13" s="2736" t="s">
        <v>216</v>
      </c>
      <c r="C13" s="2737" t="s">
        <v>10</v>
      </c>
      <c r="D13" s="2738" t="s">
        <v>10</v>
      </c>
      <c r="E13" s="2739" t="s">
        <v>10</v>
      </c>
      <c r="F13" s="2740" t="s">
        <v>10</v>
      </c>
      <c r="G13" s="2741" t="s">
        <v>10</v>
      </c>
      <c r="H13" s="2741" t="s">
        <v>10</v>
      </c>
      <c r="I13" s="81">
        <v>6.609</v>
      </c>
      <c r="J13" s="2742" t="s">
        <v>10</v>
      </c>
      <c r="K13" s="2743" t="s">
        <v>10</v>
      </c>
      <c r="L13" s="2744" t="s">
        <v>10</v>
      </c>
      <c r="M13" s="2745" t="s">
        <v>10</v>
      </c>
      <c r="N13" s="2746" t="s">
        <v>10</v>
      </c>
      <c r="O13" s="2747" t="s">
        <v>10</v>
      </c>
      <c r="P13" s="2747" t="s">
        <v>10</v>
      </c>
      <c r="Q13" s="2747" t="s">
        <v>10</v>
      </c>
      <c r="R13" s="2747" t="s">
        <v>10</v>
      </c>
      <c r="S13" s="2747" t="s">
        <v>10</v>
      </c>
      <c r="T13" s="2747" t="s">
        <v>10</v>
      </c>
      <c r="U13" s="2747" t="s">
        <v>10</v>
      </c>
      <c r="V13" s="2747" t="s">
        <v>10</v>
      </c>
      <c r="W13" s="2747" t="s">
        <v>10</v>
      </c>
      <c r="X13" s="2747" t="s">
        <v>10</v>
      </c>
      <c r="Y13" s="2747" t="s">
        <v>10</v>
      </c>
      <c r="Z13" s="2747" t="s">
        <v>10</v>
      </c>
      <c r="AA13" s="188" t="s">
        <v>10</v>
      </c>
      <c r="AB13" s="2748" t="s">
        <v>10</v>
      </c>
      <c r="AC13" s="81">
        <v>8.3970000000000002</v>
      </c>
      <c r="AD13" s="2748" t="s">
        <v>10</v>
      </c>
      <c r="AE13" s="2748" t="s">
        <v>10</v>
      </c>
      <c r="AF13" s="188" t="s">
        <v>10</v>
      </c>
      <c r="AG13" s="81">
        <v>8.5220000000000002</v>
      </c>
      <c r="AH13" s="188" t="s">
        <v>10</v>
      </c>
      <c r="AI13" s="188" t="s">
        <v>10</v>
      </c>
      <c r="AJ13" s="188" t="s">
        <v>10</v>
      </c>
      <c r="AK13" s="188" t="s">
        <v>10</v>
      </c>
      <c r="AL13" s="2749" t="s">
        <v>10</v>
      </c>
      <c r="AM13" s="2750" t="s">
        <v>10</v>
      </c>
      <c r="AN13" s="3058" t="s">
        <v>10</v>
      </c>
      <c r="AO13" s="2608" t="s">
        <v>10</v>
      </c>
      <c r="AP13" s="2653"/>
      <c r="AQ13" s="2653"/>
      <c r="AR13" s="2653"/>
    </row>
    <row r="14" spans="1:44" hidden="1" x14ac:dyDescent="0.35">
      <c r="A14" s="2751"/>
      <c r="B14" s="2653"/>
      <c r="C14" s="2653"/>
      <c r="D14" s="2653"/>
      <c r="E14" s="2653"/>
      <c r="F14" s="2653"/>
      <c r="G14" s="2653"/>
      <c r="H14" s="2653"/>
      <c r="I14" s="2653"/>
      <c r="J14" s="2653"/>
      <c r="K14" s="2653"/>
      <c r="L14" s="2653"/>
      <c r="M14" s="2653"/>
      <c r="N14" s="2653"/>
      <c r="O14" s="2653"/>
      <c r="P14" s="2653"/>
      <c r="Q14" s="2653"/>
      <c r="R14" s="2653"/>
      <c r="S14" s="186"/>
      <c r="T14" s="186"/>
      <c r="U14" s="186"/>
      <c r="V14" s="186"/>
      <c r="W14" s="186"/>
      <c r="X14" s="186"/>
      <c r="Y14" s="186"/>
      <c r="Z14" s="186"/>
      <c r="AA14" s="186"/>
      <c r="AB14" s="2735"/>
      <c r="AC14" s="2603"/>
      <c r="AD14" s="2735"/>
      <c r="AE14" s="2735"/>
      <c r="AF14" s="186"/>
      <c r="AG14" s="2752"/>
      <c r="AH14" s="2653"/>
      <c r="AI14" s="2653"/>
      <c r="AJ14" s="2653"/>
      <c r="AK14" s="2653"/>
      <c r="AL14" s="2621"/>
      <c r="AM14" s="583"/>
      <c r="AN14" s="2621"/>
      <c r="AO14" s="2621"/>
      <c r="AP14" s="2653"/>
      <c r="AQ14" s="2653"/>
      <c r="AR14" s="2653"/>
    </row>
    <row r="15" spans="1:44" x14ac:dyDescent="0.35">
      <c r="A15" s="2752"/>
      <c r="B15" s="3335" t="s">
        <v>731</v>
      </c>
      <c r="C15" s="3364"/>
      <c r="D15" s="3364"/>
      <c r="E15" s="3364"/>
      <c r="F15" s="3364"/>
      <c r="G15" s="3364"/>
      <c r="H15" s="3364">
        <v>57.877000000000002</v>
      </c>
      <c r="I15" s="3364"/>
      <c r="J15" s="3365"/>
      <c r="K15" s="3366"/>
      <c r="L15" s="3367"/>
      <c r="M15" s="3368"/>
      <c r="N15" s="3369"/>
      <c r="O15" s="3370"/>
      <c r="P15" s="3371"/>
      <c r="Q15" s="3372"/>
      <c r="R15" s="3364"/>
      <c r="S15" s="2753"/>
      <c r="T15" s="2754"/>
      <c r="U15" s="2755"/>
      <c r="V15" s="2756"/>
      <c r="W15" s="2756"/>
      <c r="X15" s="2756"/>
      <c r="Y15" s="2757"/>
      <c r="Z15" s="2559"/>
      <c r="AA15" s="2559"/>
      <c r="AB15" s="2752"/>
      <c r="AC15" s="2752"/>
      <c r="AD15" s="2752"/>
      <c r="AE15" s="2752"/>
      <c r="AF15" s="2752"/>
      <c r="AG15" s="2752"/>
      <c r="AH15" s="2653"/>
      <c r="AI15" s="2653"/>
      <c r="AJ15" s="2653"/>
      <c r="AK15" s="2653"/>
      <c r="AL15" s="2621"/>
      <c r="AM15" s="583"/>
      <c r="AN15" s="2621"/>
      <c r="AO15" s="2621"/>
      <c r="AP15" s="2653"/>
      <c r="AQ15" s="2653"/>
      <c r="AR15" s="2653"/>
    </row>
    <row r="16" spans="1:44" x14ac:dyDescent="0.35">
      <c r="A16" s="2752"/>
      <c r="B16" s="2653"/>
      <c r="C16" s="2653"/>
      <c r="D16" s="2653"/>
      <c r="E16" s="2653"/>
      <c r="F16" s="2653"/>
      <c r="G16" s="2653"/>
      <c r="H16" s="2653"/>
      <c r="I16" s="2653"/>
      <c r="J16" s="2653"/>
      <c r="K16" s="2653"/>
      <c r="L16" s="2653"/>
      <c r="M16" s="2653"/>
      <c r="N16" s="2653"/>
      <c r="O16" s="2653"/>
      <c r="P16" s="2653"/>
      <c r="Q16" s="2653"/>
      <c r="R16" s="2653"/>
      <c r="S16" s="2758"/>
      <c r="T16" s="2759"/>
      <c r="U16" s="2760"/>
      <c r="V16" s="2761"/>
      <c r="W16" s="2761"/>
      <c r="X16" s="2761"/>
      <c r="Y16" s="2752"/>
      <c r="Z16" s="2559"/>
      <c r="AA16" s="2559"/>
      <c r="AB16" s="2752"/>
      <c r="AC16" s="2752"/>
      <c r="AD16" s="2762"/>
      <c r="AE16" s="2762"/>
      <c r="AF16" s="2762"/>
      <c r="AG16" s="2752"/>
      <c r="AH16" s="2653"/>
      <c r="AI16" s="2653"/>
      <c r="AJ16" s="2653"/>
      <c r="AK16" s="2653"/>
      <c r="AL16" s="2621"/>
      <c r="AM16" s="583"/>
      <c r="AN16" s="2621"/>
      <c r="AO16" s="2621"/>
      <c r="AP16" s="2653"/>
      <c r="AQ16" s="2653"/>
      <c r="AR16" s="2653"/>
    </row>
    <row r="17" spans="1:44" ht="63" customHeight="1" x14ac:dyDescent="0.35">
      <c r="A17" s="2649" t="s">
        <v>946</v>
      </c>
      <c r="B17" s="3333" t="s">
        <v>732</v>
      </c>
      <c r="C17" s="3334"/>
      <c r="D17" s="3334"/>
      <c r="E17" s="3334"/>
      <c r="F17" s="3334"/>
      <c r="G17" s="3334"/>
      <c r="H17" s="3334"/>
      <c r="I17" s="3334"/>
      <c r="J17" s="3334"/>
      <c r="K17" s="3334"/>
      <c r="L17" s="3334"/>
      <c r="M17" s="3334"/>
      <c r="N17" s="3334"/>
      <c r="O17" s="3334"/>
      <c r="P17" s="3334"/>
      <c r="Q17" s="3334"/>
      <c r="R17" s="3334"/>
      <c r="S17" s="3334"/>
      <c r="T17" s="3334"/>
      <c r="U17" s="3334"/>
      <c r="V17" s="3334"/>
      <c r="W17" s="3334"/>
      <c r="X17" s="3334"/>
      <c r="Y17" s="3334"/>
      <c r="Z17" s="3334"/>
      <c r="AA17" s="3334"/>
      <c r="AB17" s="2650"/>
      <c r="AC17" s="2650"/>
      <c r="AD17" s="2650"/>
      <c r="AE17" s="2650"/>
      <c r="AF17" s="2650"/>
      <c r="AG17" s="2650"/>
      <c r="AH17" s="2650"/>
      <c r="AI17" s="2651"/>
      <c r="AJ17" s="2650"/>
      <c r="AK17" s="2652"/>
      <c r="AL17" s="2621"/>
      <c r="AM17" s="583"/>
      <c r="AN17" s="2621"/>
      <c r="AO17" s="2644"/>
      <c r="AP17" s="2653"/>
      <c r="AQ17" s="2653"/>
      <c r="AR17" s="2653"/>
    </row>
    <row r="18" spans="1:44" ht="46.5" x14ac:dyDescent="0.35">
      <c r="A18" s="2559"/>
      <c r="B18" s="2569" t="s">
        <v>54</v>
      </c>
      <c r="C18" s="2656" t="s">
        <v>6</v>
      </c>
      <c r="D18" s="2657" t="s">
        <v>7</v>
      </c>
      <c r="E18" s="2658" t="s">
        <v>8</v>
      </c>
      <c r="F18" s="2659" t="s">
        <v>123</v>
      </c>
      <c r="G18" s="2660" t="s">
        <v>160</v>
      </c>
      <c r="H18" s="2661" t="s">
        <v>194</v>
      </c>
      <c r="I18" s="2662" t="s">
        <v>202</v>
      </c>
      <c r="J18" s="2663" t="s">
        <v>241</v>
      </c>
      <c r="K18" s="2578" t="s">
        <v>273</v>
      </c>
      <c r="L18" s="2579" t="s">
        <v>284</v>
      </c>
      <c r="M18" s="2580" t="s">
        <v>322</v>
      </c>
      <c r="N18" s="2581" t="s">
        <v>342</v>
      </c>
      <c r="O18" s="2582" t="s">
        <v>356</v>
      </c>
      <c r="P18" s="2583" t="s">
        <v>384</v>
      </c>
      <c r="Q18" s="2584" t="s">
        <v>493</v>
      </c>
      <c r="R18" s="2585" t="s">
        <v>535</v>
      </c>
      <c r="S18" s="2664" t="s">
        <v>541</v>
      </c>
      <c r="T18" s="2665" t="s">
        <v>545</v>
      </c>
      <c r="U18" s="2588" t="s">
        <v>578</v>
      </c>
      <c r="V18" s="2589" t="s">
        <v>586</v>
      </c>
      <c r="W18" s="2589" t="s">
        <v>633</v>
      </c>
      <c r="X18" s="2665" t="s">
        <v>646</v>
      </c>
      <c r="Y18" s="2665" t="s">
        <v>647</v>
      </c>
      <c r="Z18" s="2665" t="s">
        <v>668</v>
      </c>
      <c r="AA18" s="2590" t="s">
        <v>671</v>
      </c>
      <c r="AB18" s="2590" t="s">
        <v>688</v>
      </c>
      <c r="AC18" s="2590" t="s">
        <v>689</v>
      </c>
      <c r="AD18" s="2590" t="s">
        <v>735</v>
      </c>
      <c r="AE18" s="2590" t="s">
        <v>776</v>
      </c>
      <c r="AF18" s="2590" t="s">
        <v>811</v>
      </c>
      <c r="AG18" s="2590" t="s">
        <v>811</v>
      </c>
      <c r="AH18" s="2590" t="s">
        <v>1072</v>
      </c>
      <c r="AI18" s="2590" t="s">
        <v>1075</v>
      </c>
      <c r="AJ18" s="2590" t="s">
        <v>1117</v>
      </c>
      <c r="AK18" s="2591" t="s">
        <v>1162</v>
      </c>
      <c r="AL18" s="248" t="s">
        <v>1176</v>
      </c>
      <c r="AM18" s="2763" t="s">
        <v>1211</v>
      </c>
      <c r="AN18" s="3059" t="s">
        <v>1297</v>
      </c>
      <c r="AO18" s="2594" t="s">
        <v>1328</v>
      </c>
      <c r="AP18" s="2653"/>
      <c r="AQ18" s="2653"/>
      <c r="AR18" s="2653"/>
    </row>
    <row r="19" spans="1:44" x14ac:dyDescent="0.35">
      <c r="A19" s="2696"/>
      <c r="B19" s="2697" t="s">
        <v>2</v>
      </c>
      <c r="C19" s="2698" t="s">
        <v>10</v>
      </c>
      <c r="D19" s="2699" t="s">
        <v>10</v>
      </c>
      <c r="E19" s="2700" t="s">
        <v>10</v>
      </c>
      <c r="F19" s="2701" t="s">
        <v>10</v>
      </c>
      <c r="G19" s="2702" t="s">
        <v>10</v>
      </c>
      <c r="H19" s="2702" t="s">
        <v>10</v>
      </c>
      <c r="I19" s="2764" t="s">
        <v>10</v>
      </c>
      <c r="J19" s="2703" t="s">
        <v>10</v>
      </c>
      <c r="K19" s="2704" t="s">
        <v>10</v>
      </c>
      <c r="L19" s="2705" t="s">
        <v>10</v>
      </c>
      <c r="M19" s="2706" t="s">
        <v>10</v>
      </c>
      <c r="N19" s="2707" t="s">
        <v>10</v>
      </c>
      <c r="O19" s="2708" t="s">
        <v>10</v>
      </c>
      <c r="P19" s="2708" t="s">
        <v>10</v>
      </c>
      <c r="Q19" s="2708" t="s">
        <v>10</v>
      </c>
      <c r="R19" s="2708" t="s">
        <v>10</v>
      </c>
      <c r="S19" s="2708" t="s">
        <v>10</v>
      </c>
      <c r="T19" s="2708" t="s">
        <v>10</v>
      </c>
      <c r="U19" s="2708" t="s">
        <v>10</v>
      </c>
      <c r="V19" s="2708" t="s">
        <v>10</v>
      </c>
      <c r="W19" s="2708" t="s">
        <v>10</v>
      </c>
      <c r="X19" s="2708" t="s">
        <v>10</v>
      </c>
      <c r="Y19" s="2708" t="s">
        <v>10</v>
      </c>
      <c r="Z19" s="2708" t="s">
        <v>10</v>
      </c>
      <c r="AA19" s="2709" t="s">
        <v>10</v>
      </c>
      <c r="AB19" s="2710" t="s">
        <v>10</v>
      </c>
      <c r="AC19" s="81">
        <v>3.2810000000000001</v>
      </c>
      <c r="AD19" s="2710" t="s">
        <v>10</v>
      </c>
      <c r="AE19" s="2710" t="s">
        <v>10</v>
      </c>
      <c r="AF19" s="2711" t="s">
        <v>10</v>
      </c>
      <c r="AG19" s="2632" t="s">
        <v>10</v>
      </c>
      <c r="AH19" s="2711" t="s">
        <v>10</v>
      </c>
      <c r="AI19" s="2711" t="s">
        <v>10</v>
      </c>
      <c r="AJ19" s="187" t="s">
        <v>10</v>
      </c>
      <c r="AK19" s="213" t="s">
        <v>10</v>
      </c>
      <c r="AL19" s="2712" t="s">
        <v>10</v>
      </c>
      <c r="AM19" s="583" t="s">
        <v>10</v>
      </c>
      <c r="AN19" s="2621" t="s">
        <v>10</v>
      </c>
      <c r="AO19" s="2601" t="s">
        <v>10</v>
      </c>
      <c r="AP19" s="2653"/>
      <c r="AQ19" s="2653"/>
      <c r="AR19" s="2653"/>
    </row>
    <row r="20" spans="1:44" x14ac:dyDescent="0.35">
      <c r="A20" s="2696"/>
      <c r="B20" s="2715" t="s">
        <v>217</v>
      </c>
      <c r="C20" s="2716" t="s">
        <v>10</v>
      </c>
      <c r="D20" s="2717" t="s">
        <v>10</v>
      </c>
      <c r="E20" s="2718" t="s">
        <v>10</v>
      </c>
      <c r="F20" s="2719" t="s">
        <v>10</v>
      </c>
      <c r="G20" s="2720" t="s">
        <v>10</v>
      </c>
      <c r="H20" s="2720" t="s">
        <v>10</v>
      </c>
      <c r="I20" s="2765" t="s">
        <v>10</v>
      </c>
      <c r="J20" s="2703" t="s">
        <v>10</v>
      </c>
      <c r="K20" s="2704" t="s">
        <v>10</v>
      </c>
      <c r="L20" s="2705" t="s">
        <v>10</v>
      </c>
      <c r="M20" s="2706" t="s">
        <v>10</v>
      </c>
      <c r="N20" s="2707" t="s">
        <v>10</v>
      </c>
      <c r="O20" s="2708" t="s">
        <v>10</v>
      </c>
      <c r="P20" s="2708" t="s">
        <v>10</v>
      </c>
      <c r="Q20" s="2708" t="s">
        <v>10</v>
      </c>
      <c r="R20" s="2708" t="s">
        <v>10</v>
      </c>
      <c r="S20" s="2708" t="s">
        <v>10</v>
      </c>
      <c r="T20" s="2708" t="s">
        <v>10</v>
      </c>
      <c r="U20" s="2708" t="s">
        <v>10</v>
      </c>
      <c r="V20" s="2708" t="s">
        <v>10</v>
      </c>
      <c r="W20" s="2708" t="s">
        <v>10</v>
      </c>
      <c r="X20" s="2708" t="s">
        <v>10</v>
      </c>
      <c r="Y20" s="2708" t="s">
        <v>10</v>
      </c>
      <c r="Z20" s="2708" t="s">
        <v>10</v>
      </c>
      <c r="AA20" s="2709" t="s">
        <v>10</v>
      </c>
      <c r="AB20" s="2710" t="s">
        <v>10</v>
      </c>
      <c r="AC20" s="81">
        <v>6.2229999999999999</v>
      </c>
      <c r="AD20" s="2710" t="s">
        <v>10</v>
      </c>
      <c r="AE20" s="2710" t="s">
        <v>10</v>
      </c>
      <c r="AF20" s="186" t="s">
        <v>10</v>
      </c>
      <c r="AG20" s="2603" t="s">
        <v>10</v>
      </c>
      <c r="AH20" s="186" t="s">
        <v>10</v>
      </c>
      <c r="AI20" s="186" t="s">
        <v>10</v>
      </c>
      <c r="AJ20" s="186" t="s">
        <v>10</v>
      </c>
      <c r="AK20" s="186" t="s">
        <v>10</v>
      </c>
      <c r="AL20" s="2721" t="s">
        <v>10</v>
      </c>
      <c r="AM20" s="583" t="s">
        <v>10</v>
      </c>
      <c r="AN20" s="2621" t="s">
        <v>10</v>
      </c>
      <c r="AO20" s="2601" t="s">
        <v>10</v>
      </c>
      <c r="AP20" s="2653"/>
      <c r="AQ20" s="2653"/>
      <c r="AR20" s="2653"/>
    </row>
    <row r="21" spans="1:44" x14ac:dyDescent="0.35">
      <c r="A21" s="2696"/>
      <c r="B21" s="2715" t="s">
        <v>218</v>
      </c>
      <c r="C21" s="2722" t="s">
        <v>10</v>
      </c>
      <c r="D21" s="2723" t="s">
        <v>10</v>
      </c>
      <c r="E21" s="2724" t="s">
        <v>10</v>
      </c>
      <c r="F21" s="2725" t="s">
        <v>10</v>
      </c>
      <c r="G21" s="2726" t="s">
        <v>10</v>
      </c>
      <c r="H21" s="2726" t="s">
        <v>10</v>
      </c>
      <c r="I21" s="2766" t="s">
        <v>10</v>
      </c>
      <c r="J21" s="2703" t="s">
        <v>10</v>
      </c>
      <c r="K21" s="2704" t="s">
        <v>10</v>
      </c>
      <c r="L21" s="2705" t="s">
        <v>10</v>
      </c>
      <c r="M21" s="2706" t="s">
        <v>10</v>
      </c>
      <c r="N21" s="2707" t="s">
        <v>10</v>
      </c>
      <c r="O21" s="2708" t="s">
        <v>10</v>
      </c>
      <c r="P21" s="2708" t="s">
        <v>10</v>
      </c>
      <c r="Q21" s="2708" t="s">
        <v>10</v>
      </c>
      <c r="R21" s="2708" t="s">
        <v>10</v>
      </c>
      <c r="S21" s="2708" t="s">
        <v>10</v>
      </c>
      <c r="T21" s="2708" t="s">
        <v>10</v>
      </c>
      <c r="U21" s="2708" t="s">
        <v>10</v>
      </c>
      <c r="V21" s="2708" t="s">
        <v>10</v>
      </c>
      <c r="W21" s="2708" t="s">
        <v>10</v>
      </c>
      <c r="X21" s="2708" t="s">
        <v>10</v>
      </c>
      <c r="Y21" s="2708" t="s">
        <v>10</v>
      </c>
      <c r="Z21" s="2708" t="s">
        <v>10</v>
      </c>
      <c r="AA21" s="2709" t="s">
        <v>10</v>
      </c>
      <c r="AB21" s="2710" t="s">
        <v>10</v>
      </c>
      <c r="AC21" s="81">
        <v>34.832999999999998</v>
      </c>
      <c r="AD21" s="2710" t="s">
        <v>10</v>
      </c>
      <c r="AE21" s="2710" t="s">
        <v>10</v>
      </c>
      <c r="AF21" s="186" t="s">
        <v>10</v>
      </c>
      <c r="AG21" s="2603" t="s">
        <v>10</v>
      </c>
      <c r="AH21" s="186" t="s">
        <v>10</v>
      </c>
      <c r="AI21" s="186" t="s">
        <v>10</v>
      </c>
      <c r="AJ21" s="186" t="s">
        <v>10</v>
      </c>
      <c r="AK21" s="186" t="s">
        <v>10</v>
      </c>
      <c r="AL21" s="2721" t="s">
        <v>10</v>
      </c>
      <c r="AM21" s="583" t="s">
        <v>10</v>
      </c>
      <c r="AN21" s="2621" t="s">
        <v>10</v>
      </c>
      <c r="AO21" s="2601" t="s">
        <v>10</v>
      </c>
      <c r="AP21" s="2653"/>
      <c r="AQ21" s="2653"/>
      <c r="AR21" s="2653"/>
    </row>
    <row r="22" spans="1:44" x14ac:dyDescent="0.35">
      <c r="A22" s="2727"/>
      <c r="B22" s="2715" t="s">
        <v>219</v>
      </c>
      <c r="C22" s="2728" t="s">
        <v>10</v>
      </c>
      <c r="D22" s="2729" t="s">
        <v>10</v>
      </c>
      <c r="E22" s="2730" t="s">
        <v>10</v>
      </c>
      <c r="F22" s="2731" t="s">
        <v>10</v>
      </c>
      <c r="G22" s="2732" t="s">
        <v>10</v>
      </c>
      <c r="H22" s="2732" t="s">
        <v>10</v>
      </c>
      <c r="I22" s="2767" t="s">
        <v>10</v>
      </c>
      <c r="J22" s="2703" t="s">
        <v>10</v>
      </c>
      <c r="K22" s="2704" t="s">
        <v>10</v>
      </c>
      <c r="L22" s="2705" t="s">
        <v>10</v>
      </c>
      <c r="M22" s="2706" t="s">
        <v>10</v>
      </c>
      <c r="N22" s="2707" t="s">
        <v>10</v>
      </c>
      <c r="O22" s="2708" t="s">
        <v>10</v>
      </c>
      <c r="P22" s="2708" t="s">
        <v>10</v>
      </c>
      <c r="Q22" s="2708" t="s">
        <v>10</v>
      </c>
      <c r="R22" s="2708" t="s">
        <v>10</v>
      </c>
      <c r="S22" s="2708" t="s">
        <v>10</v>
      </c>
      <c r="T22" s="2708" t="s">
        <v>10</v>
      </c>
      <c r="U22" s="2708" t="s">
        <v>10</v>
      </c>
      <c r="V22" s="2708" t="s">
        <v>10</v>
      </c>
      <c r="W22" s="2708" t="s">
        <v>10</v>
      </c>
      <c r="X22" s="2708" t="s">
        <v>10</v>
      </c>
      <c r="Y22" s="2708" t="s">
        <v>10</v>
      </c>
      <c r="Z22" s="2708" t="s">
        <v>10</v>
      </c>
      <c r="AA22" s="2709" t="s">
        <v>10</v>
      </c>
      <c r="AB22" s="2710" t="s">
        <v>10</v>
      </c>
      <c r="AC22" s="81">
        <v>24.236000000000001</v>
      </c>
      <c r="AD22" s="2710" t="s">
        <v>10</v>
      </c>
      <c r="AE22" s="2710" t="s">
        <v>10</v>
      </c>
      <c r="AF22" s="186" t="s">
        <v>10</v>
      </c>
      <c r="AG22" s="2603" t="s">
        <v>10</v>
      </c>
      <c r="AH22" s="186" t="s">
        <v>10</v>
      </c>
      <c r="AI22" s="186" t="s">
        <v>10</v>
      </c>
      <c r="AJ22" s="186" t="s">
        <v>10</v>
      </c>
      <c r="AK22" s="186" t="s">
        <v>10</v>
      </c>
      <c r="AL22" s="2721" t="s">
        <v>10</v>
      </c>
      <c r="AM22" s="583" t="s">
        <v>10</v>
      </c>
      <c r="AN22" s="2621" t="s">
        <v>10</v>
      </c>
      <c r="AO22" s="2601" t="s">
        <v>10</v>
      </c>
      <c r="AP22" s="2653"/>
      <c r="AQ22" s="2653"/>
      <c r="AR22" s="2653"/>
    </row>
    <row r="23" spans="1:44" x14ac:dyDescent="0.35">
      <c r="A23" s="2733"/>
      <c r="B23" s="2734" t="s">
        <v>220</v>
      </c>
      <c r="C23" s="2728" t="s">
        <v>10</v>
      </c>
      <c r="D23" s="2729" t="s">
        <v>10</v>
      </c>
      <c r="E23" s="2730" t="s">
        <v>10</v>
      </c>
      <c r="F23" s="2731" t="s">
        <v>10</v>
      </c>
      <c r="G23" s="2732" t="s">
        <v>10</v>
      </c>
      <c r="H23" s="2732" t="s">
        <v>10</v>
      </c>
      <c r="I23" s="2768" t="s">
        <v>10</v>
      </c>
      <c r="J23" s="2703" t="s">
        <v>10</v>
      </c>
      <c r="K23" s="2704" t="s">
        <v>10</v>
      </c>
      <c r="L23" s="2705" t="s">
        <v>10</v>
      </c>
      <c r="M23" s="2706" t="s">
        <v>10</v>
      </c>
      <c r="N23" s="2707" t="s">
        <v>10</v>
      </c>
      <c r="O23" s="2708" t="s">
        <v>10</v>
      </c>
      <c r="P23" s="2708" t="s">
        <v>10</v>
      </c>
      <c r="Q23" s="2708" t="s">
        <v>10</v>
      </c>
      <c r="R23" s="2708" t="s">
        <v>10</v>
      </c>
      <c r="S23" s="2708" t="s">
        <v>10</v>
      </c>
      <c r="T23" s="2708" t="s">
        <v>10</v>
      </c>
      <c r="U23" s="2708" t="s">
        <v>10</v>
      </c>
      <c r="V23" s="2708" t="s">
        <v>10</v>
      </c>
      <c r="W23" s="2708" t="s">
        <v>10</v>
      </c>
      <c r="X23" s="2708" t="s">
        <v>10</v>
      </c>
      <c r="Y23" s="2708" t="s">
        <v>10</v>
      </c>
      <c r="Z23" s="2708" t="s">
        <v>10</v>
      </c>
      <c r="AA23" s="2709" t="s">
        <v>10</v>
      </c>
      <c r="AB23" s="2735" t="s">
        <v>10</v>
      </c>
      <c r="AC23" s="81">
        <v>14.808</v>
      </c>
      <c r="AD23" s="2735" t="s">
        <v>10</v>
      </c>
      <c r="AE23" s="2735" t="s">
        <v>10</v>
      </c>
      <c r="AF23" s="186" t="s">
        <v>10</v>
      </c>
      <c r="AG23" s="2603" t="s">
        <v>10</v>
      </c>
      <c r="AH23" s="186" t="s">
        <v>10</v>
      </c>
      <c r="AI23" s="186" t="s">
        <v>10</v>
      </c>
      <c r="AJ23" s="186" t="s">
        <v>10</v>
      </c>
      <c r="AK23" s="186" t="s">
        <v>10</v>
      </c>
      <c r="AL23" s="2721" t="s">
        <v>10</v>
      </c>
      <c r="AM23" s="583" t="s">
        <v>10</v>
      </c>
      <c r="AN23" s="2621" t="s">
        <v>10</v>
      </c>
      <c r="AO23" s="2601" t="s">
        <v>10</v>
      </c>
      <c r="AP23" s="2653"/>
      <c r="AQ23" s="2653"/>
      <c r="AR23" s="2653"/>
    </row>
    <row r="24" spans="1:44" x14ac:dyDescent="0.35">
      <c r="A24" s="2733"/>
      <c r="B24" s="2734" t="s">
        <v>221</v>
      </c>
      <c r="C24" s="2728" t="s">
        <v>10</v>
      </c>
      <c r="D24" s="2729" t="s">
        <v>10</v>
      </c>
      <c r="E24" s="2730" t="s">
        <v>10</v>
      </c>
      <c r="F24" s="2731" t="s">
        <v>10</v>
      </c>
      <c r="G24" s="2732" t="s">
        <v>10</v>
      </c>
      <c r="H24" s="2732" t="s">
        <v>10</v>
      </c>
      <c r="I24" s="2769" t="s">
        <v>10</v>
      </c>
      <c r="J24" s="2703" t="s">
        <v>10</v>
      </c>
      <c r="K24" s="2704" t="s">
        <v>10</v>
      </c>
      <c r="L24" s="2705" t="s">
        <v>10</v>
      </c>
      <c r="M24" s="2706" t="s">
        <v>10</v>
      </c>
      <c r="N24" s="2707" t="s">
        <v>10</v>
      </c>
      <c r="O24" s="2708" t="s">
        <v>10</v>
      </c>
      <c r="P24" s="2708" t="s">
        <v>10</v>
      </c>
      <c r="Q24" s="2708" t="s">
        <v>10</v>
      </c>
      <c r="R24" s="2708" t="s">
        <v>10</v>
      </c>
      <c r="S24" s="2708" t="s">
        <v>10</v>
      </c>
      <c r="T24" s="2708" t="s">
        <v>10</v>
      </c>
      <c r="U24" s="2708" t="s">
        <v>10</v>
      </c>
      <c r="V24" s="2708" t="s">
        <v>10</v>
      </c>
      <c r="W24" s="2708" t="s">
        <v>10</v>
      </c>
      <c r="X24" s="2708" t="s">
        <v>10</v>
      </c>
      <c r="Y24" s="2708" t="s">
        <v>10</v>
      </c>
      <c r="Z24" s="2708" t="s">
        <v>10</v>
      </c>
      <c r="AA24" s="2709" t="s">
        <v>10</v>
      </c>
      <c r="AB24" s="2735" t="s">
        <v>10</v>
      </c>
      <c r="AC24" s="81">
        <v>7.202</v>
      </c>
      <c r="AD24" s="2735" t="s">
        <v>10</v>
      </c>
      <c r="AE24" s="2735" t="s">
        <v>10</v>
      </c>
      <c r="AF24" s="186" t="s">
        <v>10</v>
      </c>
      <c r="AG24" s="2603" t="s">
        <v>10</v>
      </c>
      <c r="AH24" s="186" t="s">
        <v>10</v>
      </c>
      <c r="AI24" s="186" t="s">
        <v>10</v>
      </c>
      <c r="AJ24" s="186" t="s">
        <v>10</v>
      </c>
      <c r="AK24" s="186" t="s">
        <v>10</v>
      </c>
      <c r="AL24" s="2721" t="s">
        <v>10</v>
      </c>
      <c r="AM24" s="583" t="s">
        <v>10</v>
      </c>
      <c r="AN24" s="2621" t="s">
        <v>10</v>
      </c>
      <c r="AO24" s="2601" t="s">
        <v>10</v>
      </c>
      <c r="AP24" s="2653"/>
      <c r="AQ24" s="2653"/>
      <c r="AR24" s="2653"/>
    </row>
    <row r="25" spans="1:44" x14ac:dyDescent="0.35">
      <c r="A25" s="2727"/>
      <c r="B25" s="2736" t="s">
        <v>216</v>
      </c>
      <c r="C25" s="2737" t="s">
        <v>10</v>
      </c>
      <c r="D25" s="2738" t="s">
        <v>10</v>
      </c>
      <c r="E25" s="2739" t="s">
        <v>10</v>
      </c>
      <c r="F25" s="2740" t="s">
        <v>10</v>
      </c>
      <c r="G25" s="2741" t="s">
        <v>10</v>
      </c>
      <c r="H25" s="2741" t="s">
        <v>10</v>
      </c>
      <c r="I25" s="2770" t="s">
        <v>10</v>
      </c>
      <c r="J25" s="2742" t="s">
        <v>10</v>
      </c>
      <c r="K25" s="2743" t="s">
        <v>10</v>
      </c>
      <c r="L25" s="2744" t="s">
        <v>10</v>
      </c>
      <c r="M25" s="2745" t="s">
        <v>10</v>
      </c>
      <c r="N25" s="2746" t="s">
        <v>10</v>
      </c>
      <c r="O25" s="2747" t="s">
        <v>10</v>
      </c>
      <c r="P25" s="2747" t="s">
        <v>10</v>
      </c>
      <c r="Q25" s="2747" t="s">
        <v>10</v>
      </c>
      <c r="R25" s="2747" t="s">
        <v>10</v>
      </c>
      <c r="S25" s="2747" t="s">
        <v>10</v>
      </c>
      <c r="T25" s="2747" t="s">
        <v>10</v>
      </c>
      <c r="U25" s="2747" t="s">
        <v>10</v>
      </c>
      <c r="V25" s="2747" t="s">
        <v>10</v>
      </c>
      <c r="W25" s="2747" t="s">
        <v>10</v>
      </c>
      <c r="X25" s="2747" t="s">
        <v>10</v>
      </c>
      <c r="Y25" s="2747" t="s">
        <v>10</v>
      </c>
      <c r="Z25" s="2747" t="s">
        <v>10</v>
      </c>
      <c r="AA25" s="188" t="s">
        <v>10</v>
      </c>
      <c r="AB25" s="2748" t="s">
        <v>10</v>
      </c>
      <c r="AC25" s="81">
        <v>9.4169999999999998</v>
      </c>
      <c r="AD25" s="2748" t="s">
        <v>10</v>
      </c>
      <c r="AE25" s="2748" t="s">
        <v>10</v>
      </c>
      <c r="AF25" s="188" t="s">
        <v>10</v>
      </c>
      <c r="AG25" s="2607" t="s">
        <v>10</v>
      </c>
      <c r="AH25" s="188" t="s">
        <v>10</v>
      </c>
      <c r="AI25" s="188" t="s">
        <v>10</v>
      </c>
      <c r="AJ25" s="188" t="s">
        <v>10</v>
      </c>
      <c r="AK25" s="188" t="s">
        <v>10</v>
      </c>
      <c r="AL25" s="2749" t="s">
        <v>10</v>
      </c>
      <c r="AM25" s="2750" t="s">
        <v>10</v>
      </c>
      <c r="AN25" s="3058" t="s">
        <v>10</v>
      </c>
      <c r="AO25" s="2608" t="s">
        <v>10</v>
      </c>
      <c r="AP25" s="2653"/>
      <c r="AQ25" s="2653"/>
      <c r="AR25" s="2653"/>
    </row>
    <row r="26" spans="1:44" hidden="1" x14ac:dyDescent="0.35">
      <c r="A26" s="2752"/>
      <c r="B26" s="2771"/>
      <c r="C26" s="2772"/>
      <c r="D26" s="2772"/>
      <c r="E26" s="2773"/>
      <c r="F26" s="2774"/>
      <c r="G26" s="2752"/>
      <c r="H26" s="2775">
        <v>21.611000000000001</v>
      </c>
      <c r="I26" s="2757"/>
      <c r="J26" s="2776"/>
      <c r="K26" s="2777"/>
      <c r="L26" s="2778"/>
      <c r="M26" s="2779"/>
      <c r="N26" s="2780"/>
      <c r="O26" s="2781"/>
      <c r="P26" s="2782"/>
      <c r="Q26" s="2783"/>
      <c r="R26" s="2757"/>
      <c r="S26" s="2753"/>
      <c r="T26" s="2754"/>
      <c r="U26" s="2755"/>
      <c r="V26" s="2756"/>
      <c r="W26" s="2756"/>
      <c r="X26" s="2756"/>
      <c r="Y26" s="2757"/>
      <c r="Z26" s="2559"/>
      <c r="AA26" s="2559"/>
      <c r="AB26" s="2752"/>
      <c r="AC26" s="2752"/>
      <c r="AD26" s="2752"/>
      <c r="AE26" s="2752"/>
      <c r="AF26" s="2752"/>
      <c r="AG26" s="2752"/>
      <c r="AH26" s="2653"/>
      <c r="AI26" s="2653"/>
      <c r="AJ26" s="2653"/>
      <c r="AK26" s="2653"/>
      <c r="AL26" s="2621"/>
      <c r="AM26" s="583"/>
      <c r="AN26" s="2621"/>
      <c r="AO26" s="2621"/>
      <c r="AP26" s="2653"/>
      <c r="AQ26" s="2653"/>
      <c r="AR26" s="2653"/>
    </row>
    <row r="27" spans="1:44" x14ac:dyDescent="0.35">
      <c r="A27" s="2752"/>
      <c r="B27" s="3335" t="s">
        <v>733</v>
      </c>
      <c r="C27" s="3364"/>
      <c r="D27" s="3364"/>
      <c r="E27" s="3364"/>
      <c r="F27" s="3364"/>
      <c r="G27" s="3364"/>
      <c r="H27" s="3364">
        <v>57.877000000000002</v>
      </c>
      <c r="I27" s="3364"/>
      <c r="J27" s="3365"/>
      <c r="K27" s="3366"/>
      <c r="L27" s="3367"/>
      <c r="M27" s="3368"/>
      <c r="N27" s="3369"/>
      <c r="O27" s="3370"/>
      <c r="P27" s="3371"/>
      <c r="Q27" s="3372"/>
      <c r="R27" s="3364"/>
      <c r="S27" s="2758"/>
      <c r="T27" s="2759"/>
      <c r="U27" s="2760"/>
      <c r="V27" s="2761"/>
      <c r="W27" s="2761"/>
      <c r="X27" s="2761"/>
      <c r="Y27" s="2752"/>
      <c r="Z27" s="2559"/>
      <c r="AA27" s="2559"/>
      <c r="AB27" s="2751"/>
      <c r="AC27" s="2751"/>
      <c r="AD27" s="2751"/>
      <c r="AE27" s="2751"/>
      <c r="AF27" s="2751"/>
      <c r="AG27" s="2752"/>
      <c r="AH27" s="2653"/>
      <c r="AI27" s="2653"/>
      <c r="AJ27" s="2653"/>
      <c r="AK27" s="2653"/>
      <c r="AL27" s="2621"/>
      <c r="AM27" s="583"/>
      <c r="AN27" s="2621"/>
      <c r="AO27" s="2621"/>
      <c r="AP27" s="2653"/>
      <c r="AQ27" s="2653"/>
      <c r="AR27" s="2653"/>
    </row>
    <row r="28" spans="1:44" x14ac:dyDescent="0.35">
      <c r="A28" s="2752"/>
      <c r="B28" s="2784"/>
      <c r="C28" s="2784"/>
      <c r="D28" s="2784"/>
      <c r="E28" s="2784"/>
      <c r="F28" s="2784"/>
      <c r="G28" s="2784"/>
      <c r="H28" s="2784"/>
      <c r="I28" s="2784"/>
      <c r="J28" s="2784"/>
      <c r="K28" s="2784"/>
      <c r="L28" s="2784"/>
      <c r="M28" s="2784"/>
      <c r="N28" s="2784"/>
      <c r="O28" s="2784"/>
      <c r="P28" s="2784"/>
      <c r="Q28" s="2784"/>
      <c r="R28" s="2784"/>
      <c r="S28" s="2784"/>
      <c r="T28" s="2784"/>
      <c r="U28" s="2784"/>
      <c r="V28" s="2784"/>
      <c r="W28" s="2784"/>
      <c r="X28" s="2784"/>
      <c r="Y28" s="2752"/>
      <c r="Z28" s="2559"/>
      <c r="AA28" s="2559"/>
      <c r="AB28" s="2751"/>
      <c r="AC28" s="2751"/>
      <c r="AD28" s="2751"/>
      <c r="AE28" s="2751"/>
      <c r="AF28" s="2751"/>
      <c r="AG28" s="2752"/>
      <c r="AH28" s="2653"/>
      <c r="AI28" s="2653"/>
      <c r="AJ28" s="2653"/>
      <c r="AK28" s="2653"/>
      <c r="AL28" s="2621"/>
      <c r="AM28" s="583"/>
      <c r="AN28" s="2621"/>
      <c r="AO28" s="2621"/>
      <c r="AP28" s="2653"/>
      <c r="AQ28" s="2653"/>
      <c r="AR28" s="2653"/>
    </row>
    <row r="29" spans="1:44" ht="63" customHeight="1" x14ac:dyDescent="0.35">
      <c r="A29" s="2649" t="s">
        <v>1056</v>
      </c>
      <c r="B29" s="3333" t="s">
        <v>1057</v>
      </c>
      <c r="C29" s="3334"/>
      <c r="D29" s="3334"/>
      <c r="E29" s="3334"/>
      <c r="F29" s="3334"/>
      <c r="G29" s="3334"/>
      <c r="H29" s="3334"/>
      <c r="I29" s="3334"/>
      <c r="J29" s="3334"/>
      <c r="K29" s="3334"/>
      <c r="L29" s="3334"/>
      <c r="M29" s="3334"/>
      <c r="N29" s="3334"/>
      <c r="O29" s="3334"/>
      <c r="P29" s="3334"/>
      <c r="Q29" s="3334"/>
      <c r="R29" s="3334"/>
      <c r="S29" s="3334"/>
      <c r="T29" s="3334"/>
      <c r="U29" s="3334"/>
      <c r="V29" s="3334"/>
      <c r="W29" s="3334"/>
      <c r="X29" s="3334"/>
      <c r="Y29" s="3334"/>
      <c r="Z29" s="3334"/>
      <c r="AA29" s="3334"/>
      <c r="AB29" s="2650"/>
      <c r="AC29" s="2650"/>
      <c r="AD29" s="2650"/>
      <c r="AE29" s="2650"/>
      <c r="AF29" s="2650"/>
      <c r="AG29" s="2785"/>
      <c r="AH29" s="2650"/>
      <c r="AI29" s="2651"/>
      <c r="AJ29" s="2650"/>
      <c r="AK29" s="2652"/>
      <c r="AL29" s="2621"/>
      <c r="AM29" s="583"/>
      <c r="AN29" s="2621"/>
      <c r="AO29" s="2644"/>
      <c r="AP29" s="2653"/>
      <c r="AQ29" s="2653"/>
      <c r="AR29" s="2653"/>
    </row>
    <row r="30" spans="1:44" ht="48" customHeight="1" x14ac:dyDescent="0.35">
      <c r="A30" s="2559"/>
      <c r="B30" s="2569" t="s">
        <v>54</v>
      </c>
      <c r="C30" s="2656" t="s">
        <v>6</v>
      </c>
      <c r="D30" s="2657" t="s">
        <v>7</v>
      </c>
      <c r="E30" s="2658" t="s">
        <v>8</v>
      </c>
      <c r="F30" s="2659" t="s">
        <v>123</v>
      </c>
      <c r="G30" s="2660" t="s">
        <v>160</v>
      </c>
      <c r="H30" s="2661" t="s">
        <v>194</v>
      </c>
      <c r="I30" s="2662" t="s">
        <v>202</v>
      </c>
      <c r="J30" s="2663" t="s">
        <v>241</v>
      </c>
      <c r="K30" s="2578" t="s">
        <v>273</v>
      </c>
      <c r="L30" s="2579" t="s">
        <v>284</v>
      </c>
      <c r="M30" s="2580" t="s">
        <v>322</v>
      </c>
      <c r="N30" s="2581" t="s">
        <v>342</v>
      </c>
      <c r="O30" s="2582" t="s">
        <v>356</v>
      </c>
      <c r="P30" s="2583" t="s">
        <v>384</v>
      </c>
      <c r="Q30" s="2584" t="s">
        <v>493</v>
      </c>
      <c r="R30" s="2585" t="s">
        <v>535</v>
      </c>
      <c r="S30" s="2664" t="s">
        <v>541</v>
      </c>
      <c r="T30" s="2665" t="s">
        <v>545</v>
      </c>
      <c r="U30" s="2588" t="s">
        <v>578</v>
      </c>
      <c r="V30" s="2589" t="s">
        <v>586</v>
      </c>
      <c r="W30" s="2589" t="s">
        <v>633</v>
      </c>
      <c r="X30" s="2665" t="s">
        <v>646</v>
      </c>
      <c r="Y30" s="2665" t="s">
        <v>647</v>
      </c>
      <c r="Z30" s="2665" t="s">
        <v>668</v>
      </c>
      <c r="AA30" s="2590" t="s">
        <v>671</v>
      </c>
      <c r="AB30" s="2590" t="s">
        <v>688</v>
      </c>
      <c r="AC30" s="2590" t="s">
        <v>689</v>
      </c>
      <c r="AD30" s="2590" t="s">
        <v>735</v>
      </c>
      <c r="AE30" s="2590" t="s">
        <v>776</v>
      </c>
      <c r="AF30" s="2590" t="s">
        <v>811</v>
      </c>
      <c r="AG30" s="2590" t="s">
        <v>1055</v>
      </c>
      <c r="AH30" s="2590" t="s">
        <v>1072</v>
      </c>
      <c r="AI30" s="2590" t="s">
        <v>1075</v>
      </c>
      <c r="AJ30" s="2590" t="s">
        <v>1117</v>
      </c>
      <c r="AK30" s="2591" t="s">
        <v>1162</v>
      </c>
      <c r="AL30" s="248" t="s">
        <v>1176</v>
      </c>
      <c r="AM30" s="2763" t="s">
        <v>1211</v>
      </c>
      <c r="AN30" s="3059" t="s">
        <v>1297</v>
      </c>
      <c r="AO30" s="2594" t="s">
        <v>1328</v>
      </c>
      <c r="AP30" s="2653"/>
      <c r="AQ30" s="2653"/>
      <c r="AR30" s="2653"/>
    </row>
    <row r="31" spans="1:44" ht="16.5" customHeight="1" x14ac:dyDescent="0.35">
      <c r="A31" s="2696"/>
      <c r="B31" s="2697" t="s">
        <v>2</v>
      </c>
      <c r="C31" s="2698" t="s">
        <v>10</v>
      </c>
      <c r="D31" s="2699" t="s">
        <v>10</v>
      </c>
      <c r="E31" s="2700" t="s">
        <v>10</v>
      </c>
      <c r="F31" s="2701" t="s">
        <v>10</v>
      </c>
      <c r="G31" s="2702" t="s">
        <v>10</v>
      </c>
      <c r="H31" s="2702" t="s">
        <v>10</v>
      </c>
      <c r="I31" s="2702" t="s">
        <v>10</v>
      </c>
      <c r="J31" s="2703" t="s">
        <v>10</v>
      </c>
      <c r="K31" s="2704" t="s">
        <v>10</v>
      </c>
      <c r="L31" s="2705" t="s">
        <v>10</v>
      </c>
      <c r="M31" s="2706" t="s">
        <v>10</v>
      </c>
      <c r="N31" s="2707" t="s">
        <v>10</v>
      </c>
      <c r="O31" s="2708" t="s">
        <v>10</v>
      </c>
      <c r="P31" s="2708" t="s">
        <v>10</v>
      </c>
      <c r="Q31" s="2708" t="s">
        <v>10</v>
      </c>
      <c r="R31" s="2708" t="s">
        <v>10</v>
      </c>
      <c r="S31" s="2708" t="s">
        <v>10</v>
      </c>
      <c r="T31" s="2708" t="s">
        <v>10</v>
      </c>
      <c r="U31" s="2708" t="s">
        <v>10</v>
      </c>
      <c r="V31" s="2708" t="s">
        <v>10</v>
      </c>
      <c r="W31" s="2708" t="s">
        <v>10</v>
      </c>
      <c r="X31" s="2708" t="s">
        <v>10</v>
      </c>
      <c r="Y31" s="2708" t="s">
        <v>10</v>
      </c>
      <c r="Z31" s="2708" t="s">
        <v>10</v>
      </c>
      <c r="AA31" s="2709" t="s">
        <v>10</v>
      </c>
      <c r="AB31" s="2710" t="s">
        <v>10</v>
      </c>
      <c r="AC31" s="2710" t="s">
        <v>10</v>
      </c>
      <c r="AD31" s="2710" t="s">
        <v>10</v>
      </c>
      <c r="AE31" s="2710" t="s">
        <v>10</v>
      </c>
      <c r="AF31" s="2711" t="s">
        <v>10</v>
      </c>
      <c r="AG31" s="81">
        <v>2.742</v>
      </c>
      <c r="AH31" s="186" t="s">
        <v>10</v>
      </c>
      <c r="AI31" s="186" t="s">
        <v>10</v>
      </c>
      <c r="AJ31" s="187" t="s">
        <v>10</v>
      </c>
      <c r="AK31" s="213" t="s">
        <v>10</v>
      </c>
      <c r="AL31" s="2712" t="s">
        <v>10</v>
      </c>
      <c r="AM31" s="583" t="s">
        <v>10</v>
      </c>
      <c r="AN31" s="2621" t="s">
        <v>10</v>
      </c>
      <c r="AO31" s="2601" t="s">
        <v>10</v>
      </c>
      <c r="AP31" s="2653"/>
      <c r="AQ31" s="2653"/>
      <c r="AR31" s="2653"/>
    </row>
    <row r="32" spans="1:44" ht="16.5" customHeight="1" x14ac:dyDescent="0.35">
      <c r="A32" s="2696"/>
      <c r="B32" s="2715" t="s">
        <v>217</v>
      </c>
      <c r="C32" s="2716" t="s">
        <v>10</v>
      </c>
      <c r="D32" s="2717" t="s">
        <v>10</v>
      </c>
      <c r="E32" s="2718" t="s">
        <v>10</v>
      </c>
      <c r="F32" s="2719" t="s">
        <v>10</v>
      </c>
      <c r="G32" s="2720" t="s">
        <v>10</v>
      </c>
      <c r="H32" s="2720" t="s">
        <v>10</v>
      </c>
      <c r="I32" s="2720" t="s">
        <v>10</v>
      </c>
      <c r="J32" s="2703" t="s">
        <v>10</v>
      </c>
      <c r="K32" s="2704" t="s">
        <v>10</v>
      </c>
      <c r="L32" s="2705" t="s">
        <v>10</v>
      </c>
      <c r="M32" s="2706" t="s">
        <v>10</v>
      </c>
      <c r="N32" s="2707" t="s">
        <v>10</v>
      </c>
      <c r="O32" s="2708" t="s">
        <v>10</v>
      </c>
      <c r="P32" s="2708" t="s">
        <v>10</v>
      </c>
      <c r="Q32" s="2708" t="s">
        <v>10</v>
      </c>
      <c r="R32" s="2708" t="s">
        <v>10</v>
      </c>
      <c r="S32" s="2708" t="s">
        <v>10</v>
      </c>
      <c r="T32" s="2708" t="s">
        <v>10</v>
      </c>
      <c r="U32" s="2708" t="s">
        <v>10</v>
      </c>
      <c r="V32" s="2708" t="s">
        <v>10</v>
      </c>
      <c r="W32" s="2708" t="s">
        <v>10</v>
      </c>
      <c r="X32" s="2708" t="s">
        <v>10</v>
      </c>
      <c r="Y32" s="2708" t="s">
        <v>10</v>
      </c>
      <c r="Z32" s="2708" t="s">
        <v>10</v>
      </c>
      <c r="AA32" s="2709" t="s">
        <v>10</v>
      </c>
      <c r="AB32" s="2710" t="s">
        <v>10</v>
      </c>
      <c r="AC32" s="2710" t="s">
        <v>10</v>
      </c>
      <c r="AD32" s="2710" t="s">
        <v>10</v>
      </c>
      <c r="AE32" s="2710" t="s">
        <v>10</v>
      </c>
      <c r="AF32" s="186" t="s">
        <v>10</v>
      </c>
      <c r="AG32" s="81">
        <v>5.6719999999999997</v>
      </c>
      <c r="AH32" s="186" t="s">
        <v>10</v>
      </c>
      <c r="AI32" s="186" t="s">
        <v>10</v>
      </c>
      <c r="AJ32" s="186" t="s">
        <v>10</v>
      </c>
      <c r="AK32" s="186" t="s">
        <v>10</v>
      </c>
      <c r="AL32" s="2721" t="s">
        <v>10</v>
      </c>
      <c r="AM32" s="583" t="s">
        <v>10</v>
      </c>
      <c r="AN32" s="2621" t="s">
        <v>10</v>
      </c>
      <c r="AO32" s="2601" t="s">
        <v>10</v>
      </c>
      <c r="AP32" s="2653"/>
      <c r="AQ32" s="2653"/>
      <c r="AR32" s="2653"/>
    </row>
    <row r="33" spans="1:44" ht="16.5" customHeight="1" x14ac:dyDescent="0.35">
      <c r="A33" s="2696"/>
      <c r="B33" s="2715" t="s">
        <v>218</v>
      </c>
      <c r="C33" s="2722" t="s">
        <v>10</v>
      </c>
      <c r="D33" s="2723" t="s">
        <v>10</v>
      </c>
      <c r="E33" s="2724" t="s">
        <v>10</v>
      </c>
      <c r="F33" s="2725" t="s">
        <v>10</v>
      </c>
      <c r="G33" s="2726" t="s">
        <v>10</v>
      </c>
      <c r="H33" s="2726" t="s">
        <v>10</v>
      </c>
      <c r="I33" s="2726" t="s">
        <v>10</v>
      </c>
      <c r="J33" s="2703" t="s">
        <v>10</v>
      </c>
      <c r="K33" s="2704" t="s">
        <v>10</v>
      </c>
      <c r="L33" s="2705" t="s">
        <v>10</v>
      </c>
      <c r="M33" s="2706" t="s">
        <v>10</v>
      </c>
      <c r="N33" s="2707" t="s">
        <v>10</v>
      </c>
      <c r="O33" s="2708" t="s">
        <v>10</v>
      </c>
      <c r="P33" s="2708" t="s">
        <v>10</v>
      </c>
      <c r="Q33" s="2708" t="s">
        <v>10</v>
      </c>
      <c r="R33" s="2708" t="s">
        <v>10</v>
      </c>
      <c r="S33" s="2708" t="s">
        <v>10</v>
      </c>
      <c r="T33" s="2708" t="s">
        <v>10</v>
      </c>
      <c r="U33" s="2708" t="s">
        <v>10</v>
      </c>
      <c r="V33" s="2708" t="s">
        <v>10</v>
      </c>
      <c r="W33" s="2708" t="s">
        <v>10</v>
      </c>
      <c r="X33" s="2708" t="s">
        <v>10</v>
      </c>
      <c r="Y33" s="2708" t="s">
        <v>10</v>
      </c>
      <c r="Z33" s="2708" t="s">
        <v>10</v>
      </c>
      <c r="AA33" s="2709" t="s">
        <v>10</v>
      </c>
      <c r="AB33" s="2710" t="s">
        <v>10</v>
      </c>
      <c r="AC33" s="2710" t="s">
        <v>10</v>
      </c>
      <c r="AD33" s="2710" t="s">
        <v>10</v>
      </c>
      <c r="AE33" s="2710" t="s">
        <v>10</v>
      </c>
      <c r="AF33" s="186" t="s">
        <v>10</v>
      </c>
      <c r="AG33" s="81">
        <v>41.161999999999999</v>
      </c>
      <c r="AH33" s="186" t="s">
        <v>10</v>
      </c>
      <c r="AI33" s="186" t="s">
        <v>10</v>
      </c>
      <c r="AJ33" s="186" t="s">
        <v>10</v>
      </c>
      <c r="AK33" s="186" t="s">
        <v>10</v>
      </c>
      <c r="AL33" s="2721" t="s">
        <v>10</v>
      </c>
      <c r="AM33" s="583" t="s">
        <v>10</v>
      </c>
      <c r="AN33" s="2621" t="s">
        <v>10</v>
      </c>
      <c r="AO33" s="2601" t="s">
        <v>10</v>
      </c>
      <c r="AP33" s="2653"/>
      <c r="AQ33" s="2653"/>
      <c r="AR33" s="2653"/>
    </row>
    <row r="34" spans="1:44" ht="16.5" customHeight="1" x14ac:dyDescent="0.35">
      <c r="A34" s="2727"/>
      <c r="B34" s="2715" t="s">
        <v>219</v>
      </c>
      <c r="C34" s="2728" t="s">
        <v>10</v>
      </c>
      <c r="D34" s="2729" t="s">
        <v>10</v>
      </c>
      <c r="E34" s="2730" t="s">
        <v>10</v>
      </c>
      <c r="F34" s="2731" t="s">
        <v>10</v>
      </c>
      <c r="G34" s="2732" t="s">
        <v>10</v>
      </c>
      <c r="H34" s="2732" t="s">
        <v>10</v>
      </c>
      <c r="I34" s="2732" t="s">
        <v>10</v>
      </c>
      <c r="J34" s="2703" t="s">
        <v>10</v>
      </c>
      <c r="K34" s="2704" t="s">
        <v>10</v>
      </c>
      <c r="L34" s="2705" t="s">
        <v>10</v>
      </c>
      <c r="M34" s="2706" t="s">
        <v>10</v>
      </c>
      <c r="N34" s="2707" t="s">
        <v>10</v>
      </c>
      <c r="O34" s="2708" t="s">
        <v>10</v>
      </c>
      <c r="P34" s="2708" t="s">
        <v>10</v>
      </c>
      <c r="Q34" s="2708" t="s">
        <v>10</v>
      </c>
      <c r="R34" s="2708" t="s">
        <v>10</v>
      </c>
      <c r="S34" s="2708" t="s">
        <v>10</v>
      </c>
      <c r="T34" s="2708" t="s">
        <v>10</v>
      </c>
      <c r="U34" s="2708" t="s">
        <v>10</v>
      </c>
      <c r="V34" s="2708" t="s">
        <v>10</v>
      </c>
      <c r="W34" s="2708" t="s">
        <v>10</v>
      </c>
      <c r="X34" s="2708" t="s">
        <v>10</v>
      </c>
      <c r="Y34" s="2708" t="s">
        <v>10</v>
      </c>
      <c r="Z34" s="2708" t="s">
        <v>10</v>
      </c>
      <c r="AA34" s="2709" t="s">
        <v>10</v>
      </c>
      <c r="AB34" s="2710" t="s">
        <v>10</v>
      </c>
      <c r="AC34" s="2710" t="s">
        <v>10</v>
      </c>
      <c r="AD34" s="2710" t="s">
        <v>10</v>
      </c>
      <c r="AE34" s="2710" t="s">
        <v>10</v>
      </c>
      <c r="AF34" s="186" t="s">
        <v>10</v>
      </c>
      <c r="AG34" s="81">
        <v>22.786999999999999</v>
      </c>
      <c r="AH34" s="186" t="s">
        <v>10</v>
      </c>
      <c r="AI34" s="186" t="s">
        <v>10</v>
      </c>
      <c r="AJ34" s="186" t="s">
        <v>10</v>
      </c>
      <c r="AK34" s="186" t="s">
        <v>10</v>
      </c>
      <c r="AL34" s="2721" t="s">
        <v>10</v>
      </c>
      <c r="AM34" s="583" t="s">
        <v>10</v>
      </c>
      <c r="AN34" s="2621" t="s">
        <v>10</v>
      </c>
      <c r="AO34" s="2601" t="s">
        <v>10</v>
      </c>
      <c r="AP34" s="2653"/>
      <c r="AQ34" s="2653"/>
      <c r="AR34" s="2653"/>
    </row>
    <row r="35" spans="1:44" ht="16.5" customHeight="1" x14ac:dyDescent="0.35">
      <c r="A35" s="2733"/>
      <c r="B35" s="2734" t="s">
        <v>220</v>
      </c>
      <c r="C35" s="2728" t="s">
        <v>10</v>
      </c>
      <c r="D35" s="2729" t="s">
        <v>10</v>
      </c>
      <c r="E35" s="2730" t="s">
        <v>10</v>
      </c>
      <c r="F35" s="2731" t="s">
        <v>10</v>
      </c>
      <c r="G35" s="2732" t="s">
        <v>10</v>
      </c>
      <c r="H35" s="2732" t="s">
        <v>10</v>
      </c>
      <c r="I35" s="2732" t="s">
        <v>10</v>
      </c>
      <c r="J35" s="2703" t="s">
        <v>10</v>
      </c>
      <c r="K35" s="2704" t="s">
        <v>10</v>
      </c>
      <c r="L35" s="2705" t="s">
        <v>10</v>
      </c>
      <c r="M35" s="2706" t="s">
        <v>10</v>
      </c>
      <c r="N35" s="2707" t="s">
        <v>10</v>
      </c>
      <c r="O35" s="2708" t="s">
        <v>10</v>
      </c>
      <c r="P35" s="2708" t="s">
        <v>10</v>
      </c>
      <c r="Q35" s="2708" t="s">
        <v>10</v>
      </c>
      <c r="R35" s="2708" t="s">
        <v>10</v>
      </c>
      <c r="S35" s="2708" t="s">
        <v>10</v>
      </c>
      <c r="T35" s="2708" t="s">
        <v>10</v>
      </c>
      <c r="U35" s="2708" t="s">
        <v>10</v>
      </c>
      <c r="V35" s="2708" t="s">
        <v>10</v>
      </c>
      <c r="W35" s="2708" t="s">
        <v>10</v>
      </c>
      <c r="X35" s="2708" t="s">
        <v>10</v>
      </c>
      <c r="Y35" s="2708" t="s">
        <v>10</v>
      </c>
      <c r="Z35" s="2708" t="s">
        <v>10</v>
      </c>
      <c r="AA35" s="2709" t="s">
        <v>10</v>
      </c>
      <c r="AB35" s="2735" t="s">
        <v>10</v>
      </c>
      <c r="AC35" s="2735" t="s">
        <v>10</v>
      </c>
      <c r="AD35" s="2735" t="s">
        <v>10</v>
      </c>
      <c r="AE35" s="2735" t="s">
        <v>10</v>
      </c>
      <c r="AF35" s="186" t="s">
        <v>10</v>
      </c>
      <c r="AG35" s="81">
        <v>12.666</v>
      </c>
      <c r="AH35" s="186" t="s">
        <v>10</v>
      </c>
      <c r="AI35" s="186" t="s">
        <v>10</v>
      </c>
      <c r="AJ35" s="186" t="s">
        <v>10</v>
      </c>
      <c r="AK35" s="186" t="s">
        <v>10</v>
      </c>
      <c r="AL35" s="2721" t="s">
        <v>10</v>
      </c>
      <c r="AM35" s="583" t="s">
        <v>10</v>
      </c>
      <c r="AN35" s="2621" t="s">
        <v>10</v>
      </c>
      <c r="AO35" s="2601" t="s">
        <v>10</v>
      </c>
      <c r="AP35" s="2653"/>
      <c r="AQ35" s="2653"/>
      <c r="AR35" s="2653"/>
    </row>
    <row r="36" spans="1:44" ht="16.5" customHeight="1" x14ac:dyDescent="0.35">
      <c r="A36" s="2733"/>
      <c r="B36" s="2734" t="s">
        <v>221</v>
      </c>
      <c r="C36" s="2728" t="s">
        <v>10</v>
      </c>
      <c r="D36" s="2729" t="s">
        <v>10</v>
      </c>
      <c r="E36" s="2730" t="s">
        <v>10</v>
      </c>
      <c r="F36" s="2731" t="s">
        <v>10</v>
      </c>
      <c r="G36" s="2732" t="s">
        <v>10</v>
      </c>
      <c r="H36" s="2732" t="s">
        <v>10</v>
      </c>
      <c r="I36" s="2732" t="s">
        <v>10</v>
      </c>
      <c r="J36" s="2703" t="s">
        <v>10</v>
      </c>
      <c r="K36" s="2704" t="s">
        <v>10</v>
      </c>
      <c r="L36" s="2705" t="s">
        <v>10</v>
      </c>
      <c r="M36" s="2706" t="s">
        <v>10</v>
      </c>
      <c r="N36" s="2707" t="s">
        <v>10</v>
      </c>
      <c r="O36" s="2708" t="s">
        <v>10</v>
      </c>
      <c r="P36" s="2708" t="s">
        <v>10</v>
      </c>
      <c r="Q36" s="2708" t="s">
        <v>10</v>
      </c>
      <c r="R36" s="2708" t="s">
        <v>10</v>
      </c>
      <c r="S36" s="2708" t="s">
        <v>10</v>
      </c>
      <c r="T36" s="2708" t="s">
        <v>10</v>
      </c>
      <c r="U36" s="2708" t="s">
        <v>10</v>
      </c>
      <c r="V36" s="2708" t="s">
        <v>10</v>
      </c>
      <c r="W36" s="2708" t="s">
        <v>10</v>
      </c>
      <c r="X36" s="2708" t="s">
        <v>10</v>
      </c>
      <c r="Y36" s="2708" t="s">
        <v>10</v>
      </c>
      <c r="Z36" s="2708" t="s">
        <v>10</v>
      </c>
      <c r="AA36" s="2709" t="s">
        <v>10</v>
      </c>
      <c r="AB36" s="2735" t="s">
        <v>10</v>
      </c>
      <c r="AC36" s="2735" t="s">
        <v>10</v>
      </c>
      <c r="AD36" s="2735" t="s">
        <v>10</v>
      </c>
      <c r="AE36" s="2735" t="s">
        <v>10</v>
      </c>
      <c r="AF36" s="186" t="s">
        <v>10</v>
      </c>
      <c r="AG36" s="81">
        <v>5.49</v>
      </c>
      <c r="AH36" s="186" t="s">
        <v>10</v>
      </c>
      <c r="AI36" s="186" t="s">
        <v>10</v>
      </c>
      <c r="AJ36" s="186" t="s">
        <v>10</v>
      </c>
      <c r="AK36" s="186" t="s">
        <v>10</v>
      </c>
      <c r="AL36" s="2721" t="s">
        <v>10</v>
      </c>
      <c r="AM36" s="583" t="s">
        <v>10</v>
      </c>
      <c r="AN36" s="2621" t="s">
        <v>10</v>
      </c>
      <c r="AO36" s="2601" t="s">
        <v>10</v>
      </c>
      <c r="AP36" s="2653"/>
      <c r="AQ36" s="2653"/>
      <c r="AR36" s="2653"/>
    </row>
    <row r="37" spans="1:44" ht="16.5" customHeight="1" x14ac:dyDescent="0.35">
      <c r="A37" s="2727"/>
      <c r="B37" s="2736" t="s">
        <v>216</v>
      </c>
      <c r="C37" s="2737" t="s">
        <v>10</v>
      </c>
      <c r="D37" s="2738" t="s">
        <v>10</v>
      </c>
      <c r="E37" s="2739" t="s">
        <v>10</v>
      </c>
      <c r="F37" s="2740" t="s">
        <v>10</v>
      </c>
      <c r="G37" s="2741" t="s">
        <v>10</v>
      </c>
      <c r="H37" s="2741" t="s">
        <v>10</v>
      </c>
      <c r="I37" s="2741" t="s">
        <v>10</v>
      </c>
      <c r="J37" s="2742" t="s">
        <v>10</v>
      </c>
      <c r="K37" s="2743" t="s">
        <v>10</v>
      </c>
      <c r="L37" s="2744" t="s">
        <v>10</v>
      </c>
      <c r="M37" s="2745" t="s">
        <v>10</v>
      </c>
      <c r="N37" s="2746" t="s">
        <v>10</v>
      </c>
      <c r="O37" s="2747" t="s">
        <v>10</v>
      </c>
      <c r="P37" s="2747" t="s">
        <v>10</v>
      </c>
      <c r="Q37" s="2747" t="s">
        <v>10</v>
      </c>
      <c r="R37" s="2747" t="s">
        <v>10</v>
      </c>
      <c r="S37" s="2747" t="s">
        <v>10</v>
      </c>
      <c r="T37" s="2747" t="s">
        <v>10</v>
      </c>
      <c r="U37" s="2747" t="s">
        <v>10</v>
      </c>
      <c r="V37" s="2747" t="s">
        <v>10</v>
      </c>
      <c r="W37" s="2747" t="s">
        <v>10</v>
      </c>
      <c r="X37" s="2747" t="s">
        <v>10</v>
      </c>
      <c r="Y37" s="2747" t="s">
        <v>10</v>
      </c>
      <c r="Z37" s="2747" t="s">
        <v>10</v>
      </c>
      <c r="AA37" s="188" t="s">
        <v>10</v>
      </c>
      <c r="AB37" s="2748" t="s">
        <v>10</v>
      </c>
      <c r="AC37" s="2748" t="s">
        <v>10</v>
      </c>
      <c r="AD37" s="2748" t="s">
        <v>10</v>
      </c>
      <c r="AE37" s="2748" t="s">
        <v>10</v>
      </c>
      <c r="AF37" s="188" t="s">
        <v>10</v>
      </c>
      <c r="AG37" s="81">
        <v>9.4809999999999999</v>
      </c>
      <c r="AH37" s="188" t="s">
        <v>10</v>
      </c>
      <c r="AI37" s="188" t="s">
        <v>10</v>
      </c>
      <c r="AJ37" s="188" t="s">
        <v>10</v>
      </c>
      <c r="AK37" s="188" t="s">
        <v>10</v>
      </c>
      <c r="AL37" s="2749" t="s">
        <v>10</v>
      </c>
      <c r="AM37" s="2750" t="s">
        <v>10</v>
      </c>
      <c r="AN37" s="3058" t="s">
        <v>10</v>
      </c>
      <c r="AO37" s="2608" t="s">
        <v>10</v>
      </c>
      <c r="AP37" s="2653"/>
      <c r="AQ37" s="2653"/>
      <c r="AR37" s="2653"/>
    </row>
    <row r="38" spans="1:44" ht="16.5" hidden="1" customHeight="1" x14ac:dyDescent="0.35">
      <c r="A38" s="2752"/>
      <c r="B38" s="2771"/>
      <c r="C38" s="2772"/>
      <c r="D38" s="2772"/>
      <c r="E38" s="2773"/>
      <c r="F38" s="2774"/>
      <c r="G38" s="2752"/>
      <c r="H38" s="2775">
        <v>21.611000000000001</v>
      </c>
      <c r="I38" s="2757"/>
      <c r="J38" s="2776"/>
      <c r="K38" s="2777"/>
      <c r="L38" s="2778"/>
      <c r="M38" s="2779"/>
      <c r="N38" s="2780"/>
      <c r="O38" s="2781"/>
      <c r="P38" s="2782"/>
      <c r="Q38" s="2783"/>
      <c r="R38" s="2757"/>
      <c r="S38" s="2753"/>
      <c r="T38" s="2754"/>
      <c r="U38" s="2755"/>
      <c r="V38" s="2756"/>
      <c r="W38" s="2756"/>
      <c r="X38" s="2756"/>
      <c r="Y38" s="2757"/>
      <c r="Z38" s="2559"/>
      <c r="AA38" s="2559"/>
      <c r="AB38" s="2752"/>
      <c r="AC38" s="2752"/>
      <c r="AD38" s="2752"/>
      <c r="AE38" s="2752"/>
      <c r="AF38" s="2752"/>
      <c r="AG38" s="2752"/>
      <c r="AH38" s="2653"/>
      <c r="AI38" s="2653"/>
      <c r="AJ38" s="2653"/>
      <c r="AK38" s="2653"/>
      <c r="AL38" s="2621"/>
      <c r="AM38" s="583"/>
      <c r="AN38" s="2621"/>
      <c r="AO38" s="2621"/>
      <c r="AP38" s="2653"/>
      <c r="AQ38" s="2653"/>
      <c r="AR38" s="2653"/>
    </row>
    <row r="39" spans="1:44" ht="16.5" customHeight="1" x14ac:dyDescent="0.35">
      <c r="A39" s="2752"/>
      <c r="B39" s="3335" t="s">
        <v>1058</v>
      </c>
      <c r="C39" s="3364"/>
      <c r="D39" s="3364"/>
      <c r="E39" s="3364"/>
      <c r="F39" s="3364"/>
      <c r="G39" s="3364"/>
      <c r="H39" s="3364">
        <v>57.877000000000002</v>
      </c>
      <c r="I39" s="3364"/>
      <c r="J39" s="3365"/>
      <c r="K39" s="3366"/>
      <c r="L39" s="3367"/>
      <c r="M39" s="3368"/>
      <c r="N39" s="3369"/>
      <c r="O39" s="3370"/>
      <c r="P39" s="3371"/>
      <c r="Q39" s="3372"/>
      <c r="R39" s="3364"/>
      <c r="S39" s="2758"/>
      <c r="T39" s="2759"/>
      <c r="U39" s="2760"/>
      <c r="V39" s="2761"/>
      <c r="W39" s="2761"/>
      <c r="X39" s="2761"/>
      <c r="Y39" s="2752"/>
      <c r="Z39" s="2559"/>
      <c r="AA39" s="2559"/>
      <c r="AB39" s="2751"/>
      <c r="AC39" s="2751"/>
      <c r="AD39" s="2751"/>
      <c r="AE39" s="2751"/>
      <c r="AF39" s="2751"/>
      <c r="AG39" s="2752"/>
      <c r="AH39" s="2653"/>
      <c r="AI39" s="2653"/>
      <c r="AJ39" s="2653"/>
      <c r="AK39" s="2653"/>
      <c r="AL39" s="2621"/>
      <c r="AM39" s="583"/>
      <c r="AN39" s="2621"/>
      <c r="AO39" s="2621"/>
      <c r="AP39" s="2653"/>
      <c r="AQ39" s="2653"/>
      <c r="AR39" s="2653"/>
    </row>
    <row r="40" spans="1:44" ht="63" customHeight="1" x14ac:dyDescent="0.35">
      <c r="A40" s="2649" t="s">
        <v>1239</v>
      </c>
      <c r="B40" s="3333" t="s">
        <v>1226</v>
      </c>
      <c r="C40" s="3334"/>
      <c r="D40" s="3334"/>
      <c r="E40" s="3334"/>
      <c r="F40" s="3334"/>
      <c r="G40" s="3334"/>
      <c r="H40" s="3334"/>
      <c r="I40" s="3334"/>
      <c r="J40" s="3334"/>
      <c r="K40" s="3334"/>
      <c r="L40" s="3334"/>
      <c r="M40" s="3334"/>
      <c r="N40" s="3334"/>
      <c r="O40" s="3334"/>
      <c r="P40" s="3334"/>
      <c r="Q40" s="3334"/>
      <c r="R40" s="3334"/>
      <c r="S40" s="3334"/>
      <c r="T40" s="3334"/>
      <c r="U40" s="3334"/>
      <c r="V40" s="3334"/>
      <c r="W40" s="3334"/>
      <c r="X40" s="3334"/>
      <c r="Y40" s="3334"/>
      <c r="Z40" s="3334"/>
      <c r="AA40" s="3334"/>
      <c r="AB40" s="2650"/>
      <c r="AC40" s="2650"/>
      <c r="AD40" s="2650"/>
      <c r="AE40" s="2650"/>
      <c r="AF40" s="2650"/>
      <c r="AG40" s="2785"/>
      <c r="AH40" s="2650"/>
      <c r="AI40" s="2651"/>
      <c r="AJ40" s="2650"/>
      <c r="AK40" s="2652"/>
      <c r="AL40" s="2621"/>
      <c r="AM40" s="583"/>
      <c r="AN40" s="2621"/>
      <c r="AO40" s="2644"/>
      <c r="AP40" s="2653"/>
      <c r="AQ40" s="2653"/>
      <c r="AR40" s="2653"/>
    </row>
    <row r="41" spans="1:44" ht="48" customHeight="1" x14ac:dyDescent="0.35">
      <c r="A41" s="2559"/>
      <c r="B41" s="2569" t="s">
        <v>54</v>
      </c>
      <c r="C41" s="2656" t="s">
        <v>6</v>
      </c>
      <c r="D41" s="2657" t="s">
        <v>7</v>
      </c>
      <c r="E41" s="2658" t="s">
        <v>8</v>
      </c>
      <c r="F41" s="2659" t="s">
        <v>123</v>
      </c>
      <c r="G41" s="2660" t="s">
        <v>160</v>
      </c>
      <c r="H41" s="2661" t="s">
        <v>194</v>
      </c>
      <c r="I41" s="2662" t="s">
        <v>202</v>
      </c>
      <c r="J41" s="2663" t="s">
        <v>241</v>
      </c>
      <c r="K41" s="2578" t="s">
        <v>273</v>
      </c>
      <c r="L41" s="2579" t="s">
        <v>284</v>
      </c>
      <c r="M41" s="2580" t="s">
        <v>322</v>
      </c>
      <c r="N41" s="2581" t="s">
        <v>342</v>
      </c>
      <c r="O41" s="2582" t="s">
        <v>356</v>
      </c>
      <c r="P41" s="2583" t="s">
        <v>384</v>
      </c>
      <c r="Q41" s="2584" t="s">
        <v>493</v>
      </c>
      <c r="R41" s="2585" t="s">
        <v>535</v>
      </c>
      <c r="S41" s="2664" t="s">
        <v>541</v>
      </c>
      <c r="T41" s="2665" t="s">
        <v>545</v>
      </c>
      <c r="U41" s="2588" t="s">
        <v>578</v>
      </c>
      <c r="V41" s="2589" t="s">
        <v>586</v>
      </c>
      <c r="W41" s="2589" t="s">
        <v>633</v>
      </c>
      <c r="X41" s="2665" t="s">
        <v>646</v>
      </c>
      <c r="Y41" s="2665" t="s">
        <v>647</v>
      </c>
      <c r="Z41" s="2665" t="s">
        <v>668</v>
      </c>
      <c r="AA41" s="2590" t="s">
        <v>671</v>
      </c>
      <c r="AB41" s="2590" t="s">
        <v>688</v>
      </c>
      <c r="AC41" s="2590" t="s">
        <v>689</v>
      </c>
      <c r="AD41" s="2590" t="s">
        <v>735</v>
      </c>
      <c r="AE41" s="2590" t="s">
        <v>776</v>
      </c>
      <c r="AF41" s="2590" t="s">
        <v>811</v>
      </c>
      <c r="AG41" s="2590" t="s">
        <v>1055</v>
      </c>
      <c r="AH41" s="2590" t="s">
        <v>1072</v>
      </c>
      <c r="AI41" s="2590" t="s">
        <v>1075</v>
      </c>
      <c r="AJ41" s="2590" t="s">
        <v>1117</v>
      </c>
      <c r="AK41" s="2591" t="s">
        <v>1162</v>
      </c>
      <c r="AL41" s="248" t="s">
        <v>1176</v>
      </c>
      <c r="AM41" s="2763" t="s">
        <v>1211</v>
      </c>
      <c r="AN41" s="3059" t="s">
        <v>1297</v>
      </c>
      <c r="AO41" s="2594" t="s">
        <v>1328</v>
      </c>
      <c r="AP41" s="2653"/>
      <c r="AQ41" s="2653"/>
      <c r="AR41" s="2653"/>
    </row>
    <row r="42" spans="1:44" ht="16.5" customHeight="1" x14ac:dyDescent="0.35">
      <c r="A42" s="2696"/>
      <c r="B42" s="2697" t="s">
        <v>724</v>
      </c>
      <c r="C42" s="2698" t="s">
        <v>10</v>
      </c>
      <c r="D42" s="2699" t="s">
        <v>10</v>
      </c>
      <c r="E42" s="2700" t="s">
        <v>10</v>
      </c>
      <c r="F42" s="2701" t="s">
        <v>10</v>
      </c>
      <c r="G42" s="2702" t="s">
        <v>10</v>
      </c>
      <c r="H42" s="2702" t="s">
        <v>10</v>
      </c>
      <c r="I42" s="2702" t="s">
        <v>10</v>
      </c>
      <c r="J42" s="2703" t="s">
        <v>10</v>
      </c>
      <c r="K42" s="2704" t="s">
        <v>10</v>
      </c>
      <c r="L42" s="2705" t="s">
        <v>10</v>
      </c>
      <c r="M42" s="2706" t="s">
        <v>10</v>
      </c>
      <c r="N42" s="2707" t="s">
        <v>10</v>
      </c>
      <c r="O42" s="2708" t="s">
        <v>10</v>
      </c>
      <c r="P42" s="2708" t="s">
        <v>10</v>
      </c>
      <c r="Q42" s="2708" t="s">
        <v>10</v>
      </c>
      <c r="R42" s="2708" t="s">
        <v>10</v>
      </c>
      <c r="S42" s="2708" t="s">
        <v>10</v>
      </c>
      <c r="T42" s="2708" t="s">
        <v>10</v>
      </c>
      <c r="U42" s="2708" t="s">
        <v>10</v>
      </c>
      <c r="V42" s="2708" t="s">
        <v>10</v>
      </c>
      <c r="W42" s="2708" t="s">
        <v>10</v>
      </c>
      <c r="X42" s="2708" t="s">
        <v>10</v>
      </c>
      <c r="Y42" s="2708" t="s">
        <v>10</v>
      </c>
      <c r="Z42" s="2708" t="s">
        <v>10</v>
      </c>
      <c r="AA42" s="2709" t="s">
        <v>10</v>
      </c>
      <c r="AB42" s="2710" t="s">
        <v>10</v>
      </c>
      <c r="AC42" s="81">
        <v>25.649000000000001</v>
      </c>
      <c r="AD42" s="2710" t="s">
        <v>10</v>
      </c>
      <c r="AE42" s="2710" t="s">
        <v>10</v>
      </c>
      <c r="AF42" s="2711" t="s">
        <v>10</v>
      </c>
      <c r="AG42" s="81">
        <v>18.167000000000002</v>
      </c>
      <c r="AH42" s="186" t="s">
        <v>10</v>
      </c>
      <c r="AI42" s="186" t="s">
        <v>10</v>
      </c>
      <c r="AJ42" s="187" t="s">
        <v>10</v>
      </c>
      <c r="AK42" s="213" t="s">
        <v>10</v>
      </c>
      <c r="AL42" s="2712" t="s">
        <v>10</v>
      </c>
      <c r="AM42" s="81">
        <v>21.149000000000001</v>
      </c>
      <c r="AN42" s="2621" t="s">
        <v>10</v>
      </c>
      <c r="AO42" s="2601" t="s">
        <v>10</v>
      </c>
      <c r="AP42" s="2653"/>
      <c r="AQ42" s="2653"/>
      <c r="AR42" s="2653"/>
    </row>
    <row r="43" spans="1:44" ht="16.5" customHeight="1" x14ac:dyDescent="0.35">
      <c r="A43" s="2696"/>
      <c r="B43" s="2715" t="s">
        <v>725</v>
      </c>
      <c r="C43" s="2716" t="s">
        <v>10</v>
      </c>
      <c r="D43" s="2717" t="s">
        <v>10</v>
      </c>
      <c r="E43" s="2718" t="s">
        <v>10</v>
      </c>
      <c r="F43" s="2719" t="s">
        <v>10</v>
      </c>
      <c r="G43" s="2720" t="s">
        <v>10</v>
      </c>
      <c r="H43" s="2720" t="s">
        <v>10</v>
      </c>
      <c r="I43" s="2720" t="s">
        <v>10</v>
      </c>
      <c r="J43" s="2703" t="s">
        <v>10</v>
      </c>
      <c r="K43" s="2704" t="s">
        <v>10</v>
      </c>
      <c r="L43" s="2705" t="s">
        <v>10</v>
      </c>
      <c r="M43" s="2706" t="s">
        <v>10</v>
      </c>
      <c r="N43" s="2707" t="s">
        <v>10</v>
      </c>
      <c r="O43" s="2708" t="s">
        <v>10</v>
      </c>
      <c r="P43" s="2708" t="s">
        <v>10</v>
      </c>
      <c r="Q43" s="2708" t="s">
        <v>10</v>
      </c>
      <c r="R43" s="2708" t="s">
        <v>10</v>
      </c>
      <c r="S43" s="2708" t="s">
        <v>10</v>
      </c>
      <c r="T43" s="2708" t="s">
        <v>10</v>
      </c>
      <c r="U43" s="2708" t="s">
        <v>10</v>
      </c>
      <c r="V43" s="2708" t="s">
        <v>10</v>
      </c>
      <c r="W43" s="2708" t="s">
        <v>10</v>
      </c>
      <c r="X43" s="2708" t="s">
        <v>10</v>
      </c>
      <c r="Y43" s="2708" t="s">
        <v>10</v>
      </c>
      <c r="Z43" s="2708" t="s">
        <v>10</v>
      </c>
      <c r="AA43" s="2709" t="s">
        <v>10</v>
      </c>
      <c r="AB43" s="2710" t="s">
        <v>10</v>
      </c>
      <c r="AC43" s="81">
        <v>14.486000000000001</v>
      </c>
      <c r="AD43" s="2710" t="s">
        <v>10</v>
      </c>
      <c r="AE43" s="2710" t="s">
        <v>10</v>
      </c>
      <c r="AF43" s="186" t="s">
        <v>10</v>
      </c>
      <c r="AG43" s="81">
        <v>17.202999999999999</v>
      </c>
      <c r="AH43" s="186" t="s">
        <v>10</v>
      </c>
      <c r="AI43" s="186" t="s">
        <v>10</v>
      </c>
      <c r="AJ43" s="186" t="s">
        <v>10</v>
      </c>
      <c r="AK43" s="186" t="s">
        <v>10</v>
      </c>
      <c r="AL43" s="2721" t="s">
        <v>10</v>
      </c>
      <c r="AM43" s="81">
        <v>21.831</v>
      </c>
      <c r="AN43" s="2621" t="s">
        <v>10</v>
      </c>
      <c r="AO43" s="2601" t="s">
        <v>10</v>
      </c>
      <c r="AP43" s="2653"/>
      <c r="AQ43" s="2653"/>
      <c r="AR43" s="2653"/>
    </row>
    <row r="44" spans="1:44" ht="16.5" customHeight="1" x14ac:dyDescent="0.35">
      <c r="A44" s="2696"/>
      <c r="B44" s="2715" t="s">
        <v>297</v>
      </c>
      <c r="C44" s="2722" t="s">
        <v>10</v>
      </c>
      <c r="D44" s="2723" t="s">
        <v>10</v>
      </c>
      <c r="E44" s="2724" t="s">
        <v>10</v>
      </c>
      <c r="F44" s="2725" t="s">
        <v>10</v>
      </c>
      <c r="G44" s="2726" t="s">
        <v>10</v>
      </c>
      <c r="H44" s="2726" t="s">
        <v>10</v>
      </c>
      <c r="I44" s="2726" t="s">
        <v>10</v>
      </c>
      <c r="J44" s="2703" t="s">
        <v>10</v>
      </c>
      <c r="K44" s="2704" t="s">
        <v>10</v>
      </c>
      <c r="L44" s="2705" t="s">
        <v>10</v>
      </c>
      <c r="M44" s="2706" t="s">
        <v>10</v>
      </c>
      <c r="N44" s="2707" t="s">
        <v>10</v>
      </c>
      <c r="O44" s="2708" t="s">
        <v>10</v>
      </c>
      <c r="P44" s="2708" t="s">
        <v>10</v>
      </c>
      <c r="Q44" s="2708" t="s">
        <v>10</v>
      </c>
      <c r="R44" s="2708" t="s">
        <v>10</v>
      </c>
      <c r="S44" s="2708" t="s">
        <v>10</v>
      </c>
      <c r="T44" s="2708" t="s">
        <v>10</v>
      </c>
      <c r="U44" s="2708" t="s">
        <v>10</v>
      </c>
      <c r="V44" s="2708" t="s">
        <v>10</v>
      </c>
      <c r="W44" s="2708" t="s">
        <v>10</v>
      </c>
      <c r="X44" s="2708" t="s">
        <v>10</v>
      </c>
      <c r="Y44" s="2708" t="s">
        <v>10</v>
      </c>
      <c r="Z44" s="2708" t="s">
        <v>10</v>
      </c>
      <c r="AA44" s="2709" t="s">
        <v>10</v>
      </c>
      <c r="AB44" s="2710" t="s">
        <v>10</v>
      </c>
      <c r="AC44" s="81">
        <v>29.411000000000001</v>
      </c>
      <c r="AD44" s="2710" t="s">
        <v>10</v>
      </c>
      <c r="AE44" s="2710" t="s">
        <v>10</v>
      </c>
      <c r="AF44" s="186" t="s">
        <v>10</v>
      </c>
      <c r="AG44" s="81">
        <v>33.072000000000003</v>
      </c>
      <c r="AH44" s="186" t="s">
        <v>10</v>
      </c>
      <c r="AI44" s="186" t="s">
        <v>10</v>
      </c>
      <c r="AJ44" s="186" t="s">
        <v>10</v>
      </c>
      <c r="AK44" s="186" t="s">
        <v>10</v>
      </c>
      <c r="AL44" s="2721" t="s">
        <v>10</v>
      </c>
      <c r="AM44" s="81">
        <v>24.721</v>
      </c>
      <c r="AN44" s="2621" t="s">
        <v>10</v>
      </c>
      <c r="AO44" s="2601" t="s">
        <v>10</v>
      </c>
      <c r="AP44" s="2653"/>
      <c r="AQ44" s="2653"/>
      <c r="AR44" s="2653"/>
    </row>
    <row r="45" spans="1:44" ht="16.5" customHeight="1" x14ac:dyDescent="0.35">
      <c r="A45" s="2733"/>
      <c r="B45" s="2715" t="s">
        <v>726</v>
      </c>
      <c r="C45" s="2728" t="s">
        <v>10</v>
      </c>
      <c r="D45" s="2729" t="s">
        <v>10</v>
      </c>
      <c r="E45" s="2730" t="s">
        <v>10</v>
      </c>
      <c r="F45" s="2731" t="s">
        <v>10</v>
      </c>
      <c r="G45" s="2732" t="s">
        <v>10</v>
      </c>
      <c r="H45" s="2732" t="s">
        <v>10</v>
      </c>
      <c r="I45" s="2732" t="s">
        <v>10</v>
      </c>
      <c r="J45" s="2703" t="s">
        <v>10</v>
      </c>
      <c r="K45" s="2704" t="s">
        <v>10</v>
      </c>
      <c r="L45" s="2705" t="s">
        <v>10</v>
      </c>
      <c r="M45" s="2706" t="s">
        <v>10</v>
      </c>
      <c r="N45" s="2707" t="s">
        <v>10</v>
      </c>
      <c r="O45" s="2708" t="s">
        <v>10</v>
      </c>
      <c r="P45" s="2708" t="s">
        <v>10</v>
      </c>
      <c r="Q45" s="2708" t="s">
        <v>10</v>
      </c>
      <c r="R45" s="2708" t="s">
        <v>10</v>
      </c>
      <c r="S45" s="2708" t="s">
        <v>10</v>
      </c>
      <c r="T45" s="2708" t="s">
        <v>10</v>
      </c>
      <c r="U45" s="2708" t="s">
        <v>10</v>
      </c>
      <c r="V45" s="2708" t="s">
        <v>10</v>
      </c>
      <c r="W45" s="2708" t="s">
        <v>10</v>
      </c>
      <c r="X45" s="2708" t="s">
        <v>10</v>
      </c>
      <c r="Y45" s="2708" t="s">
        <v>10</v>
      </c>
      <c r="Z45" s="2708" t="s">
        <v>10</v>
      </c>
      <c r="AA45" s="2709" t="s">
        <v>10</v>
      </c>
      <c r="AB45" s="2735" t="s">
        <v>10</v>
      </c>
      <c r="AC45" s="81">
        <v>11.185</v>
      </c>
      <c r="AD45" s="2735" t="s">
        <v>10</v>
      </c>
      <c r="AE45" s="2735" t="s">
        <v>10</v>
      </c>
      <c r="AF45" s="186" t="s">
        <v>10</v>
      </c>
      <c r="AG45" s="81">
        <v>14.298</v>
      </c>
      <c r="AH45" s="186" t="s">
        <v>10</v>
      </c>
      <c r="AI45" s="186" t="s">
        <v>10</v>
      </c>
      <c r="AJ45" s="186" t="s">
        <v>10</v>
      </c>
      <c r="AK45" s="186" t="s">
        <v>10</v>
      </c>
      <c r="AL45" s="2721" t="s">
        <v>10</v>
      </c>
      <c r="AM45" s="81">
        <v>22.56</v>
      </c>
      <c r="AN45" s="2621" t="s">
        <v>10</v>
      </c>
      <c r="AO45" s="2601" t="s">
        <v>10</v>
      </c>
      <c r="AP45" s="2653"/>
      <c r="AQ45" s="2653"/>
      <c r="AR45" s="2653"/>
    </row>
    <row r="46" spans="1:44" ht="16.5" customHeight="1" x14ac:dyDescent="0.35">
      <c r="A46" s="2727"/>
      <c r="B46" s="2786" t="s">
        <v>727</v>
      </c>
      <c r="C46" s="2737" t="s">
        <v>10</v>
      </c>
      <c r="D46" s="2738" t="s">
        <v>10</v>
      </c>
      <c r="E46" s="2739" t="s">
        <v>10</v>
      </c>
      <c r="F46" s="2740" t="s">
        <v>10</v>
      </c>
      <c r="G46" s="2741" t="s">
        <v>10</v>
      </c>
      <c r="H46" s="2741" t="s">
        <v>10</v>
      </c>
      <c r="I46" s="2741" t="s">
        <v>10</v>
      </c>
      <c r="J46" s="2742" t="s">
        <v>10</v>
      </c>
      <c r="K46" s="2743" t="s">
        <v>10</v>
      </c>
      <c r="L46" s="2744" t="s">
        <v>10</v>
      </c>
      <c r="M46" s="2745" t="s">
        <v>10</v>
      </c>
      <c r="N46" s="2746" t="s">
        <v>10</v>
      </c>
      <c r="O46" s="2747" t="s">
        <v>10</v>
      </c>
      <c r="P46" s="2747" t="s">
        <v>10</v>
      </c>
      <c r="Q46" s="2747" t="s">
        <v>10</v>
      </c>
      <c r="R46" s="2747" t="s">
        <v>10</v>
      </c>
      <c r="S46" s="2747" t="s">
        <v>10</v>
      </c>
      <c r="T46" s="2747" t="s">
        <v>10</v>
      </c>
      <c r="U46" s="2747" t="s">
        <v>10</v>
      </c>
      <c r="V46" s="2747" t="s">
        <v>10</v>
      </c>
      <c r="W46" s="2747" t="s">
        <v>10</v>
      </c>
      <c r="X46" s="2747" t="s">
        <v>10</v>
      </c>
      <c r="Y46" s="2747" t="s">
        <v>10</v>
      </c>
      <c r="Z46" s="2747" t="s">
        <v>10</v>
      </c>
      <c r="AA46" s="188" t="s">
        <v>10</v>
      </c>
      <c r="AB46" s="2748" t="s">
        <v>10</v>
      </c>
      <c r="AC46" s="81">
        <v>19.268999999999998</v>
      </c>
      <c r="AD46" s="2748" t="s">
        <v>10</v>
      </c>
      <c r="AE46" s="2748" t="s">
        <v>10</v>
      </c>
      <c r="AF46" s="188" t="s">
        <v>10</v>
      </c>
      <c r="AG46" s="81">
        <v>17.260000000000002</v>
      </c>
      <c r="AH46" s="188" t="s">
        <v>10</v>
      </c>
      <c r="AI46" s="188" t="s">
        <v>10</v>
      </c>
      <c r="AJ46" s="188" t="s">
        <v>10</v>
      </c>
      <c r="AK46" s="188" t="s">
        <v>10</v>
      </c>
      <c r="AL46" s="2749" t="s">
        <v>10</v>
      </c>
      <c r="AM46" s="81">
        <v>9.7390000000000008</v>
      </c>
      <c r="AN46" s="3058" t="s">
        <v>10</v>
      </c>
      <c r="AO46" s="2608" t="s">
        <v>10</v>
      </c>
      <c r="AP46" s="2653"/>
      <c r="AQ46" s="2653"/>
      <c r="AR46" s="2653"/>
    </row>
    <row r="47" spans="1:44" ht="16.5" hidden="1" customHeight="1" x14ac:dyDescent="0.35">
      <c r="A47" s="2752"/>
      <c r="B47" s="2771"/>
      <c r="C47" s="2772"/>
      <c r="D47" s="2772"/>
      <c r="E47" s="2773"/>
      <c r="F47" s="2774"/>
      <c r="G47" s="2752"/>
      <c r="H47" s="2775">
        <v>21.611000000000001</v>
      </c>
      <c r="I47" s="2757"/>
      <c r="J47" s="2776"/>
      <c r="K47" s="2777"/>
      <c r="L47" s="2778"/>
      <c r="M47" s="2779"/>
      <c r="N47" s="2780"/>
      <c r="O47" s="2781"/>
      <c r="P47" s="2782"/>
      <c r="Q47" s="2783"/>
      <c r="R47" s="2757"/>
      <c r="S47" s="2753"/>
      <c r="T47" s="2754"/>
      <c r="U47" s="2755"/>
      <c r="V47" s="2756"/>
      <c r="W47" s="2756"/>
      <c r="X47" s="2756"/>
      <c r="Y47" s="2757"/>
      <c r="Z47" s="2559"/>
      <c r="AA47" s="2559"/>
      <c r="AB47" s="2752"/>
      <c r="AC47" s="2752"/>
      <c r="AD47" s="2752"/>
      <c r="AE47" s="2752"/>
      <c r="AF47" s="2752"/>
      <c r="AG47" s="2752"/>
      <c r="AH47" s="2653"/>
      <c r="AI47" s="2653"/>
      <c r="AJ47" s="2653"/>
      <c r="AK47" s="2653"/>
      <c r="AL47" s="2621"/>
      <c r="AM47" s="583"/>
      <c r="AN47" s="2621"/>
      <c r="AO47" s="2621"/>
      <c r="AP47" s="2653"/>
      <c r="AQ47" s="2653"/>
      <c r="AR47" s="2653"/>
    </row>
    <row r="48" spans="1:44" ht="16.5" customHeight="1" x14ac:dyDescent="0.35">
      <c r="A48" s="2752"/>
      <c r="B48" s="3335" t="s">
        <v>1227</v>
      </c>
      <c r="C48" s="3364"/>
      <c r="D48" s="3364"/>
      <c r="E48" s="3364"/>
      <c r="F48" s="3364"/>
      <c r="G48" s="3364"/>
      <c r="H48" s="3364">
        <v>57.877000000000002</v>
      </c>
      <c r="I48" s="3364"/>
      <c r="J48" s="3365"/>
      <c r="K48" s="3366"/>
      <c r="L48" s="3367"/>
      <c r="M48" s="3368"/>
      <c r="N48" s="3369"/>
      <c r="O48" s="3370"/>
      <c r="P48" s="3371"/>
      <c r="Q48" s="3372"/>
      <c r="R48" s="3364"/>
      <c r="S48" s="2758"/>
      <c r="T48" s="2759"/>
      <c r="U48" s="2760"/>
      <c r="V48" s="2761"/>
      <c r="W48" s="2761"/>
      <c r="X48" s="2761"/>
      <c r="Y48" s="2752"/>
      <c r="Z48" s="2559"/>
      <c r="AA48" s="2559"/>
      <c r="AB48" s="2751"/>
      <c r="AC48" s="2751"/>
      <c r="AD48" s="2751"/>
      <c r="AE48" s="2751"/>
      <c r="AF48" s="2751"/>
      <c r="AG48" s="2752"/>
      <c r="AH48" s="2653"/>
      <c r="AI48" s="2653"/>
      <c r="AJ48" s="2653"/>
      <c r="AK48" s="2653"/>
      <c r="AL48" s="2621"/>
      <c r="AM48" s="583"/>
      <c r="AN48" s="2621"/>
      <c r="AO48" s="2621"/>
      <c r="AP48" s="2653"/>
      <c r="AQ48" s="2653"/>
      <c r="AR48" s="2653"/>
    </row>
    <row r="49" spans="1:44" s="2788" customFormat="1" ht="17.5" customHeight="1" x14ac:dyDescent="0.35">
      <c r="A49" s="2787"/>
      <c r="B49" s="2787"/>
      <c r="C49" s="2787"/>
      <c r="D49" s="2787"/>
      <c r="E49" s="2787"/>
      <c r="F49" s="2787"/>
      <c r="G49" s="2787"/>
      <c r="H49" s="2787"/>
      <c r="I49" s="2787"/>
      <c r="J49" s="2787"/>
      <c r="K49" s="2787"/>
      <c r="L49" s="2787"/>
      <c r="M49" s="2787"/>
      <c r="N49" s="2787"/>
      <c r="O49" s="2787"/>
      <c r="P49" s="2787"/>
      <c r="Q49" s="2787"/>
      <c r="R49" s="2787"/>
      <c r="S49" s="2787"/>
      <c r="T49" s="2787"/>
      <c r="U49" s="2787"/>
      <c r="V49" s="2787"/>
      <c r="W49" s="2787"/>
      <c r="X49" s="2787"/>
      <c r="Y49" s="2787"/>
      <c r="Z49" s="2787"/>
      <c r="AA49" s="2787"/>
      <c r="AB49" s="2787"/>
      <c r="AC49" s="2787"/>
      <c r="AD49" s="2787"/>
      <c r="AE49" s="2787"/>
      <c r="AF49" s="2787"/>
      <c r="AG49" s="2787"/>
      <c r="AH49" s="2787"/>
      <c r="AI49" s="2787"/>
      <c r="AJ49" s="2787"/>
      <c r="AK49" s="2787"/>
      <c r="AL49" s="2787"/>
      <c r="AM49" s="2787"/>
      <c r="AN49" s="2641"/>
      <c r="AO49" s="2641"/>
      <c r="AP49" s="2787"/>
      <c r="AQ49" s="2787"/>
      <c r="AR49" s="2787"/>
    </row>
    <row r="50" spans="1:44" ht="63" customHeight="1" x14ac:dyDescent="0.35">
      <c r="A50" s="2649" t="s">
        <v>1240</v>
      </c>
      <c r="B50" s="3333" t="s">
        <v>700</v>
      </c>
      <c r="C50" s="3334"/>
      <c r="D50" s="3334"/>
      <c r="E50" s="3334"/>
      <c r="F50" s="3334"/>
      <c r="G50" s="3334"/>
      <c r="H50" s="3334"/>
      <c r="I50" s="3334"/>
      <c r="J50" s="3334"/>
      <c r="K50" s="3334"/>
      <c r="L50" s="3334"/>
      <c r="M50" s="3334"/>
      <c r="N50" s="3334"/>
      <c r="O50" s="3334"/>
      <c r="P50" s="3334"/>
      <c r="Q50" s="3334"/>
      <c r="R50" s="3334"/>
      <c r="S50" s="3334"/>
      <c r="T50" s="3334"/>
      <c r="U50" s="3334"/>
      <c r="V50" s="3334"/>
      <c r="W50" s="3334"/>
      <c r="X50" s="3334"/>
      <c r="Y50" s="3334"/>
      <c r="Z50" s="3334"/>
      <c r="AA50" s="3334"/>
      <c r="AB50" s="2650"/>
      <c r="AC50" s="2650"/>
      <c r="AD50" s="2650"/>
      <c r="AE50" s="2650"/>
      <c r="AF50" s="2650"/>
      <c r="AG50" s="2785"/>
      <c r="AH50" s="2650"/>
      <c r="AI50" s="2651"/>
      <c r="AJ50" s="2650"/>
      <c r="AK50" s="2652"/>
      <c r="AL50" s="2621"/>
      <c r="AM50" s="583"/>
      <c r="AN50" s="2621"/>
      <c r="AO50" s="2644"/>
      <c r="AP50" s="2653"/>
      <c r="AQ50" s="2653"/>
      <c r="AR50" s="2653"/>
    </row>
    <row r="51" spans="1:44" ht="46.5" x14ac:dyDescent="0.35">
      <c r="A51" s="2559"/>
      <c r="B51" s="2569" t="s">
        <v>54</v>
      </c>
      <c r="C51" s="2656" t="s">
        <v>6</v>
      </c>
      <c r="D51" s="2657" t="s">
        <v>7</v>
      </c>
      <c r="E51" s="2658" t="s">
        <v>8</v>
      </c>
      <c r="F51" s="2659" t="s">
        <v>123</v>
      </c>
      <c r="G51" s="2660" t="s">
        <v>160</v>
      </c>
      <c r="H51" s="2661" t="s">
        <v>194</v>
      </c>
      <c r="I51" s="2662" t="s">
        <v>202</v>
      </c>
      <c r="J51" s="2663" t="s">
        <v>241</v>
      </c>
      <c r="K51" s="2578" t="s">
        <v>273</v>
      </c>
      <c r="L51" s="2579" t="s">
        <v>284</v>
      </c>
      <c r="M51" s="2580" t="s">
        <v>322</v>
      </c>
      <c r="N51" s="2581" t="s">
        <v>342</v>
      </c>
      <c r="O51" s="2582" t="s">
        <v>356</v>
      </c>
      <c r="P51" s="2583" t="s">
        <v>384</v>
      </c>
      <c r="Q51" s="2584" t="s">
        <v>493</v>
      </c>
      <c r="R51" s="2585" t="s">
        <v>535</v>
      </c>
      <c r="S51" s="2664" t="s">
        <v>541</v>
      </c>
      <c r="T51" s="2665" t="s">
        <v>545</v>
      </c>
      <c r="U51" s="2588" t="s">
        <v>578</v>
      </c>
      <c r="V51" s="2589" t="s">
        <v>586</v>
      </c>
      <c r="W51" s="2589" t="s">
        <v>633</v>
      </c>
      <c r="X51" s="2665" t="s">
        <v>646</v>
      </c>
      <c r="Y51" s="2665" t="s">
        <v>647</v>
      </c>
      <c r="Z51" s="2665" t="s">
        <v>668</v>
      </c>
      <c r="AA51" s="2590" t="s">
        <v>671</v>
      </c>
      <c r="AB51" s="2590" t="s">
        <v>688</v>
      </c>
      <c r="AC51" s="2590" t="s">
        <v>689</v>
      </c>
      <c r="AD51" s="2590" t="s">
        <v>735</v>
      </c>
      <c r="AE51" s="2590" t="s">
        <v>776</v>
      </c>
      <c r="AF51" s="2590" t="s">
        <v>811</v>
      </c>
      <c r="AG51" s="2590" t="s">
        <v>1055</v>
      </c>
      <c r="AH51" s="2590" t="s">
        <v>1072</v>
      </c>
      <c r="AI51" s="2590" t="s">
        <v>1075</v>
      </c>
      <c r="AJ51" s="2590" t="s">
        <v>1117</v>
      </c>
      <c r="AK51" s="2591" t="s">
        <v>1162</v>
      </c>
      <c r="AL51" s="248" t="s">
        <v>1176</v>
      </c>
      <c r="AM51" s="2666" t="s">
        <v>1211</v>
      </c>
      <c r="AN51" s="3059" t="s">
        <v>1297</v>
      </c>
      <c r="AO51" s="2594" t="s">
        <v>1328</v>
      </c>
      <c r="AP51" s="2653"/>
      <c r="AQ51" s="2653"/>
      <c r="AR51" s="2653"/>
    </row>
    <row r="52" spans="1:44" s="2626" customFormat="1" ht="31.5" customHeight="1" x14ac:dyDescent="0.35">
      <c r="A52" s="2789"/>
      <c r="B52" s="2668" t="s">
        <v>55</v>
      </c>
      <c r="C52" s="2790" t="s">
        <v>573</v>
      </c>
      <c r="D52" s="2791" t="s">
        <v>53</v>
      </c>
      <c r="E52" s="2792" t="s">
        <v>52</v>
      </c>
      <c r="F52" s="2793" t="s">
        <v>51</v>
      </c>
      <c r="G52" s="2794" t="s">
        <v>50</v>
      </c>
      <c r="H52" s="2795" t="s">
        <v>124</v>
      </c>
      <c r="I52" s="2796" t="s">
        <v>162</v>
      </c>
      <c r="J52" s="2797" t="s">
        <v>195</v>
      </c>
      <c r="K52" s="2798" t="s">
        <v>242</v>
      </c>
      <c r="L52" s="2799" t="s">
        <v>274</v>
      </c>
      <c r="M52" s="2800" t="s">
        <v>283</v>
      </c>
      <c r="N52" s="2801" t="s">
        <v>323</v>
      </c>
      <c r="O52" s="2802" t="s">
        <v>343</v>
      </c>
      <c r="P52" s="2803" t="s">
        <v>357</v>
      </c>
      <c r="Q52" s="2804" t="s">
        <v>385</v>
      </c>
      <c r="R52" s="2805" t="s">
        <v>494</v>
      </c>
      <c r="S52" s="2806" t="s">
        <v>496</v>
      </c>
      <c r="T52" s="2807" t="s">
        <v>544</v>
      </c>
      <c r="U52" s="2808" t="s">
        <v>546</v>
      </c>
      <c r="V52" s="2809" t="s">
        <v>579</v>
      </c>
      <c r="W52" s="2810" t="s">
        <v>587</v>
      </c>
      <c r="X52" s="2811" t="s">
        <v>634</v>
      </c>
      <c r="Y52" s="2691" t="s">
        <v>648</v>
      </c>
      <c r="Z52" s="2691" t="s">
        <v>649</v>
      </c>
      <c r="AA52" s="2691" t="s">
        <v>669</v>
      </c>
      <c r="AB52" s="2691" t="s">
        <v>670</v>
      </c>
      <c r="AC52" s="2691" t="s">
        <v>690</v>
      </c>
      <c r="AD52" s="2691" t="s">
        <v>736</v>
      </c>
      <c r="AE52" s="2691" t="s">
        <v>775</v>
      </c>
      <c r="AF52" s="2691" t="s">
        <v>813</v>
      </c>
      <c r="AG52" s="2691" t="s">
        <v>1054</v>
      </c>
      <c r="AH52" s="2691" t="s">
        <v>1071</v>
      </c>
      <c r="AI52" s="2691" t="s">
        <v>1076</v>
      </c>
      <c r="AJ52" s="2812" t="s">
        <v>1118</v>
      </c>
      <c r="AK52" s="2812" t="s">
        <v>1163</v>
      </c>
      <c r="AL52" s="2813" t="s">
        <v>1210</v>
      </c>
      <c r="AM52" s="2814" t="s">
        <v>1212</v>
      </c>
      <c r="AN52" s="2814" t="s">
        <v>1298</v>
      </c>
      <c r="AO52" s="3262" t="s">
        <v>1349</v>
      </c>
      <c r="AP52" s="2559"/>
      <c r="AQ52" s="2559"/>
      <c r="AR52" s="2559"/>
    </row>
    <row r="53" spans="1:44" x14ac:dyDescent="0.35">
      <c r="A53" s="2696"/>
      <c r="B53" s="2697" t="s">
        <v>724</v>
      </c>
      <c r="C53" s="2698" t="s">
        <v>10</v>
      </c>
      <c r="D53" s="2699" t="s">
        <v>10</v>
      </c>
      <c r="E53" s="2700" t="s">
        <v>10</v>
      </c>
      <c r="F53" s="2701" t="s">
        <v>10</v>
      </c>
      <c r="G53" s="2702" t="s">
        <v>10</v>
      </c>
      <c r="H53" s="2702" t="s">
        <v>10</v>
      </c>
      <c r="I53" s="2702" t="s">
        <v>10</v>
      </c>
      <c r="J53" s="2703" t="s">
        <v>10</v>
      </c>
      <c r="K53" s="2704" t="s">
        <v>10</v>
      </c>
      <c r="L53" s="2705" t="s">
        <v>10</v>
      </c>
      <c r="M53" s="2706" t="s">
        <v>10</v>
      </c>
      <c r="N53" s="2707" t="s">
        <v>10</v>
      </c>
      <c r="O53" s="2708" t="s">
        <v>10</v>
      </c>
      <c r="P53" s="2708" t="s">
        <v>10</v>
      </c>
      <c r="Q53" s="2708" t="s">
        <v>10</v>
      </c>
      <c r="R53" s="2708" t="s">
        <v>10</v>
      </c>
      <c r="S53" s="2708" t="s">
        <v>10</v>
      </c>
      <c r="T53" s="2708" t="s">
        <v>10</v>
      </c>
      <c r="U53" s="2708" t="s">
        <v>10</v>
      </c>
      <c r="V53" s="2708" t="s">
        <v>10</v>
      </c>
      <c r="W53" s="2708" t="s">
        <v>10</v>
      </c>
      <c r="X53" s="2708" t="s">
        <v>10</v>
      </c>
      <c r="Y53" s="2708" t="s">
        <v>10</v>
      </c>
      <c r="Z53" s="2708" t="s">
        <v>10</v>
      </c>
      <c r="AA53" s="2709" t="s">
        <v>10</v>
      </c>
      <c r="AB53" s="2710" t="s">
        <v>10</v>
      </c>
      <c r="AC53" s="81">
        <v>6.0830000000000002</v>
      </c>
      <c r="AD53" s="2710" t="s">
        <v>10</v>
      </c>
      <c r="AE53" s="2710" t="s">
        <v>10</v>
      </c>
      <c r="AF53" s="186" t="s">
        <v>10</v>
      </c>
      <c r="AG53" s="81">
        <v>3.8889999999999998</v>
      </c>
      <c r="AH53" s="187" t="s">
        <v>10</v>
      </c>
      <c r="AI53" s="187" t="s">
        <v>10</v>
      </c>
      <c r="AJ53" s="187" t="s">
        <v>10</v>
      </c>
      <c r="AK53" s="213" t="s">
        <v>10</v>
      </c>
      <c r="AL53" s="2721" t="s">
        <v>10</v>
      </c>
      <c r="AM53" s="81">
        <v>7.1660000000000004</v>
      </c>
      <c r="AN53" s="3060" t="s">
        <v>10</v>
      </c>
      <c r="AO53" s="2601" t="s">
        <v>10</v>
      </c>
      <c r="AP53" s="2653"/>
      <c r="AQ53" s="2653"/>
      <c r="AR53" s="2653"/>
    </row>
    <row r="54" spans="1:44" x14ac:dyDescent="0.35">
      <c r="A54" s="2696"/>
      <c r="B54" s="2715" t="s">
        <v>725</v>
      </c>
      <c r="C54" s="2716" t="s">
        <v>10</v>
      </c>
      <c r="D54" s="2717" t="s">
        <v>10</v>
      </c>
      <c r="E54" s="2718" t="s">
        <v>10</v>
      </c>
      <c r="F54" s="2719" t="s">
        <v>10</v>
      </c>
      <c r="G54" s="2720" t="s">
        <v>10</v>
      </c>
      <c r="H54" s="2720" t="s">
        <v>10</v>
      </c>
      <c r="I54" s="2720" t="s">
        <v>10</v>
      </c>
      <c r="J54" s="2703" t="s">
        <v>10</v>
      </c>
      <c r="K54" s="2704" t="s">
        <v>10</v>
      </c>
      <c r="L54" s="2705" t="s">
        <v>10</v>
      </c>
      <c r="M54" s="2706" t="s">
        <v>10</v>
      </c>
      <c r="N54" s="2707" t="s">
        <v>10</v>
      </c>
      <c r="O54" s="2708" t="s">
        <v>10</v>
      </c>
      <c r="P54" s="2708" t="s">
        <v>10</v>
      </c>
      <c r="Q54" s="2708" t="s">
        <v>10</v>
      </c>
      <c r="R54" s="2708" t="s">
        <v>10</v>
      </c>
      <c r="S54" s="2708" t="s">
        <v>10</v>
      </c>
      <c r="T54" s="2708" t="s">
        <v>10</v>
      </c>
      <c r="U54" s="2708" t="s">
        <v>10</v>
      </c>
      <c r="V54" s="2708" t="s">
        <v>10</v>
      </c>
      <c r="W54" s="2708" t="s">
        <v>10</v>
      </c>
      <c r="X54" s="2708" t="s">
        <v>10</v>
      </c>
      <c r="Y54" s="2708" t="s">
        <v>10</v>
      </c>
      <c r="Z54" s="2708" t="s">
        <v>10</v>
      </c>
      <c r="AA54" s="2709" t="s">
        <v>10</v>
      </c>
      <c r="AB54" s="2710" t="s">
        <v>10</v>
      </c>
      <c r="AC54" s="81">
        <v>16.792000000000002</v>
      </c>
      <c r="AD54" s="2710" t="s">
        <v>10</v>
      </c>
      <c r="AE54" s="2710" t="s">
        <v>10</v>
      </c>
      <c r="AF54" s="186" t="s">
        <v>10</v>
      </c>
      <c r="AG54" s="81">
        <v>12.16</v>
      </c>
      <c r="AH54" s="186" t="s">
        <v>10</v>
      </c>
      <c r="AI54" s="186" t="s">
        <v>10</v>
      </c>
      <c r="AJ54" s="186" t="s">
        <v>10</v>
      </c>
      <c r="AK54" s="186" t="s">
        <v>10</v>
      </c>
      <c r="AL54" s="2721" t="s">
        <v>10</v>
      </c>
      <c r="AM54" s="81">
        <v>16.753</v>
      </c>
      <c r="AN54" s="2621" t="s">
        <v>10</v>
      </c>
      <c r="AO54" s="2601" t="s">
        <v>10</v>
      </c>
      <c r="AP54" s="2653"/>
      <c r="AQ54" s="2653"/>
      <c r="AR54" s="2653"/>
    </row>
    <row r="55" spans="1:44" x14ac:dyDescent="0.35">
      <c r="A55" s="2696"/>
      <c r="B55" s="2715" t="s">
        <v>297</v>
      </c>
      <c r="C55" s="2722" t="s">
        <v>10</v>
      </c>
      <c r="D55" s="2723" t="s">
        <v>10</v>
      </c>
      <c r="E55" s="2724" t="s">
        <v>10</v>
      </c>
      <c r="F55" s="2725" t="s">
        <v>10</v>
      </c>
      <c r="G55" s="2726" t="s">
        <v>10</v>
      </c>
      <c r="H55" s="2726" t="s">
        <v>10</v>
      </c>
      <c r="I55" s="2726" t="s">
        <v>10</v>
      </c>
      <c r="J55" s="2703" t="s">
        <v>10</v>
      </c>
      <c r="K55" s="2704" t="s">
        <v>10</v>
      </c>
      <c r="L55" s="2705" t="s">
        <v>10</v>
      </c>
      <c r="M55" s="2706" t="s">
        <v>10</v>
      </c>
      <c r="N55" s="2707" t="s">
        <v>10</v>
      </c>
      <c r="O55" s="2708" t="s">
        <v>10</v>
      </c>
      <c r="P55" s="2708" t="s">
        <v>10</v>
      </c>
      <c r="Q55" s="2708" t="s">
        <v>10</v>
      </c>
      <c r="R55" s="2708" t="s">
        <v>10</v>
      </c>
      <c r="S55" s="2708" t="s">
        <v>10</v>
      </c>
      <c r="T55" s="2708" t="s">
        <v>10</v>
      </c>
      <c r="U55" s="2708" t="s">
        <v>10</v>
      </c>
      <c r="V55" s="2708" t="s">
        <v>10</v>
      </c>
      <c r="W55" s="2708" t="s">
        <v>10</v>
      </c>
      <c r="X55" s="2708" t="s">
        <v>10</v>
      </c>
      <c r="Y55" s="2708" t="s">
        <v>10</v>
      </c>
      <c r="Z55" s="2708" t="s">
        <v>10</v>
      </c>
      <c r="AA55" s="2709" t="s">
        <v>10</v>
      </c>
      <c r="AB55" s="2710" t="s">
        <v>10</v>
      </c>
      <c r="AC55" s="81">
        <v>32.228000000000002</v>
      </c>
      <c r="AD55" s="2710" t="s">
        <v>10</v>
      </c>
      <c r="AE55" s="2710" t="s">
        <v>10</v>
      </c>
      <c r="AF55" s="186" t="s">
        <v>10</v>
      </c>
      <c r="AG55" s="81">
        <v>36.356000000000002</v>
      </c>
      <c r="AH55" s="186" t="s">
        <v>10</v>
      </c>
      <c r="AI55" s="186" t="s">
        <v>10</v>
      </c>
      <c r="AJ55" s="186" t="s">
        <v>10</v>
      </c>
      <c r="AK55" s="186" t="s">
        <v>10</v>
      </c>
      <c r="AL55" s="2721" t="s">
        <v>10</v>
      </c>
      <c r="AM55" s="81">
        <v>35.869999999999997</v>
      </c>
      <c r="AN55" s="2621" t="s">
        <v>10</v>
      </c>
      <c r="AO55" s="2601" t="s">
        <v>10</v>
      </c>
      <c r="AP55" s="2653"/>
      <c r="AQ55" s="2653"/>
      <c r="AR55" s="2653"/>
    </row>
    <row r="56" spans="1:44" x14ac:dyDescent="0.35">
      <c r="A56" s="2727"/>
      <c r="B56" s="2715" t="s">
        <v>726</v>
      </c>
      <c r="C56" s="2728" t="s">
        <v>10</v>
      </c>
      <c r="D56" s="2729" t="s">
        <v>10</v>
      </c>
      <c r="E56" s="2730" t="s">
        <v>10</v>
      </c>
      <c r="F56" s="2731" t="s">
        <v>10</v>
      </c>
      <c r="G56" s="2732" t="s">
        <v>10</v>
      </c>
      <c r="H56" s="2732" t="s">
        <v>10</v>
      </c>
      <c r="I56" s="2732" t="s">
        <v>10</v>
      </c>
      <c r="J56" s="2703" t="s">
        <v>10</v>
      </c>
      <c r="K56" s="2704" t="s">
        <v>10</v>
      </c>
      <c r="L56" s="2705" t="s">
        <v>10</v>
      </c>
      <c r="M56" s="2706" t="s">
        <v>10</v>
      </c>
      <c r="N56" s="2707" t="s">
        <v>10</v>
      </c>
      <c r="O56" s="2708" t="s">
        <v>10</v>
      </c>
      <c r="P56" s="2708" t="s">
        <v>10</v>
      </c>
      <c r="Q56" s="2708" t="s">
        <v>10</v>
      </c>
      <c r="R56" s="2708" t="s">
        <v>10</v>
      </c>
      <c r="S56" s="2708" t="s">
        <v>10</v>
      </c>
      <c r="T56" s="2708" t="s">
        <v>10</v>
      </c>
      <c r="U56" s="2708" t="s">
        <v>10</v>
      </c>
      <c r="V56" s="2708" t="s">
        <v>10</v>
      </c>
      <c r="W56" s="2708" t="s">
        <v>10</v>
      </c>
      <c r="X56" s="2708" t="s">
        <v>10</v>
      </c>
      <c r="Y56" s="2708" t="s">
        <v>10</v>
      </c>
      <c r="Z56" s="2708" t="s">
        <v>10</v>
      </c>
      <c r="AA56" s="2709" t="s">
        <v>10</v>
      </c>
      <c r="AB56" s="2710" t="s">
        <v>10</v>
      </c>
      <c r="AC56" s="81">
        <v>32.009</v>
      </c>
      <c r="AD56" s="2710" t="s">
        <v>10</v>
      </c>
      <c r="AE56" s="2710" t="s">
        <v>10</v>
      </c>
      <c r="AF56" s="186" t="s">
        <v>10</v>
      </c>
      <c r="AG56" s="81">
        <v>35.148000000000003</v>
      </c>
      <c r="AH56" s="186" t="s">
        <v>10</v>
      </c>
      <c r="AI56" s="186" t="s">
        <v>10</v>
      </c>
      <c r="AJ56" s="186" t="s">
        <v>10</v>
      </c>
      <c r="AK56" s="186" t="s">
        <v>10</v>
      </c>
      <c r="AL56" s="2721" t="s">
        <v>10</v>
      </c>
      <c r="AM56" s="81">
        <v>31.875</v>
      </c>
      <c r="AN56" s="2621" t="s">
        <v>10</v>
      </c>
      <c r="AO56" s="2601" t="s">
        <v>10</v>
      </c>
      <c r="AP56" s="2653"/>
      <c r="AQ56" s="2653"/>
      <c r="AR56" s="2653"/>
    </row>
    <row r="57" spans="1:44" x14ac:dyDescent="0.35">
      <c r="A57" s="2727"/>
      <c r="B57" s="2786" t="s">
        <v>727</v>
      </c>
      <c r="C57" s="2737" t="s">
        <v>10</v>
      </c>
      <c r="D57" s="2738" t="s">
        <v>10</v>
      </c>
      <c r="E57" s="2739" t="s">
        <v>10</v>
      </c>
      <c r="F57" s="2740" t="s">
        <v>10</v>
      </c>
      <c r="G57" s="2741" t="s">
        <v>10</v>
      </c>
      <c r="H57" s="2741" t="s">
        <v>10</v>
      </c>
      <c r="I57" s="2741" t="s">
        <v>10</v>
      </c>
      <c r="J57" s="2742" t="s">
        <v>10</v>
      </c>
      <c r="K57" s="2743" t="s">
        <v>10</v>
      </c>
      <c r="L57" s="2744" t="s">
        <v>10</v>
      </c>
      <c r="M57" s="2745" t="s">
        <v>10</v>
      </c>
      <c r="N57" s="2746" t="s">
        <v>10</v>
      </c>
      <c r="O57" s="2747" t="s">
        <v>10</v>
      </c>
      <c r="P57" s="2747" t="s">
        <v>10</v>
      </c>
      <c r="Q57" s="2747" t="s">
        <v>10</v>
      </c>
      <c r="R57" s="2747" t="s">
        <v>10</v>
      </c>
      <c r="S57" s="2747" t="s">
        <v>10</v>
      </c>
      <c r="T57" s="2747" t="s">
        <v>10</v>
      </c>
      <c r="U57" s="2747" t="s">
        <v>10</v>
      </c>
      <c r="V57" s="2747" t="s">
        <v>10</v>
      </c>
      <c r="W57" s="2747" t="s">
        <v>10</v>
      </c>
      <c r="X57" s="2747" t="s">
        <v>10</v>
      </c>
      <c r="Y57" s="2747" t="s">
        <v>10</v>
      </c>
      <c r="Z57" s="2747" t="s">
        <v>10</v>
      </c>
      <c r="AA57" s="188" t="s">
        <v>10</v>
      </c>
      <c r="AB57" s="2748" t="s">
        <v>10</v>
      </c>
      <c r="AC57" s="81">
        <v>12.887</v>
      </c>
      <c r="AD57" s="2748" t="s">
        <v>10</v>
      </c>
      <c r="AE57" s="2748" t="s">
        <v>10</v>
      </c>
      <c r="AF57" s="188" t="s">
        <v>10</v>
      </c>
      <c r="AG57" s="81">
        <v>12.446999999999999</v>
      </c>
      <c r="AH57" s="188" t="s">
        <v>10</v>
      </c>
      <c r="AI57" s="188" t="s">
        <v>10</v>
      </c>
      <c r="AJ57" s="188" t="s">
        <v>10</v>
      </c>
      <c r="AK57" s="188" t="s">
        <v>10</v>
      </c>
      <c r="AL57" s="2749" t="s">
        <v>10</v>
      </c>
      <c r="AM57" s="81">
        <v>8.3360000000000003</v>
      </c>
      <c r="AN57" s="3058" t="s">
        <v>10</v>
      </c>
      <c r="AO57" s="2608" t="s">
        <v>10</v>
      </c>
      <c r="AP57" s="2653"/>
      <c r="AQ57" s="2653"/>
      <c r="AR57" s="2653"/>
    </row>
    <row r="58" spans="1:44" ht="15.65" hidden="1" customHeight="1" x14ac:dyDescent="0.35">
      <c r="A58" s="2752"/>
      <c r="B58" s="2771"/>
      <c r="C58" s="2772"/>
      <c r="D58" s="2772"/>
      <c r="E58" s="2773"/>
      <c r="F58" s="2774"/>
      <c r="G58" s="2752"/>
      <c r="H58" s="2775"/>
      <c r="I58" s="2757"/>
      <c r="J58" s="2776"/>
      <c r="K58" s="2777"/>
      <c r="L58" s="2778"/>
      <c r="M58" s="2779"/>
      <c r="N58" s="2780"/>
      <c r="O58" s="2781"/>
      <c r="P58" s="2782"/>
      <c r="Q58" s="2783"/>
      <c r="R58" s="2757"/>
      <c r="S58" s="2753"/>
      <c r="T58" s="2754"/>
      <c r="U58" s="2755"/>
      <c r="V58" s="2756"/>
      <c r="W58" s="2756"/>
      <c r="X58" s="2756"/>
      <c r="Y58" s="2757"/>
      <c r="Z58" s="2559"/>
      <c r="AA58" s="2559"/>
      <c r="AB58" s="2752"/>
      <c r="AC58" s="2752"/>
      <c r="AD58" s="2752"/>
      <c r="AE58" s="2752"/>
      <c r="AF58" s="2751"/>
      <c r="AG58" s="2752"/>
      <c r="AH58" s="2653"/>
      <c r="AI58" s="2653"/>
      <c r="AJ58" s="2653"/>
      <c r="AK58" s="2653"/>
      <c r="AL58" s="2621"/>
      <c r="AM58" s="583"/>
      <c r="AN58" s="2621"/>
      <c r="AO58" s="2621"/>
      <c r="AP58" s="2653"/>
      <c r="AQ58" s="2653"/>
      <c r="AR58" s="2653"/>
    </row>
    <row r="59" spans="1:44" ht="15.65" customHeight="1" x14ac:dyDescent="0.35">
      <c r="A59" s="2752"/>
      <c r="B59" s="3335" t="s">
        <v>1070</v>
      </c>
      <c r="C59" s="3364"/>
      <c r="D59" s="3364"/>
      <c r="E59" s="3364"/>
      <c r="F59" s="3364"/>
      <c r="G59" s="3364"/>
      <c r="H59" s="3364">
        <v>57.877000000000002</v>
      </c>
      <c r="I59" s="3364"/>
      <c r="J59" s="3365"/>
      <c r="K59" s="3366"/>
      <c r="L59" s="3367"/>
      <c r="M59" s="3368"/>
      <c r="N59" s="3369"/>
      <c r="O59" s="3370"/>
      <c r="P59" s="3371"/>
      <c r="Q59" s="3372"/>
      <c r="R59" s="3364"/>
      <c r="S59" s="2758"/>
      <c r="T59" s="2759"/>
      <c r="U59" s="2760"/>
      <c r="V59" s="2761"/>
      <c r="W59" s="2761"/>
      <c r="X59" s="2761"/>
      <c r="Y59" s="2752"/>
      <c r="Z59" s="2559"/>
      <c r="AA59" s="2559"/>
      <c r="AB59" s="2752"/>
      <c r="AC59" s="2752"/>
      <c r="AD59" s="2752"/>
      <c r="AE59" s="2752"/>
      <c r="AF59" s="2751"/>
      <c r="AG59" s="2752"/>
      <c r="AH59" s="2653"/>
      <c r="AI59" s="2653"/>
      <c r="AJ59" s="2653"/>
      <c r="AK59" s="2653"/>
      <c r="AL59" s="2621"/>
      <c r="AM59" s="583"/>
      <c r="AN59" s="2621"/>
      <c r="AO59" s="2621"/>
      <c r="AP59" s="2653"/>
      <c r="AQ59" s="2653"/>
      <c r="AR59" s="2653"/>
    </row>
    <row r="60" spans="1:44" x14ac:dyDescent="0.35">
      <c r="A60" s="2653"/>
      <c r="B60" s="2653"/>
      <c r="C60" s="2653"/>
      <c r="D60" s="2653"/>
      <c r="E60" s="2653"/>
      <c r="F60" s="2653"/>
      <c r="G60" s="2653"/>
      <c r="H60" s="2653"/>
      <c r="I60" s="2653"/>
      <c r="J60" s="2653"/>
      <c r="K60" s="2653"/>
      <c r="L60" s="2653"/>
      <c r="M60" s="2653"/>
      <c r="N60" s="2653"/>
      <c r="O60" s="2653"/>
      <c r="P60" s="2653"/>
      <c r="Q60" s="2653"/>
      <c r="R60" s="2653"/>
      <c r="S60" s="2653"/>
      <c r="T60" s="2653"/>
      <c r="U60" s="2653"/>
      <c r="V60" s="2653"/>
      <c r="W60" s="2653"/>
      <c r="X60" s="2653"/>
      <c r="Y60" s="2653"/>
      <c r="Z60" s="2653"/>
      <c r="AA60" s="2653"/>
      <c r="AB60" s="2653"/>
      <c r="AC60" s="2653"/>
      <c r="AD60" s="2653"/>
      <c r="AE60" s="2653"/>
      <c r="AF60" s="2653"/>
      <c r="AG60" s="2653"/>
      <c r="AH60" s="2653"/>
      <c r="AI60" s="2653"/>
      <c r="AJ60" s="2653"/>
      <c r="AK60" s="2653"/>
      <c r="AL60" s="2621"/>
      <c r="AM60" s="583"/>
      <c r="AN60" s="2621"/>
      <c r="AO60" s="2621"/>
      <c r="AP60" s="2653"/>
      <c r="AQ60" s="2653"/>
      <c r="AR60" s="2653"/>
    </row>
    <row r="61" spans="1:44" ht="63" customHeight="1" x14ac:dyDescent="0.35">
      <c r="A61" s="2649" t="s">
        <v>947</v>
      </c>
      <c r="B61" s="3333" t="s">
        <v>650</v>
      </c>
      <c r="C61" s="3334"/>
      <c r="D61" s="3334"/>
      <c r="E61" s="3334"/>
      <c r="F61" s="3334"/>
      <c r="G61" s="3334"/>
      <c r="H61" s="3334"/>
      <c r="I61" s="3334"/>
      <c r="J61" s="3334"/>
      <c r="K61" s="3334"/>
      <c r="L61" s="3334"/>
      <c r="M61" s="3334"/>
      <c r="N61" s="3334"/>
      <c r="O61" s="3334"/>
      <c r="P61" s="3334"/>
      <c r="Q61" s="3334"/>
      <c r="R61" s="3334"/>
      <c r="S61" s="3334"/>
      <c r="T61" s="3334"/>
      <c r="U61" s="3334"/>
      <c r="V61" s="3334"/>
      <c r="W61" s="3334"/>
      <c r="X61" s="3334"/>
      <c r="Y61" s="3334"/>
      <c r="Z61" s="3334"/>
      <c r="AA61" s="3334"/>
      <c r="AB61" s="2650"/>
      <c r="AC61" s="2650"/>
      <c r="AD61" s="2650"/>
      <c r="AE61" s="2650"/>
      <c r="AF61" s="2650"/>
      <c r="AG61" s="2650"/>
      <c r="AH61" s="2650"/>
      <c r="AI61" s="2651"/>
      <c r="AJ61" s="2650"/>
      <c r="AK61" s="2652"/>
      <c r="AL61" s="2621"/>
      <c r="AM61" s="583"/>
      <c r="AN61" s="2621"/>
      <c r="AO61" s="2644"/>
      <c r="AP61" s="2653"/>
      <c r="AQ61" s="2653"/>
      <c r="AR61" s="2653"/>
    </row>
    <row r="62" spans="1:44" ht="46.5" x14ac:dyDescent="0.35">
      <c r="A62" s="2559"/>
      <c r="B62" s="2569" t="s">
        <v>54</v>
      </c>
      <c r="C62" s="2570" t="s">
        <v>6</v>
      </c>
      <c r="D62" s="2571" t="s">
        <v>7</v>
      </c>
      <c r="E62" s="2572" t="s">
        <v>8</v>
      </c>
      <c r="F62" s="2573" t="s">
        <v>123</v>
      </c>
      <c r="G62" s="2574" t="s">
        <v>160</v>
      </c>
      <c r="H62" s="2575" t="s">
        <v>194</v>
      </c>
      <c r="I62" s="2576" t="s">
        <v>202</v>
      </c>
      <c r="J62" s="2577" t="s">
        <v>241</v>
      </c>
      <c r="K62" s="2578" t="s">
        <v>273</v>
      </c>
      <c r="L62" s="2579" t="s">
        <v>284</v>
      </c>
      <c r="M62" s="2580" t="s">
        <v>322</v>
      </c>
      <c r="N62" s="2581" t="s">
        <v>342</v>
      </c>
      <c r="O62" s="2582" t="s">
        <v>356</v>
      </c>
      <c r="P62" s="2583" t="s">
        <v>384</v>
      </c>
      <c r="Q62" s="2584" t="s">
        <v>493</v>
      </c>
      <c r="R62" s="2585" t="s">
        <v>535</v>
      </c>
      <c r="S62" s="2586" t="s">
        <v>541</v>
      </c>
      <c r="T62" s="2587" t="s">
        <v>545</v>
      </c>
      <c r="U62" s="2588" t="s">
        <v>578</v>
      </c>
      <c r="V62" s="2589" t="s">
        <v>586</v>
      </c>
      <c r="W62" s="2589" t="s">
        <v>633</v>
      </c>
      <c r="X62" s="2589" t="s">
        <v>663</v>
      </c>
      <c r="Y62" s="2589" t="s">
        <v>647</v>
      </c>
      <c r="Z62" s="2589" t="s">
        <v>668</v>
      </c>
      <c r="AA62" s="2590" t="s">
        <v>671</v>
      </c>
      <c r="AB62" s="2590" t="s">
        <v>688</v>
      </c>
      <c r="AC62" s="2590" t="s">
        <v>689</v>
      </c>
      <c r="AD62" s="2590" t="s">
        <v>735</v>
      </c>
      <c r="AE62" s="2590" t="s">
        <v>776</v>
      </c>
      <c r="AF62" s="2590" t="s">
        <v>811</v>
      </c>
      <c r="AG62" s="2590" t="s">
        <v>1055</v>
      </c>
      <c r="AH62" s="2590" t="s">
        <v>1072</v>
      </c>
      <c r="AI62" s="2590" t="s">
        <v>1075</v>
      </c>
      <c r="AJ62" s="2590" t="s">
        <v>1117</v>
      </c>
      <c r="AK62" s="2591" t="s">
        <v>1162</v>
      </c>
      <c r="AL62" s="248" t="s">
        <v>1176</v>
      </c>
      <c r="AM62" s="2763" t="s">
        <v>1211</v>
      </c>
      <c r="AN62" s="3059" t="s">
        <v>1297</v>
      </c>
      <c r="AO62" s="2594" t="s">
        <v>1328</v>
      </c>
      <c r="AP62" s="2653"/>
      <c r="AQ62" s="2653"/>
      <c r="AR62" s="2653"/>
    </row>
    <row r="63" spans="1:44" x14ac:dyDescent="0.35">
      <c r="A63" s="2783"/>
      <c r="B63" s="2596" t="s">
        <v>40</v>
      </c>
      <c r="C63" s="2815" t="s">
        <v>10</v>
      </c>
      <c r="D63" s="2815" t="s">
        <v>10</v>
      </c>
      <c r="E63" s="2815" t="s">
        <v>10</v>
      </c>
      <c r="F63" s="2815" t="s">
        <v>10</v>
      </c>
      <c r="G63" s="2815" t="s">
        <v>10</v>
      </c>
      <c r="H63" s="2815" t="s">
        <v>10</v>
      </c>
      <c r="I63" s="2815" t="s">
        <v>10</v>
      </c>
      <c r="J63" s="2815" t="s">
        <v>10</v>
      </c>
      <c r="K63" s="2815" t="s">
        <v>10</v>
      </c>
      <c r="L63" s="2815" t="s">
        <v>10</v>
      </c>
      <c r="M63" s="2815" t="s">
        <v>10</v>
      </c>
      <c r="N63" s="2815" t="s">
        <v>10</v>
      </c>
      <c r="O63" s="2815" t="s">
        <v>10</v>
      </c>
      <c r="P63" s="2815" t="s">
        <v>10</v>
      </c>
      <c r="Q63" s="2815" t="s">
        <v>10</v>
      </c>
      <c r="R63" s="2815" t="s">
        <v>10</v>
      </c>
      <c r="S63" s="2815" t="s">
        <v>10</v>
      </c>
      <c r="T63" s="2815" t="s">
        <v>10</v>
      </c>
      <c r="U63" s="2815" t="s">
        <v>10</v>
      </c>
      <c r="V63" s="2815" t="s">
        <v>10</v>
      </c>
      <c r="W63" s="2815" t="s">
        <v>10</v>
      </c>
      <c r="X63" s="81">
        <v>10.907999999999999</v>
      </c>
      <c r="Y63" s="81">
        <v>10.696</v>
      </c>
      <c r="Z63" s="81">
        <v>7.1740000000000004</v>
      </c>
      <c r="AA63" s="2709" t="s">
        <v>10</v>
      </c>
      <c r="AB63" s="2710" t="s">
        <v>10</v>
      </c>
      <c r="AC63" s="2710" t="s">
        <v>10</v>
      </c>
      <c r="AD63" s="2710" t="s">
        <v>10</v>
      </c>
      <c r="AE63" s="2710" t="s">
        <v>10</v>
      </c>
      <c r="AF63" s="2735" t="s">
        <v>10</v>
      </c>
      <c r="AG63" s="2632" t="s">
        <v>10</v>
      </c>
      <c r="AH63" s="2711" t="s">
        <v>10</v>
      </c>
      <c r="AI63" s="2711" t="s">
        <v>10</v>
      </c>
      <c r="AJ63" s="187" t="s">
        <v>10</v>
      </c>
      <c r="AK63" s="213" t="s">
        <v>10</v>
      </c>
      <c r="AL63" s="2712" t="s">
        <v>10</v>
      </c>
      <c r="AM63" s="583" t="s">
        <v>10</v>
      </c>
      <c r="AN63" s="2621" t="s">
        <v>10</v>
      </c>
      <c r="AO63" s="2601" t="s">
        <v>10</v>
      </c>
      <c r="AP63" s="2653"/>
      <c r="AQ63" s="2653"/>
      <c r="AR63" s="2653"/>
    </row>
    <row r="64" spans="1:44" x14ac:dyDescent="0.35">
      <c r="A64" s="2755"/>
      <c r="B64" s="2602" t="s">
        <v>656</v>
      </c>
      <c r="C64" s="2709" t="s">
        <v>10</v>
      </c>
      <c r="D64" s="2709" t="s">
        <v>10</v>
      </c>
      <c r="E64" s="2709" t="s">
        <v>10</v>
      </c>
      <c r="F64" s="2709" t="s">
        <v>10</v>
      </c>
      <c r="G64" s="2709" t="s">
        <v>10</v>
      </c>
      <c r="H64" s="2709" t="s">
        <v>10</v>
      </c>
      <c r="I64" s="2709" t="s">
        <v>10</v>
      </c>
      <c r="J64" s="2709" t="s">
        <v>10</v>
      </c>
      <c r="K64" s="2709" t="s">
        <v>10</v>
      </c>
      <c r="L64" s="2709" t="s">
        <v>10</v>
      </c>
      <c r="M64" s="2709" t="s">
        <v>10</v>
      </c>
      <c r="N64" s="2709" t="s">
        <v>10</v>
      </c>
      <c r="O64" s="2709" t="s">
        <v>10</v>
      </c>
      <c r="P64" s="2709" t="s">
        <v>10</v>
      </c>
      <c r="Q64" s="2709" t="s">
        <v>10</v>
      </c>
      <c r="R64" s="2709" t="s">
        <v>10</v>
      </c>
      <c r="S64" s="2709" t="s">
        <v>10</v>
      </c>
      <c r="T64" s="2709" t="s">
        <v>10</v>
      </c>
      <c r="U64" s="2709" t="s">
        <v>10</v>
      </c>
      <c r="V64" s="2709" t="s">
        <v>10</v>
      </c>
      <c r="W64" s="2709" t="s">
        <v>10</v>
      </c>
      <c r="X64" s="81">
        <v>49.453000000000003</v>
      </c>
      <c r="Y64" s="81">
        <v>58.372999999999998</v>
      </c>
      <c r="Z64" s="81">
        <v>56.777999999999999</v>
      </c>
      <c r="AA64" s="2709" t="s">
        <v>10</v>
      </c>
      <c r="AB64" s="2710" t="s">
        <v>10</v>
      </c>
      <c r="AC64" s="2710" t="s">
        <v>10</v>
      </c>
      <c r="AD64" s="2710" t="s">
        <v>10</v>
      </c>
      <c r="AE64" s="2710" t="s">
        <v>10</v>
      </c>
      <c r="AF64" s="2735" t="s">
        <v>10</v>
      </c>
      <c r="AG64" s="2565" t="s">
        <v>10</v>
      </c>
      <c r="AH64" s="2735" t="s">
        <v>10</v>
      </c>
      <c r="AI64" s="2735" t="s">
        <v>10</v>
      </c>
      <c r="AJ64" s="2735" t="s">
        <v>10</v>
      </c>
      <c r="AK64" s="2735" t="s">
        <v>10</v>
      </c>
      <c r="AL64" s="2721" t="s">
        <v>10</v>
      </c>
      <c r="AM64" s="583" t="s">
        <v>10</v>
      </c>
      <c r="AN64" s="2621" t="s">
        <v>10</v>
      </c>
      <c r="AO64" s="2601" t="s">
        <v>10</v>
      </c>
      <c r="AP64" s="2653"/>
      <c r="AQ64" s="2653"/>
      <c r="AR64" s="2653"/>
    </row>
    <row r="65" spans="1:44" x14ac:dyDescent="0.35">
      <c r="A65" s="2755"/>
      <c r="B65" s="2602" t="s">
        <v>657</v>
      </c>
      <c r="C65" s="2709" t="s">
        <v>10</v>
      </c>
      <c r="D65" s="2709" t="s">
        <v>10</v>
      </c>
      <c r="E65" s="2709" t="s">
        <v>10</v>
      </c>
      <c r="F65" s="2709" t="s">
        <v>10</v>
      </c>
      <c r="G65" s="2709" t="s">
        <v>10</v>
      </c>
      <c r="H65" s="2709" t="s">
        <v>10</v>
      </c>
      <c r="I65" s="2709" t="s">
        <v>10</v>
      </c>
      <c r="J65" s="2709" t="s">
        <v>10</v>
      </c>
      <c r="K65" s="2709" t="s">
        <v>10</v>
      </c>
      <c r="L65" s="2709" t="s">
        <v>10</v>
      </c>
      <c r="M65" s="2709" t="s">
        <v>10</v>
      </c>
      <c r="N65" s="2709" t="s">
        <v>10</v>
      </c>
      <c r="O65" s="2709" t="s">
        <v>10</v>
      </c>
      <c r="P65" s="2709" t="s">
        <v>10</v>
      </c>
      <c r="Q65" s="2709" t="s">
        <v>10</v>
      </c>
      <c r="R65" s="2709" t="s">
        <v>10</v>
      </c>
      <c r="S65" s="2709" t="s">
        <v>10</v>
      </c>
      <c r="T65" s="2709" t="s">
        <v>10</v>
      </c>
      <c r="U65" s="2709" t="s">
        <v>10</v>
      </c>
      <c r="V65" s="2709" t="s">
        <v>10</v>
      </c>
      <c r="W65" s="2709" t="s">
        <v>10</v>
      </c>
      <c r="X65" s="81">
        <v>32.671999999999997</v>
      </c>
      <c r="Y65" s="81">
        <v>26.599</v>
      </c>
      <c r="Z65" s="81">
        <v>30.07</v>
      </c>
      <c r="AA65" s="2709" t="s">
        <v>10</v>
      </c>
      <c r="AB65" s="2710" t="s">
        <v>10</v>
      </c>
      <c r="AC65" s="2710" t="s">
        <v>10</v>
      </c>
      <c r="AD65" s="2710" t="s">
        <v>10</v>
      </c>
      <c r="AE65" s="2710" t="s">
        <v>10</v>
      </c>
      <c r="AF65" s="2735" t="s">
        <v>10</v>
      </c>
      <c r="AG65" s="2565" t="s">
        <v>10</v>
      </c>
      <c r="AH65" s="2735" t="s">
        <v>10</v>
      </c>
      <c r="AI65" s="2735" t="s">
        <v>10</v>
      </c>
      <c r="AJ65" s="2735" t="s">
        <v>10</v>
      </c>
      <c r="AK65" s="2735" t="s">
        <v>10</v>
      </c>
      <c r="AL65" s="2721" t="s">
        <v>10</v>
      </c>
      <c r="AM65" s="583" t="s">
        <v>10</v>
      </c>
      <c r="AN65" s="2621" t="s">
        <v>10</v>
      </c>
      <c r="AO65" s="2601" t="s">
        <v>10</v>
      </c>
      <c r="AP65" s="2653"/>
      <c r="AQ65" s="2653"/>
      <c r="AR65" s="2653"/>
    </row>
    <row r="66" spans="1:44" x14ac:dyDescent="0.35">
      <c r="A66" s="2755"/>
      <c r="B66" s="2605" t="s">
        <v>658</v>
      </c>
      <c r="C66" s="2816" t="s">
        <v>10</v>
      </c>
      <c r="D66" s="2816" t="s">
        <v>10</v>
      </c>
      <c r="E66" s="2816" t="s">
        <v>10</v>
      </c>
      <c r="F66" s="2816" t="s">
        <v>10</v>
      </c>
      <c r="G66" s="2816" t="s">
        <v>10</v>
      </c>
      <c r="H66" s="2816" t="s">
        <v>10</v>
      </c>
      <c r="I66" s="2816" t="s">
        <v>10</v>
      </c>
      <c r="J66" s="2816" t="s">
        <v>10</v>
      </c>
      <c r="K66" s="2816" t="s">
        <v>10</v>
      </c>
      <c r="L66" s="2816" t="s">
        <v>10</v>
      </c>
      <c r="M66" s="2816" t="s">
        <v>10</v>
      </c>
      <c r="N66" s="2816" t="s">
        <v>10</v>
      </c>
      <c r="O66" s="2816" t="s">
        <v>10</v>
      </c>
      <c r="P66" s="2816" t="s">
        <v>10</v>
      </c>
      <c r="Q66" s="2816" t="s">
        <v>10</v>
      </c>
      <c r="R66" s="2816" t="s">
        <v>10</v>
      </c>
      <c r="S66" s="2816" t="s">
        <v>10</v>
      </c>
      <c r="T66" s="2816" t="s">
        <v>10</v>
      </c>
      <c r="U66" s="2816" t="s">
        <v>10</v>
      </c>
      <c r="V66" s="2816" t="s">
        <v>10</v>
      </c>
      <c r="W66" s="2816" t="s">
        <v>10</v>
      </c>
      <c r="X66" s="81">
        <v>6.9669999999999996</v>
      </c>
      <c r="Y66" s="81">
        <v>4.3319999999999999</v>
      </c>
      <c r="Z66" s="81">
        <v>5.9779999999999998</v>
      </c>
      <c r="AA66" s="188" t="s">
        <v>10</v>
      </c>
      <c r="AB66" s="2748" t="s">
        <v>10</v>
      </c>
      <c r="AC66" s="2748" t="s">
        <v>10</v>
      </c>
      <c r="AD66" s="2748" t="s">
        <v>10</v>
      </c>
      <c r="AE66" s="2748" t="s">
        <v>10</v>
      </c>
      <c r="AF66" s="2748" t="s">
        <v>10</v>
      </c>
      <c r="AG66" s="2817" t="s">
        <v>10</v>
      </c>
      <c r="AH66" s="2748" t="s">
        <v>10</v>
      </c>
      <c r="AI66" s="2748" t="s">
        <v>10</v>
      </c>
      <c r="AJ66" s="2748" t="s">
        <v>10</v>
      </c>
      <c r="AK66" s="2748" t="s">
        <v>10</v>
      </c>
      <c r="AL66" s="2749" t="s">
        <v>10</v>
      </c>
      <c r="AM66" s="2750" t="s">
        <v>10</v>
      </c>
      <c r="AN66" s="3058" t="s">
        <v>10</v>
      </c>
      <c r="AO66" s="2608" t="s">
        <v>10</v>
      </c>
      <c r="AP66" s="2653"/>
      <c r="AQ66" s="2653"/>
      <c r="AR66" s="2653"/>
    </row>
    <row r="67" spans="1:44" hidden="1" x14ac:dyDescent="0.35">
      <c r="A67" s="2756"/>
      <c r="B67" s="2559"/>
      <c r="C67" s="2559"/>
      <c r="D67" s="2559"/>
      <c r="E67" s="2559"/>
      <c r="F67" s="2559"/>
      <c r="G67" s="2752"/>
      <c r="H67" s="2775"/>
      <c r="I67" s="2757"/>
      <c r="J67" s="2776"/>
      <c r="K67" s="2777"/>
      <c r="L67" s="2778"/>
      <c r="M67" s="2779"/>
      <c r="N67" s="2780"/>
      <c r="O67" s="2781"/>
      <c r="P67" s="2782"/>
      <c r="Q67" s="2783"/>
      <c r="R67" s="2757"/>
      <c r="S67" s="2753"/>
      <c r="T67" s="2754"/>
      <c r="U67" s="2755"/>
      <c r="V67" s="2756"/>
      <c r="W67" s="2756"/>
      <c r="X67" s="2756"/>
      <c r="Y67" s="2752"/>
      <c r="Z67" s="2559"/>
      <c r="AA67" s="2559"/>
      <c r="AB67" s="2752"/>
      <c r="AC67" s="2752"/>
      <c r="AD67" s="2752"/>
      <c r="AE67" s="2752"/>
      <c r="AF67" s="2752"/>
      <c r="AG67" s="2752"/>
      <c r="AH67" s="2653"/>
      <c r="AI67" s="2653"/>
      <c r="AJ67" s="2653"/>
      <c r="AK67" s="2653"/>
      <c r="AL67" s="2621"/>
      <c r="AM67" s="583"/>
      <c r="AN67" s="2621"/>
      <c r="AO67" s="2621"/>
      <c r="AP67" s="2653"/>
      <c r="AQ67" s="2653"/>
      <c r="AR67" s="2653"/>
    </row>
    <row r="68" spans="1:44" x14ac:dyDescent="0.35">
      <c r="A68" s="2559"/>
      <c r="B68" s="3335" t="s">
        <v>664</v>
      </c>
      <c r="C68" s="3336"/>
      <c r="D68" s="3336"/>
      <c r="E68" s="3336"/>
      <c r="F68" s="3336"/>
      <c r="G68" s="3336"/>
      <c r="H68" s="3336"/>
      <c r="I68" s="3336"/>
      <c r="J68" s="3336"/>
      <c r="K68" s="3336"/>
      <c r="L68" s="3336"/>
      <c r="M68" s="3336"/>
      <c r="N68" s="3336"/>
      <c r="O68" s="3336"/>
      <c r="P68" s="3336"/>
      <c r="Q68" s="3336"/>
      <c r="R68" s="3336"/>
      <c r="S68" s="2758"/>
      <c r="T68" s="2759"/>
      <c r="U68" s="2760"/>
      <c r="V68" s="2761"/>
      <c r="W68" s="2761"/>
      <c r="X68" s="2761"/>
      <c r="Y68" s="2752"/>
      <c r="Z68" s="2559"/>
      <c r="AA68" s="2559"/>
      <c r="AB68" s="2752"/>
      <c r="AC68" s="2752"/>
      <c r="AD68" s="2752"/>
      <c r="AE68" s="2752"/>
      <c r="AF68" s="2752"/>
      <c r="AG68" s="2752"/>
      <c r="AH68" s="2653"/>
      <c r="AI68" s="2653"/>
      <c r="AJ68" s="2653"/>
      <c r="AK68" s="2653"/>
      <c r="AL68" s="2621"/>
      <c r="AM68" s="583"/>
      <c r="AN68" s="2621"/>
      <c r="AO68" s="2621"/>
      <c r="AP68" s="2653"/>
      <c r="AQ68" s="2653"/>
      <c r="AR68" s="2653"/>
    </row>
    <row r="69" spans="1:44" x14ac:dyDescent="0.35">
      <c r="A69" s="2752"/>
      <c r="B69" s="2752"/>
      <c r="C69" s="2752"/>
      <c r="D69" s="2752"/>
      <c r="E69" s="2752"/>
      <c r="F69" s="2752"/>
      <c r="G69" s="2752"/>
      <c r="H69" s="2775"/>
      <c r="I69" s="2757"/>
      <c r="J69" s="2776"/>
      <c r="K69" s="2777"/>
      <c r="L69" s="2778"/>
      <c r="M69" s="2779"/>
      <c r="N69" s="2780"/>
      <c r="O69" s="2781"/>
      <c r="P69" s="2782"/>
      <c r="Q69" s="2783"/>
      <c r="R69" s="2757"/>
      <c r="S69" s="2753"/>
      <c r="T69" s="2754"/>
      <c r="U69" s="2755"/>
      <c r="V69" s="2756"/>
      <c r="W69" s="2756"/>
      <c r="X69" s="2756"/>
      <c r="Y69" s="2752"/>
      <c r="Z69" s="2559"/>
      <c r="AA69" s="2559"/>
      <c r="AB69" s="2762"/>
      <c r="AC69" s="2762"/>
      <c r="AD69" s="2752"/>
      <c r="AE69" s="2762"/>
      <c r="AF69" s="2762"/>
      <c r="AG69" s="2752"/>
      <c r="AH69" s="2653"/>
      <c r="AI69" s="2653"/>
      <c r="AJ69" s="2653"/>
      <c r="AK69" s="2653"/>
      <c r="AL69" s="2621"/>
      <c r="AM69" s="583"/>
      <c r="AN69" s="2621"/>
      <c r="AO69" s="2621"/>
      <c r="AP69" s="2653"/>
      <c r="AQ69" s="2653"/>
      <c r="AR69" s="2653"/>
    </row>
    <row r="70" spans="1:44" ht="63" customHeight="1" x14ac:dyDescent="0.35">
      <c r="A70" s="2649" t="s">
        <v>948</v>
      </c>
      <c r="B70" s="3333" t="s">
        <v>651</v>
      </c>
      <c r="C70" s="3334"/>
      <c r="D70" s="3334"/>
      <c r="E70" s="3334"/>
      <c r="F70" s="3334"/>
      <c r="G70" s="3334"/>
      <c r="H70" s="3334"/>
      <c r="I70" s="3334"/>
      <c r="J70" s="3334"/>
      <c r="K70" s="3334"/>
      <c r="L70" s="3334"/>
      <c r="M70" s="3334"/>
      <c r="N70" s="3334"/>
      <c r="O70" s="3334"/>
      <c r="P70" s="3334"/>
      <c r="Q70" s="3334"/>
      <c r="R70" s="3334"/>
      <c r="S70" s="3334"/>
      <c r="T70" s="3334"/>
      <c r="U70" s="3334"/>
      <c r="V70" s="3334"/>
      <c r="W70" s="3334"/>
      <c r="X70" s="3334"/>
      <c r="Y70" s="3334"/>
      <c r="Z70" s="3334"/>
      <c r="AA70" s="3334"/>
      <c r="AB70" s="2650"/>
      <c r="AC70" s="2650"/>
      <c r="AD70" s="2650"/>
      <c r="AE70" s="2650"/>
      <c r="AF70" s="2650"/>
      <c r="AG70" s="2650"/>
      <c r="AH70" s="2650"/>
      <c r="AI70" s="2651"/>
      <c r="AJ70" s="2650"/>
      <c r="AK70" s="2652"/>
      <c r="AL70" s="2621"/>
      <c r="AM70" s="583"/>
      <c r="AN70" s="2621"/>
      <c r="AO70" s="2644"/>
      <c r="AP70" s="2653"/>
      <c r="AQ70" s="2653"/>
      <c r="AR70" s="2653"/>
    </row>
    <row r="71" spans="1:44" ht="46.5" x14ac:dyDescent="0.35">
      <c r="A71" s="2559"/>
      <c r="B71" s="2569" t="s">
        <v>54</v>
      </c>
      <c r="C71" s="2570" t="s">
        <v>6</v>
      </c>
      <c r="D71" s="2571" t="s">
        <v>7</v>
      </c>
      <c r="E71" s="2572" t="s">
        <v>8</v>
      </c>
      <c r="F71" s="2573" t="s">
        <v>123</v>
      </c>
      <c r="G71" s="2574" t="s">
        <v>160</v>
      </c>
      <c r="H71" s="2575" t="s">
        <v>194</v>
      </c>
      <c r="I71" s="2576" t="s">
        <v>202</v>
      </c>
      <c r="J71" s="2577" t="s">
        <v>241</v>
      </c>
      <c r="K71" s="2578" t="s">
        <v>273</v>
      </c>
      <c r="L71" s="2579" t="s">
        <v>284</v>
      </c>
      <c r="M71" s="2580" t="s">
        <v>322</v>
      </c>
      <c r="N71" s="2581" t="s">
        <v>342</v>
      </c>
      <c r="O71" s="2582" t="s">
        <v>356</v>
      </c>
      <c r="P71" s="2583" t="s">
        <v>384</v>
      </c>
      <c r="Q71" s="2584" t="s">
        <v>493</v>
      </c>
      <c r="R71" s="2585" t="s">
        <v>535</v>
      </c>
      <c r="S71" s="2586" t="s">
        <v>541</v>
      </c>
      <c r="T71" s="2587" t="s">
        <v>545</v>
      </c>
      <c r="U71" s="2588" t="s">
        <v>578</v>
      </c>
      <c r="V71" s="2589" t="s">
        <v>586</v>
      </c>
      <c r="W71" s="2589" t="s">
        <v>633</v>
      </c>
      <c r="X71" s="2589" t="s">
        <v>663</v>
      </c>
      <c r="Y71" s="2589" t="s">
        <v>667</v>
      </c>
      <c r="Z71" s="2589" t="s">
        <v>668</v>
      </c>
      <c r="AA71" s="2590" t="s">
        <v>671</v>
      </c>
      <c r="AB71" s="2590" t="s">
        <v>688</v>
      </c>
      <c r="AC71" s="2590" t="s">
        <v>689</v>
      </c>
      <c r="AD71" s="2590" t="s">
        <v>735</v>
      </c>
      <c r="AE71" s="2590" t="s">
        <v>776</v>
      </c>
      <c r="AF71" s="2590" t="s">
        <v>811</v>
      </c>
      <c r="AG71" s="2590" t="s">
        <v>1055</v>
      </c>
      <c r="AH71" s="2590" t="s">
        <v>1072</v>
      </c>
      <c r="AI71" s="2590" t="s">
        <v>1075</v>
      </c>
      <c r="AJ71" s="2590" t="s">
        <v>1117</v>
      </c>
      <c r="AK71" s="2591" t="s">
        <v>1162</v>
      </c>
      <c r="AL71" s="248" t="s">
        <v>1176</v>
      </c>
      <c r="AM71" s="2763" t="s">
        <v>1211</v>
      </c>
      <c r="AN71" s="3059" t="s">
        <v>1297</v>
      </c>
      <c r="AO71" s="2594" t="s">
        <v>1328</v>
      </c>
      <c r="AP71" s="2653"/>
      <c r="AQ71" s="2653"/>
      <c r="AR71" s="2653"/>
    </row>
    <row r="72" spans="1:44" x14ac:dyDescent="0.35">
      <c r="A72" s="2783"/>
      <c r="B72" s="2596" t="s">
        <v>653</v>
      </c>
      <c r="C72" s="2815" t="s">
        <v>10</v>
      </c>
      <c r="D72" s="2815" t="s">
        <v>10</v>
      </c>
      <c r="E72" s="2815" t="s">
        <v>10</v>
      </c>
      <c r="F72" s="2815" t="s">
        <v>10</v>
      </c>
      <c r="G72" s="2815" t="s">
        <v>10</v>
      </c>
      <c r="H72" s="2815" t="s">
        <v>10</v>
      </c>
      <c r="I72" s="2815" t="s">
        <v>10</v>
      </c>
      <c r="J72" s="2815" t="s">
        <v>10</v>
      </c>
      <c r="K72" s="2815" t="s">
        <v>10</v>
      </c>
      <c r="L72" s="2815" t="s">
        <v>10</v>
      </c>
      <c r="M72" s="2815" t="s">
        <v>10</v>
      </c>
      <c r="N72" s="2815" t="s">
        <v>10</v>
      </c>
      <c r="O72" s="2815" t="s">
        <v>10</v>
      </c>
      <c r="P72" s="2815" t="s">
        <v>10</v>
      </c>
      <c r="Q72" s="2815" t="s">
        <v>10</v>
      </c>
      <c r="R72" s="2815" t="s">
        <v>10</v>
      </c>
      <c r="S72" s="2815" t="s">
        <v>10</v>
      </c>
      <c r="T72" s="2815" t="s">
        <v>10</v>
      </c>
      <c r="U72" s="2815" t="s">
        <v>10</v>
      </c>
      <c r="V72" s="2815" t="s">
        <v>10</v>
      </c>
      <c r="W72" s="2815" t="s">
        <v>10</v>
      </c>
      <c r="X72" s="81">
        <v>7.39</v>
      </c>
      <c r="Y72" s="81">
        <v>5.8029999999999999</v>
      </c>
      <c r="Z72" s="2815" t="s">
        <v>10</v>
      </c>
      <c r="AA72" s="2709" t="s">
        <v>10</v>
      </c>
      <c r="AB72" s="2710" t="s">
        <v>10</v>
      </c>
      <c r="AC72" s="2710" t="s">
        <v>10</v>
      </c>
      <c r="AD72" s="2710" t="s">
        <v>10</v>
      </c>
      <c r="AE72" s="2710" t="s">
        <v>10</v>
      </c>
      <c r="AF72" s="2735" t="s">
        <v>10</v>
      </c>
      <c r="AG72" s="2632" t="s">
        <v>10</v>
      </c>
      <c r="AH72" s="2711" t="s">
        <v>10</v>
      </c>
      <c r="AI72" s="2711" t="s">
        <v>10</v>
      </c>
      <c r="AJ72" s="187" t="s">
        <v>10</v>
      </c>
      <c r="AK72" s="213" t="s">
        <v>10</v>
      </c>
      <c r="AL72" s="2712" t="s">
        <v>10</v>
      </c>
      <c r="AM72" s="583" t="s">
        <v>10</v>
      </c>
      <c r="AN72" s="2621" t="s">
        <v>10</v>
      </c>
      <c r="AO72" s="2601" t="s">
        <v>10</v>
      </c>
      <c r="AP72" s="2653"/>
      <c r="AQ72" s="2653"/>
      <c r="AR72" s="2653"/>
    </row>
    <row r="73" spans="1:44" x14ac:dyDescent="0.35">
      <c r="A73" s="2755"/>
      <c r="B73" s="2602" t="s">
        <v>441</v>
      </c>
      <c r="C73" s="2709" t="s">
        <v>10</v>
      </c>
      <c r="D73" s="2709" t="s">
        <v>10</v>
      </c>
      <c r="E73" s="2709" t="s">
        <v>10</v>
      </c>
      <c r="F73" s="2709" t="s">
        <v>10</v>
      </c>
      <c r="G73" s="2709" t="s">
        <v>10</v>
      </c>
      <c r="H73" s="2709" t="s">
        <v>10</v>
      </c>
      <c r="I73" s="2709" t="s">
        <v>10</v>
      </c>
      <c r="J73" s="2709" t="s">
        <v>10</v>
      </c>
      <c r="K73" s="2709" t="s">
        <v>10</v>
      </c>
      <c r="L73" s="2709" t="s">
        <v>10</v>
      </c>
      <c r="M73" s="2709" t="s">
        <v>10</v>
      </c>
      <c r="N73" s="2709" t="s">
        <v>10</v>
      </c>
      <c r="O73" s="2709" t="s">
        <v>10</v>
      </c>
      <c r="P73" s="2709" t="s">
        <v>10</v>
      </c>
      <c r="Q73" s="2709" t="s">
        <v>10</v>
      </c>
      <c r="R73" s="2709" t="s">
        <v>10</v>
      </c>
      <c r="S73" s="2709" t="s">
        <v>10</v>
      </c>
      <c r="T73" s="2709" t="s">
        <v>10</v>
      </c>
      <c r="U73" s="2709" t="s">
        <v>10</v>
      </c>
      <c r="V73" s="2709" t="s">
        <v>10</v>
      </c>
      <c r="W73" s="2709" t="s">
        <v>10</v>
      </c>
      <c r="X73" s="81">
        <v>46.28</v>
      </c>
      <c r="Y73" s="81">
        <v>46.472999999999999</v>
      </c>
      <c r="Z73" s="2709" t="s">
        <v>10</v>
      </c>
      <c r="AA73" s="2709" t="s">
        <v>10</v>
      </c>
      <c r="AB73" s="2710" t="s">
        <v>10</v>
      </c>
      <c r="AC73" s="2710" t="s">
        <v>10</v>
      </c>
      <c r="AD73" s="2710" t="s">
        <v>10</v>
      </c>
      <c r="AE73" s="2710" t="s">
        <v>10</v>
      </c>
      <c r="AF73" s="2735" t="s">
        <v>10</v>
      </c>
      <c r="AG73" s="2565" t="s">
        <v>10</v>
      </c>
      <c r="AH73" s="2735" t="s">
        <v>10</v>
      </c>
      <c r="AI73" s="2735" t="s">
        <v>10</v>
      </c>
      <c r="AJ73" s="2735" t="s">
        <v>10</v>
      </c>
      <c r="AK73" s="2735" t="s">
        <v>10</v>
      </c>
      <c r="AL73" s="2721" t="s">
        <v>10</v>
      </c>
      <c r="AM73" s="583" t="s">
        <v>10</v>
      </c>
      <c r="AN73" s="2621" t="s">
        <v>10</v>
      </c>
      <c r="AO73" s="2601" t="s">
        <v>10</v>
      </c>
      <c r="AP73" s="2653"/>
      <c r="AQ73" s="2653"/>
      <c r="AR73" s="2653"/>
    </row>
    <row r="74" spans="1:44" x14ac:dyDescent="0.35">
      <c r="A74" s="2755"/>
      <c r="B74" s="2605" t="s">
        <v>652</v>
      </c>
      <c r="C74" s="2816" t="s">
        <v>10</v>
      </c>
      <c r="D74" s="2816" t="s">
        <v>10</v>
      </c>
      <c r="E74" s="2816" t="s">
        <v>10</v>
      </c>
      <c r="F74" s="2816" t="s">
        <v>10</v>
      </c>
      <c r="G74" s="2816" t="s">
        <v>10</v>
      </c>
      <c r="H74" s="2816" t="s">
        <v>10</v>
      </c>
      <c r="I74" s="2816" t="s">
        <v>10</v>
      </c>
      <c r="J74" s="2816" t="s">
        <v>10</v>
      </c>
      <c r="K74" s="2816" t="s">
        <v>10</v>
      </c>
      <c r="L74" s="2816" t="s">
        <v>10</v>
      </c>
      <c r="M74" s="2816" t="s">
        <v>10</v>
      </c>
      <c r="N74" s="2816" t="s">
        <v>10</v>
      </c>
      <c r="O74" s="2816" t="s">
        <v>10</v>
      </c>
      <c r="P74" s="2816" t="s">
        <v>10</v>
      </c>
      <c r="Q74" s="2816" t="s">
        <v>10</v>
      </c>
      <c r="R74" s="2816" t="s">
        <v>10</v>
      </c>
      <c r="S74" s="2816" t="s">
        <v>10</v>
      </c>
      <c r="T74" s="2816" t="s">
        <v>10</v>
      </c>
      <c r="U74" s="2816" t="s">
        <v>10</v>
      </c>
      <c r="V74" s="2816" t="s">
        <v>10</v>
      </c>
      <c r="W74" s="2816" t="s">
        <v>10</v>
      </c>
      <c r="X74" s="81">
        <v>46.33</v>
      </c>
      <c r="Y74" s="81">
        <v>47.723999999999997</v>
      </c>
      <c r="Z74" s="2816" t="s">
        <v>10</v>
      </c>
      <c r="AA74" s="188" t="s">
        <v>10</v>
      </c>
      <c r="AB74" s="2748" t="s">
        <v>10</v>
      </c>
      <c r="AC74" s="2748" t="s">
        <v>10</v>
      </c>
      <c r="AD74" s="2748" t="s">
        <v>10</v>
      </c>
      <c r="AE74" s="2748" t="s">
        <v>10</v>
      </c>
      <c r="AF74" s="2748" t="s">
        <v>10</v>
      </c>
      <c r="AG74" s="2817" t="s">
        <v>10</v>
      </c>
      <c r="AH74" s="2748" t="s">
        <v>10</v>
      </c>
      <c r="AI74" s="2748" t="s">
        <v>10</v>
      </c>
      <c r="AJ74" s="2748" t="s">
        <v>10</v>
      </c>
      <c r="AK74" s="2748" t="s">
        <v>10</v>
      </c>
      <c r="AL74" s="2749" t="s">
        <v>10</v>
      </c>
      <c r="AM74" s="2750" t="s">
        <v>10</v>
      </c>
      <c r="AN74" s="3058" t="s">
        <v>10</v>
      </c>
      <c r="AO74" s="2608" t="s">
        <v>10</v>
      </c>
      <c r="AP74" s="2653"/>
      <c r="AQ74" s="2653"/>
      <c r="AR74" s="2653"/>
    </row>
    <row r="75" spans="1:44" hidden="1" x14ac:dyDescent="0.35">
      <c r="A75" s="2756"/>
      <c r="B75" s="2559"/>
      <c r="C75" s="2559"/>
      <c r="D75" s="2559"/>
      <c r="E75" s="2559"/>
      <c r="F75" s="2559"/>
      <c r="G75" s="2752"/>
      <c r="H75" s="2775"/>
      <c r="I75" s="2757"/>
      <c r="J75" s="2776"/>
      <c r="K75" s="2777"/>
      <c r="L75" s="2778"/>
      <c r="M75" s="2779"/>
      <c r="N75" s="2780"/>
      <c r="O75" s="2781"/>
      <c r="P75" s="2782"/>
      <c r="Q75" s="2783"/>
      <c r="R75" s="2757"/>
      <c r="S75" s="2753"/>
      <c r="T75" s="2754"/>
      <c r="U75" s="2755"/>
      <c r="V75" s="2756"/>
      <c r="W75" s="2756"/>
      <c r="X75" s="2756"/>
      <c r="Y75" s="2752"/>
      <c r="Z75" s="2559"/>
      <c r="AA75" s="2559"/>
      <c r="AB75" s="2752"/>
      <c r="AC75" s="2752"/>
      <c r="AD75" s="2752"/>
      <c r="AE75" s="2752"/>
      <c r="AF75" s="2751"/>
      <c r="AG75" s="2751"/>
      <c r="AH75" s="2653"/>
      <c r="AI75" s="2653"/>
      <c r="AJ75" s="2653"/>
      <c r="AK75" s="2653"/>
      <c r="AL75" s="2621"/>
      <c r="AM75" s="583"/>
      <c r="AN75" s="2621"/>
      <c r="AO75" s="2621"/>
      <c r="AP75" s="2653"/>
      <c r="AQ75" s="2653"/>
      <c r="AR75" s="2653"/>
    </row>
    <row r="76" spans="1:44" x14ac:dyDescent="0.35">
      <c r="A76" s="2559"/>
      <c r="B76" s="3335" t="s">
        <v>665</v>
      </c>
      <c r="C76" s="3336"/>
      <c r="D76" s="3336"/>
      <c r="E76" s="3336"/>
      <c r="F76" s="3336"/>
      <c r="G76" s="3336"/>
      <c r="H76" s="3336"/>
      <c r="I76" s="3336"/>
      <c r="J76" s="3336"/>
      <c r="K76" s="3336"/>
      <c r="L76" s="3336"/>
      <c r="M76" s="3336"/>
      <c r="N76" s="3336"/>
      <c r="O76" s="3336"/>
      <c r="P76" s="3336"/>
      <c r="Q76" s="3336"/>
      <c r="R76" s="3336"/>
      <c r="S76" s="2758"/>
      <c r="T76" s="2759"/>
      <c r="U76" s="2760"/>
      <c r="V76" s="2761"/>
      <c r="W76" s="2761"/>
      <c r="X76" s="2761"/>
      <c r="Y76" s="2752"/>
      <c r="Z76" s="2559"/>
      <c r="AA76" s="2559"/>
      <c r="AB76" s="2752"/>
      <c r="AC76" s="2752"/>
      <c r="AD76" s="2752"/>
      <c r="AE76" s="2752"/>
      <c r="AF76" s="2751"/>
      <c r="AG76" s="2751"/>
      <c r="AH76" s="2653"/>
      <c r="AI76" s="2653"/>
      <c r="AJ76" s="2653"/>
      <c r="AK76" s="2653"/>
      <c r="AL76" s="2621"/>
      <c r="AM76" s="583"/>
      <c r="AN76" s="2621"/>
      <c r="AO76" s="2621"/>
      <c r="AP76" s="2653"/>
      <c r="AQ76" s="2653"/>
      <c r="AR76" s="2653"/>
    </row>
    <row r="77" spans="1:44" x14ac:dyDescent="0.35">
      <c r="A77" s="2752"/>
      <c r="B77" s="2752"/>
      <c r="C77" s="2752"/>
      <c r="D77" s="2752"/>
      <c r="E77" s="2752"/>
      <c r="F77" s="2752"/>
      <c r="G77" s="2752"/>
      <c r="H77" s="2775"/>
      <c r="I77" s="2757"/>
      <c r="J77" s="2776"/>
      <c r="K77" s="2777"/>
      <c r="L77" s="2778"/>
      <c r="M77" s="2779"/>
      <c r="N77" s="2780"/>
      <c r="O77" s="2781"/>
      <c r="P77" s="2782"/>
      <c r="Q77" s="2783"/>
      <c r="R77" s="2757"/>
      <c r="S77" s="2753"/>
      <c r="T77" s="2754"/>
      <c r="U77" s="2755"/>
      <c r="V77" s="2756"/>
      <c r="W77" s="2756"/>
      <c r="X77" s="2756"/>
      <c r="Y77" s="2752"/>
      <c r="Z77" s="2559"/>
      <c r="AA77" s="2559"/>
      <c r="AB77" s="2762"/>
      <c r="AC77" s="2762"/>
      <c r="AD77" s="2762"/>
      <c r="AE77" s="2762"/>
      <c r="AF77" s="2762"/>
      <c r="AG77" s="2752"/>
      <c r="AH77" s="2653"/>
      <c r="AI77" s="2653"/>
      <c r="AJ77" s="2653"/>
      <c r="AK77" s="2653"/>
      <c r="AL77" s="2621"/>
      <c r="AM77" s="583"/>
      <c r="AN77" s="2621"/>
      <c r="AO77" s="2621"/>
      <c r="AP77" s="2653"/>
      <c r="AQ77" s="2653"/>
      <c r="AR77" s="2653"/>
    </row>
    <row r="78" spans="1:44" ht="63" customHeight="1" x14ac:dyDescent="0.35">
      <c r="A78" s="2649" t="s">
        <v>949</v>
      </c>
      <c r="B78" s="3333" t="s">
        <v>654</v>
      </c>
      <c r="C78" s="3334"/>
      <c r="D78" s="3334"/>
      <c r="E78" s="3334"/>
      <c r="F78" s="3334"/>
      <c r="G78" s="3334"/>
      <c r="H78" s="3334"/>
      <c r="I78" s="3334"/>
      <c r="J78" s="3334"/>
      <c r="K78" s="3334"/>
      <c r="L78" s="3334"/>
      <c r="M78" s="3334"/>
      <c r="N78" s="3334"/>
      <c r="O78" s="3334"/>
      <c r="P78" s="3334"/>
      <c r="Q78" s="3334"/>
      <c r="R78" s="3334"/>
      <c r="S78" s="3334"/>
      <c r="T78" s="3334"/>
      <c r="U78" s="3334"/>
      <c r="V78" s="3334"/>
      <c r="W78" s="3334"/>
      <c r="X78" s="3334"/>
      <c r="Y78" s="3334"/>
      <c r="Z78" s="3334"/>
      <c r="AA78" s="3334"/>
      <c r="AB78" s="2650"/>
      <c r="AC78" s="2650"/>
      <c r="AD78" s="2650"/>
      <c r="AE78" s="2650"/>
      <c r="AF78" s="2650"/>
      <c r="AG78" s="2650"/>
      <c r="AH78" s="2650"/>
      <c r="AI78" s="2651"/>
      <c r="AJ78" s="2650"/>
      <c r="AK78" s="2652"/>
      <c r="AL78" s="2621"/>
      <c r="AM78" s="583"/>
      <c r="AN78" s="2621"/>
      <c r="AO78" s="2644"/>
      <c r="AP78" s="2653"/>
      <c r="AQ78" s="2653"/>
      <c r="AR78" s="2653"/>
    </row>
    <row r="79" spans="1:44" ht="46.5" x14ac:dyDescent="0.35">
      <c r="A79" s="2559"/>
      <c r="B79" s="2569" t="s">
        <v>54</v>
      </c>
      <c r="C79" s="2570" t="s">
        <v>6</v>
      </c>
      <c r="D79" s="2571" t="s">
        <v>7</v>
      </c>
      <c r="E79" s="2572" t="s">
        <v>8</v>
      </c>
      <c r="F79" s="2573" t="s">
        <v>123</v>
      </c>
      <c r="G79" s="2574" t="s">
        <v>160</v>
      </c>
      <c r="H79" s="2575" t="s">
        <v>194</v>
      </c>
      <c r="I79" s="2576" t="s">
        <v>202</v>
      </c>
      <c r="J79" s="2577" t="s">
        <v>241</v>
      </c>
      <c r="K79" s="2578" t="s">
        <v>273</v>
      </c>
      <c r="L79" s="2579" t="s">
        <v>284</v>
      </c>
      <c r="M79" s="2580" t="s">
        <v>322</v>
      </c>
      <c r="N79" s="2581" t="s">
        <v>342</v>
      </c>
      <c r="O79" s="2582" t="s">
        <v>356</v>
      </c>
      <c r="P79" s="2583" t="s">
        <v>384</v>
      </c>
      <c r="Q79" s="2584" t="s">
        <v>493</v>
      </c>
      <c r="R79" s="2585" t="s">
        <v>535</v>
      </c>
      <c r="S79" s="2586" t="s">
        <v>541</v>
      </c>
      <c r="T79" s="2587" t="s">
        <v>545</v>
      </c>
      <c r="U79" s="2588" t="s">
        <v>578</v>
      </c>
      <c r="V79" s="2589" t="s">
        <v>586</v>
      </c>
      <c r="W79" s="2589" t="s">
        <v>633</v>
      </c>
      <c r="X79" s="2589" t="s">
        <v>663</v>
      </c>
      <c r="Y79" s="2589" t="s">
        <v>647</v>
      </c>
      <c r="Z79" s="2589" t="s">
        <v>668</v>
      </c>
      <c r="AA79" s="2590" t="s">
        <v>671</v>
      </c>
      <c r="AB79" s="2590" t="s">
        <v>688</v>
      </c>
      <c r="AC79" s="2590" t="s">
        <v>689</v>
      </c>
      <c r="AD79" s="2590" t="s">
        <v>735</v>
      </c>
      <c r="AE79" s="2590" t="s">
        <v>776</v>
      </c>
      <c r="AF79" s="2590" t="s">
        <v>811</v>
      </c>
      <c r="AG79" s="2590" t="s">
        <v>1055</v>
      </c>
      <c r="AH79" s="2590" t="s">
        <v>1072</v>
      </c>
      <c r="AI79" s="2590" t="s">
        <v>1075</v>
      </c>
      <c r="AJ79" s="2590" t="s">
        <v>1117</v>
      </c>
      <c r="AK79" s="2591" t="s">
        <v>1162</v>
      </c>
      <c r="AL79" s="248" t="s">
        <v>1176</v>
      </c>
      <c r="AM79" s="2666" t="s">
        <v>1211</v>
      </c>
      <c r="AN79" s="3059" t="s">
        <v>1297</v>
      </c>
      <c r="AO79" s="2594" t="s">
        <v>1328</v>
      </c>
      <c r="AP79" s="2653"/>
      <c r="AQ79" s="2653"/>
      <c r="AR79" s="2653"/>
    </row>
    <row r="80" spans="1:44" x14ac:dyDescent="0.35">
      <c r="A80" s="2783"/>
      <c r="B80" s="2818" t="s">
        <v>655</v>
      </c>
      <c r="C80" s="2819" t="s">
        <v>10</v>
      </c>
      <c r="D80" s="2819" t="s">
        <v>10</v>
      </c>
      <c r="E80" s="2819" t="s">
        <v>10</v>
      </c>
      <c r="F80" s="2819" t="s">
        <v>10</v>
      </c>
      <c r="G80" s="2819" t="s">
        <v>10</v>
      </c>
      <c r="H80" s="2819" t="s">
        <v>10</v>
      </c>
      <c r="I80" s="2819" t="s">
        <v>10</v>
      </c>
      <c r="J80" s="2819" t="s">
        <v>10</v>
      </c>
      <c r="K80" s="2819" t="s">
        <v>10</v>
      </c>
      <c r="L80" s="2819" t="s">
        <v>10</v>
      </c>
      <c r="M80" s="2819" t="s">
        <v>10</v>
      </c>
      <c r="N80" s="2819" t="s">
        <v>10</v>
      </c>
      <c r="O80" s="2819" t="s">
        <v>10</v>
      </c>
      <c r="P80" s="2819" t="s">
        <v>10</v>
      </c>
      <c r="Q80" s="2819" t="s">
        <v>10</v>
      </c>
      <c r="R80" s="2819" t="s">
        <v>10</v>
      </c>
      <c r="S80" s="2819" t="s">
        <v>10</v>
      </c>
      <c r="T80" s="2819" t="s">
        <v>10</v>
      </c>
      <c r="U80" s="2819" t="s">
        <v>10</v>
      </c>
      <c r="V80" s="2819" t="s">
        <v>10</v>
      </c>
      <c r="W80" s="2819" t="s">
        <v>10</v>
      </c>
      <c r="X80" s="81">
        <v>-2.7519999999999998</v>
      </c>
      <c r="Y80" s="81">
        <v>-3.3250000000000002</v>
      </c>
      <c r="Z80" s="2820" t="s">
        <v>10</v>
      </c>
      <c r="AA80" s="2821" t="s">
        <v>10</v>
      </c>
      <c r="AB80" s="2822" t="s">
        <v>10</v>
      </c>
      <c r="AC80" s="2822" t="s">
        <v>10</v>
      </c>
      <c r="AD80" s="2822" t="s">
        <v>10</v>
      </c>
      <c r="AE80" s="2822" t="s">
        <v>10</v>
      </c>
      <c r="AF80" s="2822" t="s">
        <v>10</v>
      </c>
      <c r="AG80" s="2823" t="s">
        <v>10</v>
      </c>
      <c r="AH80" s="2821" t="s">
        <v>10</v>
      </c>
      <c r="AI80" s="2821" t="s">
        <v>10</v>
      </c>
      <c r="AJ80" s="2821" t="s">
        <v>10</v>
      </c>
      <c r="AK80" s="2824" t="s">
        <v>10</v>
      </c>
      <c r="AL80" s="2825" t="s">
        <v>10</v>
      </c>
      <c r="AM80" s="2826" t="s">
        <v>10</v>
      </c>
      <c r="AN80" s="3058" t="s">
        <v>10</v>
      </c>
      <c r="AO80" s="2608" t="s">
        <v>10</v>
      </c>
      <c r="AP80" s="2653"/>
      <c r="AQ80" s="2653"/>
      <c r="AR80" s="2653"/>
    </row>
    <row r="81" spans="1:44" hidden="1" x14ac:dyDescent="0.35">
      <c r="A81" s="2756"/>
      <c r="B81" s="2653"/>
      <c r="C81" s="2653"/>
      <c r="D81" s="2653"/>
      <c r="E81" s="2653"/>
      <c r="F81" s="2653"/>
      <c r="G81" s="2653"/>
      <c r="H81" s="2653"/>
      <c r="I81" s="2653"/>
      <c r="J81" s="2653"/>
      <c r="K81" s="2653"/>
      <c r="L81" s="2653"/>
      <c r="M81" s="2653"/>
      <c r="N81" s="2653"/>
      <c r="O81" s="2653"/>
      <c r="P81" s="2653"/>
      <c r="Q81" s="2653"/>
      <c r="R81" s="2653"/>
      <c r="S81" s="2753"/>
      <c r="T81" s="2754"/>
      <c r="U81" s="2755"/>
      <c r="V81" s="2756"/>
      <c r="W81" s="2756"/>
      <c r="X81" s="2756"/>
      <c r="Y81" s="2752"/>
      <c r="Z81" s="2559"/>
      <c r="AA81" s="2559"/>
      <c r="AB81" s="2752"/>
      <c r="AC81" s="2752"/>
      <c r="AD81" s="2752"/>
      <c r="AE81" s="2752"/>
      <c r="AF81" s="2751"/>
      <c r="AG81" s="2752"/>
      <c r="AH81" s="2653"/>
      <c r="AI81" s="2653"/>
      <c r="AJ81" s="2653"/>
      <c r="AK81" s="2653"/>
      <c r="AL81" s="2621"/>
      <c r="AM81" s="583"/>
      <c r="AN81" s="2621"/>
      <c r="AO81" s="2621"/>
      <c r="AP81" s="2653"/>
      <c r="AQ81" s="2653"/>
      <c r="AR81" s="2653"/>
    </row>
    <row r="82" spans="1:44" x14ac:dyDescent="0.35">
      <c r="A82" s="2751"/>
      <c r="B82" s="3335" t="s">
        <v>665</v>
      </c>
      <c r="C82" s="3336"/>
      <c r="D82" s="3336"/>
      <c r="E82" s="3336"/>
      <c r="F82" s="3336"/>
      <c r="G82" s="3336"/>
      <c r="H82" s="3336"/>
      <c r="I82" s="3336"/>
      <c r="J82" s="3336"/>
      <c r="K82" s="3336"/>
      <c r="L82" s="3336"/>
      <c r="M82" s="3336"/>
      <c r="N82" s="3336"/>
      <c r="O82" s="3336"/>
      <c r="P82" s="3336"/>
      <c r="Q82" s="3336"/>
      <c r="R82" s="3336"/>
      <c r="S82" s="2751"/>
      <c r="T82" s="2751"/>
      <c r="U82" s="2751"/>
      <c r="V82" s="2751"/>
      <c r="W82" s="2751"/>
      <c r="X82" s="2751"/>
      <c r="Y82" s="2752"/>
      <c r="Z82" s="2559"/>
      <c r="AA82" s="2559"/>
      <c r="AB82" s="2752"/>
      <c r="AC82" s="2752"/>
      <c r="AD82" s="2752"/>
      <c r="AE82" s="2752"/>
      <c r="AF82" s="2751"/>
      <c r="AG82" s="2752"/>
      <c r="AH82" s="2653"/>
      <c r="AI82" s="2653"/>
      <c r="AJ82" s="2653"/>
      <c r="AK82" s="2653"/>
      <c r="AL82" s="2621"/>
      <c r="AM82" s="583"/>
      <c r="AN82" s="2621"/>
      <c r="AO82" s="2621"/>
      <c r="AP82" s="2653"/>
      <c r="AQ82" s="2653"/>
      <c r="AR82" s="2653"/>
    </row>
    <row r="83" spans="1:44" x14ac:dyDescent="0.35">
      <c r="A83" s="2559"/>
      <c r="B83" s="2653"/>
      <c r="C83" s="2653"/>
      <c r="D83" s="2653"/>
      <c r="E83" s="2653"/>
      <c r="F83" s="2653"/>
      <c r="G83" s="2653"/>
      <c r="H83" s="2653"/>
      <c r="I83" s="2653"/>
      <c r="J83" s="2653"/>
      <c r="K83" s="2653"/>
      <c r="L83" s="2653"/>
      <c r="M83" s="2653"/>
      <c r="N83" s="2653"/>
      <c r="O83" s="2653"/>
      <c r="P83" s="2653"/>
      <c r="Q83" s="2653"/>
      <c r="R83" s="2653"/>
      <c r="S83" s="2758"/>
      <c r="T83" s="2759"/>
      <c r="U83" s="2760"/>
      <c r="V83" s="2761"/>
      <c r="W83" s="2761"/>
      <c r="X83" s="2761"/>
      <c r="Y83" s="2752"/>
      <c r="Z83" s="2559"/>
      <c r="AA83" s="2559"/>
      <c r="AB83" s="2752"/>
      <c r="AC83" s="2752"/>
      <c r="AD83" s="2752"/>
      <c r="AE83" s="2752"/>
      <c r="AF83" s="2752"/>
      <c r="AG83" s="2752"/>
      <c r="AH83" s="2653"/>
      <c r="AI83" s="2653"/>
      <c r="AJ83" s="2653"/>
      <c r="AK83" s="2653"/>
      <c r="AL83" s="2621"/>
      <c r="AM83" s="583"/>
      <c r="AN83" s="2621"/>
      <c r="AO83" s="2621"/>
      <c r="AP83" s="2653"/>
      <c r="AQ83" s="2653"/>
      <c r="AR83" s="2653"/>
    </row>
    <row r="84" spans="1:44" ht="63" customHeight="1" x14ac:dyDescent="0.35">
      <c r="A84" s="2649" t="s">
        <v>1002</v>
      </c>
      <c r="B84" s="3333" t="s">
        <v>89</v>
      </c>
      <c r="C84" s="3334"/>
      <c r="D84" s="3334"/>
      <c r="E84" s="3334"/>
      <c r="F84" s="3334"/>
      <c r="G84" s="3334"/>
      <c r="H84" s="3334"/>
      <c r="I84" s="3334"/>
      <c r="J84" s="3334"/>
      <c r="K84" s="3334"/>
      <c r="L84" s="3334"/>
      <c r="M84" s="3334"/>
      <c r="N84" s="3334"/>
      <c r="O84" s="3334"/>
      <c r="P84" s="3334"/>
      <c r="Q84" s="3334"/>
      <c r="R84" s="3334"/>
      <c r="S84" s="3334"/>
      <c r="T84" s="3334"/>
      <c r="U84" s="3334"/>
      <c r="V84" s="3334"/>
      <c r="W84" s="3334"/>
      <c r="X84" s="3334"/>
      <c r="Y84" s="3334"/>
      <c r="Z84" s="3334"/>
      <c r="AA84" s="3334"/>
      <c r="AB84" s="2650"/>
      <c r="AC84" s="2650"/>
      <c r="AD84" s="2650"/>
      <c r="AE84" s="2650"/>
      <c r="AF84" s="2650"/>
      <c r="AG84" s="2650"/>
      <c r="AH84" s="2650"/>
      <c r="AI84" s="2651"/>
      <c r="AJ84" s="2650"/>
      <c r="AK84" s="2652"/>
      <c r="AL84" s="2621"/>
      <c r="AM84" s="583"/>
      <c r="AN84" s="2621"/>
      <c r="AO84" s="2644"/>
      <c r="AP84" s="2653"/>
      <c r="AQ84" s="2653"/>
      <c r="AR84" s="2653"/>
    </row>
    <row r="85" spans="1:44" ht="46.5" x14ac:dyDescent="0.35">
      <c r="A85" s="2559"/>
      <c r="B85" s="2827" t="s">
        <v>54</v>
      </c>
      <c r="C85" s="2828" t="s">
        <v>6</v>
      </c>
      <c r="D85" s="2828" t="s">
        <v>7</v>
      </c>
      <c r="E85" s="2828" t="s">
        <v>8</v>
      </c>
      <c r="F85" s="2829" t="s">
        <v>123</v>
      </c>
      <c r="G85" s="2830" t="s">
        <v>160</v>
      </c>
      <c r="H85" s="2830" t="s">
        <v>194</v>
      </c>
      <c r="I85" s="2830" t="s">
        <v>202</v>
      </c>
      <c r="J85" s="2830" t="s">
        <v>241</v>
      </c>
      <c r="K85" s="2830" t="s">
        <v>273</v>
      </c>
      <c r="L85" s="2830" t="s">
        <v>284</v>
      </c>
      <c r="M85" s="2830" t="s">
        <v>322</v>
      </c>
      <c r="N85" s="2830" t="s">
        <v>342</v>
      </c>
      <c r="O85" s="2830" t="s">
        <v>356</v>
      </c>
      <c r="P85" s="2830" t="s">
        <v>384</v>
      </c>
      <c r="Q85" s="2830" t="s">
        <v>493</v>
      </c>
      <c r="R85" s="2830" t="s">
        <v>535</v>
      </c>
      <c r="S85" s="2830" t="s">
        <v>541</v>
      </c>
      <c r="T85" s="2830" t="s">
        <v>545</v>
      </c>
      <c r="U85" s="2830" t="s">
        <v>578</v>
      </c>
      <c r="V85" s="2830" t="s">
        <v>586</v>
      </c>
      <c r="W85" s="2830" t="s">
        <v>633</v>
      </c>
      <c r="X85" s="2830" t="s">
        <v>646</v>
      </c>
      <c r="Y85" s="2830" t="s">
        <v>647</v>
      </c>
      <c r="Z85" s="2830" t="s">
        <v>668</v>
      </c>
      <c r="AA85" s="2830" t="s">
        <v>671</v>
      </c>
      <c r="AB85" s="2590" t="s">
        <v>688</v>
      </c>
      <c r="AC85" s="2830" t="s">
        <v>689</v>
      </c>
      <c r="AD85" s="2830" t="s">
        <v>735</v>
      </c>
      <c r="AE85" s="2830" t="s">
        <v>776</v>
      </c>
      <c r="AF85" s="2590" t="s">
        <v>811</v>
      </c>
      <c r="AG85" s="2590" t="s">
        <v>1055</v>
      </c>
      <c r="AH85" s="2590" t="s">
        <v>1072</v>
      </c>
      <c r="AI85" s="2590" t="s">
        <v>1075</v>
      </c>
      <c r="AJ85" s="2590" t="s">
        <v>1117</v>
      </c>
      <c r="AK85" s="2591" t="s">
        <v>1162</v>
      </c>
      <c r="AL85" s="248" t="s">
        <v>1176</v>
      </c>
      <c r="AM85" s="2763" t="s">
        <v>1211</v>
      </c>
      <c r="AN85" s="3059" t="s">
        <v>1297</v>
      </c>
      <c r="AO85" s="2594" t="s">
        <v>1328</v>
      </c>
      <c r="AP85" s="2653"/>
      <c r="AQ85" s="2653"/>
      <c r="AR85" s="2653"/>
    </row>
    <row r="86" spans="1:44" x14ac:dyDescent="0.35">
      <c r="A86" s="2696"/>
      <c r="B86" s="2697" t="str">
        <f>"-2% or lower"</f>
        <v>-2% or lower</v>
      </c>
      <c r="C86" s="2831" t="s">
        <v>10</v>
      </c>
      <c r="D86" s="81">
        <v>6.4580000000000002</v>
      </c>
      <c r="E86" s="2832" t="s">
        <v>10</v>
      </c>
      <c r="F86" s="2833" t="s">
        <v>10</v>
      </c>
      <c r="G86" s="2834" t="s">
        <v>10</v>
      </c>
      <c r="H86" s="2835" t="s">
        <v>10</v>
      </c>
      <c r="I86" s="2836" t="s">
        <v>10</v>
      </c>
      <c r="J86" s="2703" t="s">
        <v>10</v>
      </c>
      <c r="K86" s="81">
        <v>15.329000000000001</v>
      </c>
      <c r="L86" s="2705" t="s">
        <v>10</v>
      </c>
      <c r="M86" s="2705" t="s">
        <v>10</v>
      </c>
      <c r="N86" s="81">
        <v>17.573</v>
      </c>
      <c r="O86" s="2708" t="s">
        <v>10</v>
      </c>
      <c r="P86" s="2837" t="s">
        <v>10</v>
      </c>
      <c r="Q86" s="2838" t="s">
        <v>10</v>
      </c>
      <c r="R86" s="2838" t="s">
        <v>10</v>
      </c>
      <c r="S86" s="2838" t="s">
        <v>10</v>
      </c>
      <c r="T86" s="2838" t="s">
        <v>10</v>
      </c>
      <c r="U86" s="2709" t="s">
        <v>10</v>
      </c>
      <c r="V86" s="2709" t="s">
        <v>10</v>
      </c>
      <c r="W86" s="2709" t="s">
        <v>10</v>
      </c>
      <c r="X86" s="2709" t="s">
        <v>10</v>
      </c>
      <c r="Y86" s="2709" t="s">
        <v>10</v>
      </c>
      <c r="Z86" s="2709" t="s">
        <v>10</v>
      </c>
      <c r="AA86" s="2839" t="s">
        <v>10</v>
      </c>
      <c r="AB86" s="2710" t="s">
        <v>10</v>
      </c>
      <c r="AC86" s="2710" t="s">
        <v>10</v>
      </c>
      <c r="AD86" s="2710" t="s">
        <v>10</v>
      </c>
      <c r="AE86" s="2710" t="s">
        <v>10</v>
      </c>
      <c r="AF86" s="2735" t="s">
        <v>10</v>
      </c>
      <c r="AG86" s="2632" t="s">
        <v>10</v>
      </c>
      <c r="AH86" s="2711" t="s">
        <v>10</v>
      </c>
      <c r="AI86" s="2711" t="s">
        <v>10</v>
      </c>
      <c r="AJ86" s="187" t="s">
        <v>10</v>
      </c>
      <c r="AK86" s="213" t="s">
        <v>10</v>
      </c>
      <c r="AL86" s="2712" t="s">
        <v>10</v>
      </c>
      <c r="AM86" s="583" t="s">
        <v>10</v>
      </c>
      <c r="AN86" s="2621" t="s">
        <v>10</v>
      </c>
      <c r="AO86" s="2601" t="s">
        <v>10</v>
      </c>
      <c r="AP86" s="2653"/>
      <c r="AQ86" s="2653"/>
      <c r="AR86" s="2653"/>
    </row>
    <row r="87" spans="1:44" x14ac:dyDescent="0.35">
      <c r="A87" s="2696"/>
      <c r="B87" s="2715" t="str">
        <f>"-1%"</f>
        <v>-1%</v>
      </c>
      <c r="C87" s="2840" t="s">
        <v>10</v>
      </c>
      <c r="D87" s="81">
        <v>10.574</v>
      </c>
      <c r="E87" s="2841" t="s">
        <v>10</v>
      </c>
      <c r="F87" s="2842" t="s">
        <v>10</v>
      </c>
      <c r="G87" s="2843" t="s">
        <v>10</v>
      </c>
      <c r="H87" s="2844" t="s">
        <v>10</v>
      </c>
      <c r="I87" s="2836" t="s">
        <v>10</v>
      </c>
      <c r="J87" s="2703" t="s">
        <v>10</v>
      </c>
      <c r="K87" s="81">
        <v>17.382999999999999</v>
      </c>
      <c r="L87" s="2705" t="s">
        <v>10</v>
      </c>
      <c r="M87" s="2705" t="s">
        <v>10</v>
      </c>
      <c r="N87" s="81">
        <v>20.971</v>
      </c>
      <c r="O87" s="2708" t="s">
        <v>10</v>
      </c>
      <c r="P87" s="2837" t="s">
        <v>10</v>
      </c>
      <c r="Q87" s="2838" t="s">
        <v>10</v>
      </c>
      <c r="R87" s="2838" t="s">
        <v>10</v>
      </c>
      <c r="S87" s="2838" t="s">
        <v>10</v>
      </c>
      <c r="T87" s="2838" t="s">
        <v>10</v>
      </c>
      <c r="U87" s="2709" t="s">
        <v>10</v>
      </c>
      <c r="V87" s="2709" t="s">
        <v>10</v>
      </c>
      <c r="W87" s="2709" t="s">
        <v>10</v>
      </c>
      <c r="X87" s="2709" t="s">
        <v>10</v>
      </c>
      <c r="Y87" s="2709" t="s">
        <v>10</v>
      </c>
      <c r="Z87" s="2709" t="s">
        <v>10</v>
      </c>
      <c r="AA87" s="2845" t="s">
        <v>10</v>
      </c>
      <c r="AB87" s="2710" t="s">
        <v>10</v>
      </c>
      <c r="AC87" s="2710" t="s">
        <v>10</v>
      </c>
      <c r="AD87" s="2710" t="s">
        <v>10</v>
      </c>
      <c r="AE87" s="2710" t="s">
        <v>10</v>
      </c>
      <c r="AF87" s="2735" t="s">
        <v>10</v>
      </c>
      <c r="AG87" s="2565" t="s">
        <v>10</v>
      </c>
      <c r="AH87" s="2735" t="s">
        <v>10</v>
      </c>
      <c r="AI87" s="2735" t="s">
        <v>10</v>
      </c>
      <c r="AJ87" s="2735" t="s">
        <v>10</v>
      </c>
      <c r="AK87" s="186" t="s">
        <v>10</v>
      </c>
      <c r="AL87" s="2721" t="s">
        <v>10</v>
      </c>
      <c r="AM87" s="583" t="s">
        <v>10</v>
      </c>
      <c r="AN87" s="2621" t="s">
        <v>10</v>
      </c>
      <c r="AO87" s="2601" t="s">
        <v>10</v>
      </c>
      <c r="AP87" s="2653"/>
      <c r="AQ87" s="2653"/>
      <c r="AR87" s="2653"/>
    </row>
    <row r="88" spans="1:44" x14ac:dyDescent="0.35">
      <c r="A88" s="2696"/>
      <c r="B88" s="2846">
        <v>0</v>
      </c>
      <c r="C88" s="2847" t="s">
        <v>10</v>
      </c>
      <c r="D88" s="81">
        <v>17.88</v>
      </c>
      <c r="E88" s="2848" t="s">
        <v>10</v>
      </c>
      <c r="F88" s="2849" t="s">
        <v>10</v>
      </c>
      <c r="G88" s="2850" t="s">
        <v>10</v>
      </c>
      <c r="H88" s="2851" t="s">
        <v>10</v>
      </c>
      <c r="I88" s="2836" t="s">
        <v>10</v>
      </c>
      <c r="J88" s="2703" t="s">
        <v>10</v>
      </c>
      <c r="K88" s="81">
        <v>24.47</v>
      </c>
      <c r="L88" s="2705" t="s">
        <v>10</v>
      </c>
      <c r="M88" s="2705" t="s">
        <v>10</v>
      </c>
      <c r="N88" s="81">
        <v>27.302</v>
      </c>
      <c r="O88" s="2708" t="s">
        <v>10</v>
      </c>
      <c r="P88" s="2837" t="s">
        <v>10</v>
      </c>
      <c r="Q88" s="2838" t="s">
        <v>10</v>
      </c>
      <c r="R88" s="2838" t="s">
        <v>10</v>
      </c>
      <c r="S88" s="2838" t="s">
        <v>10</v>
      </c>
      <c r="T88" s="2838" t="s">
        <v>10</v>
      </c>
      <c r="U88" s="2709" t="s">
        <v>10</v>
      </c>
      <c r="V88" s="2709" t="s">
        <v>10</v>
      </c>
      <c r="W88" s="2709" t="s">
        <v>10</v>
      </c>
      <c r="X88" s="2709" t="s">
        <v>10</v>
      </c>
      <c r="Y88" s="2709" t="s">
        <v>10</v>
      </c>
      <c r="Z88" s="2709" t="s">
        <v>10</v>
      </c>
      <c r="AA88" s="2852" t="s">
        <v>10</v>
      </c>
      <c r="AB88" s="2710" t="s">
        <v>10</v>
      </c>
      <c r="AC88" s="2710" t="s">
        <v>10</v>
      </c>
      <c r="AD88" s="2710" t="s">
        <v>10</v>
      </c>
      <c r="AE88" s="2710" t="s">
        <v>10</v>
      </c>
      <c r="AF88" s="2735" t="s">
        <v>10</v>
      </c>
      <c r="AG88" s="2565" t="s">
        <v>10</v>
      </c>
      <c r="AH88" s="2735" t="s">
        <v>10</v>
      </c>
      <c r="AI88" s="2735" t="s">
        <v>10</v>
      </c>
      <c r="AJ88" s="2735" t="s">
        <v>10</v>
      </c>
      <c r="AK88" s="186" t="s">
        <v>10</v>
      </c>
      <c r="AL88" s="2721" t="s">
        <v>10</v>
      </c>
      <c r="AM88" s="583" t="s">
        <v>10</v>
      </c>
      <c r="AN88" s="2621" t="s">
        <v>10</v>
      </c>
      <c r="AO88" s="2601" t="s">
        <v>10</v>
      </c>
      <c r="AP88" s="2653"/>
      <c r="AQ88" s="2653"/>
      <c r="AR88" s="2653"/>
    </row>
    <row r="89" spans="1:44" x14ac:dyDescent="0.35">
      <c r="A89" s="2696"/>
      <c r="B89" s="2853">
        <v>0.01</v>
      </c>
      <c r="C89" s="2854" t="s">
        <v>10</v>
      </c>
      <c r="D89" s="81">
        <v>30.672999999999998</v>
      </c>
      <c r="E89" s="2855" t="s">
        <v>10</v>
      </c>
      <c r="F89" s="2856" t="s">
        <v>10</v>
      </c>
      <c r="G89" s="2857" t="s">
        <v>10</v>
      </c>
      <c r="H89" s="2858" t="s">
        <v>10</v>
      </c>
      <c r="I89" s="2836" t="s">
        <v>10</v>
      </c>
      <c r="J89" s="2703" t="s">
        <v>10</v>
      </c>
      <c r="K89" s="81">
        <v>24.582999999999998</v>
      </c>
      <c r="L89" s="2705" t="s">
        <v>10</v>
      </c>
      <c r="M89" s="2705" t="s">
        <v>10</v>
      </c>
      <c r="N89" s="81">
        <v>21.074999999999999</v>
      </c>
      <c r="O89" s="2708" t="s">
        <v>10</v>
      </c>
      <c r="P89" s="2837" t="s">
        <v>10</v>
      </c>
      <c r="Q89" s="2838" t="s">
        <v>10</v>
      </c>
      <c r="R89" s="2838" t="s">
        <v>10</v>
      </c>
      <c r="S89" s="2838" t="s">
        <v>10</v>
      </c>
      <c r="T89" s="2838" t="s">
        <v>10</v>
      </c>
      <c r="U89" s="2709" t="s">
        <v>10</v>
      </c>
      <c r="V89" s="2709" t="s">
        <v>10</v>
      </c>
      <c r="W89" s="2709" t="s">
        <v>10</v>
      </c>
      <c r="X89" s="2709" t="s">
        <v>10</v>
      </c>
      <c r="Y89" s="2709" t="s">
        <v>10</v>
      </c>
      <c r="Z89" s="2709" t="s">
        <v>10</v>
      </c>
      <c r="AA89" s="2859" t="s">
        <v>10</v>
      </c>
      <c r="AB89" s="2710" t="s">
        <v>10</v>
      </c>
      <c r="AC89" s="2710" t="s">
        <v>10</v>
      </c>
      <c r="AD89" s="2710" t="s">
        <v>10</v>
      </c>
      <c r="AE89" s="2710" t="s">
        <v>10</v>
      </c>
      <c r="AF89" s="2735" t="s">
        <v>10</v>
      </c>
      <c r="AG89" s="2565" t="s">
        <v>10</v>
      </c>
      <c r="AH89" s="2735" t="s">
        <v>10</v>
      </c>
      <c r="AI89" s="2735" t="s">
        <v>10</v>
      </c>
      <c r="AJ89" s="2735" t="s">
        <v>10</v>
      </c>
      <c r="AK89" s="186" t="s">
        <v>10</v>
      </c>
      <c r="AL89" s="2721" t="s">
        <v>10</v>
      </c>
      <c r="AM89" s="583" t="s">
        <v>10</v>
      </c>
      <c r="AN89" s="2621" t="s">
        <v>10</v>
      </c>
      <c r="AO89" s="2601" t="s">
        <v>10</v>
      </c>
      <c r="AP89" s="2653"/>
      <c r="AQ89" s="2653"/>
      <c r="AR89" s="2653"/>
    </row>
    <row r="90" spans="1:44" x14ac:dyDescent="0.35">
      <c r="A90" s="2727"/>
      <c r="B90" s="2853">
        <v>0.02</v>
      </c>
      <c r="C90" s="2860" t="s">
        <v>10</v>
      </c>
      <c r="D90" s="81">
        <v>27.297999999999998</v>
      </c>
      <c r="E90" s="2861" t="s">
        <v>10</v>
      </c>
      <c r="F90" s="2862" t="s">
        <v>10</v>
      </c>
      <c r="G90" s="2863" t="s">
        <v>10</v>
      </c>
      <c r="H90" s="2864" t="s">
        <v>10</v>
      </c>
      <c r="I90" s="2836" t="s">
        <v>10</v>
      </c>
      <c r="J90" s="2703" t="s">
        <v>10</v>
      </c>
      <c r="K90" s="81">
        <v>14.256</v>
      </c>
      <c r="L90" s="2705" t="s">
        <v>10</v>
      </c>
      <c r="M90" s="2705" t="s">
        <v>10</v>
      </c>
      <c r="N90" s="81">
        <v>10.06</v>
      </c>
      <c r="O90" s="2708" t="s">
        <v>10</v>
      </c>
      <c r="P90" s="2837" t="s">
        <v>10</v>
      </c>
      <c r="Q90" s="2838" t="s">
        <v>10</v>
      </c>
      <c r="R90" s="2838" t="s">
        <v>10</v>
      </c>
      <c r="S90" s="2838" t="s">
        <v>10</v>
      </c>
      <c r="T90" s="2838" t="s">
        <v>10</v>
      </c>
      <c r="U90" s="2709" t="s">
        <v>10</v>
      </c>
      <c r="V90" s="2709" t="s">
        <v>10</v>
      </c>
      <c r="W90" s="2709" t="s">
        <v>10</v>
      </c>
      <c r="X90" s="2709" t="s">
        <v>10</v>
      </c>
      <c r="Y90" s="2709" t="s">
        <v>10</v>
      </c>
      <c r="Z90" s="2709" t="s">
        <v>10</v>
      </c>
      <c r="AA90" s="2865" t="s">
        <v>10</v>
      </c>
      <c r="AB90" s="2710" t="s">
        <v>10</v>
      </c>
      <c r="AC90" s="2735" t="s">
        <v>10</v>
      </c>
      <c r="AD90" s="2735" t="s">
        <v>10</v>
      </c>
      <c r="AE90" s="2735" t="s">
        <v>10</v>
      </c>
      <c r="AF90" s="2735" t="s">
        <v>10</v>
      </c>
      <c r="AG90" s="2565" t="s">
        <v>10</v>
      </c>
      <c r="AH90" s="2735" t="s">
        <v>10</v>
      </c>
      <c r="AI90" s="2735" t="s">
        <v>10</v>
      </c>
      <c r="AJ90" s="2735" t="s">
        <v>10</v>
      </c>
      <c r="AK90" s="186" t="s">
        <v>10</v>
      </c>
      <c r="AL90" s="2721" t="s">
        <v>10</v>
      </c>
      <c r="AM90" s="583" t="s">
        <v>10</v>
      </c>
      <c r="AN90" s="2621" t="s">
        <v>10</v>
      </c>
      <c r="AO90" s="2601" t="s">
        <v>10</v>
      </c>
      <c r="AP90" s="2653"/>
      <c r="AQ90" s="2653"/>
      <c r="AR90" s="2653"/>
    </row>
    <row r="91" spans="1:44" x14ac:dyDescent="0.35">
      <c r="A91" s="2727"/>
      <c r="B91" s="2736" t="s">
        <v>33</v>
      </c>
      <c r="C91" s="2866" t="s">
        <v>10</v>
      </c>
      <c r="D91" s="81">
        <v>7.117</v>
      </c>
      <c r="E91" s="2867" t="s">
        <v>10</v>
      </c>
      <c r="F91" s="2868" t="s">
        <v>10</v>
      </c>
      <c r="G91" s="2869" t="s">
        <v>10</v>
      </c>
      <c r="H91" s="2870" t="s">
        <v>10</v>
      </c>
      <c r="I91" s="2871" t="s">
        <v>10</v>
      </c>
      <c r="J91" s="2742" t="s">
        <v>10</v>
      </c>
      <c r="K91" s="81">
        <v>3.9780000000000002</v>
      </c>
      <c r="L91" s="2744" t="s">
        <v>10</v>
      </c>
      <c r="M91" s="2744" t="s">
        <v>10</v>
      </c>
      <c r="N91" s="81">
        <v>3.0179999999999998</v>
      </c>
      <c r="O91" s="2747" t="s">
        <v>10</v>
      </c>
      <c r="P91" s="2872" t="s">
        <v>10</v>
      </c>
      <c r="Q91" s="2873" t="s">
        <v>10</v>
      </c>
      <c r="R91" s="2873" t="s">
        <v>10</v>
      </c>
      <c r="S91" s="2873" t="s">
        <v>10</v>
      </c>
      <c r="T91" s="2873" t="s">
        <v>10</v>
      </c>
      <c r="U91" s="2874" t="s">
        <v>10</v>
      </c>
      <c r="V91" s="2874" t="s">
        <v>10</v>
      </c>
      <c r="W91" s="2874" t="s">
        <v>10</v>
      </c>
      <c r="X91" s="2874" t="s">
        <v>10</v>
      </c>
      <c r="Y91" s="2874" t="s">
        <v>10</v>
      </c>
      <c r="Z91" s="2874" t="s">
        <v>10</v>
      </c>
      <c r="AA91" s="2875" t="s">
        <v>10</v>
      </c>
      <c r="AB91" s="2748" t="s">
        <v>10</v>
      </c>
      <c r="AC91" s="2748" t="s">
        <v>10</v>
      </c>
      <c r="AD91" s="2748" t="s">
        <v>10</v>
      </c>
      <c r="AE91" s="2748" t="s">
        <v>10</v>
      </c>
      <c r="AF91" s="2748" t="s">
        <v>10</v>
      </c>
      <c r="AG91" s="2817" t="s">
        <v>10</v>
      </c>
      <c r="AH91" s="2748" t="s">
        <v>10</v>
      </c>
      <c r="AI91" s="2748" t="s">
        <v>10</v>
      </c>
      <c r="AJ91" s="2748" t="s">
        <v>10</v>
      </c>
      <c r="AK91" s="188" t="s">
        <v>10</v>
      </c>
      <c r="AL91" s="2749" t="s">
        <v>10</v>
      </c>
      <c r="AM91" s="2750" t="s">
        <v>10</v>
      </c>
      <c r="AN91" s="3058" t="s">
        <v>10</v>
      </c>
      <c r="AO91" s="2608" t="s">
        <v>10</v>
      </c>
      <c r="AP91" s="2653"/>
      <c r="AQ91" s="2653"/>
      <c r="AR91" s="2653"/>
    </row>
    <row r="92" spans="1:44" x14ac:dyDescent="0.35">
      <c r="A92" s="2752"/>
      <c r="B92" s="2771"/>
      <c r="C92" s="2772"/>
      <c r="D92" s="2772"/>
      <c r="E92" s="2773"/>
      <c r="F92" s="2876"/>
      <c r="G92" s="2752"/>
      <c r="H92" s="2775"/>
      <c r="I92" s="2757"/>
      <c r="J92" s="2776"/>
      <c r="K92" s="2777"/>
      <c r="L92" s="2778"/>
      <c r="M92" s="2779"/>
      <c r="N92" s="2780"/>
      <c r="O92" s="2781"/>
      <c r="P92" s="2782"/>
      <c r="Q92" s="2783"/>
      <c r="R92" s="2757"/>
      <c r="S92" s="2753"/>
      <c r="T92" s="2754"/>
      <c r="U92" s="2755"/>
      <c r="V92" s="2756"/>
      <c r="W92" s="2756"/>
      <c r="X92" s="2756"/>
      <c r="Y92" s="2752"/>
      <c r="Z92" s="2559"/>
      <c r="AA92" s="2559"/>
      <c r="AB92" s="2752"/>
      <c r="AC92" s="2752"/>
      <c r="AD92" s="2752"/>
      <c r="AE92" s="2752"/>
      <c r="AF92" s="2751"/>
      <c r="AG92" s="2751"/>
      <c r="AH92" s="2752"/>
      <c r="AI92" s="2653"/>
      <c r="AJ92" s="2653"/>
      <c r="AK92" s="2653"/>
      <c r="AL92" s="2621"/>
      <c r="AM92" s="583"/>
      <c r="AN92" s="2621"/>
      <c r="AO92" s="2621"/>
      <c r="AP92" s="2653"/>
      <c r="AQ92" s="2653"/>
      <c r="AR92" s="2653"/>
    </row>
    <row r="93" spans="1:44" x14ac:dyDescent="0.35">
      <c r="A93" s="2752"/>
      <c r="B93" s="3335" t="s">
        <v>1329</v>
      </c>
      <c r="C93" s="3364"/>
      <c r="D93" s="3364"/>
      <c r="E93" s="3364"/>
      <c r="F93" s="3364"/>
      <c r="G93" s="3364"/>
      <c r="H93" s="3364"/>
      <c r="I93" s="3364"/>
      <c r="J93" s="3365"/>
      <c r="K93" s="3366"/>
      <c r="L93" s="3367"/>
      <c r="M93" s="3368"/>
      <c r="N93" s="3369"/>
      <c r="O93" s="3370"/>
      <c r="P93" s="3371"/>
      <c r="Q93" s="3372"/>
      <c r="R93" s="3364"/>
      <c r="S93" s="2758"/>
      <c r="T93" s="2759"/>
      <c r="U93" s="2760"/>
      <c r="V93" s="2761"/>
      <c r="W93" s="2761"/>
      <c r="X93" s="2761"/>
      <c r="Y93" s="2752"/>
      <c r="Z93" s="2559"/>
      <c r="AA93" s="2559"/>
      <c r="AB93" s="2752"/>
      <c r="AC93" s="2752"/>
      <c r="AD93" s="2752"/>
      <c r="AE93" s="2752"/>
      <c r="AF93" s="2752"/>
      <c r="AG93" s="2752"/>
      <c r="AH93" s="2752"/>
      <c r="AI93" s="2653"/>
      <c r="AJ93" s="2653"/>
      <c r="AK93" s="2653"/>
      <c r="AL93" s="2621"/>
      <c r="AM93" s="583"/>
      <c r="AN93" s="2621"/>
      <c r="AO93" s="2621"/>
      <c r="AP93" s="2653"/>
      <c r="AQ93" s="2653"/>
      <c r="AR93" s="2653"/>
    </row>
    <row r="94" spans="1:44" x14ac:dyDescent="0.35">
      <c r="A94" s="2653"/>
      <c r="B94" s="2653"/>
      <c r="C94" s="2653"/>
      <c r="D94" s="2653"/>
      <c r="E94" s="2653"/>
      <c r="F94" s="2653"/>
      <c r="G94" s="2653"/>
      <c r="H94" s="2653"/>
      <c r="I94" s="2653"/>
      <c r="J94" s="2653"/>
      <c r="K94" s="2653"/>
      <c r="L94" s="2653"/>
      <c r="M94" s="2653"/>
      <c r="N94" s="2653"/>
      <c r="O94" s="2653"/>
      <c r="P94" s="2653"/>
      <c r="Q94" s="2653"/>
      <c r="R94" s="2653"/>
      <c r="S94" s="2653"/>
      <c r="T94" s="2653"/>
      <c r="U94" s="2653"/>
      <c r="V94" s="2653"/>
      <c r="W94" s="2653"/>
      <c r="X94" s="2653"/>
      <c r="Y94" s="2653"/>
      <c r="Z94" s="2653"/>
      <c r="AA94" s="2653"/>
      <c r="AB94" s="2653"/>
      <c r="AC94" s="2653"/>
      <c r="AD94" s="2653"/>
      <c r="AE94" s="2653"/>
      <c r="AF94" s="2653"/>
      <c r="AG94" s="2653"/>
      <c r="AH94" s="2653"/>
      <c r="AI94" s="2653"/>
      <c r="AJ94" s="2653"/>
      <c r="AK94" s="2653"/>
      <c r="AL94" s="2621"/>
      <c r="AM94" s="583"/>
      <c r="AN94" s="2621"/>
      <c r="AO94" s="2621"/>
      <c r="AP94" s="2653"/>
      <c r="AQ94" s="2653"/>
      <c r="AR94" s="2653"/>
    </row>
    <row r="95" spans="1:44" ht="63" customHeight="1" x14ac:dyDescent="0.35">
      <c r="A95" s="2649" t="s">
        <v>1186</v>
      </c>
      <c r="B95" s="3333" t="s">
        <v>1094</v>
      </c>
      <c r="C95" s="3334"/>
      <c r="D95" s="3334"/>
      <c r="E95" s="3334"/>
      <c r="F95" s="3334"/>
      <c r="G95" s="3334"/>
      <c r="H95" s="3334"/>
      <c r="I95" s="3334"/>
      <c r="J95" s="3334"/>
      <c r="K95" s="3334"/>
      <c r="L95" s="3334"/>
      <c r="M95" s="3334"/>
      <c r="N95" s="3334"/>
      <c r="O95" s="3334"/>
      <c r="P95" s="3334"/>
      <c r="Q95" s="3334"/>
      <c r="R95" s="3334"/>
      <c r="S95" s="3334"/>
      <c r="T95" s="3334"/>
      <c r="U95" s="3334"/>
      <c r="V95" s="3334"/>
      <c r="W95" s="3334"/>
      <c r="X95" s="3334"/>
      <c r="Y95" s="3334"/>
      <c r="Z95" s="3334"/>
      <c r="AA95" s="3334"/>
      <c r="AB95" s="2650"/>
      <c r="AC95" s="2650"/>
      <c r="AD95" s="2650"/>
      <c r="AE95" s="2650"/>
      <c r="AF95" s="2650"/>
      <c r="AG95" s="2650"/>
      <c r="AH95" s="2650"/>
      <c r="AI95" s="2651"/>
      <c r="AJ95" s="2650"/>
      <c r="AK95" s="2652"/>
      <c r="AL95" s="2621"/>
      <c r="AM95" s="583"/>
      <c r="AN95" s="2621"/>
      <c r="AO95" s="2644"/>
      <c r="AP95" s="2653"/>
      <c r="AQ95" s="2653"/>
      <c r="AR95" s="2653"/>
    </row>
    <row r="96" spans="1:44" ht="46.5" x14ac:dyDescent="0.35">
      <c r="A96" s="2559"/>
      <c r="B96" s="2827" t="s">
        <v>54</v>
      </c>
      <c r="C96" s="2828" t="s">
        <v>6</v>
      </c>
      <c r="D96" s="2828" t="s">
        <v>7</v>
      </c>
      <c r="E96" s="2828" t="s">
        <v>8</v>
      </c>
      <c r="F96" s="2829" t="s">
        <v>123</v>
      </c>
      <c r="G96" s="2830" t="s">
        <v>160</v>
      </c>
      <c r="H96" s="2830" t="s">
        <v>194</v>
      </c>
      <c r="I96" s="2830" t="s">
        <v>202</v>
      </c>
      <c r="J96" s="2830" t="s">
        <v>241</v>
      </c>
      <c r="K96" s="2830" t="s">
        <v>273</v>
      </c>
      <c r="L96" s="2830" t="s">
        <v>284</v>
      </c>
      <c r="M96" s="2830" t="s">
        <v>322</v>
      </c>
      <c r="N96" s="2830" t="s">
        <v>342</v>
      </c>
      <c r="O96" s="2830" t="s">
        <v>356</v>
      </c>
      <c r="P96" s="2830" t="s">
        <v>384</v>
      </c>
      <c r="Q96" s="2830" t="s">
        <v>493</v>
      </c>
      <c r="R96" s="2830" t="s">
        <v>535</v>
      </c>
      <c r="S96" s="2830" t="s">
        <v>541</v>
      </c>
      <c r="T96" s="2830" t="s">
        <v>545</v>
      </c>
      <c r="U96" s="2830" t="s">
        <v>578</v>
      </c>
      <c r="V96" s="2830" t="s">
        <v>586</v>
      </c>
      <c r="W96" s="2830" t="s">
        <v>633</v>
      </c>
      <c r="X96" s="2830" t="s">
        <v>646</v>
      </c>
      <c r="Y96" s="2830" t="s">
        <v>647</v>
      </c>
      <c r="Z96" s="2830" t="s">
        <v>668</v>
      </c>
      <c r="AA96" s="2830" t="s">
        <v>671</v>
      </c>
      <c r="AB96" s="2590" t="s">
        <v>688</v>
      </c>
      <c r="AC96" s="2830" t="s">
        <v>689</v>
      </c>
      <c r="AD96" s="2830" t="s">
        <v>735</v>
      </c>
      <c r="AE96" s="2830" t="s">
        <v>776</v>
      </c>
      <c r="AF96" s="2590" t="s">
        <v>811</v>
      </c>
      <c r="AG96" s="2590" t="s">
        <v>1055</v>
      </c>
      <c r="AH96" s="2590" t="s">
        <v>1072</v>
      </c>
      <c r="AI96" s="2590" t="s">
        <v>1075</v>
      </c>
      <c r="AJ96" s="2590" t="s">
        <v>1117</v>
      </c>
      <c r="AK96" s="2591" t="s">
        <v>1162</v>
      </c>
      <c r="AL96" s="248" t="s">
        <v>1176</v>
      </c>
      <c r="AM96" s="2763" t="s">
        <v>1211</v>
      </c>
      <c r="AN96" s="3059" t="s">
        <v>1297</v>
      </c>
      <c r="AO96" s="2594" t="s">
        <v>1328</v>
      </c>
      <c r="AP96" s="2653"/>
      <c r="AQ96" s="2653"/>
      <c r="AR96" s="2653"/>
    </row>
    <row r="97" spans="1:44" x14ac:dyDescent="0.35">
      <c r="A97" s="2696"/>
      <c r="B97" s="2697" t="s">
        <v>1088</v>
      </c>
      <c r="C97" s="2831" t="s">
        <v>10</v>
      </c>
      <c r="D97" s="2832" t="s">
        <v>10</v>
      </c>
      <c r="E97" s="2832" t="s">
        <v>10</v>
      </c>
      <c r="F97" s="2833" t="s">
        <v>10</v>
      </c>
      <c r="G97" s="2834" t="s">
        <v>10</v>
      </c>
      <c r="H97" s="2835" t="s">
        <v>10</v>
      </c>
      <c r="I97" s="2836" t="s">
        <v>10</v>
      </c>
      <c r="J97" s="2703" t="s">
        <v>10</v>
      </c>
      <c r="K97" s="2832" t="s">
        <v>10</v>
      </c>
      <c r="L97" s="2705" t="s">
        <v>10</v>
      </c>
      <c r="M97" s="2705" t="s">
        <v>10</v>
      </c>
      <c r="N97" s="2832" t="s">
        <v>10</v>
      </c>
      <c r="O97" s="2708" t="s">
        <v>10</v>
      </c>
      <c r="P97" s="2837" t="s">
        <v>10</v>
      </c>
      <c r="Q97" s="2838" t="s">
        <v>10</v>
      </c>
      <c r="R97" s="2838" t="s">
        <v>10</v>
      </c>
      <c r="S97" s="2838" t="s">
        <v>10</v>
      </c>
      <c r="T97" s="2838" t="s">
        <v>10</v>
      </c>
      <c r="U97" s="2709" t="s">
        <v>10</v>
      </c>
      <c r="V97" s="2709" t="s">
        <v>10</v>
      </c>
      <c r="W97" s="2709" t="s">
        <v>10</v>
      </c>
      <c r="X97" s="2709" t="s">
        <v>10</v>
      </c>
      <c r="Y97" s="2709" t="s">
        <v>10</v>
      </c>
      <c r="Z97" s="2709" t="s">
        <v>10</v>
      </c>
      <c r="AA97" s="2839" t="s">
        <v>10</v>
      </c>
      <c r="AB97" s="2710" t="s">
        <v>10</v>
      </c>
      <c r="AC97" s="2710" t="s">
        <v>10</v>
      </c>
      <c r="AD97" s="2710" t="s">
        <v>10</v>
      </c>
      <c r="AE97" s="2710" t="s">
        <v>10</v>
      </c>
      <c r="AF97" s="2735" t="s">
        <v>10</v>
      </c>
      <c r="AG97" s="2632" t="s">
        <v>10</v>
      </c>
      <c r="AH97" s="2632" t="s">
        <v>10</v>
      </c>
      <c r="AI97" s="81">
        <v>38.328000000000003</v>
      </c>
      <c r="AJ97" s="2877" t="s">
        <v>10</v>
      </c>
      <c r="AK97" s="2878" t="s">
        <v>10</v>
      </c>
      <c r="AL97" s="81">
        <v>17.774999999999999</v>
      </c>
      <c r="AM97" s="583" t="s">
        <v>10</v>
      </c>
      <c r="AN97" s="2621" t="s">
        <v>10</v>
      </c>
      <c r="AO97" s="2601" t="s">
        <v>10</v>
      </c>
      <c r="AP97" s="2653"/>
      <c r="AQ97" s="2653"/>
      <c r="AR97" s="2653"/>
    </row>
    <row r="98" spans="1:44" x14ac:dyDescent="0.35">
      <c r="A98" s="2696"/>
      <c r="B98" s="2715" t="s">
        <v>1089</v>
      </c>
      <c r="C98" s="2840" t="s">
        <v>10</v>
      </c>
      <c r="D98" s="2841" t="s">
        <v>10</v>
      </c>
      <c r="E98" s="2841" t="s">
        <v>10</v>
      </c>
      <c r="F98" s="2842" t="s">
        <v>10</v>
      </c>
      <c r="G98" s="2843" t="s">
        <v>10</v>
      </c>
      <c r="H98" s="2844" t="s">
        <v>10</v>
      </c>
      <c r="I98" s="2836" t="s">
        <v>10</v>
      </c>
      <c r="J98" s="2703" t="s">
        <v>10</v>
      </c>
      <c r="K98" s="2841" t="s">
        <v>10</v>
      </c>
      <c r="L98" s="2705" t="s">
        <v>10</v>
      </c>
      <c r="M98" s="2705" t="s">
        <v>10</v>
      </c>
      <c r="N98" s="2841" t="s">
        <v>10</v>
      </c>
      <c r="O98" s="2708" t="s">
        <v>10</v>
      </c>
      <c r="P98" s="2837" t="s">
        <v>10</v>
      </c>
      <c r="Q98" s="2838" t="s">
        <v>10</v>
      </c>
      <c r="R98" s="2838" t="s">
        <v>10</v>
      </c>
      <c r="S98" s="2838" t="s">
        <v>10</v>
      </c>
      <c r="T98" s="2838" t="s">
        <v>10</v>
      </c>
      <c r="U98" s="2709" t="s">
        <v>10</v>
      </c>
      <c r="V98" s="2709" t="s">
        <v>10</v>
      </c>
      <c r="W98" s="2709" t="s">
        <v>10</v>
      </c>
      <c r="X98" s="2709" t="s">
        <v>10</v>
      </c>
      <c r="Y98" s="2709" t="s">
        <v>10</v>
      </c>
      <c r="Z98" s="2709" t="s">
        <v>10</v>
      </c>
      <c r="AA98" s="2845" t="s">
        <v>10</v>
      </c>
      <c r="AB98" s="2710" t="s">
        <v>10</v>
      </c>
      <c r="AC98" s="2710" t="s">
        <v>10</v>
      </c>
      <c r="AD98" s="2710" t="s">
        <v>10</v>
      </c>
      <c r="AE98" s="2710" t="s">
        <v>10</v>
      </c>
      <c r="AF98" s="2735" t="s">
        <v>10</v>
      </c>
      <c r="AG98" s="2565" t="s">
        <v>10</v>
      </c>
      <c r="AH98" s="2565" t="s">
        <v>10</v>
      </c>
      <c r="AI98" s="81">
        <v>53.284999999999997</v>
      </c>
      <c r="AJ98" s="2879" t="s">
        <v>10</v>
      </c>
      <c r="AK98" s="2879" t="s">
        <v>10</v>
      </c>
      <c r="AL98" s="81">
        <v>43.762</v>
      </c>
      <c r="AM98" s="583" t="s">
        <v>10</v>
      </c>
      <c r="AN98" s="2621" t="s">
        <v>10</v>
      </c>
      <c r="AO98" s="2601" t="s">
        <v>10</v>
      </c>
      <c r="AP98" s="2653"/>
      <c r="AQ98" s="2653"/>
      <c r="AR98" s="2653"/>
    </row>
    <row r="99" spans="1:44" x14ac:dyDescent="0.35">
      <c r="A99" s="2696"/>
      <c r="B99" s="2846" t="s">
        <v>1090</v>
      </c>
      <c r="C99" s="2847" t="s">
        <v>10</v>
      </c>
      <c r="D99" s="2848" t="s">
        <v>10</v>
      </c>
      <c r="E99" s="2848" t="s">
        <v>10</v>
      </c>
      <c r="F99" s="2849" t="s">
        <v>10</v>
      </c>
      <c r="G99" s="2850" t="s">
        <v>10</v>
      </c>
      <c r="H99" s="2851" t="s">
        <v>10</v>
      </c>
      <c r="I99" s="2836" t="s">
        <v>10</v>
      </c>
      <c r="J99" s="2703" t="s">
        <v>10</v>
      </c>
      <c r="K99" s="2848" t="s">
        <v>10</v>
      </c>
      <c r="L99" s="2705" t="s">
        <v>10</v>
      </c>
      <c r="M99" s="2705" t="s">
        <v>10</v>
      </c>
      <c r="N99" s="2848" t="s">
        <v>10</v>
      </c>
      <c r="O99" s="2708" t="s">
        <v>10</v>
      </c>
      <c r="P99" s="2837" t="s">
        <v>10</v>
      </c>
      <c r="Q99" s="2838" t="s">
        <v>10</v>
      </c>
      <c r="R99" s="2838" t="s">
        <v>10</v>
      </c>
      <c r="S99" s="2838" t="s">
        <v>10</v>
      </c>
      <c r="T99" s="2838" t="s">
        <v>10</v>
      </c>
      <c r="U99" s="2709" t="s">
        <v>10</v>
      </c>
      <c r="V99" s="2709" t="s">
        <v>10</v>
      </c>
      <c r="W99" s="2709" t="s">
        <v>10</v>
      </c>
      <c r="X99" s="2709" t="s">
        <v>10</v>
      </c>
      <c r="Y99" s="2709" t="s">
        <v>10</v>
      </c>
      <c r="Z99" s="2709" t="s">
        <v>10</v>
      </c>
      <c r="AA99" s="2852" t="s">
        <v>10</v>
      </c>
      <c r="AB99" s="2710" t="s">
        <v>10</v>
      </c>
      <c r="AC99" s="2710" t="s">
        <v>10</v>
      </c>
      <c r="AD99" s="2710" t="s">
        <v>10</v>
      </c>
      <c r="AE99" s="2710" t="s">
        <v>10</v>
      </c>
      <c r="AF99" s="2735" t="s">
        <v>10</v>
      </c>
      <c r="AG99" s="2565" t="s">
        <v>10</v>
      </c>
      <c r="AH99" s="2565" t="s">
        <v>10</v>
      </c>
      <c r="AI99" s="81">
        <v>56.366</v>
      </c>
      <c r="AJ99" s="2879" t="s">
        <v>10</v>
      </c>
      <c r="AK99" s="2879" t="s">
        <v>10</v>
      </c>
      <c r="AL99" s="81">
        <v>36.906999999999996</v>
      </c>
      <c r="AM99" s="583" t="s">
        <v>10</v>
      </c>
      <c r="AN99" s="2621" t="s">
        <v>10</v>
      </c>
      <c r="AO99" s="2601" t="s">
        <v>10</v>
      </c>
      <c r="AP99" s="2653"/>
      <c r="AQ99" s="2653"/>
      <c r="AR99" s="2653"/>
    </row>
    <row r="100" spans="1:44" x14ac:dyDescent="0.35">
      <c r="A100" s="2696"/>
      <c r="B100" s="2853" t="s">
        <v>1091</v>
      </c>
      <c r="C100" s="2854" t="s">
        <v>10</v>
      </c>
      <c r="D100" s="2855" t="s">
        <v>10</v>
      </c>
      <c r="E100" s="2855" t="s">
        <v>10</v>
      </c>
      <c r="F100" s="2856" t="s">
        <v>10</v>
      </c>
      <c r="G100" s="2857" t="s">
        <v>10</v>
      </c>
      <c r="H100" s="2858" t="s">
        <v>10</v>
      </c>
      <c r="I100" s="2836" t="s">
        <v>10</v>
      </c>
      <c r="J100" s="2703" t="s">
        <v>10</v>
      </c>
      <c r="K100" s="2855" t="s">
        <v>10</v>
      </c>
      <c r="L100" s="2705" t="s">
        <v>10</v>
      </c>
      <c r="M100" s="2705" t="s">
        <v>10</v>
      </c>
      <c r="N100" s="2855" t="s">
        <v>10</v>
      </c>
      <c r="O100" s="2708" t="s">
        <v>10</v>
      </c>
      <c r="P100" s="2837" t="s">
        <v>10</v>
      </c>
      <c r="Q100" s="2838" t="s">
        <v>10</v>
      </c>
      <c r="R100" s="2838" t="s">
        <v>10</v>
      </c>
      <c r="S100" s="2838" t="s">
        <v>10</v>
      </c>
      <c r="T100" s="2838" t="s">
        <v>10</v>
      </c>
      <c r="U100" s="2709" t="s">
        <v>10</v>
      </c>
      <c r="V100" s="2709" t="s">
        <v>10</v>
      </c>
      <c r="W100" s="2709" t="s">
        <v>10</v>
      </c>
      <c r="X100" s="2709" t="s">
        <v>10</v>
      </c>
      <c r="Y100" s="2709" t="s">
        <v>10</v>
      </c>
      <c r="Z100" s="2709" t="s">
        <v>10</v>
      </c>
      <c r="AA100" s="2859" t="s">
        <v>10</v>
      </c>
      <c r="AB100" s="2710" t="s">
        <v>10</v>
      </c>
      <c r="AC100" s="2710" t="s">
        <v>10</v>
      </c>
      <c r="AD100" s="2710" t="s">
        <v>10</v>
      </c>
      <c r="AE100" s="2710" t="s">
        <v>10</v>
      </c>
      <c r="AF100" s="2735" t="s">
        <v>10</v>
      </c>
      <c r="AG100" s="2565" t="s">
        <v>10</v>
      </c>
      <c r="AH100" s="2565" t="s">
        <v>10</v>
      </c>
      <c r="AI100" s="81">
        <v>61.899000000000001</v>
      </c>
      <c r="AJ100" s="2879" t="s">
        <v>10</v>
      </c>
      <c r="AK100" s="2879" t="s">
        <v>10</v>
      </c>
      <c r="AL100" s="81">
        <v>63.957000000000001</v>
      </c>
      <c r="AM100" s="583" t="s">
        <v>10</v>
      </c>
      <c r="AN100" s="2621" t="s">
        <v>10</v>
      </c>
      <c r="AO100" s="2601" t="s">
        <v>10</v>
      </c>
      <c r="AP100" s="2653"/>
      <c r="AQ100" s="2653"/>
      <c r="AR100" s="2653"/>
    </row>
    <row r="101" spans="1:44" x14ac:dyDescent="0.35">
      <c r="A101" s="2727"/>
      <c r="B101" s="2853" t="s">
        <v>747</v>
      </c>
      <c r="C101" s="2860" t="s">
        <v>10</v>
      </c>
      <c r="D101" s="2861" t="s">
        <v>10</v>
      </c>
      <c r="E101" s="2861" t="s">
        <v>10</v>
      </c>
      <c r="F101" s="2862" t="s">
        <v>10</v>
      </c>
      <c r="G101" s="2863" t="s">
        <v>10</v>
      </c>
      <c r="H101" s="2864" t="s">
        <v>10</v>
      </c>
      <c r="I101" s="2836" t="s">
        <v>10</v>
      </c>
      <c r="J101" s="2703" t="s">
        <v>10</v>
      </c>
      <c r="K101" s="2861" t="s">
        <v>10</v>
      </c>
      <c r="L101" s="2705" t="s">
        <v>10</v>
      </c>
      <c r="M101" s="2705" t="s">
        <v>10</v>
      </c>
      <c r="N101" s="2861" t="s">
        <v>10</v>
      </c>
      <c r="O101" s="2708" t="s">
        <v>10</v>
      </c>
      <c r="P101" s="2837" t="s">
        <v>10</v>
      </c>
      <c r="Q101" s="2838" t="s">
        <v>10</v>
      </c>
      <c r="R101" s="2838" t="s">
        <v>10</v>
      </c>
      <c r="S101" s="2838" t="s">
        <v>10</v>
      </c>
      <c r="T101" s="2838" t="s">
        <v>10</v>
      </c>
      <c r="U101" s="2709" t="s">
        <v>10</v>
      </c>
      <c r="V101" s="2709" t="s">
        <v>10</v>
      </c>
      <c r="W101" s="2709" t="s">
        <v>10</v>
      </c>
      <c r="X101" s="2709" t="s">
        <v>10</v>
      </c>
      <c r="Y101" s="2709" t="s">
        <v>10</v>
      </c>
      <c r="Z101" s="2709" t="s">
        <v>10</v>
      </c>
      <c r="AA101" s="2865" t="s">
        <v>10</v>
      </c>
      <c r="AB101" s="2710" t="s">
        <v>10</v>
      </c>
      <c r="AC101" s="2735" t="s">
        <v>10</v>
      </c>
      <c r="AD101" s="2735" t="s">
        <v>10</v>
      </c>
      <c r="AE101" s="2735" t="s">
        <v>10</v>
      </c>
      <c r="AF101" s="2735" t="s">
        <v>10</v>
      </c>
      <c r="AG101" s="2565" t="s">
        <v>10</v>
      </c>
      <c r="AH101" s="2565" t="s">
        <v>10</v>
      </c>
      <c r="AI101" s="81">
        <v>8.9440000000000008</v>
      </c>
      <c r="AJ101" s="2879" t="s">
        <v>10</v>
      </c>
      <c r="AK101" s="2879" t="s">
        <v>10</v>
      </c>
      <c r="AL101" s="81">
        <v>12.093</v>
      </c>
      <c r="AM101" s="583" t="s">
        <v>10</v>
      </c>
      <c r="AN101" s="2621" t="s">
        <v>10</v>
      </c>
      <c r="AO101" s="2601" t="s">
        <v>10</v>
      </c>
      <c r="AP101" s="2653"/>
      <c r="AQ101" s="2653"/>
      <c r="AR101" s="2653"/>
    </row>
    <row r="102" spans="1:44" x14ac:dyDescent="0.35">
      <c r="A102" s="2727"/>
      <c r="B102" s="2736" t="s">
        <v>1083</v>
      </c>
      <c r="C102" s="2866" t="s">
        <v>10</v>
      </c>
      <c r="D102" s="2867" t="s">
        <v>10</v>
      </c>
      <c r="E102" s="2867" t="s">
        <v>10</v>
      </c>
      <c r="F102" s="2868" t="s">
        <v>10</v>
      </c>
      <c r="G102" s="2869" t="s">
        <v>10</v>
      </c>
      <c r="H102" s="2870" t="s">
        <v>10</v>
      </c>
      <c r="I102" s="2871" t="s">
        <v>10</v>
      </c>
      <c r="J102" s="2742" t="s">
        <v>10</v>
      </c>
      <c r="K102" s="2867" t="s">
        <v>10</v>
      </c>
      <c r="L102" s="2744" t="s">
        <v>10</v>
      </c>
      <c r="M102" s="2744" t="s">
        <v>10</v>
      </c>
      <c r="N102" s="2867" t="s">
        <v>10</v>
      </c>
      <c r="O102" s="2747" t="s">
        <v>10</v>
      </c>
      <c r="P102" s="2872" t="s">
        <v>10</v>
      </c>
      <c r="Q102" s="2873" t="s">
        <v>10</v>
      </c>
      <c r="R102" s="2873" t="s">
        <v>10</v>
      </c>
      <c r="S102" s="2873" t="s">
        <v>10</v>
      </c>
      <c r="T102" s="2873" t="s">
        <v>10</v>
      </c>
      <c r="U102" s="2874" t="s">
        <v>10</v>
      </c>
      <c r="V102" s="2874" t="s">
        <v>10</v>
      </c>
      <c r="W102" s="2874" t="s">
        <v>10</v>
      </c>
      <c r="X102" s="2874" t="s">
        <v>10</v>
      </c>
      <c r="Y102" s="2874" t="s">
        <v>10</v>
      </c>
      <c r="Z102" s="2874" t="s">
        <v>10</v>
      </c>
      <c r="AA102" s="2875" t="s">
        <v>10</v>
      </c>
      <c r="AB102" s="2748" t="s">
        <v>10</v>
      </c>
      <c r="AC102" s="2748" t="s">
        <v>10</v>
      </c>
      <c r="AD102" s="2748" t="s">
        <v>10</v>
      </c>
      <c r="AE102" s="2748" t="s">
        <v>10</v>
      </c>
      <c r="AF102" s="2748" t="s">
        <v>10</v>
      </c>
      <c r="AG102" s="2817" t="s">
        <v>10</v>
      </c>
      <c r="AH102" s="2817" t="s">
        <v>10</v>
      </c>
      <c r="AI102" s="81">
        <v>3.133</v>
      </c>
      <c r="AJ102" s="2880" t="s">
        <v>10</v>
      </c>
      <c r="AK102" s="2880" t="s">
        <v>10</v>
      </c>
      <c r="AL102" s="81">
        <v>5.3860000000000001</v>
      </c>
      <c r="AM102" s="2750" t="s">
        <v>10</v>
      </c>
      <c r="AN102" s="3058" t="s">
        <v>10</v>
      </c>
      <c r="AO102" s="2608" t="s">
        <v>10</v>
      </c>
      <c r="AP102" s="2653"/>
      <c r="AQ102" s="2653"/>
      <c r="AR102" s="2653"/>
    </row>
    <row r="103" spans="1:44" x14ac:dyDescent="0.35">
      <c r="A103" s="2752"/>
      <c r="B103" s="2771"/>
      <c r="C103" s="2772"/>
      <c r="D103" s="2772"/>
      <c r="E103" s="2773"/>
      <c r="F103" s="2876"/>
      <c r="G103" s="2752"/>
      <c r="H103" s="2775"/>
      <c r="I103" s="2757"/>
      <c r="J103" s="2776"/>
      <c r="K103" s="2777"/>
      <c r="L103" s="2778"/>
      <c r="M103" s="2779"/>
      <c r="N103" s="2780"/>
      <c r="O103" s="2781"/>
      <c r="P103" s="2782"/>
      <c r="Q103" s="2783"/>
      <c r="R103" s="2757"/>
      <c r="S103" s="2753"/>
      <c r="T103" s="2754"/>
      <c r="U103" s="2755"/>
      <c r="V103" s="2756"/>
      <c r="W103" s="2756"/>
      <c r="X103" s="2756"/>
      <c r="Y103" s="2752"/>
      <c r="Z103" s="2559"/>
      <c r="AA103" s="2559"/>
      <c r="AB103" s="2752"/>
      <c r="AC103" s="2752"/>
      <c r="AD103" s="2752"/>
      <c r="AE103" s="2752"/>
      <c r="AF103" s="2751"/>
      <c r="AG103" s="2751"/>
      <c r="AH103" s="2752"/>
      <c r="AI103" s="2653"/>
      <c r="AJ103" s="2653"/>
      <c r="AK103" s="2653"/>
      <c r="AL103" s="2621"/>
      <c r="AM103" s="583"/>
      <c r="AN103" s="2621"/>
      <c r="AO103" s="2621"/>
      <c r="AP103" s="2653"/>
      <c r="AQ103" s="2653"/>
      <c r="AR103" s="2653"/>
    </row>
    <row r="104" spans="1:44" ht="15.75" customHeight="1" x14ac:dyDescent="0.35">
      <c r="A104" s="2752"/>
      <c r="B104" s="3335" t="s">
        <v>1185</v>
      </c>
      <c r="C104" s="3364"/>
      <c r="D104" s="3364"/>
      <c r="E104" s="3364"/>
      <c r="F104" s="3364"/>
      <c r="G104" s="3364"/>
      <c r="H104" s="3364"/>
      <c r="I104" s="3364"/>
      <c r="J104" s="3365"/>
      <c r="K104" s="3366"/>
      <c r="L104" s="3367"/>
      <c r="M104" s="3368"/>
      <c r="N104" s="3369"/>
      <c r="O104" s="3370"/>
      <c r="P104" s="3371"/>
      <c r="Q104" s="3372"/>
      <c r="R104" s="3364"/>
      <c r="S104" s="2758"/>
      <c r="T104" s="2759"/>
      <c r="U104" s="2760"/>
      <c r="V104" s="2761"/>
      <c r="W104" s="2761"/>
      <c r="X104" s="2761"/>
      <c r="Y104" s="2752"/>
      <c r="Z104" s="2559"/>
      <c r="AA104" s="2559"/>
      <c r="AB104" s="2752"/>
      <c r="AC104" s="2752"/>
      <c r="AD104" s="2752"/>
      <c r="AE104" s="2752"/>
      <c r="AF104" s="2752"/>
      <c r="AG104" s="2752"/>
      <c r="AH104" s="2752"/>
      <c r="AI104" s="2653"/>
      <c r="AJ104" s="2653"/>
      <c r="AK104" s="2653"/>
      <c r="AL104" s="2621"/>
      <c r="AM104" s="583"/>
      <c r="AN104" s="2621"/>
      <c r="AO104" s="2621"/>
      <c r="AP104" s="2653"/>
      <c r="AQ104" s="2653"/>
      <c r="AR104" s="2653"/>
    </row>
    <row r="105" spans="1:44" x14ac:dyDescent="0.35">
      <c r="A105" s="2653"/>
      <c r="B105" s="2653"/>
      <c r="C105" s="2653"/>
      <c r="D105" s="2653"/>
      <c r="E105" s="2653"/>
      <c r="F105" s="2653"/>
      <c r="G105" s="2653"/>
      <c r="H105" s="2653"/>
      <c r="I105" s="2653"/>
      <c r="J105" s="2653"/>
      <c r="K105" s="2653"/>
      <c r="L105" s="2653"/>
      <c r="M105" s="2653"/>
      <c r="N105" s="2653"/>
      <c r="O105" s="2653"/>
      <c r="P105" s="2653"/>
      <c r="Q105" s="2653"/>
      <c r="R105" s="2653"/>
      <c r="S105" s="2653"/>
      <c r="T105" s="2653"/>
      <c r="U105" s="2653"/>
      <c r="V105" s="2653"/>
      <c r="W105" s="2653"/>
      <c r="X105" s="2653"/>
      <c r="Y105" s="2653"/>
      <c r="Z105" s="2653"/>
      <c r="AA105" s="2653"/>
      <c r="AB105" s="2653"/>
      <c r="AC105" s="2653"/>
      <c r="AD105" s="2653"/>
      <c r="AE105" s="2653"/>
      <c r="AF105" s="2653"/>
      <c r="AG105" s="2653"/>
      <c r="AH105" s="2653"/>
      <c r="AI105" s="2653"/>
      <c r="AJ105" s="2653"/>
      <c r="AK105" s="2653"/>
      <c r="AL105" s="2621"/>
      <c r="AM105" s="583"/>
      <c r="AN105" s="2621"/>
      <c r="AO105" s="2621"/>
      <c r="AP105" s="2653"/>
      <c r="AQ105" s="2653"/>
      <c r="AR105" s="2653"/>
    </row>
    <row r="106" spans="1:44" ht="63" customHeight="1" x14ac:dyDescent="0.35">
      <c r="A106" s="2649" t="s">
        <v>1187</v>
      </c>
      <c r="B106" s="3333" t="s">
        <v>1189</v>
      </c>
      <c r="C106" s="3334"/>
      <c r="D106" s="3334"/>
      <c r="E106" s="3334"/>
      <c r="F106" s="3334"/>
      <c r="G106" s="3334"/>
      <c r="H106" s="3334"/>
      <c r="I106" s="3334"/>
      <c r="J106" s="3334"/>
      <c r="K106" s="3334"/>
      <c r="L106" s="3334"/>
      <c r="M106" s="3334"/>
      <c r="N106" s="3334"/>
      <c r="O106" s="3334"/>
      <c r="P106" s="3334"/>
      <c r="Q106" s="3334"/>
      <c r="R106" s="3334"/>
      <c r="S106" s="3334"/>
      <c r="T106" s="3334"/>
      <c r="U106" s="3334"/>
      <c r="V106" s="3334"/>
      <c r="W106" s="3334"/>
      <c r="X106" s="3334"/>
      <c r="Y106" s="3334"/>
      <c r="Z106" s="3334"/>
      <c r="AA106" s="3334"/>
      <c r="AB106" s="2650"/>
      <c r="AC106" s="2650"/>
      <c r="AD106" s="2650"/>
      <c r="AE106" s="2650"/>
      <c r="AF106" s="2650"/>
      <c r="AG106" s="2650"/>
      <c r="AH106" s="2650"/>
      <c r="AI106" s="2651"/>
      <c r="AJ106" s="2650"/>
      <c r="AK106" s="2652"/>
      <c r="AL106" s="2621"/>
      <c r="AM106" s="583"/>
      <c r="AN106" s="2621"/>
      <c r="AO106" s="2644"/>
      <c r="AP106" s="2653"/>
      <c r="AQ106" s="2653"/>
      <c r="AR106" s="2653"/>
    </row>
    <row r="107" spans="1:44" ht="46.5" x14ac:dyDescent="0.35">
      <c r="A107" s="2559"/>
      <c r="B107" s="2881" t="s">
        <v>54</v>
      </c>
      <c r="C107" s="2828" t="s">
        <v>6</v>
      </c>
      <c r="D107" s="2828" t="s">
        <v>7</v>
      </c>
      <c r="E107" s="2828" t="s">
        <v>8</v>
      </c>
      <c r="F107" s="2829" t="s">
        <v>123</v>
      </c>
      <c r="G107" s="2830" t="s">
        <v>160</v>
      </c>
      <c r="H107" s="2830" t="s">
        <v>194</v>
      </c>
      <c r="I107" s="2830" t="s">
        <v>202</v>
      </c>
      <c r="J107" s="2830" t="s">
        <v>241</v>
      </c>
      <c r="K107" s="2830" t="s">
        <v>273</v>
      </c>
      <c r="L107" s="2830" t="s">
        <v>284</v>
      </c>
      <c r="M107" s="2830" t="s">
        <v>322</v>
      </c>
      <c r="N107" s="2830" t="s">
        <v>342</v>
      </c>
      <c r="O107" s="2830" t="s">
        <v>356</v>
      </c>
      <c r="P107" s="2830" t="s">
        <v>384</v>
      </c>
      <c r="Q107" s="2830" t="s">
        <v>493</v>
      </c>
      <c r="R107" s="2830" t="s">
        <v>535</v>
      </c>
      <c r="S107" s="2830" t="s">
        <v>541</v>
      </c>
      <c r="T107" s="2830" t="s">
        <v>545</v>
      </c>
      <c r="U107" s="2830" t="s">
        <v>578</v>
      </c>
      <c r="V107" s="2830" t="s">
        <v>586</v>
      </c>
      <c r="W107" s="2830" t="s">
        <v>633</v>
      </c>
      <c r="X107" s="2830" t="s">
        <v>646</v>
      </c>
      <c r="Y107" s="2830" t="s">
        <v>647</v>
      </c>
      <c r="Z107" s="2830" t="s">
        <v>668</v>
      </c>
      <c r="AA107" s="2830" t="s">
        <v>671</v>
      </c>
      <c r="AB107" s="2590" t="s">
        <v>688</v>
      </c>
      <c r="AC107" s="2830" t="s">
        <v>689</v>
      </c>
      <c r="AD107" s="2830" t="s">
        <v>735</v>
      </c>
      <c r="AE107" s="2830" t="s">
        <v>776</v>
      </c>
      <c r="AF107" s="2590" t="s">
        <v>811</v>
      </c>
      <c r="AG107" s="2590" t="s">
        <v>1055</v>
      </c>
      <c r="AH107" s="2590" t="s">
        <v>1072</v>
      </c>
      <c r="AI107" s="2590" t="s">
        <v>1075</v>
      </c>
      <c r="AJ107" s="2590" t="s">
        <v>1117</v>
      </c>
      <c r="AK107" s="2591" t="s">
        <v>1162</v>
      </c>
      <c r="AL107" s="248" t="s">
        <v>1176</v>
      </c>
      <c r="AM107" s="2763" t="s">
        <v>1211</v>
      </c>
      <c r="AN107" s="3059" t="s">
        <v>1297</v>
      </c>
      <c r="AO107" s="2594" t="s">
        <v>1328</v>
      </c>
      <c r="AP107" s="2653"/>
      <c r="AQ107" s="2653"/>
      <c r="AR107" s="2653"/>
    </row>
    <row r="108" spans="1:44" s="2885" customFormat="1" x14ac:dyDescent="0.35">
      <c r="A108" s="2882"/>
      <c r="B108" s="2883">
        <v>0</v>
      </c>
      <c r="C108" s="2879" t="s">
        <v>10</v>
      </c>
      <c r="D108" s="2879" t="s">
        <v>10</v>
      </c>
      <c r="E108" s="2879" t="s">
        <v>10</v>
      </c>
      <c r="F108" s="2879" t="s">
        <v>10</v>
      </c>
      <c r="G108" s="2879" t="s">
        <v>10</v>
      </c>
      <c r="H108" s="2879" t="s">
        <v>10</v>
      </c>
      <c r="I108" s="2879" t="s">
        <v>10</v>
      </c>
      <c r="J108" s="2879" t="s">
        <v>10</v>
      </c>
      <c r="K108" s="2879" t="s">
        <v>10</v>
      </c>
      <c r="L108" s="2879" t="s">
        <v>10</v>
      </c>
      <c r="M108" s="2879" t="s">
        <v>10</v>
      </c>
      <c r="N108" s="2879" t="s">
        <v>10</v>
      </c>
      <c r="O108" s="2879" t="s">
        <v>10</v>
      </c>
      <c r="P108" s="2879" t="s">
        <v>10</v>
      </c>
      <c r="Q108" s="2879" t="s">
        <v>10</v>
      </c>
      <c r="R108" s="2879" t="s">
        <v>10</v>
      </c>
      <c r="S108" s="2879" t="s">
        <v>10</v>
      </c>
      <c r="T108" s="2879" t="s">
        <v>10</v>
      </c>
      <c r="U108" s="2879" t="s">
        <v>10</v>
      </c>
      <c r="V108" s="2879" t="s">
        <v>10</v>
      </c>
      <c r="W108" s="2879" t="s">
        <v>10</v>
      </c>
      <c r="X108" s="2879" t="s">
        <v>10</v>
      </c>
      <c r="Y108" s="2879" t="s">
        <v>10</v>
      </c>
      <c r="Z108" s="2879" t="s">
        <v>10</v>
      </c>
      <c r="AA108" s="2879" t="s">
        <v>10</v>
      </c>
      <c r="AB108" s="2879" t="s">
        <v>10</v>
      </c>
      <c r="AC108" s="2879" t="s">
        <v>10</v>
      </c>
      <c r="AD108" s="2879" t="s">
        <v>10</v>
      </c>
      <c r="AE108" s="2879" t="s">
        <v>10</v>
      </c>
      <c r="AF108" s="2879" t="s">
        <v>10</v>
      </c>
      <c r="AG108" s="2643" t="s">
        <v>10</v>
      </c>
      <c r="AH108" s="2879" t="s">
        <v>10</v>
      </c>
      <c r="AI108" s="2879" t="s">
        <v>10</v>
      </c>
      <c r="AJ108" s="2879" t="s">
        <v>10</v>
      </c>
      <c r="AK108" s="2879" t="s">
        <v>10</v>
      </c>
      <c r="AL108" s="81">
        <v>63.093000000000004</v>
      </c>
      <c r="AM108" s="583" t="s">
        <v>10</v>
      </c>
      <c r="AN108" s="2621" t="s">
        <v>10</v>
      </c>
      <c r="AO108" s="2601" t="s">
        <v>10</v>
      </c>
      <c r="AP108" s="2884"/>
      <c r="AQ108" s="2882"/>
      <c r="AR108" s="2882"/>
    </row>
    <row r="109" spans="1:44" s="2885" customFormat="1" x14ac:dyDescent="0.35">
      <c r="A109" s="2882"/>
      <c r="B109" s="2886" t="s">
        <v>1204</v>
      </c>
      <c r="C109" s="2879" t="s">
        <v>10</v>
      </c>
      <c r="D109" s="2879" t="s">
        <v>10</v>
      </c>
      <c r="E109" s="2879" t="s">
        <v>10</v>
      </c>
      <c r="F109" s="2879" t="s">
        <v>10</v>
      </c>
      <c r="G109" s="2879" t="s">
        <v>10</v>
      </c>
      <c r="H109" s="2879" t="s">
        <v>10</v>
      </c>
      <c r="I109" s="2879" t="s">
        <v>10</v>
      </c>
      <c r="J109" s="2879" t="s">
        <v>10</v>
      </c>
      <c r="K109" s="2879" t="s">
        <v>10</v>
      </c>
      <c r="L109" s="2879" t="s">
        <v>10</v>
      </c>
      <c r="M109" s="2879" t="s">
        <v>10</v>
      </c>
      <c r="N109" s="2879" t="s">
        <v>10</v>
      </c>
      <c r="O109" s="2879" t="s">
        <v>10</v>
      </c>
      <c r="P109" s="2879" t="s">
        <v>10</v>
      </c>
      <c r="Q109" s="2879" t="s">
        <v>10</v>
      </c>
      <c r="R109" s="2879" t="s">
        <v>10</v>
      </c>
      <c r="S109" s="2879" t="s">
        <v>10</v>
      </c>
      <c r="T109" s="2879" t="s">
        <v>10</v>
      </c>
      <c r="U109" s="2879" t="s">
        <v>10</v>
      </c>
      <c r="V109" s="2879" t="s">
        <v>10</v>
      </c>
      <c r="W109" s="2879" t="s">
        <v>10</v>
      </c>
      <c r="X109" s="2879" t="s">
        <v>10</v>
      </c>
      <c r="Y109" s="2879" t="s">
        <v>10</v>
      </c>
      <c r="Z109" s="2879" t="s">
        <v>10</v>
      </c>
      <c r="AA109" s="2879" t="s">
        <v>10</v>
      </c>
      <c r="AB109" s="2879" t="s">
        <v>10</v>
      </c>
      <c r="AC109" s="2879" t="s">
        <v>10</v>
      </c>
      <c r="AD109" s="2879" t="s">
        <v>10</v>
      </c>
      <c r="AE109" s="2879" t="s">
        <v>10</v>
      </c>
      <c r="AF109" s="2879" t="s">
        <v>10</v>
      </c>
      <c r="AG109" s="2643" t="s">
        <v>10</v>
      </c>
      <c r="AH109" s="2879" t="s">
        <v>10</v>
      </c>
      <c r="AI109" s="2879" t="s">
        <v>10</v>
      </c>
      <c r="AJ109" s="2879" t="s">
        <v>10</v>
      </c>
      <c r="AK109" s="2879" t="s">
        <v>10</v>
      </c>
      <c r="AL109" s="81">
        <v>20.402000000000001</v>
      </c>
      <c r="AM109" s="583" t="s">
        <v>10</v>
      </c>
      <c r="AN109" s="2621" t="s">
        <v>10</v>
      </c>
      <c r="AO109" s="2601" t="s">
        <v>10</v>
      </c>
      <c r="AP109" s="2882"/>
      <c r="AQ109" s="2882"/>
      <c r="AR109" s="2882"/>
    </row>
    <row r="110" spans="1:44" s="2885" customFormat="1" x14ac:dyDescent="0.35">
      <c r="A110" s="2882"/>
      <c r="B110" s="2886" t="s">
        <v>1205</v>
      </c>
      <c r="C110" s="2879" t="s">
        <v>10</v>
      </c>
      <c r="D110" s="2879" t="s">
        <v>10</v>
      </c>
      <c r="E110" s="2879" t="s">
        <v>10</v>
      </c>
      <c r="F110" s="2879" t="s">
        <v>10</v>
      </c>
      <c r="G110" s="2879" t="s">
        <v>10</v>
      </c>
      <c r="H110" s="2879" t="s">
        <v>10</v>
      </c>
      <c r="I110" s="2879" t="s">
        <v>10</v>
      </c>
      <c r="J110" s="2879" t="s">
        <v>10</v>
      </c>
      <c r="K110" s="2879" t="s">
        <v>10</v>
      </c>
      <c r="L110" s="2879" t="s">
        <v>10</v>
      </c>
      <c r="M110" s="2879" t="s">
        <v>10</v>
      </c>
      <c r="N110" s="2879" t="s">
        <v>10</v>
      </c>
      <c r="O110" s="2879" t="s">
        <v>10</v>
      </c>
      <c r="P110" s="2879" t="s">
        <v>10</v>
      </c>
      <c r="Q110" s="2879" t="s">
        <v>10</v>
      </c>
      <c r="R110" s="2879" t="s">
        <v>10</v>
      </c>
      <c r="S110" s="2879" t="s">
        <v>10</v>
      </c>
      <c r="T110" s="2879" t="s">
        <v>10</v>
      </c>
      <c r="U110" s="2879" t="s">
        <v>10</v>
      </c>
      <c r="V110" s="2879" t="s">
        <v>10</v>
      </c>
      <c r="W110" s="2879" t="s">
        <v>10</v>
      </c>
      <c r="X110" s="2879" t="s">
        <v>10</v>
      </c>
      <c r="Y110" s="2879" t="s">
        <v>10</v>
      </c>
      <c r="Z110" s="2879" t="s">
        <v>10</v>
      </c>
      <c r="AA110" s="2879" t="s">
        <v>10</v>
      </c>
      <c r="AB110" s="2879" t="s">
        <v>10</v>
      </c>
      <c r="AC110" s="2879" t="s">
        <v>10</v>
      </c>
      <c r="AD110" s="2879" t="s">
        <v>10</v>
      </c>
      <c r="AE110" s="2879" t="s">
        <v>10</v>
      </c>
      <c r="AF110" s="2879" t="s">
        <v>10</v>
      </c>
      <c r="AG110" s="2643" t="s">
        <v>10</v>
      </c>
      <c r="AH110" s="2879" t="s">
        <v>10</v>
      </c>
      <c r="AI110" s="2879" t="s">
        <v>10</v>
      </c>
      <c r="AJ110" s="2879" t="s">
        <v>10</v>
      </c>
      <c r="AK110" s="2879" t="s">
        <v>10</v>
      </c>
      <c r="AL110" s="81">
        <v>8.7110000000000003</v>
      </c>
      <c r="AM110" s="583" t="s">
        <v>10</v>
      </c>
      <c r="AN110" s="2621" t="s">
        <v>10</v>
      </c>
      <c r="AO110" s="2601" t="s">
        <v>10</v>
      </c>
      <c r="AP110" s="2882"/>
      <c r="AQ110" s="2882"/>
      <c r="AR110" s="2882"/>
    </row>
    <row r="111" spans="1:44" s="2885" customFormat="1" x14ac:dyDescent="0.35">
      <c r="A111" s="2882"/>
      <c r="B111" s="2887" t="s">
        <v>1206</v>
      </c>
      <c r="C111" s="2880" t="s">
        <v>10</v>
      </c>
      <c r="D111" s="2880" t="s">
        <v>10</v>
      </c>
      <c r="E111" s="2880" t="s">
        <v>10</v>
      </c>
      <c r="F111" s="2880" t="s">
        <v>10</v>
      </c>
      <c r="G111" s="2880" t="s">
        <v>10</v>
      </c>
      <c r="H111" s="2880" t="s">
        <v>10</v>
      </c>
      <c r="I111" s="2880" t="s">
        <v>10</v>
      </c>
      <c r="J111" s="2880" t="s">
        <v>10</v>
      </c>
      <c r="K111" s="2880" t="s">
        <v>10</v>
      </c>
      <c r="L111" s="2880" t="s">
        <v>10</v>
      </c>
      <c r="M111" s="2880" t="s">
        <v>10</v>
      </c>
      <c r="N111" s="2880" t="s">
        <v>10</v>
      </c>
      <c r="O111" s="2880" t="s">
        <v>10</v>
      </c>
      <c r="P111" s="2880" t="s">
        <v>10</v>
      </c>
      <c r="Q111" s="2880" t="s">
        <v>10</v>
      </c>
      <c r="R111" s="2880" t="s">
        <v>10</v>
      </c>
      <c r="S111" s="2880" t="s">
        <v>10</v>
      </c>
      <c r="T111" s="2880" t="s">
        <v>10</v>
      </c>
      <c r="U111" s="2880" t="s">
        <v>10</v>
      </c>
      <c r="V111" s="2880" t="s">
        <v>10</v>
      </c>
      <c r="W111" s="2880" t="s">
        <v>10</v>
      </c>
      <c r="X111" s="2880" t="s">
        <v>10</v>
      </c>
      <c r="Y111" s="2880" t="s">
        <v>10</v>
      </c>
      <c r="Z111" s="2880" t="s">
        <v>10</v>
      </c>
      <c r="AA111" s="2880" t="s">
        <v>10</v>
      </c>
      <c r="AB111" s="2880" t="s">
        <v>10</v>
      </c>
      <c r="AC111" s="2880" t="s">
        <v>10</v>
      </c>
      <c r="AD111" s="2880" t="s">
        <v>10</v>
      </c>
      <c r="AE111" s="2880" t="s">
        <v>10</v>
      </c>
      <c r="AF111" s="2880" t="s">
        <v>10</v>
      </c>
      <c r="AG111" s="2888" t="s">
        <v>10</v>
      </c>
      <c r="AH111" s="2880" t="s">
        <v>10</v>
      </c>
      <c r="AI111" s="2880" t="s">
        <v>10</v>
      </c>
      <c r="AJ111" s="2880" t="s">
        <v>10</v>
      </c>
      <c r="AK111" s="2880" t="s">
        <v>10</v>
      </c>
      <c r="AL111" s="81">
        <v>7.7939999999999996</v>
      </c>
      <c r="AM111" s="2750" t="s">
        <v>10</v>
      </c>
      <c r="AN111" s="3058" t="s">
        <v>10</v>
      </c>
      <c r="AO111" s="2608" t="s">
        <v>10</v>
      </c>
      <c r="AP111" s="2882"/>
      <c r="AQ111" s="2882"/>
      <c r="AR111" s="2882"/>
    </row>
    <row r="112" spans="1:44" x14ac:dyDescent="0.35">
      <c r="A112" s="2653"/>
      <c r="B112" s="2653"/>
      <c r="C112" s="2653"/>
      <c r="D112" s="2653"/>
      <c r="E112" s="2653"/>
      <c r="F112" s="2653"/>
      <c r="G112" s="2653"/>
      <c r="H112" s="2653"/>
      <c r="I112" s="2653"/>
      <c r="J112" s="2653"/>
      <c r="K112" s="2653"/>
      <c r="L112" s="2653"/>
      <c r="M112" s="2653"/>
      <c r="N112" s="2653"/>
      <c r="O112" s="2653"/>
      <c r="P112" s="2653"/>
      <c r="Q112" s="2653"/>
      <c r="R112" s="2653"/>
      <c r="S112" s="2653"/>
      <c r="T112" s="2653"/>
      <c r="U112" s="2653"/>
      <c r="V112" s="2653"/>
      <c r="W112" s="2653"/>
      <c r="X112" s="2653"/>
      <c r="Y112" s="2653"/>
      <c r="Z112" s="2653"/>
      <c r="AA112" s="2653"/>
      <c r="AB112" s="2653"/>
      <c r="AC112" s="2653"/>
      <c r="AD112" s="2653"/>
      <c r="AE112" s="2653"/>
      <c r="AF112" s="2653"/>
      <c r="AG112" s="2653"/>
      <c r="AH112" s="2653"/>
      <c r="AI112" s="2653"/>
      <c r="AJ112" s="2653"/>
      <c r="AK112" s="2653"/>
      <c r="AL112" s="2621"/>
      <c r="AM112" s="583"/>
      <c r="AN112" s="2621"/>
      <c r="AO112" s="2621"/>
      <c r="AP112" s="2653"/>
      <c r="AQ112" s="2653"/>
      <c r="AR112" s="2653"/>
    </row>
    <row r="113" spans="1:44" x14ac:dyDescent="0.35">
      <c r="A113" s="2653"/>
      <c r="B113" s="3335" t="s">
        <v>1188</v>
      </c>
      <c r="C113" s="3364"/>
      <c r="D113" s="3364"/>
      <c r="E113" s="3364"/>
      <c r="F113" s="3364"/>
      <c r="G113" s="3364"/>
      <c r="H113" s="3364"/>
      <c r="I113" s="3364"/>
      <c r="J113" s="3365"/>
      <c r="K113" s="3366"/>
      <c r="L113" s="3367"/>
      <c r="M113" s="3368"/>
      <c r="N113" s="3369"/>
      <c r="O113" s="3370"/>
      <c r="P113" s="3371"/>
      <c r="Q113" s="3372"/>
      <c r="R113" s="3364"/>
      <c r="S113" s="2653"/>
      <c r="T113" s="2653"/>
      <c r="U113" s="2653"/>
      <c r="V113" s="2653"/>
      <c r="W113" s="2653"/>
      <c r="X113" s="2653"/>
      <c r="Y113" s="2653"/>
      <c r="Z113" s="2653"/>
      <c r="AA113" s="2653"/>
      <c r="AB113" s="2653"/>
      <c r="AC113" s="2653"/>
      <c r="AD113" s="2653"/>
      <c r="AE113" s="2653"/>
      <c r="AF113" s="2653"/>
      <c r="AG113" s="2653"/>
      <c r="AH113" s="2653"/>
      <c r="AI113" s="2653"/>
      <c r="AJ113" s="2653"/>
      <c r="AK113" s="2653"/>
      <c r="AL113" s="2621"/>
      <c r="AM113" s="583"/>
      <c r="AN113" s="2621"/>
      <c r="AO113" s="2621"/>
      <c r="AP113" s="2653"/>
      <c r="AQ113" s="2653"/>
      <c r="AR113" s="2653"/>
    </row>
    <row r="114" spans="1:44" x14ac:dyDescent="0.35">
      <c r="A114" s="2653"/>
      <c r="B114" s="2653"/>
      <c r="C114" s="2653"/>
      <c r="D114" s="2653"/>
      <c r="E114" s="2653"/>
      <c r="F114" s="2653"/>
      <c r="G114" s="2653"/>
      <c r="H114" s="2653"/>
      <c r="I114" s="2653"/>
      <c r="J114" s="2653"/>
      <c r="K114" s="2653"/>
      <c r="L114" s="2653"/>
      <c r="M114" s="2653"/>
      <c r="N114" s="2653"/>
      <c r="O114" s="2653"/>
      <c r="P114" s="2653"/>
      <c r="Q114" s="2653"/>
      <c r="R114" s="2653"/>
      <c r="S114" s="2653"/>
      <c r="T114" s="2653"/>
      <c r="U114" s="2653"/>
      <c r="V114" s="2653"/>
      <c r="W114" s="2653"/>
      <c r="X114" s="2653"/>
      <c r="Y114" s="2653"/>
      <c r="Z114" s="2653"/>
      <c r="AA114" s="2653"/>
      <c r="AB114" s="2653"/>
      <c r="AC114" s="2653"/>
      <c r="AD114" s="2653"/>
      <c r="AE114" s="2653"/>
      <c r="AF114" s="2653"/>
      <c r="AG114" s="2653"/>
      <c r="AH114" s="2653"/>
      <c r="AI114" s="2653"/>
      <c r="AJ114" s="2653"/>
      <c r="AK114" s="2653"/>
      <c r="AL114" s="2621"/>
      <c r="AM114" s="583"/>
      <c r="AN114" s="2621"/>
      <c r="AO114" s="2621"/>
      <c r="AP114" s="2653"/>
      <c r="AQ114" s="2653"/>
      <c r="AR114" s="2653"/>
    </row>
    <row r="115" spans="1:44" ht="63" customHeight="1" x14ac:dyDescent="0.35">
      <c r="A115" s="2649" t="s">
        <v>1190</v>
      </c>
      <c r="B115" s="3333" t="s">
        <v>1191</v>
      </c>
      <c r="C115" s="3334"/>
      <c r="D115" s="3334"/>
      <c r="E115" s="3334"/>
      <c r="F115" s="3334"/>
      <c r="G115" s="3334"/>
      <c r="H115" s="3334"/>
      <c r="I115" s="3334"/>
      <c r="J115" s="3334"/>
      <c r="K115" s="3334"/>
      <c r="L115" s="3334"/>
      <c r="M115" s="3334"/>
      <c r="N115" s="3334"/>
      <c r="O115" s="3334"/>
      <c r="P115" s="3334"/>
      <c r="Q115" s="3334"/>
      <c r="R115" s="3334"/>
      <c r="S115" s="3334"/>
      <c r="T115" s="3334"/>
      <c r="U115" s="3334"/>
      <c r="V115" s="3334"/>
      <c r="W115" s="3334"/>
      <c r="X115" s="3334"/>
      <c r="Y115" s="3334"/>
      <c r="Z115" s="3334"/>
      <c r="AA115" s="3334"/>
      <c r="AB115" s="2650"/>
      <c r="AC115" s="2650"/>
      <c r="AD115" s="2650"/>
      <c r="AE115" s="2650"/>
      <c r="AF115" s="2650"/>
      <c r="AG115" s="2650"/>
      <c r="AH115" s="2650"/>
      <c r="AI115" s="2651"/>
      <c r="AJ115" s="2650"/>
      <c r="AK115" s="2652"/>
      <c r="AL115" s="2621"/>
      <c r="AM115" s="583"/>
      <c r="AN115" s="2621"/>
      <c r="AO115" s="2644"/>
      <c r="AP115" s="2653"/>
      <c r="AQ115" s="2653"/>
      <c r="AR115" s="2653"/>
    </row>
    <row r="116" spans="1:44" ht="46.5" x14ac:dyDescent="0.35">
      <c r="A116" s="2559"/>
      <c r="B116" s="2881" t="s">
        <v>54</v>
      </c>
      <c r="C116" s="2828" t="s">
        <v>6</v>
      </c>
      <c r="D116" s="2828" t="s">
        <v>7</v>
      </c>
      <c r="E116" s="2828" t="s">
        <v>8</v>
      </c>
      <c r="F116" s="2829" t="s">
        <v>123</v>
      </c>
      <c r="G116" s="2830" t="s">
        <v>160</v>
      </c>
      <c r="H116" s="2830" t="s">
        <v>194</v>
      </c>
      <c r="I116" s="2830" t="s">
        <v>202</v>
      </c>
      <c r="J116" s="2830" t="s">
        <v>241</v>
      </c>
      <c r="K116" s="2830" t="s">
        <v>273</v>
      </c>
      <c r="L116" s="2830" t="s">
        <v>284</v>
      </c>
      <c r="M116" s="2830" t="s">
        <v>322</v>
      </c>
      <c r="N116" s="2830" t="s">
        <v>342</v>
      </c>
      <c r="O116" s="2830" t="s">
        <v>356</v>
      </c>
      <c r="P116" s="2830" t="s">
        <v>384</v>
      </c>
      <c r="Q116" s="2830" t="s">
        <v>493</v>
      </c>
      <c r="R116" s="2830" t="s">
        <v>535</v>
      </c>
      <c r="S116" s="2830" t="s">
        <v>541</v>
      </c>
      <c r="T116" s="2830" t="s">
        <v>545</v>
      </c>
      <c r="U116" s="2830" t="s">
        <v>578</v>
      </c>
      <c r="V116" s="2830" t="s">
        <v>586</v>
      </c>
      <c r="W116" s="2830" t="s">
        <v>633</v>
      </c>
      <c r="X116" s="2830" t="s">
        <v>646</v>
      </c>
      <c r="Y116" s="2830" t="s">
        <v>647</v>
      </c>
      <c r="Z116" s="2830" t="s">
        <v>668</v>
      </c>
      <c r="AA116" s="2830" t="s">
        <v>671</v>
      </c>
      <c r="AB116" s="2590" t="s">
        <v>688</v>
      </c>
      <c r="AC116" s="2830" t="s">
        <v>689</v>
      </c>
      <c r="AD116" s="2830" t="s">
        <v>735</v>
      </c>
      <c r="AE116" s="2830" t="s">
        <v>776</v>
      </c>
      <c r="AF116" s="2590" t="s">
        <v>811</v>
      </c>
      <c r="AG116" s="2590" t="s">
        <v>1055</v>
      </c>
      <c r="AH116" s="2590" t="s">
        <v>1072</v>
      </c>
      <c r="AI116" s="2590" t="s">
        <v>1075</v>
      </c>
      <c r="AJ116" s="2590" t="s">
        <v>1117</v>
      </c>
      <c r="AK116" s="2591" t="s">
        <v>1162</v>
      </c>
      <c r="AL116" s="248" t="s">
        <v>1176</v>
      </c>
      <c r="AM116" s="2763" t="s">
        <v>1211</v>
      </c>
      <c r="AN116" s="3059" t="s">
        <v>1297</v>
      </c>
      <c r="AO116" s="2594" t="s">
        <v>1328</v>
      </c>
      <c r="AP116" s="2653"/>
      <c r="AQ116" s="2653"/>
      <c r="AR116" s="2653"/>
    </row>
    <row r="117" spans="1:44" s="2885" customFormat="1" x14ac:dyDescent="0.35">
      <c r="A117" s="2882"/>
      <c r="B117" s="2883">
        <v>0</v>
      </c>
      <c r="C117" s="2879" t="s">
        <v>10</v>
      </c>
      <c r="D117" s="2879" t="s">
        <v>10</v>
      </c>
      <c r="E117" s="2879" t="s">
        <v>10</v>
      </c>
      <c r="F117" s="2879" t="s">
        <v>10</v>
      </c>
      <c r="G117" s="2879" t="s">
        <v>10</v>
      </c>
      <c r="H117" s="2879" t="s">
        <v>10</v>
      </c>
      <c r="I117" s="2879" t="s">
        <v>10</v>
      </c>
      <c r="J117" s="2879" t="s">
        <v>10</v>
      </c>
      <c r="K117" s="2879" t="s">
        <v>10</v>
      </c>
      <c r="L117" s="2879" t="s">
        <v>10</v>
      </c>
      <c r="M117" s="2879" t="s">
        <v>10</v>
      </c>
      <c r="N117" s="2879" t="s">
        <v>10</v>
      </c>
      <c r="O117" s="2879" t="s">
        <v>10</v>
      </c>
      <c r="P117" s="2879" t="s">
        <v>10</v>
      </c>
      <c r="Q117" s="2879" t="s">
        <v>10</v>
      </c>
      <c r="R117" s="2879" t="s">
        <v>10</v>
      </c>
      <c r="S117" s="2879" t="s">
        <v>10</v>
      </c>
      <c r="T117" s="2879" t="s">
        <v>10</v>
      </c>
      <c r="U117" s="2879" t="s">
        <v>10</v>
      </c>
      <c r="V117" s="2879" t="s">
        <v>10</v>
      </c>
      <c r="W117" s="2879" t="s">
        <v>10</v>
      </c>
      <c r="X117" s="2879" t="s">
        <v>10</v>
      </c>
      <c r="Y117" s="2879" t="s">
        <v>10</v>
      </c>
      <c r="Z117" s="2879" t="s">
        <v>10</v>
      </c>
      <c r="AA117" s="2879" t="s">
        <v>10</v>
      </c>
      <c r="AB117" s="2879" t="s">
        <v>10</v>
      </c>
      <c r="AC117" s="2879" t="s">
        <v>10</v>
      </c>
      <c r="AD117" s="2879" t="s">
        <v>10</v>
      </c>
      <c r="AE117" s="2879" t="s">
        <v>10</v>
      </c>
      <c r="AF117" s="2879" t="s">
        <v>10</v>
      </c>
      <c r="AG117" s="2643" t="s">
        <v>10</v>
      </c>
      <c r="AH117" s="2879" t="s">
        <v>10</v>
      </c>
      <c r="AI117" s="2879" t="s">
        <v>10</v>
      </c>
      <c r="AJ117" s="2879" t="s">
        <v>10</v>
      </c>
      <c r="AK117" s="2879" t="s">
        <v>10</v>
      </c>
      <c r="AL117" s="81">
        <v>88.090999999999994</v>
      </c>
      <c r="AM117" s="583" t="s">
        <v>10</v>
      </c>
      <c r="AN117" s="2621" t="s">
        <v>10</v>
      </c>
      <c r="AO117" s="3062" t="s">
        <v>10</v>
      </c>
      <c r="AP117" s="2884"/>
      <c r="AQ117" s="2882"/>
      <c r="AR117" s="2882"/>
    </row>
    <row r="118" spans="1:44" s="2885" customFormat="1" x14ac:dyDescent="0.35">
      <c r="A118" s="2882"/>
      <c r="B118" s="2886" t="s">
        <v>1207</v>
      </c>
      <c r="C118" s="2879" t="s">
        <v>10</v>
      </c>
      <c r="D118" s="2879" t="s">
        <v>10</v>
      </c>
      <c r="E118" s="2879" t="s">
        <v>10</v>
      </c>
      <c r="F118" s="2879" t="s">
        <v>10</v>
      </c>
      <c r="G118" s="2879" t="s">
        <v>10</v>
      </c>
      <c r="H118" s="2879" t="s">
        <v>10</v>
      </c>
      <c r="I118" s="2879" t="s">
        <v>10</v>
      </c>
      <c r="J118" s="2879" t="s">
        <v>10</v>
      </c>
      <c r="K118" s="2879" t="s">
        <v>10</v>
      </c>
      <c r="L118" s="2879" t="s">
        <v>10</v>
      </c>
      <c r="M118" s="2879" t="s">
        <v>10</v>
      </c>
      <c r="N118" s="2879" t="s">
        <v>10</v>
      </c>
      <c r="O118" s="2879" t="s">
        <v>10</v>
      </c>
      <c r="P118" s="2879" t="s">
        <v>10</v>
      </c>
      <c r="Q118" s="2879" t="s">
        <v>10</v>
      </c>
      <c r="R118" s="2879" t="s">
        <v>10</v>
      </c>
      <c r="S118" s="2879" t="s">
        <v>10</v>
      </c>
      <c r="T118" s="2879" t="s">
        <v>10</v>
      </c>
      <c r="U118" s="2879" t="s">
        <v>10</v>
      </c>
      <c r="V118" s="2879" t="s">
        <v>10</v>
      </c>
      <c r="W118" s="2879" t="s">
        <v>10</v>
      </c>
      <c r="X118" s="2879" t="s">
        <v>10</v>
      </c>
      <c r="Y118" s="2879" t="s">
        <v>10</v>
      </c>
      <c r="Z118" s="2879" t="s">
        <v>10</v>
      </c>
      <c r="AA118" s="2879" t="s">
        <v>10</v>
      </c>
      <c r="AB118" s="2879" t="s">
        <v>10</v>
      </c>
      <c r="AC118" s="2879" t="s">
        <v>10</v>
      </c>
      <c r="AD118" s="2879" t="s">
        <v>10</v>
      </c>
      <c r="AE118" s="2879" t="s">
        <v>10</v>
      </c>
      <c r="AF118" s="2879" t="s">
        <v>10</v>
      </c>
      <c r="AG118" s="2643" t="s">
        <v>10</v>
      </c>
      <c r="AH118" s="2879" t="s">
        <v>10</v>
      </c>
      <c r="AI118" s="2879" t="s">
        <v>10</v>
      </c>
      <c r="AJ118" s="2879" t="s">
        <v>10</v>
      </c>
      <c r="AK118" s="2879" t="s">
        <v>10</v>
      </c>
      <c r="AL118" s="81">
        <v>10.497</v>
      </c>
      <c r="AM118" s="583" t="s">
        <v>10</v>
      </c>
      <c r="AN118" s="2621" t="s">
        <v>10</v>
      </c>
      <c r="AO118" s="2601" t="s">
        <v>10</v>
      </c>
      <c r="AP118" s="2882"/>
      <c r="AQ118" s="2882"/>
      <c r="AR118" s="2882"/>
    </row>
    <row r="119" spans="1:44" s="2885" customFormat="1" x14ac:dyDescent="0.35">
      <c r="A119" s="2882"/>
      <c r="B119" s="2886" t="s">
        <v>1208</v>
      </c>
      <c r="C119" s="2879" t="s">
        <v>10</v>
      </c>
      <c r="D119" s="2879" t="s">
        <v>10</v>
      </c>
      <c r="E119" s="2879" t="s">
        <v>10</v>
      </c>
      <c r="F119" s="2879" t="s">
        <v>10</v>
      </c>
      <c r="G119" s="2879" t="s">
        <v>10</v>
      </c>
      <c r="H119" s="2879" t="s">
        <v>10</v>
      </c>
      <c r="I119" s="2879" t="s">
        <v>10</v>
      </c>
      <c r="J119" s="2879" t="s">
        <v>10</v>
      </c>
      <c r="K119" s="2879" t="s">
        <v>10</v>
      </c>
      <c r="L119" s="2879" t="s">
        <v>10</v>
      </c>
      <c r="M119" s="2879" t="s">
        <v>10</v>
      </c>
      <c r="N119" s="2879" t="s">
        <v>10</v>
      </c>
      <c r="O119" s="2879" t="s">
        <v>10</v>
      </c>
      <c r="P119" s="2879" t="s">
        <v>10</v>
      </c>
      <c r="Q119" s="2879" t="s">
        <v>10</v>
      </c>
      <c r="R119" s="2879" t="s">
        <v>10</v>
      </c>
      <c r="S119" s="2879" t="s">
        <v>10</v>
      </c>
      <c r="T119" s="2879" t="s">
        <v>10</v>
      </c>
      <c r="U119" s="2879" t="s">
        <v>10</v>
      </c>
      <c r="V119" s="2879" t="s">
        <v>10</v>
      </c>
      <c r="W119" s="2879" t="s">
        <v>10</v>
      </c>
      <c r="X119" s="2879" t="s">
        <v>10</v>
      </c>
      <c r="Y119" s="2879" t="s">
        <v>10</v>
      </c>
      <c r="Z119" s="2879" t="s">
        <v>10</v>
      </c>
      <c r="AA119" s="2879" t="s">
        <v>10</v>
      </c>
      <c r="AB119" s="2879" t="s">
        <v>10</v>
      </c>
      <c r="AC119" s="2879" t="s">
        <v>10</v>
      </c>
      <c r="AD119" s="2879" t="s">
        <v>10</v>
      </c>
      <c r="AE119" s="2879" t="s">
        <v>10</v>
      </c>
      <c r="AF119" s="2879" t="s">
        <v>10</v>
      </c>
      <c r="AG119" s="2643" t="s">
        <v>10</v>
      </c>
      <c r="AH119" s="2879" t="s">
        <v>10</v>
      </c>
      <c r="AI119" s="2879" t="s">
        <v>10</v>
      </c>
      <c r="AJ119" s="2879" t="s">
        <v>10</v>
      </c>
      <c r="AK119" s="2879" t="s">
        <v>10</v>
      </c>
      <c r="AL119" s="81">
        <v>1.244</v>
      </c>
      <c r="AM119" s="583" t="s">
        <v>10</v>
      </c>
      <c r="AN119" s="2621" t="s">
        <v>10</v>
      </c>
      <c r="AO119" s="2601" t="s">
        <v>10</v>
      </c>
      <c r="AP119" s="2882"/>
      <c r="AQ119" s="2882"/>
      <c r="AR119" s="2882"/>
    </row>
    <row r="120" spans="1:44" s="2885" customFormat="1" x14ac:dyDescent="0.35">
      <c r="A120" s="2882"/>
      <c r="B120" s="2887" t="s">
        <v>0</v>
      </c>
      <c r="C120" s="2880" t="s">
        <v>10</v>
      </c>
      <c r="D120" s="2880" t="s">
        <v>10</v>
      </c>
      <c r="E120" s="2880" t="s">
        <v>10</v>
      </c>
      <c r="F120" s="2880" t="s">
        <v>10</v>
      </c>
      <c r="G120" s="2880" t="s">
        <v>10</v>
      </c>
      <c r="H120" s="2880" t="s">
        <v>10</v>
      </c>
      <c r="I120" s="2880" t="s">
        <v>10</v>
      </c>
      <c r="J120" s="2880" t="s">
        <v>10</v>
      </c>
      <c r="K120" s="2880" t="s">
        <v>10</v>
      </c>
      <c r="L120" s="2880" t="s">
        <v>10</v>
      </c>
      <c r="M120" s="2880" t="s">
        <v>10</v>
      </c>
      <c r="N120" s="2880" t="s">
        <v>10</v>
      </c>
      <c r="O120" s="2880" t="s">
        <v>10</v>
      </c>
      <c r="P120" s="2880" t="s">
        <v>10</v>
      </c>
      <c r="Q120" s="2880" t="s">
        <v>10</v>
      </c>
      <c r="R120" s="2880" t="s">
        <v>10</v>
      </c>
      <c r="S120" s="2880" t="s">
        <v>10</v>
      </c>
      <c r="T120" s="2880" t="s">
        <v>10</v>
      </c>
      <c r="U120" s="2880" t="s">
        <v>10</v>
      </c>
      <c r="V120" s="2880" t="s">
        <v>10</v>
      </c>
      <c r="W120" s="2880" t="s">
        <v>10</v>
      </c>
      <c r="X120" s="2880" t="s">
        <v>10</v>
      </c>
      <c r="Y120" s="2880" t="s">
        <v>10</v>
      </c>
      <c r="Z120" s="2880" t="s">
        <v>10</v>
      </c>
      <c r="AA120" s="2880" t="s">
        <v>10</v>
      </c>
      <c r="AB120" s="2880" t="s">
        <v>10</v>
      </c>
      <c r="AC120" s="2880" t="s">
        <v>10</v>
      </c>
      <c r="AD120" s="2880" t="s">
        <v>10</v>
      </c>
      <c r="AE120" s="2880" t="s">
        <v>10</v>
      </c>
      <c r="AF120" s="2880" t="s">
        <v>10</v>
      </c>
      <c r="AG120" s="2888" t="s">
        <v>10</v>
      </c>
      <c r="AH120" s="2880" t="s">
        <v>10</v>
      </c>
      <c r="AI120" s="2880" t="s">
        <v>10</v>
      </c>
      <c r="AJ120" s="2880" t="s">
        <v>10</v>
      </c>
      <c r="AK120" s="2880" t="s">
        <v>10</v>
      </c>
      <c r="AL120" s="81">
        <v>0.16700000000000001</v>
      </c>
      <c r="AM120" s="2750" t="s">
        <v>10</v>
      </c>
      <c r="AN120" s="3058" t="s">
        <v>10</v>
      </c>
      <c r="AO120" s="2608" t="s">
        <v>10</v>
      </c>
      <c r="AP120" s="2882"/>
      <c r="AQ120" s="2882"/>
      <c r="AR120" s="2882"/>
    </row>
    <row r="121" spans="1:44" x14ac:dyDescent="0.35">
      <c r="A121" s="2653"/>
      <c r="B121" s="2653"/>
      <c r="C121" s="2653"/>
      <c r="D121" s="2653"/>
      <c r="E121" s="2653"/>
      <c r="F121" s="2653"/>
      <c r="G121" s="2653"/>
      <c r="H121" s="2653"/>
      <c r="I121" s="2653"/>
      <c r="J121" s="2653"/>
      <c r="K121" s="2653"/>
      <c r="L121" s="2653"/>
      <c r="M121" s="2653"/>
      <c r="N121" s="2653"/>
      <c r="O121" s="2653"/>
      <c r="P121" s="2653"/>
      <c r="Q121" s="2653"/>
      <c r="R121" s="2653"/>
      <c r="S121" s="2653"/>
      <c r="T121" s="2653"/>
      <c r="U121" s="2653"/>
      <c r="V121" s="2653"/>
      <c r="W121" s="2653"/>
      <c r="X121" s="2653"/>
      <c r="Y121" s="2653"/>
      <c r="Z121" s="2653"/>
      <c r="AA121" s="2653"/>
      <c r="AB121" s="2653"/>
      <c r="AC121" s="2653"/>
      <c r="AD121" s="2653"/>
      <c r="AE121" s="2653"/>
      <c r="AF121" s="2653"/>
      <c r="AG121" s="2653"/>
      <c r="AH121" s="2653"/>
      <c r="AI121" s="2653"/>
      <c r="AJ121" s="2653"/>
      <c r="AK121" s="2653"/>
      <c r="AL121" s="2621"/>
      <c r="AM121" s="583"/>
      <c r="AN121" s="2621"/>
      <c r="AO121" s="2621"/>
      <c r="AP121" s="2653"/>
      <c r="AQ121" s="2653"/>
      <c r="AR121" s="2653"/>
    </row>
    <row r="122" spans="1:44" x14ac:dyDescent="0.35">
      <c r="A122" s="2653"/>
      <c r="B122" s="3335" t="s">
        <v>1192</v>
      </c>
      <c r="C122" s="3364"/>
      <c r="D122" s="3364"/>
      <c r="E122" s="3364"/>
      <c r="F122" s="3364"/>
      <c r="G122" s="3364"/>
      <c r="H122" s="3364"/>
      <c r="I122" s="3364"/>
      <c r="J122" s="3365"/>
      <c r="K122" s="3366"/>
      <c r="L122" s="3367"/>
      <c r="M122" s="3368"/>
      <c r="N122" s="3369"/>
      <c r="O122" s="3370"/>
      <c r="P122" s="3371"/>
      <c r="Q122" s="3372"/>
      <c r="R122" s="3364"/>
      <c r="S122" s="2653"/>
      <c r="T122" s="2653"/>
      <c r="U122" s="2653"/>
      <c r="V122" s="2653"/>
      <c r="W122" s="2653"/>
      <c r="X122" s="2653"/>
      <c r="Y122" s="2653"/>
      <c r="Z122" s="2653"/>
      <c r="AA122" s="2653"/>
      <c r="AB122" s="2653"/>
      <c r="AC122" s="2653"/>
      <c r="AD122" s="2653"/>
      <c r="AE122" s="2653"/>
      <c r="AF122" s="2653"/>
      <c r="AG122" s="2653"/>
      <c r="AH122" s="2653"/>
      <c r="AI122" s="2653"/>
      <c r="AJ122" s="2653"/>
      <c r="AK122" s="2653"/>
      <c r="AL122" s="2621"/>
      <c r="AM122" s="583"/>
      <c r="AN122" s="2621"/>
      <c r="AO122" s="2621"/>
      <c r="AP122" s="2653"/>
      <c r="AQ122" s="2653"/>
      <c r="AR122" s="2653"/>
    </row>
    <row r="123" spans="1:44" x14ac:dyDescent="0.35">
      <c r="A123" s="2653"/>
      <c r="B123" s="2653"/>
      <c r="C123" s="2653"/>
      <c r="D123" s="2653"/>
      <c r="E123" s="2653"/>
      <c r="F123" s="2653"/>
      <c r="G123" s="2653"/>
      <c r="H123" s="2653"/>
      <c r="I123" s="2653"/>
      <c r="J123" s="2653"/>
      <c r="K123" s="2653"/>
      <c r="L123" s="2653"/>
      <c r="M123" s="2653"/>
      <c r="N123" s="2653"/>
      <c r="O123" s="2653"/>
      <c r="P123" s="2653"/>
      <c r="Q123" s="2653"/>
      <c r="R123" s="2653"/>
      <c r="S123" s="2653"/>
      <c r="T123" s="2653"/>
      <c r="U123" s="2653"/>
      <c r="V123" s="2653"/>
      <c r="W123" s="2653"/>
      <c r="X123" s="2653"/>
      <c r="Y123" s="2653"/>
      <c r="Z123" s="2653"/>
      <c r="AA123" s="2653"/>
      <c r="AB123" s="2653"/>
      <c r="AC123" s="2653"/>
      <c r="AD123" s="2653"/>
      <c r="AE123" s="2653"/>
      <c r="AF123" s="2653"/>
      <c r="AG123" s="2653"/>
      <c r="AH123" s="2653"/>
      <c r="AI123" s="2653"/>
      <c r="AJ123" s="2653"/>
      <c r="AK123" s="2653"/>
      <c r="AL123" s="2621"/>
      <c r="AM123" s="583"/>
      <c r="AN123" s="2621"/>
      <c r="AO123" s="2621"/>
      <c r="AP123" s="2653"/>
      <c r="AQ123" s="2653"/>
      <c r="AR123" s="2653"/>
    </row>
    <row r="124" spans="1:44" ht="63" customHeight="1" x14ac:dyDescent="0.35">
      <c r="A124" s="2649" t="s">
        <v>1193</v>
      </c>
      <c r="B124" s="3333" t="s">
        <v>1194</v>
      </c>
      <c r="C124" s="3334"/>
      <c r="D124" s="3334"/>
      <c r="E124" s="3334"/>
      <c r="F124" s="3334"/>
      <c r="G124" s="3334"/>
      <c r="H124" s="3334"/>
      <c r="I124" s="3334"/>
      <c r="J124" s="3334"/>
      <c r="K124" s="3334"/>
      <c r="L124" s="3334"/>
      <c r="M124" s="3334"/>
      <c r="N124" s="3334"/>
      <c r="O124" s="3334"/>
      <c r="P124" s="3334"/>
      <c r="Q124" s="3334"/>
      <c r="R124" s="3334"/>
      <c r="S124" s="3334"/>
      <c r="T124" s="3334"/>
      <c r="U124" s="3334"/>
      <c r="V124" s="3334"/>
      <c r="W124" s="3334"/>
      <c r="X124" s="3334"/>
      <c r="Y124" s="3334"/>
      <c r="Z124" s="3334"/>
      <c r="AA124" s="3334"/>
      <c r="AB124" s="2650"/>
      <c r="AC124" s="2650"/>
      <c r="AD124" s="2650"/>
      <c r="AE124" s="2650"/>
      <c r="AF124" s="2650"/>
      <c r="AG124" s="2650"/>
      <c r="AH124" s="2650"/>
      <c r="AI124" s="2651"/>
      <c r="AJ124" s="2650"/>
      <c r="AK124" s="2652"/>
      <c r="AL124" s="2621"/>
      <c r="AM124" s="583"/>
      <c r="AN124" s="2621"/>
      <c r="AO124" s="2644"/>
      <c r="AP124" s="2653"/>
      <c r="AQ124" s="2653"/>
      <c r="AR124" s="2653"/>
    </row>
    <row r="125" spans="1:44" ht="46.5" x14ac:dyDescent="0.35">
      <c r="A125" s="2559"/>
      <c r="B125" s="2881" t="s">
        <v>54</v>
      </c>
      <c r="C125" s="2828" t="s">
        <v>6</v>
      </c>
      <c r="D125" s="2828" t="s">
        <v>7</v>
      </c>
      <c r="E125" s="2828" t="s">
        <v>8</v>
      </c>
      <c r="F125" s="2829" t="s">
        <v>123</v>
      </c>
      <c r="G125" s="2830" t="s">
        <v>160</v>
      </c>
      <c r="H125" s="2830" t="s">
        <v>194</v>
      </c>
      <c r="I125" s="2830" t="s">
        <v>202</v>
      </c>
      <c r="J125" s="2830" t="s">
        <v>241</v>
      </c>
      <c r="K125" s="2830" t="s">
        <v>273</v>
      </c>
      <c r="L125" s="2830" t="s">
        <v>284</v>
      </c>
      <c r="M125" s="2830" t="s">
        <v>322</v>
      </c>
      <c r="N125" s="2830" t="s">
        <v>342</v>
      </c>
      <c r="O125" s="2830" t="s">
        <v>356</v>
      </c>
      <c r="P125" s="2830" t="s">
        <v>384</v>
      </c>
      <c r="Q125" s="2830" t="s">
        <v>493</v>
      </c>
      <c r="R125" s="2830" t="s">
        <v>535</v>
      </c>
      <c r="S125" s="2830" t="s">
        <v>541</v>
      </c>
      <c r="T125" s="2830" t="s">
        <v>545</v>
      </c>
      <c r="U125" s="2830" t="s">
        <v>578</v>
      </c>
      <c r="V125" s="2830" t="s">
        <v>586</v>
      </c>
      <c r="W125" s="2830" t="s">
        <v>633</v>
      </c>
      <c r="X125" s="2830" t="s">
        <v>646</v>
      </c>
      <c r="Y125" s="2830" t="s">
        <v>647</v>
      </c>
      <c r="Z125" s="2830" t="s">
        <v>668</v>
      </c>
      <c r="AA125" s="2830" t="s">
        <v>671</v>
      </c>
      <c r="AB125" s="2590" t="s">
        <v>688</v>
      </c>
      <c r="AC125" s="2830" t="s">
        <v>689</v>
      </c>
      <c r="AD125" s="2830" t="s">
        <v>735</v>
      </c>
      <c r="AE125" s="2830" t="s">
        <v>776</v>
      </c>
      <c r="AF125" s="2590" t="s">
        <v>811</v>
      </c>
      <c r="AG125" s="2590" t="s">
        <v>1055</v>
      </c>
      <c r="AH125" s="2590" t="s">
        <v>1072</v>
      </c>
      <c r="AI125" s="2590" t="s">
        <v>1075</v>
      </c>
      <c r="AJ125" s="2590" t="s">
        <v>1117</v>
      </c>
      <c r="AK125" s="2591" t="s">
        <v>1162</v>
      </c>
      <c r="AL125" s="248" t="s">
        <v>1176</v>
      </c>
      <c r="AM125" s="2763" t="s">
        <v>1211</v>
      </c>
      <c r="AN125" s="3059" t="s">
        <v>1297</v>
      </c>
      <c r="AO125" s="2594" t="s">
        <v>1328</v>
      </c>
      <c r="AP125" s="2653"/>
      <c r="AQ125" s="2653"/>
      <c r="AR125" s="2653"/>
    </row>
    <row r="126" spans="1:44" s="2885" customFormat="1" x14ac:dyDescent="0.35">
      <c r="A126" s="2882"/>
      <c r="B126" s="2883">
        <v>0</v>
      </c>
      <c r="C126" s="2879" t="s">
        <v>10</v>
      </c>
      <c r="D126" s="2879" t="s">
        <v>10</v>
      </c>
      <c r="E126" s="2879" t="s">
        <v>10</v>
      </c>
      <c r="F126" s="2879" t="s">
        <v>10</v>
      </c>
      <c r="G126" s="2879" t="s">
        <v>10</v>
      </c>
      <c r="H126" s="2879" t="s">
        <v>10</v>
      </c>
      <c r="I126" s="2879" t="s">
        <v>10</v>
      </c>
      <c r="J126" s="2879" t="s">
        <v>10</v>
      </c>
      <c r="K126" s="2879" t="s">
        <v>10</v>
      </c>
      <c r="L126" s="2879" t="s">
        <v>10</v>
      </c>
      <c r="M126" s="2879" t="s">
        <v>10</v>
      </c>
      <c r="N126" s="2879" t="s">
        <v>10</v>
      </c>
      <c r="O126" s="2879" t="s">
        <v>10</v>
      </c>
      <c r="P126" s="2879" t="s">
        <v>10</v>
      </c>
      <c r="Q126" s="2879" t="s">
        <v>10</v>
      </c>
      <c r="R126" s="2879" t="s">
        <v>10</v>
      </c>
      <c r="S126" s="2879" t="s">
        <v>10</v>
      </c>
      <c r="T126" s="2879" t="s">
        <v>10</v>
      </c>
      <c r="U126" s="2879" t="s">
        <v>10</v>
      </c>
      <c r="V126" s="2879" t="s">
        <v>10</v>
      </c>
      <c r="W126" s="2879" t="s">
        <v>10</v>
      </c>
      <c r="X126" s="2879" t="s">
        <v>10</v>
      </c>
      <c r="Y126" s="2879" t="s">
        <v>10</v>
      </c>
      <c r="Z126" s="2879" t="s">
        <v>10</v>
      </c>
      <c r="AA126" s="2879" t="s">
        <v>10</v>
      </c>
      <c r="AB126" s="2879" t="s">
        <v>10</v>
      </c>
      <c r="AC126" s="2879" t="s">
        <v>10</v>
      </c>
      <c r="AD126" s="2879" t="s">
        <v>10</v>
      </c>
      <c r="AE126" s="2879" t="s">
        <v>10</v>
      </c>
      <c r="AF126" s="2879" t="s">
        <v>10</v>
      </c>
      <c r="AG126" s="2643" t="s">
        <v>10</v>
      </c>
      <c r="AH126" s="2879" t="s">
        <v>10</v>
      </c>
      <c r="AI126" s="2879" t="s">
        <v>10</v>
      </c>
      <c r="AJ126" s="2879" t="s">
        <v>10</v>
      </c>
      <c r="AK126" s="2879" t="s">
        <v>10</v>
      </c>
      <c r="AL126" s="81">
        <v>56.238</v>
      </c>
      <c r="AM126" s="583" t="s">
        <v>10</v>
      </c>
      <c r="AN126" s="2621" t="s">
        <v>10</v>
      </c>
      <c r="AO126" s="3062" t="s">
        <v>10</v>
      </c>
      <c r="AP126" s="2884"/>
      <c r="AQ126" s="2882"/>
      <c r="AR126" s="2882"/>
    </row>
    <row r="127" spans="1:44" s="2885" customFormat="1" x14ac:dyDescent="0.35">
      <c r="A127" s="2882"/>
      <c r="B127" s="2886" t="s">
        <v>1207</v>
      </c>
      <c r="C127" s="2879" t="s">
        <v>10</v>
      </c>
      <c r="D127" s="2879" t="s">
        <v>10</v>
      </c>
      <c r="E127" s="2879" t="s">
        <v>10</v>
      </c>
      <c r="F127" s="2879" t="s">
        <v>10</v>
      </c>
      <c r="G127" s="2879" t="s">
        <v>10</v>
      </c>
      <c r="H127" s="2879" t="s">
        <v>10</v>
      </c>
      <c r="I127" s="2879" t="s">
        <v>10</v>
      </c>
      <c r="J127" s="2879" t="s">
        <v>10</v>
      </c>
      <c r="K127" s="2879" t="s">
        <v>10</v>
      </c>
      <c r="L127" s="2879" t="s">
        <v>10</v>
      </c>
      <c r="M127" s="2879" t="s">
        <v>10</v>
      </c>
      <c r="N127" s="2879" t="s">
        <v>10</v>
      </c>
      <c r="O127" s="2879" t="s">
        <v>10</v>
      </c>
      <c r="P127" s="2879" t="s">
        <v>10</v>
      </c>
      <c r="Q127" s="2879" t="s">
        <v>10</v>
      </c>
      <c r="R127" s="2879" t="s">
        <v>10</v>
      </c>
      <c r="S127" s="2879" t="s">
        <v>10</v>
      </c>
      <c r="T127" s="2879" t="s">
        <v>10</v>
      </c>
      <c r="U127" s="2879" t="s">
        <v>10</v>
      </c>
      <c r="V127" s="2879" t="s">
        <v>10</v>
      </c>
      <c r="W127" s="2879" t="s">
        <v>10</v>
      </c>
      <c r="X127" s="2879" t="s">
        <v>10</v>
      </c>
      <c r="Y127" s="2879" t="s">
        <v>10</v>
      </c>
      <c r="Z127" s="2879" t="s">
        <v>10</v>
      </c>
      <c r="AA127" s="2879" t="s">
        <v>10</v>
      </c>
      <c r="AB127" s="2879" t="s">
        <v>10</v>
      </c>
      <c r="AC127" s="2879" t="s">
        <v>10</v>
      </c>
      <c r="AD127" s="2879" t="s">
        <v>10</v>
      </c>
      <c r="AE127" s="2879" t="s">
        <v>10</v>
      </c>
      <c r="AF127" s="2879" t="s">
        <v>10</v>
      </c>
      <c r="AG127" s="2643" t="s">
        <v>10</v>
      </c>
      <c r="AH127" s="2879" t="s">
        <v>10</v>
      </c>
      <c r="AI127" s="2879" t="s">
        <v>10</v>
      </c>
      <c r="AJ127" s="2879" t="s">
        <v>10</v>
      </c>
      <c r="AK127" s="2879" t="s">
        <v>10</v>
      </c>
      <c r="AL127" s="81">
        <v>15.166</v>
      </c>
      <c r="AM127" s="583" t="s">
        <v>10</v>
      </c>
      <c r="AN127" s="2621" t="s">
        <v>10</v>
      </c>
      <c r="AO127" s="2601" t="s">
        <v>10</v>
      </c>
      <c r="AP127" s="2882"/>
      <c r="AQ127" s="2882"/>
      <c r="AR127" s="2882"/>
    </row>
    <row r="128" spans="1:44" s="2885" customFormat="1" x14ac:dyDescent="0.35">
      <c r="A128" s="2882"/>
      <c r="B128" s="2886" t="s">
        <v>1208</v>
      </c>
      <c r="C128" s="2879" t="s">
        <v>10</v>
      </c>
      <c r="D128" s="2879" t="s">
        <v>10</v>
      </c>
      <c r="E128" s="2879" t="s">
        <v>10</v>
      </c>
      <c r="F128" s="2879" t="s">
        <v>10</v>
      </c>
      <c r="G128" s="2879" t="s">
        <v>10</v>
      </c>
      <c r="H128" s="2879" t="s">
        <v>10</v>
      </c>
      <c r="I128" s="2879" t="s">
        <v>10</v>
      </c>
      <c r="J128" s="2879" t="s">
        <v>10</v>
      </c>
      <c r="K128" s="2879" t="s">
        <v>10</v>
      </c>
      <c r="L128" s="2879" t="s">
        <v>10</v>
      </c>
      <c r="M128" s="2879" t="s">
        <v>10</v>
      </c>
      <c r="N128" s="2879" t="s">
        <v>10</v>
      </c>
      <c r="O128" s="2879" t="s">
        <v>10</v>
      </c>
      <c r="P128" s="2879" t="s">
        <v>10</v>
      </c>
      <c r="Q128" s="2879" t="s">
        <v>10</v>
      </c>
      <c r="R128" s="2879" t="s">
        <v>10</v>
      </c>
      <c r="S128" s="2879" t="s">
        <v>10</v>
      </c>
      <c r="T128" s="2879" t="s">
        <v>10</v>
      </c>
      <c r="U128" s="2879" t="s">
        <v>10</v>
      </c>
      <c r="V128" s="2879" t="s">
        <v>10</v>
      </c>
      <c r="W128" s="2879" t="s">
        <v>10</v>
      </c>
      <c r="X128" s="2879" t="s">
        <v>10</v>
      </c>
      <c r="Y128" s="2879" t="s">
        <v>10</v>
      </c>
      <c r="Z128" s="2879" t="s">
        <v>10</v>
      </c>
      <c r="AA128" s="2879" t="s">
        <v>10</v>
      </c>
      <c r="AB128" s="2879" t="s">
        <v>10</v>
      </c>
      <c r="AC128" s="2879" t="s">
        <v>10</v>
      </c>
      <c r="AD128" s="2879" t="s">
        <v>10</v>
      </c>
      <c r="AE128" s="2879" t="s">
        <v>10</v>
      </c>
      <c r="AF128" s="2879" t="s">
        <v>10</v>
      </c>
      <c r="AG128" s="2643" t="s">
        <v>10</v>
      </c>
      <c r="AH128" s="2879" t="s">
        <v>10</v>
      </c>
      <c r="AI128" s="2879" t="s">
        <v>10</v>
      </c>
      <c r="AJ128" s="2879" t="s">
        <v>10</v>
      </c>
      <c r="AK128" s="2879" t="s">
        <v>10</v>
      </c>
      <c r="AL128" s="81">
        <v>13.15</v>
      </c>
      <c r="AM128" s="583" t="s">
        <v>10</v>
      </c>
      <c r="AN128" s="2621" t="s">
        <v>10</v>
      </c>
      <c r="AO128" s="2601" t="s">
        <v>10</v>
      </c>
      <c r="AP128" s="2882"/>
      <c r="AQ128" s="2882"/>
      <c r="AR128" s="2882"/>
    </row>
    <row r="129" spans="1:44" s="2885" customFormat="1" x14ac:dyDescent="0.35">
      <c r="A129" s="2882"/>
      <c r="B129" s="2887" t="s">
        <v>0</v>
      </c>
      <c r="C129" s="2880" t="s">
        <v>10</v>
      </c>
      <c r="D129" s="2880" t="s">
        <v>10</v>
      </c>
      <c r="E129" s="2880" t="s">
        <v>10</v>
      </c>
      <c r="F129" s="2880" t="s">
        <v>10</v>
      </c>
      <c r="G129" s="2880" t="s">
        <v>10</v>
      </c>
      <c r="H129" s="2880" t="s">
        <v>10</v>
      </c>
      <c r="I129" s="2880" t="s">
        <v>10</v>
      </c>
      <c r="J129" s="2880" t="s">
        <v>10</v>
      </c>
      <c r="K129" s="2880" t="s">
        <v>10</v>
      </c>
      <c r="L129" s="2880" t="s">
        <v>10</v>
      </c>
      <c r="M129" s="2880" t="s">
        <v>10</v>
      </c>
      <c r="N129" s="2880" t="s">
        <v>10</v>
      </c>
      <c r="O129" s="2880" t="s">
        <v>10</v>
      </c>
      <c r="P129" s="2880" t="s">
        <v>10</v>
      </c>
      <c r="Q129" s="2880" t="s">
        <v>10</v>
      </c>
      <c r="R129" s="2880" t="s">
        <v>10</v>
      </c>
      <c r="S129" s="2880" t="s">
        <v>10</v>
      </c>
      <c r="T129" s="2880" t="s">
        <v>10</v>
      </c>
      <c r="U129" s="2880" t="s">
        <v>10</v>
      </c>
      <c r="V129" s="2880" t="s">
        <v>10</v>
      </c>
      <c r="W129" s="2880" t="s">
        <v>10</v>
      </c>
      <c r="X129" s="2880" t="s">
        <v>10</v>
      </c>
      <c r="Y129" s="2880" t="s">
        <v>10</v>
      </c>
      <c r="Z129" s="2880" t="s">
        <v>10</v>
      </c>
      <c r="AA129" s="2880" t="s">
        <v>10</v>
      </c>
      <c r="AB129" s="2880" t="s">
        <v>10</v>
      </c>
      <c r="AC129" s="2880" t="s">
        <v>10</v>
      </c>
      <c r="AD129" s="2880" t="s">
        <v>10</v>
      </c>
      <c r="AE129" s="2880" t="s">
        <v>10</v>
      </c>
      <c r="AF129" s="2880" t="s">
        <v>10</v>
      </c>
      <c r="AG129" s="2888" t="s">
        <v>10</v>
      </c>
      <c r="AH129" s="2880" t="s">
        <v>10</v>
      </c>
      <c r="AI129" s="2880" t="s">
        <v>10</v>
      </c>
      <c r="AJ129" s="2880" t="s">
        <v>10</v>
      </c>
      <c r="AK129" s="2880" t="s">
        <v>10</v>
      </c>
      <c r="AL129" s="81">
        <v>15.445</v>
      </c>
      <c r="AM129" s="2750" t="s">
        <v>10</v>
      </c>
      <c r="AN129" s="3058" t="s">
        <v>10</v>
      </c>
      <c r="AO129" s="2608" t="s">
        <v>10</v>
      </c>
      <c r="AP129" s="2882"/>
      <c r="AQ129" s="2882"/>
      <c r="AR129" s="2882"/>
    </row>
    <row r="130" spans="1:44" x14ac:dyDescent="0.35">
      <c r="A130" s="2653"/>
      <c r="B130" s="2653"/>
      <c r="C130" s="2653"/>
      <c r="D130" s="2653"/>
      <c r="E130" s="2653"/>
      <c r="F130" s="2653"/>
      <c r="G130" s="2653"/>
      <c r="H130" s="2653"/>
      <c r="I130" s="2653"/>
      <c r="J130" s="2653"/>
      <c r="K130" s="2653"/>
      <c r="L130" s="2653"/>
      <c r="M130" s="2653"/>
      <c r="N130" s="2653"/>
      <c r="O130" s="2653"/>
      <c r="P130" s="2653"/>
      <c r="Q130" s="2653"/>
      <c r="R130" s="2653"/>
      <c r="S130" s="2653"/>
      <c r="T130" s="2653"/>
      <c r="U130" s="2653"/>
      <c r="V130" s="2653"/>
      <c r="W130" s="2653"/>
      <c r="X130" s="2653"/>
      <c r="Y130" s="2653"/>
      <c r="Z130" s="2653"/>
      <c r="AA130" s="2653"/>
      <c r="AB130" s="2653"/>
      <c r="AC130" s="2653"/>
      <c r="AD130" s="2653"/>
      <c r="AE130" s="2653"/>
      <c r="AF130" s="2653"/>
      <c r="AG130" s="2653"/>
      <c r="AH130" s="2653"/>
      <c r="AI130" s="2653"/>
      <c r="AJ130" s="2653"/>
      <c r="AK130" s="2653"/>
      <c r="AL130" s="2621"/>
      <c r="AM130" s="583"/>
      <c r="AN130" s="2621"/>
      <c r="AO130" s="2621"/>
      <c r="AP130" s="2653"/>
      <c r="AQ130" s="2653"/>
      <c r="AR130" s="2653"/>
    </row>
    <row r="131" spans="1:44" x14ac:dyDescent="0.35">
      <c r="A131" s="2653"/>
      <c r="B131" s="3335" t="s">
        <v>1195</v>
      </c>
      <c r="C131" s="3364"/>
      <c r="D131" s="3364"/>
      <c r="E131" s="3364"/>
      <c r="F131" s="3364"/>
      <c r="G131" s="3364"/>
      <c r="H131" s="3364"/>
      <c r="I131" s="3364"/>
      <c r="J131" s="3365"/>
      <c r="K131" s="3366"/>
      <c r="L131" s="3367"/>
      <c r="M131" s="3368"/>
      <c r="N131" s="3369"/>
      <c r="O131" s="3370"/>
      <c r="P131" s="3371"/>
      <c r="Q131" s="3372"/>
      <c r="R131" s="3364"/>
      <c r="S131" s="2653"/>
      <c r="T131" s="2653"/>
      <c r="U131" s="2653"/>
      <c r="V131" s="2653"/>
      <c r="W131" s="2653"/>
      <c r="X131" s="2653"/>
      <c r="Y131" s="2653"/>
      <c r="Z131" s="2653"/>
      <c r="AA131" s="2653"/>
      <c r="AB131" s="2653"/>
      <c r="AC131" s="2653"/>
      <c r="AD131" s="2653"/>
      <c r="AE131" s="2653"/>
      <c r="AF131" s="2653"/>
      <c r="AG131" s="2653"/>
      <c r="AH131" s="2653"/>
      <c r="AI131" s="2653"/>
      <c r="AJ131" s="2653"/>
      <c r="AK131" s="2653"/>
      <c r="AL131" s="2621"/>
      <c r="AM131" s="583"/>
      <c r="AN131" s="2621"/>
      <c r="AO131" s="2621"/>
      <c r="AP131" s="2653"/>
      <c r="AQ131" s="2653"/>
      <c r="AR131" s="2653"/>
    </row>
    <row r="132" spans="1:44" x14ac:dyDescent="0.35">
      <c r="A132" s="2653"/>
      <c r="B132" s="2653"/>
      <c r="C132" s="2653"/>
      <c r="D132" s="2653"/>
      <c r="E132" s="2653"/>
      <c r="F132" s="2653"/>
      <c r="G132" s="2653"/>
      <c r="H132" s="2653"/>
      <c r="I132" s="2653"/>
      <c r="J132" s="2653"/>
      <c r="K132" s="2653"/>
      <c r="L132" s="2653"/>
      <c r="M132" s="2653"/>
      <c r="N132" s="2653"/>
      <c r="O132" s="2653"/>
      <c r="P132" s="2653"/>
      <c r="Q132" s="2653"/>
      <c r="R132" s="2653"/>
      <c r="S132" s="2653"/>
      <c r="T132" s="2653"/>
      <c r="U132" s="2653"/>
      <c r="V132" s="2653"/>
      <c r="W132" s="2653"/>
      <c r="X132" s="2653"/>
      <c r="Y132" s="2653"/>
      <c r="Z132" s="2653"/>
      <c r="AA132" s="2653"/>
      <c r="AB132" s="2653"/>
      <c r="AC132" s="2653"/>
      <c r="AD132" s="2653"/>
      <c r="AE132" s="2653"/>
      <c r="AF132" s="2653"/>
      <c r="AG132" s="2653"/>
      <c r="AH132" s="2653"/>
      <c r="AI132" s="2653"/>
      <c r="AJ132" s="2653"/>
      <c r="AK132" s="2653"/>
      <c r="AL132" s="2621"/>
      <c r="AM132" s="583"/>
      <c r="AN132" s="2621"/>
      <c r="AO132" s="2621"/>
      <c r="AP132" s="2653"/>
      <c r="AQ132" s="2653"/>
      <c r="AR132" s="2653"/>
    </row>
    <row r="133" spans="1:44" ht="63" customHeight="1" x14ac:dyDescent="0.35">
      <c r="A133" s="2649" t="s">
        <v>1092</v>
      </c>
      <c r="B133" s="3333" t="s">
        <v>1093</v>
      </c>
      <c r="C133" s="3334"/>
      <c r="D133" s="3334"/>
      <c r="E133" s="3334"/>
      <c r="F133" s="3334"/>
      <c r="G133" s="3334"/>
      <c r="H133" s="3334"/>
      <c r="I133" s="3334"/>
      <c r="J133" s="3334"/>
      <c r="K133" s="3334"/>
      <c r="L133" s="3334"/>
      <c r="M133" s="3334"/>
      <c r="N133" s="3334"/>
      <c r="O133" s="3334"/>
      <c r="P133" s="3334"/>
      <c r="Q133" s="3334"/>
      <c r="R133" s="3334"/>
      <c r="S133" s="3334"/>
      <c r="T133" s="3334"/>
      <c r="U133" s="3334"/>
      <c r="V133" s="3334"/>
      <c r="W133" s="3334"/>
      <c r="X133" s="3334"/>
      <c r="Y133" s="3334"/>
      <c r="Z133" s="3334"/>
      <c r="AA133" s="3334"/>
      <c r="AB133" s="2650"/>
      <c r="AC133" s="2650"/>
      <c r="AD133" s="2650"/>
      <c r="AE133" s="2650"/>
      <c r="AF133" s="2650"/>
      <c r="AG133" s="2650"/>
      <c r="AH133" s="2650"/>
      <c r="AI133" s="2651"/>
      <c r="AJ133" s="2650"/>
      <c r="AK133" s="2652"/>
      <c r="AL133" s="2621"/>
      <c r="AM133" s="583"/>
      <c r="AN133" s="2621"/>
      <c r="AO133" s="2644"/>
      <c r="AP133" s="2653"/>
      <c r="AQ133" s="2653"/>
      <c r="AR133" s="2653"/>
    </row>
    <row r="134" spans="1:44" ht="46.5" x14ac:dyDescent="0.35">
      <c r="A134" s="2559"/>
      <c r="B134" s="2569" t="s">
        <v>54</v>
      </c>
      <c r="C134" s="2570" t="s">
        <v>6</v>
      </c>
      <c r="D134" s="2571" t="s">
        <v>7</v>
      </c>
      <c r="E134" s="2572" t="s">
        <v>8</v>
      </c>
      <c r="F134" s="2573" t="s">
        <v>123</v>
      </c>
      <c r="G134" s="2574" t="s">
        <v>160</v>
      </c>
      <c r="H134" s="2575" t="s">
        <v>194</v>
      </c>
      <c r="I134" s="2576" t="s">
        <v>202</v>
      </c>
      <c r="J134" s="2577" t="s">
        <v>241</v>
      </c>
      <c r="K134" s="2578" t="s">
        <v>273</v>
      </c>
      <c r="L134" s="2579" t="s">
        <v>284</v>
      </c>
      <c r="M134" s="2580" t="s">
        <v>322</v>
      </c>
      <c r="N134" s="2581" t="s">
        <v>342</v>
      </c>
      <c r="O134" s="2582" t="s">
        <v>356</v>
      </c>
      <c r="P134" s="2583" t="s">
        <v>384</v>
      </c>
      <c r="Q134" s="2584" t="s">
        <v>493</v>
      </c>
      <c r="R134" s="2585" t="s">
        <v>535</v>
      </c>
      <c r="S134" s="2586" t="s">
        <v>541</v>
      </c>
      <c r="T134" s="2587" t="s">
        <v>545</v>
      </c>
      <c r="U134" s="2588" t="s">
        <v>578</v>
      </c>
      <c r="V134" s="2589" t="s">
        <v>586</v>
      </c>
      <c r="W134" s="2589" t="s">
        <v>633</v>
      </c>
      <c r="X134" s="2589" t="s">
        <v>663</v>
      </c>
      <c r="Y134" s="2589" t="s">
        <v>647</v>
      </c>
      <c r="Z134" s="2589" t="s">
        <v>668</v>
      </c>
      <c r="AA134" s="2590" t="s">
        <v>671</v>
      </c>
      <c r="AB134" s="2590" t="s">
        <v>688</v>
      </c>
      <c r="AC134" s="2590" t="s">
        <v>689</v>
      </c>
      <c r="AD134" s="2590" t="s">
        <v>735</v>
      </c>
      <c r="AE134" s="2590" t="s">
        <v>776</v>
      </c>
      <c r="AF134" s="2590" t="s">
        <v>811</v>
      </c>
      <c r="AG134" s="2590" t="s">
        <v>1055</v>
      </c>
      <c r="AH134" s="2590" t="s">
        <v>1072</v>
      </c>
      <c r="AI134" s="2590" t="s">
        <v>1075</v>
      </c>
      <c r="AJ134" s="2590" t="s">
        <v>1117</v>
      </c>
      <c r="AK134" s="2591" t="s">
        <v>1162</v>
      </c>
      <c r="AL134" s="248" t="s">
        <v>1176</v>
      </c>
      <c r="AM134" s="2763" t="s">
        <v>1211</v>
      </c>
      <c r="AN134" s="3059" t="s">
        <v>1297</v>
      </c>
      <c r="AO134" s="2594" t="s">
        <v>1328</v>
      </c>
      <c r="AP134" s="2653"/>
      <c r="AQ134" s="2653"/>
      <c r="AR134" s="2653"/>
    </row>
    <row r="135" spans="1:44" s="2897" customFormat="1" x14ac:dyDescent="0.35">
      <c r="A135" s="2889"/>
      <c r="B135" s="2890" t="s">
        <v>1095</v>
      </c>
      <c r="C135" s="2891" t="s">
        <v>10</v>
      </c>
      <c r="D135" s="2891" t="s">
        <v>10</v>
      </c>
      <c r="E135" s="2891" t="s">
        <v>10</v>
      </c>
      <c r="F135" s="2891" t="s">
        <v>10</v>
      </c>
      <c r="G135" s="2891" t="s">
        <v>10</v>
      </c>
      <c r="H135" s="2891" t="s">
        <v>10</v>
      </c>
      <c r="I135" s="2891" t="s">
        <v>10</v>
      </c>
      <c r="J135" s="2891" t="s">
        <v>10</v>
      </c>
      <c r="K135" s="2891" t="s">
        <v>10</v>
      </c>
      <c r="L135" s="2891" t="s">
        <v>10</v>
      </c>
      <c r="M135" s="2891" t="s">
        <v>10</v>
      </c>
      <c r="N135" s="2891" t="s">
        <v>10</v>
      </c>
      <c r="O135" s="2891" t="s">
        <v>10</v>
      </c>
      <c r="P135" s="2891" t="s">
        <v>10</v>
      </c>
      <c r="Q135" s="2891" t="s">
        <v>10</v>
      </c>
      <c r="R135" s="2891" t="s">
        <v>10</v>
      </c>
      <c r="S135" s="2891" t="s">
        <v>10</v>
      </c>
      <c r="T135" s="2891" t="s">
        <v>10</v>
      </c>
      <c r="U135" s="2891" t="s">
        <v>10</v>
      </c>
      <c r="V135" s="2891" t="s">
        <v>10</v>
      </c>
      <c r="W135" s="2891" t="s">
        <v>10</v>
      </c>
      <c r="X135" s="2892" t="s">
        <v>10</v>
      </c>
      <c r="Y135" s="2893" t="s">
        <v>10</v>
      </c>
      <c r="Z135" s="2893" t="s">
        <v>10</v>
      </c>
      <c r="AA135" s="2893" t="s">
        <v>10</v>
      </c>
      <c r="AB135" s="2893" t="s">
        <v>10</v>
      </c>
      <c r="AC135" s="2879" t="s">
        <v>10</v>
      </c>
      <c r="AD135" s="2893" t="s">
        <v>10</v>
      </c>
      <c r="AE135" s="2893" t="s">
        <v>10</v>
      </c>
      <c r="AF135" s="2879" t="s">
        <v>10</v>
      </c>
      <c r="AG135" s="2894" t="s">
        <v>10</v>
      </c>
      <c r="AH135" s="2895" t="s">
        <v>10</v>
      </c>
      <c r="AI135" s="3068">
        <v>4.7249999999999996</v>
      </c>
      <c r="AJ135" s="3068">
        <v>4.4930000000000003</v>
      </c>
      <c r="AK135" s="3068">
        <v>4.242</v>
      </c>
      <c r="AL135" s="3068">
        <v>4.016</v>
      </c>
      <c r="AM135" s="3068">
        <v>3.9220000000000002</v>
      </c>
      <c r="AN135" s="3069">
        <v>3.7610000000000001</v>
      </c>
      <c r="AO135" s="3070">
        <v>3.754</v>
      </c>
      <c r="AP135" s="2896"/>
      <c r="AQ135" s="2896"/>
      <c r="AR135" s="2896"/>
    </row>
    <row r="136" spans="1:44" s="2897" customFormat="1" x14ac:dyDescent="0.35">
      <c r="A136" s="2898"/>
      <c r="B136" s="2899" t="s">
        <v>1098</v>
      </c>
      <c r="C136" s="2892" t="s">
        <v>10</v>
      </c>
      <c r="D136" s="2892" t="s">
        <v>10</v>
      </c>
      <c r="E136" s="2892" t="s">
        <v>10</v>
      </c>
      <c r="F136" s="2892" t="s">
        <v>10</v>
      </c>
      <c r="G136" s="2892" t="s">
        <v>10</v>
      </c>
      <c r="H136" s="2892" t="s">
        <v>10</v>
      </c>
      <c r="I136" s="2892" t="s">
        <v>10</v>
      </c>
      <c r="J136" s="2892" t="s">
        <v>10</v>
      </c>
      <c r="K136" s="2892" t="s">
        <v>10</v>
      </c>
      <c r="L136" s="2892" t="s">
        <v>10</v>
      </c>
      <c r="M136" s="2892" t="s">
        <v>10</v>
      </c>
      <c r="N136" s="2892" t="s">
        <v>10</v>
      </c>
      <c r="O136" s="2892" t="s">
        <v>10</v>
      </c>
      <c r="P136" s="2892" t="s">
        <v>10</v>
      </c>
      <c r="Q136" s="2892" t="s">
        <v>10</v>
      </c>
      <c r="R136" s="2892" t="s">
        <v>10</v>
      </c>
      <c r="S136" s="2892" t="s">
        <v>10</v>
      </c>
      <c r="T136" s="2892" t="s">
        <v>10</v>
      </c>
      <c r="U136" s="2892" t="s">
        <v>10</v>
      </c>
      <c r="V136" s="2892" t="s">
        <v>10</v>
      </c>
      <c r="W136" s="2892" t="s">
        <v>10</v>
      </c>
      <c r="X136" s="2892" t="s">
        <v>10</v>
      </c>
      <c r="Y136" s="2893" t="s">
        <v>10</v>
      </c>
      <c r="Z136" s="2893" t="s">
        <v>10</v>
      </c>
      <c r="AA136" s="2893" t="s">
        <v>10</v>
      </c>
      <c r="AB136" s="2893" t="s">
        <v>10</v>
      </c>
      <c r="AC136" s="2879" t="s">
        <v>10</v>
      </c>
      <c r="AD136" s="2893" t="s">
        <v>10</v>
      </c>
      <c r="AE136" s="2893" t="s">
        <v>10</v>
      </c>
      <c r="AF136" s="2879" t="s">
        <v>10</v>
      </c>
      <c r="AG136" s="2643" t="s">
        <v>10</v>
      </c>
      <c r="AH136" s="2879" t="s">
        <v>10</v>
      </c>
      <c r="AI136" s="3068">
        <v>4.5579999999999998</v>
      </c>
      <c r="AJ136" s="3068">
        <v>4.2889999999999997</v>
      </c>
      <c r="AK136" s="3068">
        <v>4.0359999999999996</v>
      </c>
      <c r="AL136" s="3068">
        <v>3.92</v>
      </c>
      <c r="AM136" s="3068">
        <v>3.7250000000000001</v>
      </c>
      <c r="AN136" s="3069">
        <v>3.7320000000000002</v>
      </c>
      <c r="AO136" s="3070">
        <v>3.8170000000000002</v>
      </c>
      <c r="AP136" s="2896"/>
      <c r="AQ136" s="2896"/>
      <c r="AR136" s="2896"/>
    </row>
    <row r="137" spans="1:44" s="2897" customFormat="1" x14ac:dyDescent="0.35">
      <c r="A137" s="2898"/>
      <c r="B137" s="2899" t="s">
        <v>1096</v>
      </c>
      <c r="C137" s="2892" t="s">
        <v>10</v>
      </c>
      <c r="D137" s="2892" t="s">
        <v>10</v>
      </c>
      <c r="E137" s="2892" t="s">
        <v>10</v>
      </c>
      <c r="F137" s="2892" t="s">
        <v>10</v>
      </c>
      <c r="G137" s="2892" t="s">
        <v>10</v>
      </c>
      <c r="H137" s="2892" t="s">
        <v>10</v>
      </c>
      <c r="I137" s="2892" t="s">
        <v>10</v>
      </c>
      <c r="J137" s="2892" t="s">
        <v>10</v>
      </c>
      <c r="K137" s="2892" t="s">
        <v>10</v>
      </c>
      <c r="L137" s="2892" t="s">
        <v>10</v>
      </c>
      <c r="M137" s="2892" t="s">
        <v>10</v>
      </c>
      <c r="N137" s="2892" t="s">
        <v>10</v>
      </c>
      <c r="O137" s="2892" t="s">
        <v>10</v>
      </c>
      <c r="P137" s="2892" t="s">
        <v>10</v>
      </c>
      <c r="Q137" s="2892" t="s">
        <v>10</v>
      </c>
      <c r="R137" s="2892" t="s">
        <v>10</v>
      </c>
      <c r="S137" s="2892" t="s">
        <v>10</v>
      </c>
      <c r="T137" s="2892" t="s">
        <v>10</v>
      </c>
      <c r="U137" s="2892" t="s">
        <v>10</v>
      </c>
      <c r="V137" s="2892" t="s">
        <v>10</v>
      </c>
      <c r="W137" s="2892" t="s">
        <v>10</v>
      </c>
      <c r="X137" s="2892" t="s">
        <v>10</v>
      </c>
      <c r="Y137" s="2893" t="s">
        <v>10</v>
      </c>
      <c r="Z137" s="2893" t="s">
        <v>10</v>
      </c>
      <c r="AA137" s="2893" t="s">
        <v>10</v>
      </c>
      <c r="AB137" s="2893" t="s">
        <v>10</v>
      </c>
      <c r="AC137" s="2879" t="s">
        <v>10</v>
      </c>
      <c r="AD137" s="2893" t="s">
        <v>10</v>
      </c>
      <c r="AE137" s="2893" t="s">
        <v>10</v>
      </c>
      <c r="AF137" s="2879" t="s">
        <v>10</v>
      </c>
      <c r="AG137" s="2643" t="s">
        <v>10</v>
      </c>
      <c r="AH137" s="2879" t="s">
        <v>10</v>
      </c>
      <c r="AI137" s="3068">
        <v>4.157</v>
      </c>
      <c r="AJ137" s="3068">
        <v>3.91</v>
      </c>
      <c r="AK137" s="3068">
        <v>3.6880000000000002</v>
      </c>
      <c r="AL137" s="3068">
        <v>3.5880000000000001</v>
      </c>
      <c r="AM137" s="3068">
        <v>3.3889999999999998</v>
      </c>
      <c r="AN137" s="3069">
        <v>3.5019999999999998</v>
      </c>
      <c r="AO137" s="3070">
        <v>3.65</v>
      </c>
      <c r="AP137" s="2896"/>
      <c r="AQ137" s="2896"/>
      <c r="AR137" s="2896"/>
    </row>
    <row r="138" spans="1:44" s="2897" customFormat="1" x14ac:dyDescent="0.35">
      <c r="A138" s="2898"/>
      <c r="B138" s="2900" t="s">
        <v>1097</v>
      </c>
      <c r="C138" s="2901" t="s">
        <v>10</v>
      </c>
      <c r="D138" s="2901" t="s">
        <v>10</v>
      </c>
      <c r="E138" s="2901" t="s">
        <v>10</v>
      </c>
      <c r="F138" s="2901" t="s">
        <v>10</v>
      </c>
      <c r="G138" s="2901" t="s">
        <v>10</v>
      </c>
      <c r="H138" s="2901" t="s">
        <v>10</v>
      </c>
      <c r="I138" s="2901" t="s">
        <v>10</v>
      </c>
      <c r="J138" s="2901" t="s">
        <v>10</v>
      </c>
      <c r="K138" s="2901" t="s">
        <v>10</v>
      </c>
      <c r="L138" s="2901" t="s">
        <v>10</v>
      </c>
      <c r="M138" s="2901" t="s">
        <v>10</v>
      </c>
      <c r="N138" s="2901" t="s">
        <v>10</v>
      </c>
      <c r="O138" s="2901" t="s">
        <v>10</v>
      </c>
      <c r="P138" s="2901" t="s">
        <v>10</v>
      </c>
      <c r="Q138" s="2901" t="s">
        <v>10</v>
      </c>
      <c r="R138" s="2901" t="s">
        <v>10</v>
      </c>
      <c r="S138" s="2901" t="s">
        <v>10</v>
      </c>
      <c r="T138" s="2901" t="s">
        <v>10</v>
      </c>
      <c r="U138" s="2901" t="s">
        <v>10</v>
      </c>
      <c r="V138" s="2901" t="s">
        <v>10</v>
      </c>
      <c r="W138" s="2901" t="s">
        <v>10</v>
      </c>
      <c r="X138" s="2880" t="s">
        <v>10</v>
      </c>
      <c r="Y138" s="2880" t="s">
        <v>10</v>
      </c>
      <c r="Z138" s="2880" t="s">
        <v>10</v>
      </c>
      <c r="AA138" s="2880" t="s">
        <v>10</v>
      </c>
      <c r="AB138" s="2880" t="s">
        <v>10</v>
      </c>
      <c r="AC138" s="2880" t="s">
        <v>10</v>
      </c>
      <c r="AD138" s="2880" t="s">
        <v>10</v>
      </c>
      <c r="AE138" s="2880" t="s">
        <v>10</v>
      </c>
      <c r="AF138" s="2880" t="s">
        <v>10</v>
      </c>
      <c r="AG138" s="2888" t="s">
        <v>10</v>
      </c>
      <c r="AH138" s="2880" t="s">
        <v>10</v>
      </c>
      <c r="AI138" s="3068">
        <v>3.6349999999999998</v>
      </c>
      <c r="AJ138" s="3068">
        <v>3.4620000000000002</v>
      </c>
      <c r="AK138" s="3068">
        <v>3.3290000000000002</v>
      </c>
      <c r="AL138" s="3068">
        <v>3.2370000000000001</v>
      </c>
      <c r="AM138" s="3068">
        <v>3.1459999999999999</v>
      </c>
      <c r="AN138" s="3069">
        <v>3.109</v>
      </c>
      <c r="AO138" s="3071">
        <v>3.1909999999999998</v>
      </c>
      <c r="AP138" s="2896"/>
      <c r="AQ138" s="2896"/>
      <c r="AR138" s="2896"/>
    </row>
    <row r="139" spans="1:44" hidden="1" x14ac:dyDescent="0.35">
      <c r="A139" s="2756"/>
      <c r="B139" s="2559"/>
      <c r="C139" s="2559"/>
      <c r="D139" s="2559"/>
      <c r="E139" s="2559"/>
      <c r="F139" s="2559"/>
      <c r="G139" s="2752"/>
      <c r="H139" s="2775"/>
      <c r="I139" s="2757"/>
      <c r="J139" s="2776"/>
      <c r="K139" s="2777"/>
      <c r="L139" s="2778"/>
      <c r="M139" s="2779"/>
      <c r="N139" s="2780"/>
      <c r="O139" s="2781"/>
      <c r="P139" s="2782"/>
      <c r="Q139" s="2783"/>
      <c r="R139" s="2757"/>
      <c r="S139" s="2753"/>
      <c r="T139" s="2754"/>
      <c r="U139" s="2755"/>
      <c r="V139" s="2756"/>
      <c r="W139" s="2756"/>
      <c r="X139" s="2756"/>
      <c r="Y139" s="2752"/>
      <c r="Z139" s="2559"/>
      <c r="AA139" s="2559"/>
      <c r="AB139" s="2752"/>
      <c r="AC139" s="2752"/>
      <c r="AD139" s="2752"/>
      <c r="AE139" s="2752"/>
      <c r="AF139" s="2752"/>
      <c r="AG139" s="2752"/>
      <c r="AH139" s="2653"/>
      <c r="AI139" s="2653"/>
      <c r="AJ139" s="2653"/>
      <c r="AK139" s="2653"/>
      <c r="AL139" s="2621"/>
      <c r="AM139" s="583"/>
      <c r="AN139" s="2621"/>
      <c r="AO139" s="2621"/>
      <c r="AP139" s="2653"/>
      <c r="AQ139" s="2653"/>
      <c r="AR139" s="2653"/>
    </row>
    <row r="140" spans="1:44" x14ac:dyDescent="0.35">
      <c r="A140" s="2559"/>
      <c r="B140" s="3335" t="s">
        <v>1242</v>
      </c>
      <c r="C140" s="3336"/>
      <c r="D140" s="3336"/>
      <c r="E140" s="3336"/>
      <c r="F140" s="3336"/>
      <c r="G140" s="3336"/>
      <c r="H140" s="3336"/>
      <c r="I140" s="3336"/>
      <c r="J140" s="3336"/>
      <c r="K140" s="3336"/>
      <c r="L140" s="3336"/>
      <c r="M140" s="3336"/>
      <c r="N140" s="3336"/>
      <c r="O140" s="3336"/>
      <c r="P140" s="3336"/>
      <c r="Q140" s="3336"/>
      <c r="R140" s="3336"/>
      <c r="S140" s="2758"/>
      <c r="T140" s="2759"/>
      <c r="U140" s="2760"/>
      <c r="V140" s="2761"/>
      <c r="W140" s="2761"/>
      <c r="X140" s="2761"/>
      <c r="Y140" s="2752"/>
      <c r="Z140" s="2559"/>
      <c r="AA140" s="2559"/>
      <c r="AB140" s="2752"/>
      <c r="AC140" s="2752"/>
      <c r="AD140" s="2752"/>
      <c r="AE140" s="2752"/>
      <c r="AF140" s="2752"/>
      <c r="AG140" s="2752"/>
      <c r="AH140" s="2653"/>
      <c r="AI140" s="2653"/>
      <c r="AJ140" s="2653"/>
      <c r="AK140" s="2653"/>
      <c r="AL140" s="2621"/>
      <c r="AM140" s="583"/>
      <c r="AN140" s="2621"/>
      <c r="AO140" s="2621"/>
      <c r="AP140" s="2653"/>
      <c r="AQ140" s="2653"/>
      <c r="AR140" s="2653"/>
    </row>
    <row r="141" spans="1:44" x14ac:dyDescent="0.35">
      <c r="A141" s="2559"/>
      <c r="B141" s="2784"/>
      <c r="C141" s="2784"/>
      <c r="D141" s="2784"/>
      <c r="E141" s="2784"/>
      <c r="F141" s="2784"/>
      <c r="G141" s="2784"/>
      <c r="H141" s="2784"/>
      <c r="I141" s="2784"/>
      <c r="J141" s="2784"/>
      <c r="K141" s="2784"/>
      <c r="L141" s="2784"/>
      <c r="M141" s="2784"/>
      <c r="N141" s="2784"/>
      <c r="O141" s="2784"/>
      <c r="P141" s="2784"/>
      <c r="Q141" s="2784"/>
      <c r="R141" s="2784"/>
      <c r="S141" s="2784"/>
      <c r="T141" s="2784"/>
      <c r="U141" s="2784"/>
      <c r="V141" s="2784"/>
      <c r="W141" s="2784"/>
      <c r="X141" s="2784"/>
      <c r="Y141" s="2752"/>
      <c r="Z141" s="2559"/>
      <c r="AA141" s="2559"/>
      <c r="AB141" s="2752"/>
      <c r="AC141" s="2752"/>
      <c r="AD141" s="2752"/>
      <c r="AE141" s="2752"/>
      <c r="AF141" s="2752"/>
      <c r="AG141" s="2752"/>
      <c r="AH141" s="2653"/>
      <c r="AI141" s="2653"/>
      <c r="AJ141" s="2653"/>
      <c r="AK141" s="2653"/>
      <c r="AL141" s="2621"/>
      <c r="AM141" s="583"/>
      <c r="AN141" s="2621"/>
      <c r="AO141" s="2621"/>
      <c r="AP141" s="2653"/>
      <c r="AQ141" s="2653"/>
      <c r="AR141" s="2653"/>
    </row>
    <row r="142" spans="1:44" ht="63" customHeight="1" x14ac:dyDescent="0.35">
      <c r="A142" s="2649" t="s">
        <v>1196</v>
      </c>
      <c r="B142" s="3376" t="s">
        <v>1333</v>
      </c>
      <c r="C142" s="3334"/>
      <c r="D142" s="3334"/>
      <c r="E142" s="3334"/>
      <c r="F142" s="3334"/>
      <c r="G142" s="3334"/>
      <c r="H142" s="3334"/>
      <c r="I142" s="3334"/>
      <c r="J142" s="3334"/>
      <c r="K142" s="3334"/>
      <c r="L142" s="3334"/>
      <c r="M142" s="3334"/>
      <c r="N142" s="3334"/>
      <c r="O142" s="3334"/>
      <c r="P142" s="3334"/>
      <c r="Q142" s="3334"/>
      <c r="R142" s="3334"/>
      <c r="S142" s="3334"/>
      <c r="T142" s="3334"/>
      <c r="U142" s="3334"/>
      <c r="V142" s="3334"/>
      <c r="W142" s="3334"/>
      <c r="X142" s="3334"/>
      <c r="Y142" s="3334"/>
      <c r="Z142" s="3334"/>
      <c r="AA142" s="3334"/>
      <c r="AB142" s="2650"/>
      <c r="AC142" s="2650"/>
      <c r="AD142" s="2650"/>
      <c r="AE142" s="2650"/>
      <c r="AF142" s="2650"/>
      <c r="AG142" s="2650"/>
      <c r="AH142" s="2650"/>
      <c r="AI142" s="2651"/>
      <c r="AJ142" s="2650"/>
      <c r="AK142" s="2652"/>
      <c r="AL142" s="2621"/>
      <c r="AM142" s="583"/>
      <c r="AN142" s="2621"/>
      <c r="AO142" s="2644"/>
      <c r="AP142" s="2653"/>
      <c r="AQ142" s="2653"/>
      <c r="AR142" s="2653"/>
    </row>
    <row r="143" spans="1:44" ht="46.5" x14ac:dyDescent="0.35">
      <c r="A143" s="2559"/>
      <c r="B143" s="2827" t="s">
        <v>54</v>
      </c>
      <c r="C143" s="2828" t="s">
        <v>6</v>
      </c>
      <c r="D143" s="2828" t="s">
        <v>7</v>
      </c>
      <c r="E143" s="2828" t="s">
        <v>8</v>
      </c>
      <c r="F143" s="2829" t="s">
        <v>123</v>
      </c>
      <c r="G143" s="2830" t="s">
        <v>160</v>
      </c>
      <c r="H143" s="2830" t="s">
        <v>194</v>
      </c>
      <c r="I143" s="2830" t="s">
        <v>202</v>
      </c>
      <c r="J143" s="2830" t="s">
        <v>241</v>
      </c>
      <c r="K143" s="2830" t="s">
        <v>273</v>
      </c>
      <c r="L143" s="2830" t="s">
        <v>284</v>
      </c>
      <c r="M143" s="2830" t="s">
        <v>322</v>
      </c>
      <c r="N143" s="2830" t="s">
        <v>342</v>
      </c>
      <c r="O143" s="2830" t="s">
        <v>356</v>
      </c>
      <c r="P143" s="2830" t="s">
        <v>384</v>
      </c>
      <c r="Q143" s="2830" t="s">
        <v>493</v>
      </c>
      <c r="R143" s="2830" t="s">
        <v>535</v>
      </c>
      <c r="S143" s="2830" t="s">
        <v>541</v>
      </c>
      <c r="T143" s="2830" t="s">
        <v>545</v>
      </c>
      <c r="U143" s="2830" t="s">
        <v>578</v>
      </c>
      <c r="V143" s="2830" t="s">
        <v>586</v>
      </c>
      <c r="W143" s="2830" t="s">
        <v>633</v>
      </c>
      <c r="X143" s="2830" t="s">
        <v>646</v>
      </c>
      <c r="Y143" s="2830" t="s">
        <v>647</v>
      </c>
      <c r="Z143" s="2830" t="s">
        <v>668</v>
      </c>
      <c r="AA143" s="2830" t="s">
        <v>671</v>
      </c>
      <c r="AB143" s="2590" t="s">
        <v>688</v>
      </c>
      <c r="AC143" s="2830" t="s">
        <v>689</v>
      </c>
      <c r="AD143" s="2830" t="s">
        <v>735</v>
      </c>
      <c r="AE143" s="2830" t="s">
        <v>776</v>
      </c>
      <c r="AF143" s="2590" t="s">
        <v>811</v>
      </c>
      <c r="AG143" s="2590" t="s">
        <v>1055</v>
      </c>
      <c r="AH143" s="2590" t="s">
        <v>1072</v>
      </c>
      <c r="AI143" s="2590" t="s">
        <v>1075</v>
      </c>
      <c r="AJ143" s="2590" t="s">
        <v>1117</v>
      </c>
      <c r="AK143" s="2591" t="s">
        <v>1162</v>
      </c>
      <c r="AL143" s="248" t="s">
        <v>1176</v>
      </c>
      <c r="AM143" s="2763" t="s">
        <v>1211</v>
      </c>
      <c r="AN143" s="3059" t="s">
        <v>1297</v>
      </c>
      <c r="AO143" s="2594" t="s">
        <v>1328</v>
      </c>
      <c r="AP143" s="2653"/>
      <c r="AQ143" s="2653"/>
      <c r="AR143" s="2653"/>
    </row>
    <row r="144" spans="1:44" x14ac:dyDescent="0.35">
      <c r="A144" s="2696"/>
      <c r="B144" s="2697" t="s">
        <v>1177</v>
      </c>
      <c r="C144" s="2831" t="s">
        <v>10</v>
      </c>
      <c r="D144" s="2832" t="s">
        <v>10</v>
      </c>
      <c r="E144" s="2832" t="s">
        <v>10</v>
      </c>
      <c r="F144" s="2833" t="s">
        <v>10</v>
      </c>
      <c r="G144" s="2834" t="s">
        <v>10</v>
      </c>
      <c r="H144" s="2835" t="s">
        <v>10</v>
      </c>
      <c r="I144" s="2836" t="s">
        <v>10</v>
      </c>
      <c r="J144" s="2703" t="s">
        <v>10</v>
      </c>
      <c r="K144" s="2832" t="s">
        <v>10</v>
      </c>
      <c r="L144" s="2705" t="s">
        <v>10</v>
      </c>
      <c r="M144" s="2705" t="s">
        <v>10</v>
      </c>
      <c r="N144" s="2832" t="s">
        <v>10</v>
      </c>
      <c r="O144" s="2708" t="s">
        <v>10</v>
      </c>
      <c r="P144" s="2837" t="s">
        <v>10</v>
      </c>
      <c r="Q144" s="2838" t="s">
        <v>10</v>
      </c>
      <c r="R144" s="2838" t="s">
        <v>10</v>
      </c>
      <c r="S144" s="2838" t="s">
        <v>10</v>
      </c>
      <c r="T144" s="2838" t="s">
        <v>10</v>
      </c>
      <c r="U144" s="2709" t="s">
        <v>10</v>
      </c>
      <c r="V144" s="2709" t="s">
        <v>10</v>
      </c>
      <c r="W144" s="2709" t="s">
        <v>10</v>
      </c>
      <c r="X144" s="2709" t="s">
        <v>10</v>
      </c>
      <c r="Y144" s="2709" t="s">
        <v>10</v>
      </c>
      <c r="Z144" s="2709" t="s">
        <v>10</v>
      </c>
      <c r="AA144" s="2839" t="s">
        <v>10</v>
      </c>
      <c r="AB144" s="2710" t="s">
        <v>10</v>
      </c>
      <c r="AC144" s="2710" t="s">
        <v>10</v>
      </c>
      <c r="AD144" s="2710" t="s">
        <v>10</v>
      </c>
      <c r="AE144" s="2710" t="s">
        <v>10</v>
      </c>
      <c r="AF144" s="2735" t="s">
        <v>10</v>
      </c>
      <c r="AG144" s="2632" t="s">
        <v>10</v>
      </c>
      <c r="AH144" s="2711" t="s">
        <v>10</v>
      </c>
      <c r="AI144" s="2711" t="s">
        <v>10</v>
      </c>
      <c r="AJ144" s="2877" t="s">
        <v>10</v>
      </c>
      <c r="AK144" s="2878" t="s">
        <v>10</v>
      </c>
      <c r="AL144" s="81">
        <v>49.137999999999998</v>
      </c>
      <c r="AM144" s="583" t="s">
        <v>10</v>
      </c>
      <c r="AN144" s="2621" t="s">
        <v>10</v>
      </c>
      <c r="AO144" s="3023">
        <v>49.048000000000002</v>
      </c>
      <c r="AP144" s="2653"/>
      <c r="AQ144" s="2653"/>
      <c r="AR144" s="2653"/>
    </row>
    <row r="145" spans="1:44" x14ac:dyDescent="0.35">
      <c r="A145" s="2696"/>
      <c r="B145" s="2715" t="s">
        <v>1089</v>
      </c>
      <c r="C145" s="2840" t="s">
        <v>10</v>
      </c>
      <c r="D145" s="2841" t="s">
        <v>10</v>
      </c>
      <c r="E145" s="2841" t="s">
        <v>10</v>
      </c>
      <c r="F145" s="2842" t="s">
        <v>10</v>
      </c>
      <c r="G145" s="2843" t="s">
        <v>10</v>
      </c>
      <c r="H145" s="2844" t="s">
        <v>10</v>
      </c>
      <c r="I145" s="2836" t="s">
        <v>10</v>
      </c>
      <c r="J145" s="2703" t="s">
        <v>10</v>
      </c>
      <c r="K145" s="2841" t="s">
        <v>10</v>
      </c>
      <c r="L145" s="2705" t="s">
        <v>10</v>
      </c>
      <c r="M145" s="2705" t="s">
        <v>10</v>
      </c>
      <c r="N145" s="2841" t="s">
        <v>10</v>
      </c>
      <c r="O145" s="2708" t="s">
        <v>10</v>
      </c>
      <c r="P145" s="2837" t="s">
        <v>10</v>
      </c>
      <c r="Q145" s="2838" t="s">
        <v>10</v>
      </c>
      <c r="R145" s="2838" t="s">
        <v>10</v>
      </c>
      <c r="S145" s="2838" t="s">
        <v>10</v>
      </c>
      <c r="T145" s="2838" t="s">
        <v>10</v>
      </c>
      <c r="U145" s="2709" t="s">
        <v>10</v>
      </c>
      <c r="V145" s="2709" t="s">
        <v>10</v>
      </c>
      <c r="W145" s="2709" t="s">
        <v>10</v>
      </c>
      <c r="X145" s="2709" t="s">
        <v>10</v>
      </c>
      <c r="Y145" s="2709" t="s">
        <v>10</v>
      </c>
      <c r="Z145" s="2709" t="s">
        <v>10</v>
      </c>
      <c r="AA145" s="2845" t="s">
        <v>10</v>
      </c>
      <c r="AB145" s="2710" t="s">
        <v>10</v>
      </c>
      <c r="AC145" s="2710" t="s">
        <v>10</v>
      </c>
      <c r="AD145" s="2710" t="s">
        <v>10</v>
      </c>
      <c r="AE145" s="2710" t="s">
        <v>10</v>
      </c>
      <c r="AF145" s="2735" t="s">
        <v>10</v>
      </c>
      <c r="AG145" s="2565" t="s">
        <v>10</v>
      </c>
      <c r="AH145" s="2735" t="s">
        <v>10</v>
      </c>
      <c r="AI145" s="2735" t="s">
        <v>10</v>
      </c>
      <c r="AJ145" s="2879" t="s">
        <v>10</v>
      </c>
      <c r="AK145" s="2879" t="s">
        <v>10</v>
      </c>
      <c r="AL145" s="81">
        <v>28.87</v>
      </c>
      <c r="AM145" s="583" t="s">
        <v>10</v>
      </c>
      <c r="AN145" s="2621" t="s">
        <v>10</v>
      </c>
      <c r="AO145" s="3023">
        <v>30.891999999999999</v>
      </c>
      <c r="AP145" s="2653"/>
      <c r="AQ145" s="2653"/>
      <c r="AR145" s="2653"/>
    </row>
    <row r="146" spans="1:44" x14ac:dyDescent="0.35">
      <c r="A146" s="2696"/>
      <c r="B146" s="2846" t="s">
        <v>1090</v>
      </c>
      <c r="C146" s="2847" t="s">
        <v>10</v>
      </c>
      <c r="D146" s="2848" t="s">
        <v>10</v>
      </c>
      <c r="E146" s="2848" t="s">
        <v>10</v>
      </c>
      <c r="F146" s="2849" t="s">
        <v>10</v>
      </c>
      <c r="G146" s="2850" t="s">
        <v>10</v>
      </c>
      <c r="H146" s="2851" t="s">
        <v>10</v>
      </c>
      <c r="I146" s="2836" t="s">
        <v>10</v>
      </c>
      <c r="J146" s="2703" t="s">
        <v>10</v>
      </c>
      <c r="K146" s="2848" t="s">
        <v>10</v>
      </c>
      <c r="L146" s="2705" t="s">
        <v>10</v>
      </c>
      <c r="M146" s="2705" t="s">
        <v>10</v>
      </c>
      <c r="N146" s="2848" t="s">
        <v>10</v>
      </c>
      <c r="O146" s="2708" t="s">
        <v>10</v>
      </c>
      <c r="P146" s="2837" t="s">
        <v>10</v>
      </c>
      <c r="Q146" s="2838" t="s">
        <v>10</v>
      </c>
      <c r="R146" s="2838" t="s">
        <v>10</v>
      </c>
      <c r="S146" s="2838" t="s">
        <v>10</v>
      </c>
      <c r="T146" s="2838" t="s">
        <v>10</v>
      </c>
      <c r="U146" s="2709" t="s">
        <v>10</v>
      </c>
      <c r="V146" s="2709" t="s">
        <v>10</v>
      </c>
      <c r="W146" s="2709" t="s">
        <v>10</v>
      </c>
      <c r="X146" s="2709" t="s">
        <v>10</v>
      </c>
      <c r="Y146" s="2709" t="s">
        <v>10</v>
      </c>
      <c r="Z146" s="2709" t="s">
        <v>10</v>
      </c>
      <c r="AA146" s="2852" t="s">
        <v>10</v>
      </c>
      <c r="AB146" s="2710" t="s">
        <v>10</v>
      </c>
      <c r="AC146" s="2710" t="s">
        <v>10</v>
      </c>
      <c r="AD146" s="2710" t="s">
        <v>10</v>
      </c>
      <c r="AE146" s="2710" t="s">
        <v>10</v>
      </c>
      <c r="AF146" s="2735" t="s">
        <v>10</v>
      </c>
      <c r="AG146" s="2565" t="s">
        <v>10</v>
      </c>
      <c r="AH146" s="2735" t="s">
        <v>10</v>
      </c>
      <c r="AI146" s="2735" t="s">
        <v>10</v>
      </c>
      <c r="AJ146" s="2879" t="s">
        <v>10</v>
      </c>
      <c r="AK146" s="2879" t="s">
        <v>10</v>
      </c>
      <c r="AL146" s="81">
        <v>35.161999999999999</v>
      </c>
      <c r="AM146" s="583" t="s">
        <v>10</v>
      </c>
      <c r="AN146" s="2621" t="s">
        <v>10</v>
      </c>
      <c r="AO146" s="3023">
        <v>33.436</v>
      </c>
      <c r="AP146" s="2653"/>
      <c r="AQ146" s="2653"/>
      <c r="AR146" s="2653"/>
    </row>
    <row r="147" spans="1:44" x14ac:dyDescent="0.35">
      <c r="A147" s="2696"/>
      <c r="B147" s="2853" t="s">
        <v>1091</v>
      </c>
      <c r="C147" s="2854" t="s">
        <v>10</v>
      </c>
      <c r="D147" s="2855" t="s">
        <v>10</v>
      </c>
      <c r="E147" s="2855" t="s">
        <v>10</v>
      </c>
      <c r="F147" s="2856" t="s">
        <v>10</v>
      </c>
      <c r="G147" s="2857" t="s">
        <v>10</v>
      </c>
      <c r="H147" s="2858" t="s">
        <v>10</v>
      </c>
      <c r="I147" s="2836" t="s">
        <v>10</v>
      </c>
      <c r="J147" s="2703" t="s">
        <v>10</v>
      </c>
      <c r="K147" s="2855" t="s">
        <v>10</v>
      </c>
      <c r="L147" s="2705" t="s">
        <v>10</v>
      </c>
      <c r="M147" s="2705" t="s">
        <v>10</v>
      </c>
      <c r="N147" s="2855" t="s">
        <v>10</v>
      </c>
      <c r="O147" s="2708" t="s">
        <v>10</v>
      </c>
      <c r="P147" s="2837" t="s">
        <v>10</v>
      </c>
      <c r="Q147" s="2838" t="s">
        <v>10</v>
      </c>
      <c r="R147" s="2838" t="s">
        <v>10</v>
      </c>
      <c r="S147" s="2838" t="s">
        <v>10</v>
      </c>
      <c r="T147" s="2838" t="s">
        <v>10</v>
      </c>
      <c r="U147" s="2709" t="s">
        <v>10</v>
      </c>
      <c r="V147" s="2709" t="s">
        <v>10</v>
      </c>
      <c r="W147" s="2709" t="s">
        <v>10</v>
      </c>
      <c r="X147" s="2709" t="s">
        <v>10</v>
      </c>
      <c r="Y147" s="2709" t="s">
        <v>10</v>
      </c>
      <c r="Z147" s="2709" t="s">
        <v>10</v>
      </c>
      <c r="AA147" s="2859" t="s">
        <v>10</v>
      </c>
      <c r="AB147" s="2710" t="s">
        <v>10</v>
      </c>
      <c r="AC147" s="2710" t="s">
        <v>10</v>
      </c>
      <c r="AD147" s="2710" t="s">
        <v>10</v>
      </c>
      <c r="AE147" s="2710" t="s">
        <v>10</v>
      </c>
      <c r="AF147" s="2735" t="s">
        <v>10</v>
      </c>
      <c r="AG147" s="2565" t="s">
        <v>10</v>
      </c>
      <c r="AH147" s="2735" t="s">
        <v>10</v>
      </c>
      <c r="AI147" s="2735" t="s">
        <v>10</v>
      </c>
      <c r="AJ147" s="2879" t="s">
        <v>10</v>
      </c>
      <c r="AK147" s="2879" t="s">
        <v>10</v>
      </c>
      <c r="AL147" s="81">
        <v>47.662999999999997</v>
      </c>
      <c r="AM147" s="583" t="s">
        <v>10</v>
      </c>
      <c r="AN147" s="2621" t="s">
        <v>10</v>
      </c>
      <c r="AO147" s="3023">
        <v>46.350999999999999</v>
      </c>
      <c r="AP147" s="2653"/>
      <c r="AQ147" s="2653"/>
      <c r="AR147" s="2653"/>
    </row>
    <row r="148" spans="1:44" x14ac:dyDescent="0.35">
      <c r="A148" s="2727"/>
      <c r="B148" s="2853" t="s">
        <v>747</v>
      </c>
      <c r="C148" s="2860" t="s">
        <v>10</v>
      </c>
      <c r="D148" s="2861" t="s">
        <v>10</v>
      </c>
      <c r="E148" s="2861" t="s">
        <v>10</v>
      </c>
      <c r="F148" s="2862" t="s">
        <v>10</v>
      </c>
      <c r="G148" s="2863" t="s">
        <v>10</v>
      </c>
      <c r="H148" s="2864" t="s">
        <v>10</v>
      </c>
      <c r="I148" s="2836" t="s">
        <v>10</v>
      </c>
      <c r="J148" s="2703" t="s">
        <v>10</v>
      </c>
      <c r="K148" s="2861" t="s">
        <v>10</v>
      </c>
      <c r="L148" s="2705" t="s">
        <v>10</v>
      </c>
      <c r="M148" s="2705" t="s">
        <v>10</v>
      </c>
      <c r="N148" s="2861" t="s">
        <v>10</v>
      </c>
      <c r="O148" s="2708" t="s">
        <v>10</v>
      </c>
      <c r="P148" s="2837" t="s">
        <v>10</v>
      </c>
      <c r="Q148" s="2838" t="s">
        <v>10</v>
      </c>
      <c r="R148" s="2838" t="s">
        <v>10</v>
      </c>
      <c r="S148" s="2838" t="s">
        <v>10</v>
      </c>
      <c r="T148" s="2838" t="s">
        <v>10</v>
      </c>
      <c r="U148" s="2709" t="s">
        <v>10</v>
      </c>
      <c r="V148" s="2709" t="s">
        <v>10</v>
      </c>
      <c r="W148" s="2709" t="s">
        <v>10</v>
      </c>
      <c r="X148" s="2709" t="s">
        <v>10</v>
      </c>
      <c r="Y148" s="2709" t="s">
        <v>10</v>
      </c>
      <c r="Z148" s="2709" t="s">
        <v>10</v>
      </c>
      <c r="AA148" s="2865" t="s">
        <v>10</v>
      </c>
      <c r="AB148" s="2710" t="s">
        <v>10</v>
      </c>
      <c r="AC148" s="2735" t="s">
        <v>10</v>
      </c>
      <c r="AD148" s="2735" t="s">
        <v>10</v>
      </c>
      <c r="AE148" s="2735" t="s">
        <v>10</v>
      </c>
      <c r="AF148" s="2735" t="s">
        <v>10</v>
      </c>
      <c r="AG148" s="2565" t="s">
        <v>10</v>
      </c>
      <c r="AH148" s="2735" t="s">
        <v>10</v>
      </c>
      <c r="AI148" s="2735" t="s">
        <v>10</v>
      </c>
      <c r="AJ148" s="2879" t="s">
        <v>10</v>
      </c>
      <c r="AK148" s="2879" t="s">
        <v>10</v>
      </c>
      <c r="AL148" s="81">
        <v>10.891</v>
      </c>
      <c r="AM148" s="583" t="s">
        <v>10</v>
      </c>
      <c r="AN148" s="2621" t="s">
        <v>10</v>
      </c>
      <c r="AO148" s="3023">
        <v>5.3529999999999998</v>
      </c>
      <c r="AP148" s="2653"/>
      <c r="AQ148" s="2653"/>
      <c r="AR148" s="2653"/>
    </row>
    <row r="149" spans="1:44" x14ac:dyDescent="0.35">
      <c r="A149" s="2727"/>
      <c r="B149" s="2736" t="s">
        <v>1083</v>
      </c>
      <c r="C149" s="2866" t="s">
        <v>10</v>
      </c>
      <c r="D149" s="2867" t="s">
        <v>10</v>
      </c>
      <c r="E149" s="2867" t="s">
        <v>10</v>
      </c>
      <c r="F149" s="2868" t="s">
        <v>10</v>
      </c>
      <c r="G149" s="2869" t="s">
        <v>10</v>
      </c>
      <c r="H149" s="2870" t="s">
        <v>10</v>
      </c>
      <c r="I149" s="2871" t="s">
        <v>10</v>
      </c>
      <c r="J149" s="2742" t="s">
        <v>10</v>
      </c>
      <c r="K149" s="2867" t="s">
        <v>10</v>
      </c>
      <c r="L149" s="2744" t="s">
        <v>10</v>
      </c>
      <c r="M149" s="2744" t="s">
        <v>10</v>
      </c>
      <c r="N149" s="2867" t="s">
        <v>10</v>
      </c>
      <c r="O149" s="2747" t="s">
        <v>10</v>
      </c>
      <c r="P149" s="2872" t="s">
        <v>10</v>
      </c>
      <c r="Q149" s="2873" t="s">
        <v>10</v>
      </c>
      <c r="R149" s="2873" t="s">
        <v>10</v>
      </c>
      <c r="S149" s="2873" t="s">
        <v>10</v>
      </c>
      <c r="T149" s="2873" t="s">
        <v>10</v>
      </c>
      <c r="U149" s="2874" t="s">
        <v>10</v>
      </c>
      <c r="V149" s="2874" t="s">
        <v>10</v>
      </c>
      <c r="W149" s="2874" t="s">
        <v>10</v>
      </c>
      <c r="X149" s="2874" t="s">
        <v>10</v>
      </c>
      <c r="Y149" s="2874" t="s">
        <v>10</v>
      </c>
      <c r="Z149" s="2874" t="s">
        <v>10</v>
      </c>
      <c r="AA149" s="2875" t="s">
        <v>10</v>
      </c>
      <c r="AB149" s="2748" t="s">
        <v>10</v>
      </c>
      <c r="AC149" s="2748" t="s">
        <v>10</v>
      </c>
      <c r="AD149" s="2748" t="s">
        <v>10</v>
      </c>
      <c r="AE149" s="2748" t="s">
        <v>10</v>
      </c>
      <c r="AF149" s="2748" t="s">
        <v>10</v>
      </c>
      <c r="AG149" s="2817" t="s">
        <v>10</v>
      </c>
      <c r="AH149" s="2748" t="s">
        <v>10</v>
      </c>
      <c r="AI149" s="2748" t="s">
        <v>10</v>
      </c>
      <c r="AJ149" s="2880" t="s">
        <v>10</v>
      </c>
      <c r="AK149" s="2880" t="s">
        <v>10</v>
      </c>
      <c r="AL149" s="81">
        <v>14.018000000000001</v>
      </c>
      <c r="AM149" s="2750" t="s">
        <v>10</v>
      </c>
      <c r="AN149" s="3058" t="s">
        <v>10</v>
      </c>
      <c r="AO149" s="3026">
        <v>22.87</v>
      </c>
      <c r="AP149" s="2653"/>
      <c r="AQ149" s="2653"/>
      <c r="AR149" s="2653"/>
    </row>
    <row r="150" spans="1:44" x14ac:dyDescent="0.35">
      <c r="A150" s="2752"/>
      <c r="B150" s="2771"/>
      <c r="C150" s="2772"/>
      <c r="D150" s="2772"/>
      <c r="E150" s="2773"/>
      <c r="F150" s="2876"/>
      <c r="G150" s="2752"/>
      <c r="H150" s="2775"/>
      <c r="I150" s="2757"/>
      <c r="J150" s="2776"/>
      <c r="K150" s="2777"/>
      <c r="L150" s="2778"/>
      <c r="M150" s="2779"/>
      <c r="N150" s="2780"/>
      <c r="O150" s="2781"/>
      <c r="P150" s="2782"/>
      <c r="Q150" s="2783"/>
      <c r="R150" s="2757"/>
      <c r="S150" s="2753"/>
      <c r="T150" s="2754"/>
      <c r="U150" s="2755"/>
      <c r="V150" s="2756"/>
      <c r="W150" s="2756"/>
      <c r="X150" s="2756"/>
      <c r="Y150" s="2752"/>
      <c r="Z150" s="2559"/>
      <c r="AA150" s="2559"/>
      <c r="AB150" s="2752"/>
      <c r="AC150" s="2752"/>
      <c r="AD150" s="2752"/>
      <c r="AE150" s="2752"/>
      <c r="AF150" s="2751"/>
      <c r="AG150" s="2751"/>
      <c r="AH150" s="2752"/>
      <c r="AI150" s="2653"/>
      <c r="AJ150" s="2653"/>
      <c r="AK150" s="2653"/>
      <c r="AL150" s="2621"/>
      <c r="AM150" s="583"/>
      <c r="AN150" s="2621"/>
      <c r="AO150" s="2621"/>
      <c r="AP150" s="2653"/>
      <c r="AQ150" s="2653"/>
      <c r="AR150" s="2653"/>
    </row>
    <row r="151" spans="1:44" x14ac:dyDescent="0.35">
      <c r="A151" s="2752"/>
      <c r="B151" s="3375" t="s">
        <v>1350</v>
      </c>
      <c r="C151" s="3364"/>
      <c r="D151" s="3364"/>
      <c r="E151" s="3364"/>
      <c r="F151" s="3364"/>
      <c r="G151" s="3364"/>
      <c r="H151" s="3364"/>
      <c r="I151" s="3364"/>
      <c r="J151" s="3365"/>
      <c r="K151" s="3366"/>
      <c r="L151" s="3367"/>
      <c r="M151" s="3368"/>
      <c r="N151" s="3369"/>
      <c r="O151" s="3370"/>
      <c r="P151" s="3371"/>
      <c r="Q151" s="3372"/>
      <c r="R151" s="3364"/>
      <c r="S151" s="2758"/>
      <c r="T151" s="2759"/>
      <c r="U151" s="2760"/>
      <c r="V151" s="2761"/>
      <c r="W151" s="2761"/>
      <c r="X151" s="2761"/>
      <c r="Y151" s="2752"/>
      <c r="Z151" s="2559"/>
      <c r="AA151" s="2559"/>
      <c r="AB151" s="2752"/>
      <c r="AC151" s="2752"/>
      <c r="AD151" s="2752"/>
      <c r="AE151" s="2752"/>
      <c r="AF151" s="2752"/>
      <c r="AG151" s="2752"/>
      <c r="AH151" s="2752"/>
      <c r="AI151" s="2653"/>
      <c r="AJ151" s="2653"/>
      <c r="AK151" s="2653"/>
      <c r="AL151" s="2621"/>
      <c r="AM151" s="583"/>
      <c r="AN151" s="2621"/>
      <c r="AO151" s="2621"/>
      <c r="AP151" s="2653"/>
      <c r="AQ151" s="2653"/>
      <c r="AR151" s="2653"/>
    </row>
    <row r="152" spans="1:44" x14ac:dyDescent="0.35">
      <c r="A152" s="2653"/>
      <c r="B152" s="2653"/>
      <c r="C152" s="2653"/>
      <c r="D152" s="2653"/>
      <c r="E152" s="2653"/>
      <c r="F152" s="2653"/>
      <c r="G152" s="2653"/>
      <c r="H152" s="2653"/>
      <c r="I152" s="2653"/>
      <c r="J152" s="2653"/>
      <c r="K152" s="2653"/>
      <c r="L152" s="2653"/>
      <c r="M152" s="2653"/>
      <c r="N152" s="2653"/>
      <c r="O152" s="2653"/>
      <c r="P152" s="2653"/>
      <c r="Q152" s="2653"/>
      <c r="R152" s="2653"/>
      <c r="S152" s="2653"/>
      <c r="T152" s="2653"/>
      <c r="U152" s="2653"/>
      <c r="V152" s="2653"/>
      <c r="W152" s="2653"/>
      <c r="X152" s="2653"/>
      <c r="Y152" s="2653"/>
      <c r="Z152" s="2653"/>
      <c r="AA152" s="2653"/>
      <c r="AB152" s="2653"/>
      <c r="AC152" s="2653"/>
      <c r="AD152" s="2653"/>
      <c r="AE152" s="2653"/>
      <c r="AF152" s="2653"/>
      <c r="AG152" s="2653"/>
      <c r="AH152" s="2653"/>
      <c r="AI152" s="2653"/>
      <c r="AJ152" s="2653"/>
      <c r="AK152" s="2653"/>
      <c r="AL152" s="2621"/>
      <c r="AM152" s="583"/>
      <c r="AN152" s="2621"/>
      <c r="AO152" s="2621"/>
      <c r="AP152" s="2653"/>
      <c r="AQ152" s="2653"/>
      <c r="AR152" s="2653"/>
    </row>
    <row r="153" spans="1:44" ht="27.5" x14ac:dyDescent="0.35">
      <c r="A153" s="2649" t="s">
        <v>1197</v>
      </c>
      <c r="B153" s="3373" t="s">
        <v>1200</v>
      </c>
      <c r="C153" s="3374"/>
      <c r="D153" s="3374"/>
      <c r="E153" s="3374"/>
      <c r="F153" s="3374"/>
      <c r="G153" s="3374"/>
      <c r="H153" s="3374"/>
      <c r="I153" s="3374"/>
      <c r="J153" s="3374"/>
      <c r="K153" s="3374"/>
      <c r="L153" s="3374"/>
      <c r="M153" s="3374"/>
      <c r="N153" s="3374"/>
      <c r="O153" s="3374"/>
      <c r="P153" s="3374"/>
      <c r="Q153" s="3374"/>
      <c r="R153" s="3374"/>
      <c r="S153" s="3374"/>
      <c r="T153" s="3374"/>
      <c r="U153" s="3374"/>
      <c r="V153" s="3374"/>
      <c r="W153" s="3374"/>
      <c r="X153" s="3374"/>
      <c r="Y153" s="3374"/>
      <c r="Z153" s="3374"/>
      <c r="AA153" s="3374"/>
      <c r="AB153" s="2650"/>
      <c r="AC153" s="2650"/>
      <c r="AD153" s="2650"/>
      <c r="AE153" s="2650"/>
      <c r="AF153" s="2650"/>
      <c r="AG153" s="2650"/>
      <c r="AH153" s="2650"/>
      <c r="AI153" s="2651"/>
      <c r="AJ153" s="2650"/>
      <c r="AK153" s="2652"/>
      <c r="AL153" s="2621"/>
      <c r="AM153" s="583"/>
      <c r="AN153" s="2621"/>
      <c r="AO153" s="2644"/>
      <c r="AP153" s="2653"/>
      <c r="AQ153" s="2653"/>
      <c r="AR153" s="2653"/>
    </row>
    <row r="154" spans="1:44" ht="46.5" x14ac:dyDescent="0.35">
      <c r="A154" s="2559"/>
      <c r="B154" s="2881" t="s">
        <v>54</v>
      </c>
      <c r="C154" s="2828" t="s">
        <v>6</v>
      </c>
      <c r="D154" s="2828" t="s">
        <v>7</v>
      </c>
      <c r="E154" s="2828" t="s">
        <v>8</v>
      </c>
      <c r="F154" s="2829" t="s">
        <v>123</v>
      </c>
      <c r="G154" s="2830" t="s">
        <v>160</v>
      </c>
      <c r="H154" s="2830" t="s">
        <v>194</v>
      </c>
      <c r="I154" s="2830" t="s">
        <v>202</v>
      </c>
      <c r="J154" s="2830" t="s">
        <v>241</v>
      </c>
      <c r="K154" s="2830" t="s">
        <v>273</v>
      </c>
      <c r="L154" s="2830" t="s">
        <v>284</v>
      </c>
      <c r="M154" s="2830" t="s">
        <v>322</v>
      </c>
      <c r="N154" s="2830" t="s">
        <v>342</v>
      </c>
      <c r="O154" s="2830" t="s">
        <v>356</v>
      </c>
      <c r="P154" s="2830" t="s">
        <v>384</v>
      </c>
      <c r="Q154" s="2830" t="s">
        <v>493</v>
      </c>
      <c r="R154" s="2830" t="s">
        <v>535</v>
      </c>
      <c r="S154" s="2830" t="s">
        <v>541</v>
      </c>
      <c r="T154" s="2830" t="s">
        <v>545</v>
      </c>
      <c r="U154" s="2830" t="s">
        <v>578</v>
      </c>
      <c r="V154" s="2830" t="s">
        <v>586</v>
      </c>
      <c r="W154" s="2830" t="s">
        <v>633</v>
      </c>
      <c r="X154" s="2830" t="s">
        <v>646</v>
      </c>
      <c r="Y154" s="2830" t="s">
        <v>647</v>
      </c>
      <c r="Z154" s="2830" t="s">
        <v>668</v>
      </c>
      <c r="AA154" s="2830" t="s">
        <v>671</v>
      </c>
      <c r="AB154" s="2590" t="s">
        <v>688</v>
      </c>
      <c r="AC154" s="2830" t="s">
        <v>689</v>
      </c>
      <c r="AD154" s="2830" t="s">
        <v>735</v>
      </c>
      <c r="AE154" s="2830" t="s">
        <v>776</v>
      </c>
      <c r="AF154" s="2590" t="s">
        <v>811</v>
      </c>
      <c r="AG154" s="2590" t="s">
        <v>1055</v>
      </c>
      <c r="AH154" s="2590" t="s">
        <v>1072</v>
      </c>
      <c r="AI154" s="2590" t="s">
        <v>1075</v>
      </c>
      <c r="AJ154" s="2590" t="s">
        <v>1117</v>
      </c>
      <c r="AK154" s="2591" t="s">
        <v>1162</v>
      </c>
      <c r="AL154" s="248" t="s">
        <v>1176</v>
      </c>
      <c r="AM154" s="2763" t="s">
        <v>1211</v>
      </c>
      <c r="AN154" s="3059" t="s">
        <v>1297</v>
      </c>
      <c r="AO154" s="2594" t="s">
        <v>1328</v>
      </c>
      <c r="AP154" s="2653"/>
      <c r="AQ154" s="2653"/>
      <c r="AR154" s="2653"/>
    </row>
    <row r="155" spans="1:44" s="2885" customFormat="1" x14ac:dyDescent="0.35">
      <c r="A155" s="2882"/>
      <c r="B155" s="2902">
        <v>0</v>
      </c>
      <c r="C155" s="2879" t="s">
        <v>10</v>
      </c>
      <c r="D155" s="2879" t="s">
        <v>10</v>
      </c>
      <c r="E155" s="2879" t="s">
        <v>10</v>
      </c>
      <c r="F155" s="2879" t="s">
        <v>10</v>
      </c>
      <c r="G155" s="2879" t="s">
        <v>10</v>
      </c>
      <c r="H155" s="2879" t="s">
        <v>10</v>
      </c>
      <c r="I155" s="2879" t="s">
        <v>10</v>
      </c>
      <c r="J155" s="2879" t="s">
        <v>10</v>
      </c>
      <c r="K155" s="2879" t="s">
        <v>10</v>
      </c>
      <c r="L155" s="2879" t="s">
        <v>10</v>
      </c>
      <c r="M155" s="2879" t="s">
        <v>10</v>
      </c>
      <c r="N155" s="2879" t="s">
        <v>10</v>
      </c>
      <c r="O155" s="2879" t="s">
        <v>10</v>
      </c>
      <c r="P155" s="2879" t="s">
        <v>10</v>
      </c>
      <c r="Q155" s="2879" t="s">
        <v>10</v>
      </c>
      <c r="R155" s="2879" t="s">
        <v>10</v>
      </c>
      <c r="S155" s="2879" t="s">
        <v>10</v>
      </c>
      <c r="T155" s="2879" t="s">
        <v>10</v>
      </c>
      <c r="U155" s="2879" t="s">
        <v>10</v>
      </c>
      <c r="V155" s="2879" t="s">
        <v>10</v>
      </c>
      <c r="W155" s="2879" t="s">
        <v>10</v>
      </c>
      <c r="X155" s="2879" t="s">
        <v>10</v>
      </c>
      <c r="Y155" s="2879" t="s">
        <v>10</v>
      </c>
      <c r="Z155" s="2879" t="s">
        <v>10</v>
      </c>
      <c r="AA155" s="2879" t="s">
        <v>10</v>
      </c>
      <c r="AB155" s="2879" t="s">
        <v>10</v>
      </c>
      <c r="AC155" s="2879" t="s">
        <v>10</v>
      </c>
      <c r="AD155" s="2879" t="s">
        <v>10</v>
      </c>
      <c r="AE155" s="2879" t="s">
        <v>10</v>
      </c>
      <c r="AF155" s="2879" t="s">
        <v>10</v>
      </c>
      <c r="AG155" s="2643" t="s">
        <v>10</v>
      </c>
      <c r="AH155" s="2879" t="s">
        <v>10</v>
      </c>
      <c r="AI155" s="2879" t="s">
        <v>10</v>
      </c>
      <c r="AJ155" s="2879" t="s">
        <v>10</v>
      </c>
      <c r="AK155" s="2879" t="s">
        <v>10</v>
      </c>
      <c r="AL155" s="81">
        <v>64.837999999999994</v>
      </c>
      <c r="AM155" s="583" t="s">
        <v>10</v>
      </c>
      <c r="AN155" s="2621" t="s">
        <v>10</v>
      </c>
      <c r="AO155" s="2601" t="s">
        <v>10</v>
      </c>
      <c r="AP155" s="2884"/>
      <c r="AQ155" s="2882"/>
      <c r="AR155" s="2882"/>
    </row>
    <row r="156" spans="1:44" s="2885" customFormat="1" x14ac:dyDescent="0.35">
      <c r="A156" s="2882"/>
      <c r="B156" s="2903" t="s">
        <v>1204</v>
      </c>
      <c r="C156" s="2879" t="s">
        <v>10</v>
      </c>
      <c r="D156" s="2879" t="s">
        <v>10</v>
      </c>
      <c r="E156" s="2879" t="s">
        <v>10</v>
      </c>
      <c r="F156" s="2879" t="s">
        <v>10</v>
      </c>
      <c r="G156" s="2879" t="s">
        <v>10</v>
      </c>
      <c r="H156" s="2879" t="s">
        <v>10</v>
      </c>
      <c r="I156" s="2879" t="s">
        <v>10</v>
      </c>
      <c r="J156" s="2879" t="s">
        <v>10</v>
      </c>
      <c r="K156" s="2879" t="s">
        <v>10</v>
      </c>
      <c r="L156" s="2879" t="s">
        <v>10</v>
      </c>
      <c r="M156" s="2879" t="s">
        <v>10</v>
      </c>
      <c r="N156" s="2879" t="s">
        <v>10</v>
      </c>
      <c r="O156" s="2879" t="s">
        <v>10</v>
      </c>
      <c r="P156" s="2879" t="s">
        <v>10</v>
      </c>
      <c r="Q156" s="2879" t="s">
        <v>10</v>
      </c>
      <c r="R156" s="2879" t="s">
        <v>10</v>
      </c>
      <c r="S156" s="2879" t="s">
        <v>10</v>
      </c>
      <c r="T156" s="2879" t="s">
        <v>10</v>
      </c>
      <c r="U156" s="2879" t="s">
        <v>10</v>
      </c>
      <c r="V156" s="2879" t="s">
        <v>10</v>
      </c>
      <c r="W156" s="2879" t="s">
        <v>10</v>
      </c>
      <c r="X156" s="2879" t="s">
        <v>10</v>
      </c>
      <c r="Y156" s="2879" t="s">
        <v>10</v>
      </c>
      <c r="Z156" s="2879" t="s">
        <v>10</v>
      </c>
      <c r="AA156" s="2879" t="s">
        <v>10</v>
      </c>
      <c r="AB156" s="2879" t="s">
        <v>10</v>
      </c>
      <c r="AC156" s="2879" t="s">
        <v>10</v>
      </c>
      <c r="AD156" s="2879" t="s">
        <v>10</v>
      </c>
      <c r="AE156" s="2879" t="s">
        <v>10</v>
      </c>
      <c r="AF156" s="2879" t="s">
        <v>10</v>
      </c>
      <c r="AG156" s="2643" t="s">
        <v>10</v>
      </c>
      <c r="AH156" s="2879" t="s">
        <v>10</v>
      </c>
      <c r="AI156" s="2879" t="s">
        <v>10</v>
      </c>
      <c r="AJ156" s="2879" t="s">
        <v>10</v>
      </c>
      <c r="AK156" s="2879" t="s">
        <v>10</v>
      </c>
      <c r="AL156" s="81">
        <v>13.709</v>
      </c>
      <c r="AM156" s="583" t="s">
        <v>10</v>
      </c>
      <c r="AN156" s="2621" t="s">
        <v>10</v>
      </c>
      <c r="AO156" s="2601" t="s">
        <v>10</v>
      </c>
      <c r="AP156" s="2882"/>
      <c r="AQ156" s="2884"/>
      <c r="AR156" s="2882"/>
    </row>
    <row r="157" spans="1:44" s="2885" customFormat="1" x14ac:dyDescent="0.35">
      <c r="A157" s="2882"/>
      <c r="B157" s="2903" t="s">
        <v>1205</v>
      </c>
      <c r="C157" s="2879" t="s">
        <v>10</v>
      </c>
      <c r="D157" s="2879" t="s">
        <v>10</v>
      </c>
      <c r="E157" s="2879" t="s">
        <v>10</v>
      </c>
      <c r="F157" s="2879" t="s">
        <v>10</v>
      </c>
      <c r="G157" s="2879" t="s">
        <v>10</v>
      </c>
      <c r="H157" s="2879" t="s">
        <v>10</v>
      </c>
      <c r="I157" s="2879" t="s">
        <v>10</v>
      </c>
      <c r="J157" s="2879" t="s">
        <v>10</v>
      </c>
      <c r="K157" s="2879" t="s">
        <v>10</v>
      </c>
      <c r="L157" s="2879" t="s">
        <v>10</v>
      </c>
      <c r="M157" s="2879" t="s">
        <v>10</v>
      </c>
      <c r="N157" s="2879" t="s">
        <v>10</v>
      </c>
      <c r="O157" s="2879" t="s">
        <v>10</v>
      </c>
      <c r="P157" s="2879" t="s">
        <v>10</v>
      </c>
      <c r="Q157" s="2879" t="s">
        <v>10</v>
      </c>
      <c r="R157" s="2879" t="s">
        <v>10</v>
      </c>
      <c r="S157" s="2879" t="s">
        <v>10</v>
      </c>
      <c r="T157" s="2879" t="s">
        <v>10</v>
      </c>
      <c r="U157" s="2879" t="s">
        <v>10</v>
      </c>
      <c r="V157" s="2879" t="s">
        <v>10</v>
      </c>
      <c r="W157" s="2879" t="s">
        <v>10</v>
      </c>
      <c r="X157" s="2879" t="s">
        <v>10</v>
      </c>
      <c r="Y157" s="2879" t="s">
        <v>10</v>
      </c>
      <c r="Z157" s="2879" t="s">
        <v>10</v>
      </c>
      <c r="AA157" s="2879" t="s">
        <v>10</v>
      </c>
      <c r="AB157" s="2879" t="s">
        <v>10</v>
      </c>
      <c r="AC157" s="2879" t="s">
        <v>10</v>
      </c>
      <c r="AD157" s="2879" t="s">
        <v>10</v>
      </c>
      <c r="AE157" s="2879" t="s">
        <v>10</v>
      </c>
      <c r="AF157" s="2879" t="s">
        <v>10</v>
      </c>
      <c r="AG157" s="2643" t="s">
        <v>10</v>
      </c>
      <c r="AH157" s="2879" t="s">
        <v>10</v>
      </c>
      <c r="AI157" s="2879" t="s">
        <v>10</v>
      </c>
      <c r="AJ157" s="2879" t="s">
        <v>10</v>
      </c>
      <c r="AK157" s="2879" t="s">
        <v>10</v>
      </c>
      <c r="AL157" s="81">
        <v>13.371</v>
      </c>
      <c r="AM157" s="583" t="s">
        <v>10</v>
      </c>
      <c r="AN157" s="2621" t="s">
        <v>10</v>
      </c>
      <c r="AO157" s="2601" t="s">
        <v>10</v>
      </c>
      <c r="AP157" s="2882"/>
      <c r="AQ157" s="2882"/>
      <c r="AR157" s="2882"/>
    </row>
    <row r="158" spans="1:44" s="2885" customFormat="1" x14ac:dyDescent="0.35">
      <c r="A158" s="2882"/>
      <c r="B158" s="2904" t="s">
        <v>1206</v>
      </c>
      <c r="C158" s="2880" t="s">
        <v>10</v>
      </c>
      <c r="D158" s="2880" t="s">
        <v>10</v>
      </c>
      <c r="E158" s="2880" t="s">
        <v>10</v>
      </c>
      <c r="F158" s="2880" t="s">
        <v>10</v>
      </c>
      <c r="G158" s="2880" t="s">
        <v>10</v>
      </c>
      <c r="H158" s="2880" t="s">
        <v>10</v>
      </c>
      <c r="I158" s="2880" t="s">
        <v>10</v>
      </c>
      <c r="J158" s="2880" t="s">
        <v>10</v>
      </c>
      <c r="K158" s="2880" t="s">
        <v>10</v>
      </c>
      <c r="L158" s="2880" t="s">
        <v>10</v>
      </c>
      <c r="M158" s="2880" t="s">
        <v>10</v>
      </c>
      <c r="N158" s="2880" t="s">
        <v>10</v>
      </c>
      <c r="O158" s="2880" t="s">
        <v>10</v>
      </c>
      <c r="P158" s="2880" t="s">
        <v>10</v>
      </c>
      <c r="Q158" s="2880" t="s">
        <v>10</v>
      </c>
      <c r="R158" s="2880" t="s">
        <v>10</v>
      </c>
      <c r="S158" s="2880" t="s">
        <v>10</v>
      </c>
      <c r="T158" s="2880" t="s">
        <v>10</v>
      </c>
      <c r="U158" s="2880" t="s">
        <v>10</v>
      </c>
      <c r="V158" s="2880" t="s">
        <v>10</v>
      </c>
      <c r="W158" s="2880" t="s">
        <v>10</v>
      </c>
      <c r="X158" s="2880" t="s">
        <v>10</v>
      </c>
      <c r="Y158" s="2880" t="s">
        <v>10</v>
      </c>
      <c r="Z158" s="2880" t="s">
        <v>10</v>
      </c>
      <c r="AA158" s="2880" t="s">
        <v>10</v>
      </c>
      <c r="AB158" s="2880" t="s">
        <v>10</v>
      </c>
      <c r="AC158" s="2880" t="s">
        <v>10</v>
      </c>
      <c r="AD158" s="2880" t="s">
        <v>10</v>
      </c>
      <c r="AE158" s="2880" t="s">
        <v>10</v>
      </c>
      <c r="AF158" s="2880" t="s">
        <v>10</v>
      </c>
      <c r="AG158" s="2888" t="s">
        <v>10</v>
      </c>
      <c r="AH158" s="2880" t="s">
        <v>10</v>
      </c>
      <c r="AI158" s="2880" t="s">
        <v>10</v>
      </c>
      <c r="AJ158" s="2880" t="s">
        <v>10</v>
      </c>
      <c r="AK158" s="2880" t="s">
        <v>10</v>
      </c>
      <c r="AL158" s="81">
        <v>8.0820000000000007</v>
      </c>
      <c r="AM158" s="2750" t="s">
        <v>10</v>
      </c>
      <c r="AN158" s="3058" t="s">
        <v>10</v>
      </c>
      <c r="AO158" s="2608" t="s">
        <v>10</v>
      </c>
      <c r="AP158" s="2882"/>
      <c r="AQ158" s="2882"/>
      <c r="AR158" s="2882"/>
    </row>
    <row r="159" spans="1:44" x14ac:dyDescent="0.35">
      <c r="A159" s="2653"/>
      <c r="B159" s="2653"/>
      <c r="C159" s="2653"/>
      <c r="D159" s="2653"/>
      <c r="E159" s="2653"/>
      <c r="F159" s="2653"/>
      <c r="G159" s="2653"/>
      <c r="H159" s="2653"/>
      <c r="I159" s="2653"/>
      <c r="J159" s="2653"/>
      <c r="K159" s="2653"/>
      <c r="L159" s="2653"/>
      <c r="M159" s="2653"/>
      <c r="N159" s="2653"/>
      <c r="O159" s="2653"/>
      <c r="P159" s="2653"/>
      <c r="Q159" s="2653"/>
      <c r="R159" s="2653"/>
      <c r="S159" s="2653"/>
      <c r="T159" s="2653"/>
      <c r="U159" s="2653"/>
      <c r="V159" s="2653"/>
      <c r="W159" s="2653"/>
      <c r="X159" s="2653"/>
      <c r="Y159" s="2653"/>
      <c r="Z159" s="2653"/>
      <c r="AA159" s="2653"/>
      <c r="AB159" s="2653"/>
      <c r="AC159" s="2653"/>
      <c r="AD159" s="2653"/>
      <c r="AE159" s="2653"/>
      <c r="AF159" s="2653"/>
      <c r="AG159" s="2653"/>
      <c r="AH159" s="2653"/>
      <c r="AI159" s="2653"/>
      <c r="AJ159" s="2653"/>
      <c r="AK159" s="2653"/>
      <c r="AL159" s="2621"/>
      <c r="AM159" s="583"/>
      <c r="AN159" s="2621"/>
      <c r="AO159" s="2621"/>
      <c r="AP159" s="2653"/>
      <c r="AQ159" s="2653"/>
      <c r="AR159" s="2653"/>
    </row>
    <row r="160" spans="1:44" x14ac:dyDescent="0.35">
      <c r="A160" s="2653"/>
      <c r="B160" s="3375" t="s">
        <v>1352</v>
      </c>
      <c r="C160" s="3332"/>
      <c r="D160" s="3332"/>
      <c r="E160" s="3332"/>
      <c r="F160" s="3332"/>
      <c r="G160" s="3332"/>
      <c r="H160" s="3332"/>
      <c r="I160" s="3332"/>
      <c r="J160" s="3332"/>
      <c r="K160" s="3332"/>
      <c r="L160" s="3332"/>
      <c r="M160" s="3332"/>
      <c r="N160" s="3332"/>
      <c r="O160" s="3332"/>
      <c r="P160" s="3332"/>
      <c r="Q160" s="3332"/>
      <c r="R160" s="3332"/>
      <c r="S160" s="2653"/>
      <c r="T160" s="2653"/>
      <c r="U160" s="2653"/>
      <c r="V160" s="2653"/>
      <c r="W160" s="2653"/>
      <c r="X160" s="2653"/>
      <c r="Y160" s="2653"/>
      <c r="Z160" s="2653"/>
      <c r="AA160" s="2653"/>
      <c r="AB160" s="2653"/>
      <c r="AC160" s="2653"/>
      <c r="AD160" s="2653"/>
      <c r="AE160" s="2653"/>
      <c r="AF160" s="2653"/>
      <c r="AG160" s="2653"/>
      <c r="AH160" s="2653"/>
      <c r="AI160" s="2653"/>
      <c r="AJ160" s="2653"/>
      <c r="AK160" s="2653"/>
      <c r="AL160" s="2621"/>
      <c r="AM160" s="583"/>
      <c r="AN160" s="2621"/>
      <c r="AO160" s="2621"/>
      <c r="AP160" s="2653"/>
      <c r="AQ160" s="2653"/>
      <c r="AR160" s="2653"/>
    </row>
    <row r="161" spans="1:44" x14ac:dyDescent="0.35">
      <c r="A161" s="2653"/>
      <c r="B161" s="2653"/>
      <c r="C161" s="2653"/>
      <c r="D161" s="2653"/>
      <c r="E161" s="2653"/>
      <c r="F161" s="2653"/>
      <c r="G161" s="2653"/>
      <c r="H161" s="2653"/>
      <c r="I161" s="2653"/>
      <c r="J161" s="2653"/>
      <c r="K161" s="2653"/>
      <c r="L161" s="2653"/>
      <c r="M161" s="2653"/>
      <c r="N161" s="2653"/>
      <c r="O161" s="2653"/>
      <c r="P161" s="2653"/>
      <c r="Q161" s="2653"/>
      <c r="R161" s="2653"/>
      <c r="S161" s="2653"/>
      <c r="T161" s="2653"/>
      <c r="U161" s="2653"/>
      <c r="V161" s="2653"/>
      <c r="W161" s="2653"/>
      <c r="X161" s="2653"/>
      <c r="Y161" s="2653"/>
      <c r="Z161" s="2653"/>
      <c r="AA161" s="2653"/>
      <c r="AB161" s="2653"/>
      <c r="AC161" s="2653"/>
      <c r="AD161" s="2653"/>
      <c r="AE161" s="2653"/>
      <c r="AF161" s="2653"/>
      <c r="AG161" s="2653"/>
      <c r="AH161" s="2653"/>
      <c r="AI161" s="2653"/>
      <c r="AJ161" s="2653"/>
      <c r="AK161" s="2653"/>
      <c r="AL161" s="2621"/>
      <c r="AM161" s="583"/>
      <c r="AN161" s="2621"/>
      <c r="AO161" s="2621"/>
      <c r="AP161" s="2653"/>
      <c r="AQ161" s="2653"/>
      <c r="AR161" s="2653"/>
    </row>
    <row r="162" spans="1:44" ht="27.5" x14ac:dyDescent="0.35">
      <c r="A162" s="2649" t="s">
        <v>1198</v>
      </c>
      <c r="B162" s="3333" t="s">
        <v>1201</v>
      </c>
      <c r="C162" s="3334"/>
      <c r="D162" s="3334"/>
      <c r="E162" s="3334"/>
      <c r="F162" s="3334"/>
      <c r="G162" s="3334"/>
      <c r="H162" s="3334"/>
      <c r="I162" s="3334"/>
      <c r="J162" s="3334"/>
      <c r="K162" s="3334"/>
      <c r="L162" s="3334"/>
      <c r="M162" s="3334"/>
      <c r="N162" s="3334"/>
      <c r="O162" s="3334"/>
      <c r="P162" s="3334"/>
      <c r="Q162" s="3334"/>
      <c r="R162" s="3334"/>
      <c r="S162" s="3334"/>
      <c r="T162" s="3334"/>
      <c r="U162" s="3334"/>
      <c r="V162" s="3334"/>
      <c r="W162" s="3334"/>
      <c r="X162" s="3334"/>
      <c r="Y162" s="3334"/>
      <c r="Z162" s="3334"/>
      <c r="AA162" s="3334"/>
      <c r="AB162" s="2650"/>
      <c r="AC162" s="2650"/>
      <c r="AD162" s="2650"/>
      <c r="AE162" s="2650"/>
      <c r="AF162" s="2650"/>
      <c r="AG162" s="2650"/>
      <c r="AH162" s="2650"/>
      <c r="AI162" s="2651"/>
      <c r="AJ162" s="2650"/>
      <c r="AK162" s="2652"/>
      <c r="AL162" s="2621"/>
      <c r="AM162" s="583"/>
      <c r="AN162" s="2621"/>
      <c r="AO162" s="2644"/>
      <c r="AP162" s="2653"/>
      <c r="AQ162" s="2653"/>
      <c r="AR162" s="2653"/>
    </row>
    <row r="163" spans="1:44" ht="46.5" x14ac:dyDescent="0.35">
      <c r="A163" s="2559"/>
      <c r="B163" s="2881" t="s">
        <v>54</v>
      </c>
      <c r="C163" s="2828" t="s">
        <v>6</v>
      </c>
      <c r="D163" s="2828" t="s">
        <v>7</v>
      </c>
      <c r="E163" s="2828" t="s">
        <v>8</v>
      </c>
      <c r="F163" s="2829" t="s">
        <v>123</v>
      </c>
      <c r="G163" s="2830" t="s">
        <v>160</v>
      </c>
      <c r="H163" s="2830" t="s">
        <v>194</v>
      </c>
      <c r="I163" s="2830" t="s">
        <v>202</v>
      </c>
      <c r="J163" s="2830" t="s">
        <v>241</v>
      </c>
      <c r="K163" s="2830" t="s">
        <v>273</v>
      </c>
      <c r="L163" s="2830" t="s">
        <v>284</v>
      </c>
      <c r="M163" s="2830" t="s">
        <v>322</v>
      </c>
      <c r="N163" s="2830" t="s">
        <v>342</v>
      </c>
      <c r="O163" s="2830" t="s">
        <v>356</v>
      </c>
      <c r="P163" s="2830" t="s">
        <v>384</v>
      </c>
      <c r="Q163" s="2830" t="s">
        <v>493</v>
      </c>
      <c r="R163" s="2830" t="s">
        <v>535</v>
      </c>
      <c r="S163" s="2830" t="s">
        <v>541</v>
      </c>
      <c r="T163" s="2830" t="s">
        <v>545</v>
      </c>
      <c r="U163" s="2830" t="s">
        <v>578</v>
      </c>
      <c r="V163" s="2830" t="s">
        <v>586</v>
      </c>
      <c r="W163" s="2830" t="s">
        <v>633</v>
      </c>
      <c r="X163" s="2830" t="s">
        <v>646</v>
      </c>
      <c r="Y163" s="2830" t="s">
        <v>647</v>
      </c>
      <c r="Z163" s="2830" t="s">
        <v>668</v>
      </c>
      <c r="AA163" s="2830" t="s">
        <v>671</v>
      </c>
      <c r="AB163" s="2590" t="s">
        <v>688</v>
      </c>
      <c r="AC163" s="2830" t="s">
        <v>689</v>
      </c>
      <c r="AD163" s="2830" t="s">
        <v>735</v>
      </c>
      <c r="AE163" s="2830" t="s">
        <v>776</v>
      </c>
      <c r="AF163" s="2590" t="s">
        <v>811</v>
      </c>
      <c r="AG163" s="2590" t="s">
        <v>1055</v>
      </c>
      <c r="AH163" s="2590" t="s">
        <v>1072</v>
      </c>
      <c r="AI163" s="2590" t="s">
        <v>1075</v>
      </c>
      <c r="AJ163" s="2590" t="s">
        <v>1117</v>
      </c>
      <c r="AK163" s="2591" t="s">
        <v>1162</v>
      </c>
      <c r="AL163" s="248" t="s">
        <v>1176</v>
      </c>
      <c r="AM163" s="2763" t="s">
        <v>1211</v>
      </c>
      <c r="AN163" s="3059" t="s">
        <v>1297</v>
      </c>
      <c r="AO163" s="2594" t="s">
        <v>1328</v>
      </c>
      <c r="AP163" s="2653"/>
      <c r="AQ163" s="2653"/>
      <c r="AR163" s="2653"/>
    </row>
    <row r="164" spans="1:44" s="2885" customFormat="1" x14ac:dyDescent="0.35">
      <c r="A164" s="2882"/>
      <c r="B164" s="2902">
        <v>0</v>
      </c>
      <c r="C164" s="2879" t="s">
        <v>10</v>
      </c>
      <c r="D164" s="2879" t="s">
        <v>10</v>
      </c>
      <c r="E164" s="2879" t="s">
        <v>10</v>
      </c>
      <c r="F164" s="2879" t="s">
        <v>10</v>
      </c>
      <c r="G164" s="2879" t="s">
        <v>10</v>
      </c>
      <c r="H164" s="2879" t="s">
        <v>10</v>
      </c>
      <c r="I164" s="2879" t="s">
        <v>10</v>
      </c>
      <c r="J164" s="2879" t="s">
        <v>10</v>
      </c>
      <c r="K164" s="2879" t="s">
        <v>10</v>
      </c>
      <c r="L164" s="2879" t="s">
        <v>10</v>
      </c>
      <c r="M164" s="2879" t="s">
        <v>10</v>
      </c>
      <c r="N164" s="2879" t="s">
        <v>10</v>
      </c>
      <c r="O164" s="2879" t="s">
        <v>10</v>
      </c>
      <c r="P164" s="2879" t="s">
        <v>10</v>
      </c>
      <c r="Q164" s="2879" t="s">
        <v>10</v>
      </c>
      <c r="R164" s="2879" t="s">
        <v>10</v>
      </c>
      <c r="S164" s="2879" t="s">
        <v>10</v>
      </c>
      <c r="T164" s="2879" t="s">
        <v>10</v>
      </c>
      <c r="U164" s="2879" t="s">
        <v>10</v>
      </c>
      <c r="V164" s="2879" t="s">
        <v>10</v>
      </c>
      <c r="W164" s="2879" t="s">
        <v>10</v>
      </c>
      <c r="X164" s="2879" t="s">
        <v>10</v>
      </c>
      <c r="Y164" s="2879" t="s">
        <v>10</v>
      </c>
      <c r="Z164" s="2879" t="s">
        <v>10</v>
      </c>
      <c r="AA164" s="2879" t="s">
        <v>10</v>
      </c>
      <c r="AB164" s="2879" t="s">
        <v>10</v>
      </c>
      <c r="AC164" s="2879" t="s">
        <v>10</v>
      </c>
      <c r="AD164" s="2879" t="s">
        <v>10</v>
      </c>
      <c r="AE164" s="2879" t="s">
        <v>10</v>
      </c>
      <c r="AF164" s="2879" t="s">
        <v>10</v>
      </c>
      <c r="AG164" s="2643" t="s">
        <v>10</v>
      </c>
      <c r="AH164" s="2879" t="s">
        <v>10</v>
      </c>
      <c r="AI164" s="2879" t="s">
        <v>10</v>
      </c>
      <c r="AJ164" s="2879" t="s">
        <v>10</v>
      </c>
      <c r="AK164" s="2879" t="s">
        <v>10</v>
      </c>
      <c r="AL164" s="81">
        <v>39.954000000000001</v>
      </c>
      <c r="AM164" s="583" t="s">
        <v>10</v>
      </c>
      <c r="AN164" s="2621" t="s">
        <v>10</v>
      </c>
      <c r="AO164" s="3062" t="s">
        <v>10</v>
      </c>
      <c r="AP164" s="2884"/>
      <c r="AQ164" s="2882"/>
      <c r="AR164" s="2882"/>
    </row>
    <row r="165" spans="1:44" s="2885" customFormat="1" x14ac:dyDescent="0.35">
      <c r="A165" s="2882"/>
      <c r="B165" s="2903" t="s">
        <v>1204</v>
      </c>
      <c r="C165" s="2879" t="s">
        <v>10</v>
      </c>
      <c r="D165" s="2879" t="s">
        <v>10</v>
      </c>
      <c r="E165" s="2879" t="s">
        <v>10</v>
      </c>
      <c r="F165" s="2879" t="s">
        <v>10</v>
      </c>
      <c r="G165" s="2879" t="s">
        <v>10</v>
      </c>
      <c r="H165" s="2879" t="s">
        <v>10</v>
      </c>
      <c r="I165" s="2879" t="s">
        <v>10</v>
      </c>
      <c r="J165" s="2879" t="s">
        <v>10</v>
      </c>
      <c r="K165" s="2879" t="s">
        <v>10</v>
      </c>
      <c r="L165" s="2879" t="s">
        <v>10</v>
      </c>
      <c r="M165" s="2879" t="s">
        <v>10</v>
      </c>
      <c r="N165" s="2879" t="s">
        <v>10</v>
      </c>
      <c r="O165" s="2879" t="s">
        <v>10</v>
      </c>
      <c r="P165" s="2879" t="s">
        <v>10</v>
      </c>
      <c r="Q165" s="2879" t="s">
        <v>10</v>
      </c>
      <c r="R165" s="2879" t="s">
        <v>10</v>
      </c>
      <c r="S165" s="2879" t="s">
        <v>10</v>
      </c>
      <c r="T165" s="2879" t="s">
        <v>10</v>
      </c>
      <c r="U165" s="2879" t="s">
        <v>10</v>
      </c>
      <c r="V165" s="2879" t="s">
        <v>10</v>
      </c>
      <c r="W165" s="2879" t="s">
        <v>10</v>
      </c>
      <c r="X165" s="2879" t="s">
        <v>10</v>
      </c>
      <c r="Y165" s="2879" t="s">
        <v>10</v>
      </c>
      <c r="Z165" s="2879" t="s">
        <v>10</v>
      </c>
      <c r="AA165" s="2879" t="s">
        <v>10</v>
      </c>
      <c r="AB165" s="2879" t="s">
        <v>10</v>
      </c>
      <c r="AC165" s="2879" t="s">
        <v>10</v>
      </c>
      <c r="AD165" s="2879" t="s">
        <v>10</v>
      </c>
      <c r="AE165" s="2879" t="s">
        <v>10</v>
      </c>
      <c r="AF165" s="2879" t="s">
        <v>10</v>
      </c>
      <c r="AG165" s="2643" t="s">
        <v>10</v>
      </c>
      <c r="AH165" s="2879" t="s">
        <v>10</v>
      </c>
      <c r="AI165" s="2879" t="s">
        <v>10</v>
      </c>
      <c r="AJ165" s="2879" t="s">
        <v>10</v>
      </c>
      <c r="AK165" s="2879" t="s">
        <v>10</v>
      </c>
      <c r="AL165" s="81">
        <v>20.492999999999999</v>
      </c>
      <c r="AM165" s="583" t="s">
        <v>10</v>
      </c>
      <c r="AN165" s="2621" t="s">
        <v>10</v>
      </c>
      <c r="AO165" s="2601" t="s">
        <v>10</v>
      </c>
      <c r="AP165" s="2882"/>
      <c r="AQ165" s="2882"/>
      <c r="AR165" s="2884"/>
    </row>
    <row r="166" spans="1:44" s="2885" customFormat="1" x14ac:dyDescent="0.35">
      <c r="A166" s="2882"/>
      <c r="B166" s="2903" t="s">
        <v>1205</v>
      </c>
      <c r="C166" s="2879" t="s">
        <v>10</v>
      </c>
      <c r="D166" s="2879" t="s">
        <v>10</v>
      </c>
      <c r="E166" s="2879" t="s">
        <v>10</v>
      </c>
      <c r="F166" s="2879" t="s">
        <v>10</v>
      </c>
      <c r="G166" s="2879" t="s">
        <v>10</v>
      </c>
      <c r="H166" s="2879" t="s">
        <v>10</v>
      </c>
      <c r="I166" s="2879" t="s">
        <v>10</v>
      </c>
      <c r="J166" s="2879" t="s">
        <v>10</v>
      </c>
      <c r="K166" s="2879" t="s">
        <v>10</v>
      </c>
      <c r="L166" s="2879" t="s">
        <v>10</v>
      </c>
      <c r="M166" s="2879" t="s">
        <v>10</v>
      </c>
      <c r="N166" s="2879" t="s">
        <v>10</v>
      </c>
      <c r="O166" s="2879" t="s">
        <v>10</v>
      </c>
      <c r="P166" s="2879" t="s">
        <v>10</v>
      </c>
      <c r="Q166" s="2879" t="s">
        <v>10</v>
      </c>
      <c r="R166" s="2879" t="s">
        <v>10</v>
      </c>
      <c r="S166" s="2879" t="s">
        <v>10</v>
      </c>
      <c r="T166" s="2879" t="s">
        <v>10</v>
      </c>
      <c r="U166" s="2879" t="s">
        <v>10</v>
      </c>
      <c r="V166" s="2879" t="s">
        <v>10</v>
      </c>
      <c r="W166" s="2879" t="s">
        <v>10</v>
      </c>
      <c r="X166" s="2879" t="s">
        <v>10</v>
      </c>
      <c r="Y166" s="2879" t="s">
        <v>10</v>
      </c>
      <c r="Z166" s="2879" t="s">
        <v>10</v>
      </c>
      <c r="AA166" s="2879" t="s">
        <v>10</v>
      </c>
      <c r="AB166" s="2879" t="s">
        <v>10</v>
      </c>
      <c r="AC166" s="2879" t="s">
        <v>10</v>
      </c>
      <c r="AD166" s="2879" t="s">
        <v>10</v>
      </c>
      <c r="AE166" s="2879" t="s">
        <v>10</v>
      </c>
      <c r="AF166" s="2879" t="s">
        <v>10</v>
      </c>
      <c r="AG166" s="2643" t="s">
        <v>10</v>
      </c>
      <c r="AH166" s="2879" t="s">
        <v>10</v>
      </c>
      <c r="AI166" s="2879" t="s">
        <v>10</v>
      </c>
      <c r="AJ166" s="2879" t="s">
        <v>10</v>
      </c>
      <c r="AK166" s="2879" t="s">
        <v>10</v>
      </c>
      <c r="AL166" s="81">
        <v>17.835000000000001</v>
      </c>
      <c r="AM166" s="583" t="s">
        <v>10</v>
      </c>
      <c r="AN166" s="2621" t="s">
        <v>10</v>
      </c>
      <c r="AO166" s="2601" t="s">
        <v>10</v>
      </c>
      <c r="AP166" s="2882"/>
      <c r="AQ166" s="2882"/>
      <c r="AR166" s="2882"/>
    </row>
    <row r="167" spans="1:44" s="2885" customFormat="1" x14ac:dyDescent="0.35">
      <c r="A167" s="2882"/>
      <c r="B167" s="2904" t="s">
        <v>1206</v>
      </c>
      <c r="C167" s="2880" t="s">
        <v>10</v>
      </c>
      <c r="D167" s="2880" t="s">
        <v>10</v>
      </c>
      <c r="E167" s="2880" t="s">
        <v>10</v>
      </c>
      <c r="F167" s="2880" t="s">
        <v>10</v>
      </c>
      <c r="G167" s="2880" t="s">
        <v>10</v>
      </c>
      <c r="H167" s="2880" t="s">
        <v>10</v>
      </c>
      <c r="I167" s="2880" t="s">
        <v>10</v>
      </c>
      <c r="J167" s="2880" t="s">
        <v>10</v>
      </c>
      <c r="K167" s="2880" t="s">
        <v>10</v>
      </c>
      <c r="L167" s="2880" t="s">
        <v>10</v>
      </c>
      <c r="M167" s="2880" t="s">
        <v>10</v>
      </c>
      <c r="N167" s="2880" t="s">
        <v>10</v>
      </c>
      <c r="O167" s="2880" t="s">
        <v>10</v>
      </c>
      <c r="P167" s="2880" t="s">
        <v>10</v>
      </c>
      <c r="Q167" s="2880" t="s">
        <v>10</v>
      </c>
      <c r="R167" s="2880" t="s">
        <v>10</v>
      </c>
      <c r="S167" s="2880" t="s">
        <v>10</v>
      </c>
      <c r="T167" s="2880" t="s">
        <v>10</v>
      </c>
      <c r="U167" s="2880" t="s">
        <v>10</v>
      </c>
      <c r="V167" s="2880" t="s">
        <v>10</v>
      </c>
      <c r="W167" s="2880" t="s">
        <v>10</v>
      </c>
      <c r="X167" s="2880" t="s">
        <v>10</v>
      </c>
      <c r="Y167" s="2880" t="s">
        <v>10</v>
      </c>
      <c r="Z167" s="2880" t="s">
        <v>10</v>
      </c>
      <c r="AA167" s="2880" t="s">
        <v>10</v>
      </c>
      <c r="AB167" s="2880" t="s">
        <v>10</v>
      </c>
      <c r="AC167" s="2880" t="s">
        <v>10</v>
      </c>
      <c r="AD167" s="2880" t="s">
        <v>10</v>
      </c>
      <c r="AE167" s="2880" t="s">
        <v>10</v>
      </c>
      <c r="AF167" s="2880" t="s">
        <v>10</v>
      </c>
      <c r="AG167" s="2888" t="s">
        <v>10</v>
      </c>
      <c r="AH167" s="2880" t="s">
        <v>10</v>
      </c>
      <c r="AI167" s="2880" t="s">
        <v>10</v>
      </c>
      <c r="AJ167" s="2880" t="s">
        <v>10</v>
      </c>
      <c r="AK167" s="2880" t="s">
        <v>10</v>
      </c>
      <c r="AL167" s="81">
        <v>21.719000000000001</v>
      </c>
      <c r="AM167" s="2750" t="s">
        <v>10</v>
      </c>
      <c r="AN167" s="3058" t="s">
        <v>10</v>
      </c>
      <c r="AO167" s="2608" t="s">
        <v>10</v>
      </c>
      <c r="AP167" s="2882"/>
      <c r="AQ167" s="2882"/>
      <c r="AR167" s="2882"/>
    </row>
    <row r="168" spans="1:44" x14ac:dyDescent="0.35">
      <c r="A168" s="2653"/>
      <c r="B168" s="2653"/>
      <c r="C168" s="2653"/>
      <c r="D168" s="2653"/>
      <c r="E168" s="2653"/>
      <c r="F168" s="2653"/>
      <c r="G168" s="2653"/>
      <c r="H168" s="2653"/>
      <c r="I168" s="2653"/>
      <c r="J168" s="2653"/>
      <c r="K168" s="2653"/>
      <c r="L168" s="2653"/>
      <c r="M168" s="2653"/>
      <c r="N168" s="2653"/>
      <c r="O168" s="2653"/>
      <c r="P168" s="2653"/>
      <c r="Q168" s="2653"/>
      <c r="R168" s="2653"/>
      <c r="S168" s="2653"/>
      <c r="T168" s="2653"/>
      <c r="U168" s="2653"/>
      <c r="V168" s="2653"/>
      <c r="W168" s="2653"/>
      <c r="X168" s="2653"/>
      <c r="Y168" s="2653"/>
      <c r="Z168" s="2653"/>
      <c r="AA168" s="2653"/>
      <c r="AB168" s="2653"/>
      <c r="AC168" s="2653"/>
      <c r="AD168" s="2653"/>
      <c r="AE168" s="2653"/>
      <c r="AF168" s="2653"/>
      <c r="AG168" s="2653"/>
      <c r="AH168" s="2653"/>
      <c r="AI168" s="2653"/>
      <c r="AJ168" s="2653"/>
      <c r="AK168" s="2653"/>
      <c r="AL168" s="2621"/>
      <c r="AM168" s="583"/>
      <c r="AN168" s="2621"/>
      <c r="AO168" s="2621"/>
      <c r="AP168" s="2653"/>
      <c r="AQ168" s="2653"/>
      <c r="AR168" s="2653"/>
    </row>
    <row r="169" spans="1:44" x14ac:dyDescent="0.35">
      <c r="A169" s="2653"/>
      <c r="B169" s="3375" t="s">
        <v>1353</v>
      </c>
      <c r="C169" s="3364"/>
      <c r="D169" s="3364"/>
      <c r="E169" s="3364"/>
      <c r="F169" s="3364"/>
      <c r="G169" s="3364"/>
      <c r="H169" s="3364"/>
      <c r="I169" s="3364"/>
      <c r="J169" s="3365"/>
      <c r="K169" s="3366"/>
      <c r="L169" s="3367"/>
      <c r="M169" s="3368"/>
      <c r="N169" s="3369"/>
      <c r="O169" s="3370"/>
      <c r="P169" s="3371"/>
      <c r="Q169" s="3372"/>
      <c r="R169" s="3364"/>
      <c r="S169" s="2653"/>
      <c r="T169" s="2653"/>
      <c r="U169" s="2653"/>
      <c r="V169" s="2653"/>
      <c r="W169" s="2653"/>
      <c r="X169" s="2653"/>
      <c r="Y169" s="2653"/>
      <c r="Z169" s="2653"/>
      <c r="AA169" s="2653"/>
      <c r="AB169" s="2653"/>
      <c r="AC169" s="2653"/>
      <c r="AD169" s="2653"/>
      <c r="AE169" s="2653"/>
      <c r="AF169" s="2653"/>
      <c r="AG169" s="2653"/>
      <c r="AH169" s="2653"/>
      <c r="AI169" s="2653"/>
      <c r="AJ169" s="2653"/>
      <c r="AK169" s="2653"/>
      <c r="AL169" s="2621"/>
      <c r="AM169" s="583"/>
      <c r="AN169" s="2621"/>
      <c r="AO169" s="2621"/>
      <c r="AP169" s="2653"/>
      <c r="AQ169" s="2653"/>
      <c r="AR169" s="2653"/>
    </row>
    <row r="170" spans="1:44" x14ac:dyDescent="0.35">
      <c r="A170" s="2653"/>
      <c r="B170" s="2653"/>
      <c r="C170" s="2653"/>
      <c r="D170" s="2653"/>
      <c r="E170" s="2653"/>
      <c r="F170" s="2653"/>
      <c r="G170" s="2653"/>
      <c r="H170" s="2653"/>
      <c r="I170" s="2653"/>
      <c r="J170" s="2653"/>
      <c r="K170" s="2653"/>
      <c r="L170" s="2653"/>
      <c r="M170" s="2653"/>
      <c r="N170" s="2653"/>
      <c r="O170" s="2653"/>
      <c r="P170" s="2653"/>
      <c r="Q170" s="2653"/>
      <c r="R170" s="2653"/>
      <c r="S170" s="2653"/>
      <c r="T170" s="2653"/>
      <c r="U170" s="2653"/>
      <c r="V170" s="2653"/>
      <c r="W170" s="2653"/>
      <c r="X170" s="2653"/>
      <c r="Y170" s="2653"/>
      <c r="Z170" s="2653"/>
      <c r="AA170" s="2653"/>
      <c r="AB170" s="2653"/>
      <c r="AC170" s="2653"/>
      <c r="AD170" s="2653"/>
      <c r="AE170" s="2653"/>
      <c r="AF170" s="2653"/>
      <c r="AG170" s="2653"/>
      <c r="AH170" s="2653"/>
      <c r="AI170" s="2653"/>
      <c r="AJ170" s="2653"/>
      <c r="AK170" s="2653"/>
      <c r="AL170" s="2621"/>
      <c r="AM170" s="583"/>
      <c r="AN170" s="2621"/>
      <c r="AO170" s="2621"/>
      <c r="AP170" s="2653"/>
      <c r="AQ170" s="2653"/>
      <c r="AR170" s="2653"/>
    </row>
    <row r="171" spans="1:44" ht="27.5" x14ac:dyDescent="0.35">
      <c r="A171" s="2649" t="s">
        <v>1199</v>
      </c>
      <c r="B171" s="3333" t="s">
        <v>1202</v>
      </c>
      <c r="C171" s="3334"/>
      <c r="D171" s="3334"/>
      <c r="E171" s="3334"/>
      <c r="F171" s="3334"/>
      <c r="G171" s="3334"/>
      <c r="H171" s="3334"/>
      <c r="I171" s="3334"/>
      <c r="J171" s="3334"/>
      <c r="K171" s="3334"/>
      <c r="L171" s="3334"/>
      <c r="M171" s="3334"/>
      <c r="N171" s="3334"/>
      <c r="O171" s="3334"/>
      <c r="P171" s="3334"/>
      <c r="Q171" s="3334"/>
      <c r="R171" s="3334"/>
      <c r="S171" s="3334"/>
      <c r="T171" s="3334"/>
      <c r="U171" s="3334"/>
      <c r="V171" s="3334"/>
      <c r="W171" s="3334"/>
      <c r="X171" s="3334"/>
      <c r="Y171" s="3334"/>
      <c r="Z171" s="3334"/>
      <c r="AA171" s="3334"/>
      <c r="AB171" s="2650"/>
      <c r="AC171" s="2650"/>
      <c r="AD171" s="2650"/>
      <c r="AE171" s="2650"/>
      <c r="AF171" s="2650"/>
      <c r="AG171" s="2650"/>
      <c r="AH171" s="2650"/>
      <c r="AI171" s="2651"/>
      <c r="AJ171" s="2650"/>
      <c r="AK171" s="2652"/>
      <c r="AL171" s="2621"/>
      <c r="AM171" s="583"/>
      <c r="AN171" s="2621"/>
      <c r="AO171" s="2644"/>
      <c r="AP171" s="2653"/>
      <c r="AQ171" s="2653"/>
      <c r="AR171" s="2653"/>
    </row>
    <row r="172" spans="1:44" ht="46.5" x14ac:dyDescent="0.35">
      <c r="A172" s="2559"/>
      <c r="B172" s="2881" t="s">
        <v>54</v>
      </c>
      <c r="C172" s="2828" t="s">
        <v>6</v>
      </c>
      <c r="D172" s="2828" t="s">
        <v>7</v>
      </c>
      <c r="E172" s="2828" t="s">
        <v>8</v>
      </c>
      <c r="F172" s="2829" t="s">
        <v>123</v>
      </c>
      <c r="G172" s="2830" t="s">
        <v>160</v>
      </c>
      <c r="H172" s="2830" t="s">
        <v>194</v>
      </c>
      <c r="I172" s="2830" t="s">
        <v>202</v>
      </c>
      <c r="J172" s="2830" t="s">
        <v>241</v>
      </c>
      <c r="K172" s="2830" t="s">
        <v>273</v>
      </c>
      <c r="L172" s="2830" t="s">
        <v>284</v>
      </c>
      <c r="M172" s="2830" t="s">
        <v>322</v>
      </c>
      <c r="N172" s="2830" t="s">
        <v>342</v>
      </c>
      <c r="O172" s="2830" t="s">
        <v>356</v>
      </c>
      <c r="P172" s="2830" t="s">
        <v>384</v>
      </c>
      <c r="Q172" s="2830" t="s">
        <v>493</v>
      </c>
      <c r="R172" s="2830" t="s">
        <v>535</v>
      </c>
      <c r="S172" s="2830" t="s">
        <v>541</v>
      </c>
      <c r="T172" s="2830" t="s">
        <v>545</v>
      </c>
      <c r="U172" s="2830" t="s">
        <v>578</v>
      </c>
      <c r="V172" s="2830" t="s">
        <v>586</v>
      </c>
      <c r="W172" s="2830" t="s">
        <v>633</v>
      </c>
      <c r="X172" s="2830" t="s">
        <v>646</v>
      </c>
      <c r="Y172" s="2830" t="s">
        <v>647</v>
      </c>
      <c r="Z172" s="2830" t="s">
        <v>668</v>
      </c>
      <c r="AA172" s="2830" t="s">
        <v>671</v>
      </c>
      <c r="AB172" s="2590" t="s">
        <v>688</v>
      </c>
      <c r="AC172" s="2830" t="s">
        <v>689</v>
      </c>
      <c r="AD172" s="2830" t="s">
        <v>735</v>
      </c>
      <c r="AE172" s="2830" t="s">
        <v>776</v>
      </c>
      <c r="AF172" s="2590" t="s">
        <v>811</v>
      </c>
      <c r="AG172" s="2590" t="s">
        <v>1055</v>
      </c>
      <c r="AH172" s="2590" t="s">
        <v>1072</v>
      </c>
      <c r="AI172" s="2590" t="s">
        <v>1075</v>
      </c>
      <c r="AJ172" s="2590" t="s">
        <v>1117</v>
      </c>
      <c r="AK172" s="2591" t="s">
        <v>1162</v>
      </c>
      <c r="AL172" s="248" t="s">
        <v>1176</v>
      </c>
      <c r="AM172" s="2763" t="s">
        <v>1211</v>
      </c>
      <c r="AN172" s="3059" t="s">
        <v>1297</v>
      </c>
      <c r="AO172" s="2594" t="s">
        <v>1328</v>
      </c>
      <c r="AP172" s="2653"/>
      <c r="AQ172" s="2653"/>
      <c r="AR172" s="2653"/>
    </row>
    <row r="173" spans="1:44" s="2885" customFormat="1" x14ac:dyDescent="0.35">
      <c r="A173" s="2882"/>
      <c r="B173" s="2902">
        <v>0</v>
      </c>
      <c r="C173" s="2879" t="s">
        <v>10</v>
      </c>
      <c r="D173" s="2879" t="s">
        <v>10</v>
      </c>
      <c r="E173" s="2879" t="s">
        <v>10</v>
      </c>
      <c r="F173" s="2879" t="s">
        <v>10</v>
      </c>
      <c r="G173" s="2879" t="s">
        <v>10</v>
      </c>
      <c r="H173" s="2879" t="s">
        <v>10</v>
      </c>
      <c r="I173" s="2879" t="s">
        <v>10</v>
      </c>
      <c r="J173" s="2879" t="s">
        <v>10</v>
      </c>
      <c r="K173" s="2879" t="s">
        <v>10</v>
      </c>
      <c r="L173" s="2879" t="s">
        <v>10</v>
      </c>
      <c r="M173" s="2879" t="s">
        <v>10</v>
      </c>
      <c r="N173" s="2879" t="s">
        <v>10</v>
      </c>
      <c r="O173" s="2879" t="s">
        <v>10</v>
      </c>
      <c r="P173" s="2879" t="s">
        <v>10</v>
      </c>
      <c r="Q173" s="2879" t="s">
        <v>10</v>
      </c>
      <c r="R173" s="2879" t="s">
        <v>10</v>
      </c>
      <c r="S173" s="2879" t="s">
        <v>10</v>
      </c>
      <c r="T173" s="2879" t="s">
        <v>10</v>
      </c>
      <c r="U173" s="2879" t="s">
        <v>10</v>
      </c>
      <c r="V173" s="2879" t="s">
        <v>10</v>
      </c>
      <c r="W173" s="2879" t="s">
        <v>10</v>
      </c>
      <c r="X173" s="2879" t="s">
        <v>10</v>
      </c>
      <c r="Y173" s="2879" t="s">
        <v>10</v>
      </c>
      <c r="Z173" s="2879" t="s">
        <v>10</v>
      </c>
      <c r="AA173" s="2879" t="s">
        <v>10</v>
      </c>
      <c r="AB173" s="2879" t="s">
        <v>10</v>
      </c>
      <c r="AC173" s="2879" t="s">
        <v>10</v>
      </c>
      <c r="AD173" s="2879" t="s">
        <v>10</v>
      </c>
      <c r="AE173" s="2879" t="s">
        <v>10</v>
      </c>
      <c r="AF173" s="2879" t="s">
        <v>10</v>
      </c>
      <c r="AG173" s="2643" t="s">
        <v>10</v>
      </c>
      <c r="AH173" s="2879" t="s">
        <v>10</v>
      </c>
      <c r="AI173" s="2879" t="s">
        <v>10</v>
      </c>
      <c r="AJ173" s="2879" t="s">
        <v>10</v>
      </c>
      <c r="AK173" s="2879" t="s">
        <v>10</v>
      </c>
      <c r="AL173" s="81">
        <v>71.13</v>
      </c>
      <c r="AM173" s="583" t="s">
        <v>10</v>
      </c>
      <c r="AN173" s="2621" t="s">
        <v>10</v>
      </c>
      <c r="AO173" s="3062" t="s">
        <v>10</v>
      </c>
      <c r="AP173" s="2884"/>
      <c r="AQ173" s="2882"/>
      <c r="AR173" s="2882"/>
    </row>
    <row r="174" spans="1:44" s="2885" customFormat="1" x14ac:dyDescent="0.35">
      <c r="A174" s="2882"/>
      <c r="B174" s="2903" t="s">
        <v>1207</v>
      </c>
      <c r="C174" s="2879" t="s">
        <v>10</v>
      </c>
      <c r="D174" s="2879" t="s">
        <v>10</v>
      </c>
      <c r="E174" s="2879" t="s">
        <v>10</v>
      </c>
      <c r="F174" s="2879" t="s">
        <v>10</v>
      </c>
      <c r="G174" s="2879" t="s">
        <v>10</v>
      </c>
      <c r="H174" s="2879" t="s">
        <v>10</v>
      </c>
      <c r="I174" s="2879" t="s">
        <v>10</v>
      </c>
      <c r="J174" s="2879" t="s">
        <v>10</v>
      </c>
      <c r="K174" s="2879" t="s">
        <v>10</v>
      </c>
      <c r="L174" s="2879" t="s">
        <v>10</v>
      </c>
      <c r="M174" s="2879" t="s">
        <v>10</v>
      </c>
      <c r="N174" s="2879" t="s">
        <v>10</v>
      </c>
      <c r="O174" s="2879" t="s">
        <v>10</v>
      </c>
      <c r="P174" s="2879" t="s">
        <v>10</v>
      </c>
      <c r="Q174" s="2879" t="s">
        <v>10</v>
      </c>
      <c r="R174" s="2879" t="s">
        <v>10</v>
      </c>
      <c r="S174" s="2879" t="s">
        <v>10</v>
      </c>
      <c r="T174" s="2879" t="s">
        <v>10</v>
      </c>
      <c r="U174" s="2879" t="s">
        <v>10</v>
      </c>
      <c r="V174" s="2879" t="s">
        <v>10</v>
      </c>
      <c r="W174" s="2879" t="s">
        <v>10</v>
      </c>
      <c r="X174" s="2879" t="s">
        <v>10</v>
      </c>
      <c r="Y174" s="2879" t="s">
        <v>10</v>
      </c>
      <c r="Z174" s="2879" t="s">
        <v>10</v>
      </c>
      <c r="AA174" s="2879" t="s">
        <v>10</v>
      </c>
      <c r="AB174" s="2879" t="s">
        <v>10</v>
      </c>
      <c r="AC174" s="2879" t="s">
        <v>10</v>
      </c>
      <c r="AD174" s="2879" t="s">
        <v>10</v>
      </c>
      <c r="AE174" s="2879" t="s">
        <v>10</v>
      </c>
      <c r="AF174" s="2879" t="s">
        <v>10</v>
      </c>
      <c r="AG174" s="2643" t="s">
        <v>10</v>
      </c>
      <c r="AH174" s="2879" t="s">
        <v>10</v>
      </c>
      <c r="AI174" s="2879" t="s">
        <v>10</v>
      </c>
      <c r="AJ174" s="2879" t="s">
        <v>10</v>
      </c>
      <c r="AK174" s="2879" t="s">
        <v>10</v>
      </c>
      <c r="AL174" s="81">
        <v>9.8759999999999994</v>
      </c>
      <c r="AM174" s="583" t="s">
        <v>10</v>
      </c>
      <c r="AN174" s="2621" t="s">
        <v>10</v>
      </c>
      <c r="AO174" s="3062" t="s">
        <v>10</v>
      </c>
      <c r="AP174" s="2882"/>
      <c r="AQ174" s="2882"/>
      <c r="AR174" s="2882"/>
    </row>
    <row r="175" spans="1:44" s="2885" customFormat="1" x14ac:dyDescent="0.35">
      <c r="A175" s="2882"/>
      <c r="B175" s="2903" t="s">
        <v>1208</v>
      </c>
      <c r="C175" s="2879" t="s">
        <v>10</v>
      </c>
      <c r="D175" s="2879" t="s">
        <v>10</v>
      </c>
      <c r="E175" s="2879" t="s">
        <v>10</v>
      </c>
      <c r="F175" s="2879" t="s">
        <v>10</v>
      </c>
      <c r="G175" s="2879" t="s">
        <v>10</v>
      </c>
      <c r="H175" s="2879" t="s">
        <v>10</v>
      </c>
      <c r="I175" s="2879" t="s">
        <v>10</v>
      </c>
      <c r="J175" s="2879" t="s">
        <v>10</v>
      </c>
      <c r="K175" s="2879" t="s">
        <v>10</v>
      </c>
      <c r="L175" s="2879" t="s">
        <v>10</v>
      </c>
      <c r="M175" s="2879" t="s">
        <v>10</v>
      </c>
      <c r="N175" s="2879" t="s">
        <v>10</v>
      </c>
      <c r="O175" s="2879" t="s">
        <v>10</v>
      </c>
      <c r="P175" s="2879" t="s">
        <v>10</v>
      </c>
      <c r="Q175" s="2879" t="s">
        <v>10</v>
      </c>
      <c r="R175" s="2879" t="s">
        <v>10</v>
      </c>
      <c r="S175" s="2879" t="s">
        <v>10</v>
      </c>
      <c r="T175" s="2879" t="s">
        <v>10</v>
      </c>
      <c r="U175" s="2879" t="s">
        <v>10</v>
      </c>
      <c r="V175" s="2879" t="s">
        <v>10</v>
      </c>
      <c r="W175" s="2879" t="s">
        <v>10</v>
      </c>
      <c r="X175" s="2879" t="s">
        <v>10</v>
      </c>
      <c r="Y175" s="2879" t="s">
        <v>10</v>
      </c>
      <c r="Z175" s="2879" t="s">
        <v>10</v>
      </c>
      <c r="AA175" s="2879" t="s">
        <v>10</v>
      </c>
      <c r="AB175" s="2879" t="s">
        <v>10</v>
      </c>
      <c r="AC175" s="2879" t="s">
        <v>10</v>
      </c>
      <c r="AD175" s="2879" t="s">
        <v>10</v>
      </c>
      <c r="AE175" s="2879" t="s">
        <v>10</v>
      </c>
      <c r="AF175" s="2879" t="s">
        <v>10</v>
      </c>
      <c r="AG175" s="2643" t="s">
        <v>10</v>
      </c>
      <c r="AH175" s="2879" t="s">
        <v>10</v>
      </c>
      <c r="AI175" s="2879" t="s">
        <v>10</v>
      </c>
      <c r="AJ175" s="2879" t="s">
        <v>10</v>
      </c>
      <c r="AK175" s="2879" t="s">
        <v>10</v>
      </c>
      <c r="AL175" s="81">
        <v>7.5720000000000001</v>
      </c>
      <c r="AM175" s="583" t="s">
        <v>10</v>
      </c>
      <c r="AN175" s="2621" t="s">
        <v>10</v>
      </c>
      <c r="AO175" s="2601" t="s">
        <v>10</v>
      </c>
      <c r="AP175" s="2882"/>
      <c r="AQ175" s="2882"/>
      <c r="AR175" s="2882"/>
    </row>
    <row r="176" spans="1:44" s="2885" customFormat="1" x14ac:dyDescent="0.35">
      <c r="A176" s="2882"/>
      <c r="B176" s="2904" t="s">
        <v>0</v>
      </c>
      <c r="C176" s="2880" t="s">
        <v>10</v>
      </c>
      <c r="D176" s="2880" t="s">
        <v>10</v>
      </c>
      <c r="E176" s="2880" t="s">
        <v>10</v>
      </c>
      <c r="F176" s="2880" t="s">
        <v>10</v>
      </c>
      <c r="G176" s="2880" t="s">
        <v>10</v>
      </c>
      <c r="H176" s="2880" t="s">
        <v>10</v>
      </c>
      <c r="I176" s="2880" t="s">
        <v>10</v>
      </c>
      <c r="J176" s="2880" t="s">
        <v>10</v>
      </c>
      <c r="K176" s="2880" t="s">
        <v>10</v>
      </c>
      <c r="L176" s="2880" t="s">
        <v>10</v>
      </c>
      <c r="M176" s="2880" t="s">
        <v>10</v>
      </c>
      <c r="N176" s="2880" t="s">
        <v>10</v>
      </c>
      <c r="O176" s="2880" t="s">
        <v>10</v>
      </c>
      <c r="P176" s="2880" t="s">
        <v>10</v>
      </c>
      <c r="Q176" s="2880" t="s">
        <v>10</v>
      </c>
      <c r="R176" s="2880" t="s">
        <v>10</v>
      </c>
      <c r="S176" s="2880" t="s">
        <v>10</v>
      </c>
      <c r="T176" s="2880" t="s">
        <v>10</v>
      </c>
      <c r="U176" s="2880" t="s">
        <v>10</v>
      </c>
      <c r="V176" s="2880" t="s">
        <v>10</v>
      </c>
      <c r="W176" s="2880" t="s">
        <v>10</v>
      </c>
      <c r="X176" s="2880" t="s">
        <v>10</v>
      </c>
      <c r="Y176" s="2880" t="s">
        <v>10</v>
      </c>
      <c r="Z176" s="2880" t="s">
        <v>10</v>
      </c>
      <c r="AA176" s="2880" t="s">
        <v>10</v>
      </c>
      <c r="AB176" s="2880" t="s">
        <v>10</v>
      </c>
      <c r="AC176" s="2880" t="s">
        <v>10</v>
      </c>
      <c r="AD176" s="2880" t="s">
        <v>10</v>
      </c>
      <c r="AE176" s="2880" t="s">
        <v>10</v>
      </c>
      <c r="AF176" s="2880" t="s">
        <v>10</v>
      </c>
      <c r="AG176" s="2888" t="s">
        <v>10</v>
      </c>
      <c r="AH176" s="2880" t="s">
        <v>10</v>
      </c>
      <c r="AI176" s="2880" t="s">
        <v>10</v>
      </c>
      <c r="AJ176" s="2880" t="s">
        <v>10</v>
      </c>
      <c r="AK176" s="2880" t="s">
        <v>10</v>
      </c>
      <c r="AL176" s="81">
        <v>11.422000000000001</v>
      </c>
      <c r="AM176" s="2750" t="s">
        <v>10</v>
      </c>
      <c r="AN176" s="3058" t="s">
        <v>10</v>
      </c>
      <c r="AO176" s="2608" t="s">
        <v>10</v>
      </c>
      <c r="AP176" s="2882"/>
      <c r="AQ176" s="2882"/>
      <c r="AR176" s="2882"/>
    </row>
    <row r="177" spans="1:44" x14ac:dyDescent="0.35">
      <c r="A177" s="2653"/>
      <c r="B177" s="2653"/>
      <c r="C177" s="2653"/>
      <c r="D177" s="2653"/>
      <c r="E177" s="2653"/>
      <c r="F177" s="2653"/>
      <c r="G177" s="2653"/>
      <c r="H177" s="2653"/>
      <c r="I177" s="2653"/>
      <c r="J177" s="2653"/>
      <c r="K177" s="2653"/>
      <c r="L177" s="2653"/>
      <c r="M177" s="2653"/>
      <c r="N177" s="2653"/>
      <c r="O177" s="2653"/>
      <c r="P177" s="2653"/>
      <c r="Q177" s="2653"/>
      <c r="R177" s="2653"/>
      <c r="S177" s="2653"/>
      <c r="T177" s="2653"/>
      <c r="U177" s="2653"/>
      <c r="V177" s="2653"/>
      <c r="W177" s="2653"/>
      <c r="X177" s="2653"/>
      <c r="Y177" s="2653"/>
      <c r="Z177" s="2653"/>
      <c r="AA177" s="2653"/>
      <c r="AB177" s="2653"/>
      <c r="AC177" s="2653"/>
      <c r="AD177" s="2653"/>
      <c r="AE177" s="2653"/>
      <c r="AF177" s="2653"/>
      <c r="AG177" s="2653"/>
      <c r="AH177" s="2653"/>
      <c r="AI177" s="2653"/>
      <c r="AJ177" s="2653"/>
      <c r="AK177" s="2653"/>
      <c r="AL177" s="2621"/>
      <c r="AM177" s="583"/>
      <c r="AN177" s="2621"/>
      <c r="AO177" s="2621"/>
      <c r="AP177" s="2653"/>
      <c r="AQ177" s="2653"/>
      <c r="AR177" s="2653"/>
    </row>
    <row r="178" spans="1:44" x14ac:dyDescent="0.35">
      <c r="A178" s="2653"/>
      <c r="B178" s="3335" t="s">
        <v>1351</v>
      </c>
      <c r="C178" s="3364"/>
      <c r="D178" s="3364"/>
      <c r="E178" s="3364"/>
      <c r="F178" s="3364"/>
      <c r="G178" s="3364"/>
      <c r="H178" s="3364"/>
      <c r="I178" s="3364"/>
      <c r="J178" s="3365"/>
      <c r="K178" s="3366"/>
      <c r="L178" s="3367"/>
      <c r="M178" s="3368"/>
      <c r="N178" s="3369"/>
      <c r="O178" s="3370"/>
      <c r="P178" s="3371"/>
      <c r="Q178" s="3372"/>
      <c r="R178" s="3364"/>
      <c r="S178" s="2653"/>
      <c r="T178" s="2653"/>
      <c r="U178" s="2653"/>
      <c r="V178" s="2653"/>
      <c r="W178" s="2653"/>
      <c r="X178" s="2653"/>
      <c r="Y178" s="2653"/>
      <c r="Z178" s="2653"/>
      <c r="AA178" s="2653"/>
      <c r="AB178" s="2653"/>
      <c r="AC178" s="2653"/>
      <c r="AD178" s="2653"/>
      <c r="AE178" s="2653"/>
      <c r="AF178" s="2653"/>
      <c r="AG178" s="2653"/>
      <c r="AH178" s="2653"/>
      <c r="AI178" s="2653"/>
      <c r="AJ178" s="2653"/>
      <c r="AK178" s="2653"/>
      <c r="AL178" s="2621"/>
      <c r="AM178" s="583"/>
      <c r="AN178" s="2621"/>
      <c r="AO178" s="2621"/>
      <c r="AP178" s="2653"/>
      <c r="AQ178" s="2653"/>
      <c r="AR178" s="2653"/>
    </row>
    <row r="179" spans="1:44" x14ac:dyDescent="0.35">
      <c r="A179" s="2653"/>
      <c r="B179" s="2653"/>
      <c r="C179" s="2653"/>
      <c r="D179" s="2653"/>
      <c r="E179" s="2653"/>
      <c r="F179" s="2653"/>
      <c r="G179" s="2653"/>
      <c r="H179" s="2653"/>
      <c r="I179" s="2653"/>
      <c r="J179" s="2653"/>
      <c r="K179" s="2653"/>
      <c r="L179" s="2653"/>
      <c r="M179" s="2653"/>
      <c r="N179" s="2653"/>
      <c r="O179" s="2653"/>
      <c r="P179" s="2653"/>
      <c r="Q179" s="2653"/>
      <c r="R179" s="2653"/>
      <c r="S179" s="2653"/>
      <c r="T179" s="2653"/>
      <c r="U179" s="2653"/>
      <c r="V179" s="2653"/>
      <c r="W179" s="2653"/>
      <c r="X179" s="2653"/>
      <c r="Y179" s="2653"/>
      <c r="Z179" s="2653"/>
      <c r="AA179" s="2653"/>
      <c r="AB179" s="2653"/>
      <c r="AC179" s="2653"/>
      <c r="AD179" s="2653"/>
      <c r="AE179" s="2653"/>
      <c r="AF179" s="2653"/>
      <c r="AG179" s="2653"/>
      <c r="AH179" s="2653"/>
      <c r="AI179" s="2653"/>
      <c r="AJ179" s="2653"/>
      <c r="AK179" s="2653"/>
      <c r="AL179" s="2621"/>
      <c r="AM179" s="2905"/>
      <c r="AN179" s="2621"/>
      <c r="AO179" s="2621"/>
      <c r="AP179" s="2653"/>
      <c r="AQ179" s="2653"/>
      <c r="AR179" s="2653"/>
    </row>
    <row r="180" spans="1:44" ht="63" customHeight="1" x14ac:dyDescent="0.35">
      <c r="A180" s="2649" t="s">
        <v>1214</v>
      </c>
      <c r="B180" s="3333" t="s">
        <v>1213</v>
      </c>
      <c r="C180" s="3334"/>
      <c r="D180" s="3334"/>
      <c r="E180" s="3334"/>
      <c r="F180" s="3334"/>
      <c r="G180" s="3334"/>
      <c r="H180" s="3334"/>
      <c r="I180" s="3334"/>
      <c r="J180" s="3334"/>
      <c r="K180" s="3334"/>
      <c r="L180" s="3334"/>
      <c r="M180" s="3334"/>
      <c r="N180" s="3334"/>
      <c r="O180" s="3334"/>
      <c r="P180" s="3334"/>
      <c r="Q180" s="3334"/>
      <c r="R180" s="3334"/>
      <c r="S180" s="3334"/>
      <c r="T180" s="3334"/>
      <c r="U180" s="3334"/>
      <c r="V180" s="3334"/>
      <c r="W180" s="3334"/>
      <c r="X180" s="3334"/>
      <c r="Y180" s="3334"/>
      <c r="Z180" s="3334"/>
      <c r="AA180" s="3334"/>
      <c r="AB180" s="2650"/>
      <c r="AC180" s="2650"/>
      <c r="AD180" s="2650"/>
      <c r="AE180" s="2650"/>
      <c r="AF180" s="2650"/>
      <c r="AG180" s="2650"/>
      <c r="AH180" s="2650"/>
      <c r="AI180" s="2651"/>
      <c r="AJ180" s="2650"/>
      <c r="AK180" s="2652"/>
      <c r="AL180" s="2621"/>
      <c r="AM180" s="583"/>
      <c r="AN180" s="2621"/>
      <c r="AO180" s="2644"/>
      <c r="AP180" s="2653"/>
      <c r="AQ180" s="2653"/>
      <c r="AR180" s="2653"/>
    </row>
    <row r="181" spans="1:44" ht="46.5" x14ac:dyDescent="0.35">
      <c r="A181" s="2559"/>
      <c r="B181" s="2881" t="s">
        <v>54</v>
      </c>
      <c r="C181" s="2828" t="s">
        <v>6</v>
      </c>
      <c r="D181" s="2828" t="s">
        <v>7</v>
      </c>
      <c r="E181" s="2828" t="s">
        <v>8</v>
      </c>
      <c r="F181" s="2829" t="s">
        <v>123</v>
      </c>
      <c r="G181" s="2830" t="s">
        <v>160</v>
      </c>
      <c r="H181" s="2830" t="s">
        <v>194</v>
      </c>
      <c r="I181" s="2830" t="s">
        <v>202</v>
      </c>
      <c r="J181" s="2830" t="s">
        <v>241</v>
      </c>
      <c r="K181" s="2830" t="s">
        <v>273</v>
      </c>
      <c r="L181" s="2830" t="s">
        <v>284</v>
      </c>
      <c r="M181" s="2830" t="s">
        <v>322</v>
      </c>
      <c r="N181" s="2830" t="s">
        <v>342</v>
      </c>
      <c r="O181" s="2830" t="s">
        <v>356</v>
      </c>
      <c r="P181" s="2830" t="s">
        <v>384</v>
      </c>
      <c r="Q181" s="2830" t="s">
        <v>493</v>
      </c>
      <c r="R181" s="2830" t="s">
        <v>535</v>
      </c>
      <c r="S181" s="2830" t="s">
        <v>541</v>
      </c>
      <c r="T181" s="2830" t="s">
        <v>545</v>
      </c>
      <c r="U181" s="2830" t="s">
        <v>578</v>
      </c>
      <c r="V181" s="2830" t="s">
        <v>586</v>
      </c>
      <c r="W181" s="2830" t="s">
        <v>633</v>
      </c>
      <c r="X181" s="2830" t="s">
        <v>646</v>
      </c>
      <c r="Y181" s="2830" t="s">
        <v>647</v>
      </c>
      <c r="Z181" s="2830" t="s">
        <v>668</v>
      </c>
      <c r="AA181" s="2830" t="s">
        <v>671</v>
      </c>
      <c r="AB181" s="2590" t="s">
        <v>688</v>
      </c>
      <c r="AC181" s="2830" t="s">
        <v>689</v>
      </c>
      <c r="AD181" s="2830" t="s">
        <v>735</v>
      </c>
      <c r="AE181" s="2830" t="s">
        <v>776</v>
      </c>
      <c r="AF181" s="2590" t="s">
        <v>811</v>
      </c>
      <c r="AG181" s="2590" t="s">
        <v>1055</v>
      </c>
      <c r="AH181" s="2590" t="s">
        <v>1072</v>
      </c>
      <c r="AI181" s="2590" t="s">
        <v>1075</v>
      </c>
      <c r="AJ181" s="2590" t="s">
        <v>1117</v>
      </c>
      <c r="AK181" s="2591" t="s">
        <v>1162</v>
      </c>
      <c r="AL181" s="248" t="s">
        <v>1176</v>
      </c>
      <c r="AM181" s="2763" t="s">
        <v>1211</v>
      </c>
      <c r="AN181" s="3059" t="s">
        <v>1297</v>
      </c>
      <c r="AO181" s="2594" t="s">
        <v>1328</v>
      </c>
      <c r="AP181" s="2653"/>
      <c r="AQ181" s="2653"/>
      <c r="AR181" s="2653"/>
    </row>
    <row r="182" spans="1:44" s="2885" customFormat="1" x14ac:dyDescent="0.35">
      <c r="A182" s="2882"/>
      <c r="B182" s="2906" t="s">
        <v>1219</v>
      </c>
      <c r="C182" s="2879" t="s">
        <v>10</v>
      </c>
      <c r="D182" s="2879" t="s">
        <v>10</v>
      </c>
      <c r="E182" s="2879" t="s">
        <v>10</v>
      </c>
      <c r="F182" s="2879" t="s">
        <v>10</v>
      </c>
      <c r="G182" s="2879" t="s">
        <v>10</v>
      </c>
      <c r="H182" s="2879" t="s">
        <v>10</v>
      </c>
      <c r="I182" s="2879" t="s">
        <v>10</v>
      </c>
      <c r="J182" s="2879" t="s">
        <v>10</v>
      </c>
      <c r="K182" s="2879" t="s">
        <v>10</v>
      </c>
      <c r="L182" s="2879" t="s">
        <v>10</v>
      </c>
      <c r="M182" s="2879" t="s">
        <v>10</v>
      </c>
      <c r="N182" s="2879" t="s">
        <v>10</v>
      </c>
      <c r="O182" s="2879" t="s">
        <v>10</v>
      </c>
      <c r="P182" s="2879" t="s">
        <v>10</v>
      </c>
      <c r="Q182" s="2879" t="s">
        <v>10</v>
      </c>
      <c r="R182" s="2879" t="s">
        <v>10</v>
      </c>
      <c r="S182" s="2879" t="s">
        <v>10</v>
      </c>
      <c r="T182" s="2879" t="s">
        <v>10</v>
      </c>
      <c r="U182" s="2879" t="s">
        <v>10</v>
      </c>
      <c r="V182" s="2879" t="s">
        <v>10</v>
      </c>
      <c r="W182" s="2879" t="s">
        <v>10</v>
      </c>
      <c r="X182" s="2879" t="s">
        <v>10</v>
      </c>
      <c r="Y182" s="2879" t="s">
        <v>10</v>
      </c>
      <c r="Z182" s="2879" t="s">
        <v>10</v>
      </c>
      <c r="AA182" s="2879" t="s">
        <v>10</v>
      </c>
      <c r="AB182" s="2879" t="s">
        <v>10</v>
      </c>
      <c r="AC182" s="2879" t="s">
        <v>10</v>
      </c>
      <c r="AD182" s="2879" t="s">
        <v>10</v>
      </c>
      <c r="AE182" s="2879" t="s">
        <v>10</v>
      </c>
      <c r="AF182" s="2879" t="s">
        <v>10</v>
      </c>
      <c r="AG182" s="2643" t="s">
        <v>10</v>
      </c>
      <c r="AH182" s="2879" t="s">
        <v>10</v>
      </c>
      <c r="AI182" s="2879" t="s">
        <v>10</v>
      </c>
      <c r="AJ182" s="2879" t="s">
        <v>10</v>
      </c>
      <c r="AK182" s="2879" t="s">
        <v>10</v>
      </c>
      <c r="AL182" s="2879" t="s">
        <v>10</v>
      </c>
      <c r="AM182" s="81">
        <v>72.656000000000006</v>
      </c>
      <c r="AN182" s="2621" t="s">
        <v>10</v>
      </c>
      <c r="AO182" s="3062" t="s">
        <v>10</v>
      </c>
      <c r="AP182" s="2884"/>
      <c r="AQ182" s="2882"/>
      <c r="AR182" s="2882"/>
    </row>
    <row r="183" spans="1:44" s="2885" customFormat="1" x14ac:dyDescent="0.35">
      <c r="A183" s="2882"/>
      <c r="B183" s="2907" t="s">
        <v>1220</v>
      </c>
      <c r="C183" s="2879" t="s">
        <v>10</v>
      </c>
      <c r="D183" s="2879" t="s">
        <v>10</v>
      </c>
      <c r="E183" s="2879" t="s">
        <v>10</v>
      </c>
      <c r="F183" s="2879" t="s">
        <v>10</v>
      </c>
      <c r="G183" s="2879" t="s">
        <v>10</v>
      </c>
      <c r="H183" s="2879" t="s">
        <v>10</v>
      </c>
      <c r="I183" s="2879" t="s">
        <v>10</v>
      </c>
      <c r="J183" s="2879" t="s">
        <v>10</v>
      </c>
      <c r="K183" s="2879" t="s">
        <v>10</v>
      </c>
      <c r="L183" s="2879" t="s">
        <v>10</v>
      </c>
      <c r="M183" s="2879" t="s">
        <v>10</v>
      </c>
      <c r="N183" s="2879" t="s">
        <v>10</v>
      </c>
      <c r="O183" s="2879" t="s">
        <v>10</v>
      </c>
      <c r="P183" s="2879" t="s">
        <v>10</v>
      </c>
      <c r="Q183" s="2879" t="s">
        <v>10</v>
      </c>
      <c r="R183" s="2879" t="s">
        <v>10</v>
      </c>
      <c r="S183" s="2879" t="s">
        <v>10</v>
      </c>
      <c r="T183" s="2879" t="s">
        <v>10</v>
      </c>
      <c r="U183" s="2879" t="s">
        <v>10</v>
      </c>
      <c r="V183" s="2879" t="s">
        <v>10</v>
      </c>
      <c r="W183" s="2879" t="s">
        <v>10</v>
      </c>
      <c r="X183" s="2879" t="s">
        <v>10</v>
      </c>
      <c r="Y183" s="2879" t="s">
        <v>10</v>
      </c>
      <c r="Z183" s="2879" t="s">
        <v>10</v>
      </c>
      <c r="AA183" s="2879" t="s">
        <v>10</v>
      </c>
      <c r="AB183" s="2879" t="s">
        <v>10</v>
      </c>
      <c r="AC183" s="2879" t="s">
        <v>10</v>
      </c>
      <c r="AD183" s="2879" t="s">
        <v>10</v>
      </c>
      <c r="AE183" s="2879" t="s">
        <v>10</v>
      </c>
      <c r="AF183" s="2879" t="s">
        <v>10</v>
      </c>
      <c r="AG183" s="2643" t="s">
        <v>10</v>
      </c>
      <c r="AH183" s="2879" t="s">
        <v>10</v>
      </c>
      <c r="AI183" s="2879" t="s">
        <v>10</v>
      </c>
      <c r="AJ183" s="2879" t="s">
        <v>10</v>
      </c>
      <c r="AK183" s="2879" t="s">
        <v>10</v>
      </c>
      <c r="AL183" s="2879" t="s">
        <v>10</v>
      </c>
      <c r="AM183" s="81">
        <v>3.149</v>
      </c>
      <c r="AN183" s="2621" t="s">
        <v>10</v>
      </c>
      <c r="AO183" s="3062" t="s">
        <v>10</v>
      </c>
      <c r="AP183" s="2882"/>
      <c r="AQ183" s="2882"/>
      <c r="AR183" s="2882"/>
    </row>
    <row r="184" spans="1:44" s="2885" customFormat="1" x14ac:dyDescent="0.35">
      <c r="A184" s="2882"/>
      <c r="B184" s="2904" t="s">
        <v>1221</v>
      </c>
      <c r="C184" s="2880" t="s">
        <v>10</v>
      </c>
      <c r="D184" s="2880" t="s">
        <v>10</v>
      </c>
      <c r="E184" s="2880" t="s">
        <v>10</v>
      </c>
      <c r="F184" s="2880" t="s">
        <v>10</v>
      </c>
      <c r="G184" s="2880" t="s">
        <v>10</v>
      </c>
      <c r="H184" s="2880" t="s">
        <v>10</v>
      </c>
      <c r="I184" s="2880" t="s">
        <v>10</v>
      </c>
      <c r="J184" s="2880" t="s">
        <v>10</v>
      </c>
      <c r="K184" s="2880" t="s">
        <v>10</v>
      </c>
      <c r="L184" s="2880" t="s">
        <v>10</v>
      </c>
      <c r="M184" s="2880" t="s">
        <v>10</v>
      </c>
      <c r="N184" s="2880" t="s">
        <v>10</v>
      </c>
      <c r="O184" s="2880" t="s">
        <v>10</v>
      </c>
      <c r="P184" s="2880" t="s">
        <v>10</v>
      </c>
      <c r="Q184" s="2880" t="s">
        <v>10</v>
      </c>
      <c r="R184" s="2880" t="s">
        <v>10</v>
      </c>
      <c r="S184" s="2880" t="s">
        <v>10</v>
      </c>
      <c r="T184" s="2880" t="s">
        <v>10</v>
      </c>
      <c r="U184" s="2880" t="s">
        <v>10</v>
      </c>
      <c r="V184" s="2880" t="s">
        <v>10</v>
      </c>
      <c r="W184" s="2880" t="s">
        <v>10</v>
      </c>
      <c r="X184" s="2880" t="s">
        <v>10</v>
      </c>
      <c r="Y184" s="2880" t="s">
        <v>10</v>
      </c>
      <c r="Z184" s="2880" t="s">
        <v>10</v>
      </c>
      <c r="AA184" s="2880" t="s">
        <v>10</v>
      </c>
      <c r="AB184" s="2880" t="s">
        <v>10</v>
      </c>
      <c r="AC184" s="2880" t="s">
        <v>10</v>
      </c>
      <c r="AD184" s="2880" t="s">
        <v>10</v>
      </c>
      <c r="AE184" s="2880" t="s">
        <v>10</v>
      </c>
      <c r="AF184" s="2880" t="s">
        <v>10</v>
      </c>
      <c r="AG184" s="2888" t="s">
        <v>10</v>
      </c>
      <c r="AH184" s="2880" t="s">
        <v>10</v>
      </c>
      <c r="AI184" s="2880" t="s">
        <v>10</v>
      </c>
      <c r="AJ184" s="2880" t="s">
        <v>10</v>
      </c>
      <c r="AK184" s="2880" t="s">
        <v>10</v>
      </c>
      <c r="AL184" s="2880" t="s">
        <v>10</v>
      </c>
      <c r="AM184" s="81">
        <v>24.195</v>
      </c>
      <c r="AN184" s="3058" t="s">
        <v>10</v>
      </c>
      <c r="AO184" s="2608" t="s">
        <v>10</v>
      </c>
      <c r="AP184" s="2882"/>
      <c r="AQ184" s="2882"/>
      <c r="AR184" s="2882"/>
    </row>
    <row r="185" spans="1:44" x14ac:dyDescent="0.35">
      <c r="A185" s="2653"/>
      <c r="B185" s="2653"/>
      <c r="C185" s="2653"/>
      <c r="D185" s="2653"/>
      <c r="E185" s="2653"/>
      <c r="F185" s="2653"/>
      <c r="G185" s="2653"/>
      <c r="H185" s="2653"/>
      <c r="I185" s="2653"/>
      <c r="J185" s="2653"/>
      <c r="K185" s="2653"/>
      <c r="L185" s="2653"/>
      <c r="M185" s="2653"/>
      <c r="N185" s="2653"/>
      <c r="O185" s="2653"/>
      <c r="P185" s="2653"/>
      <c r="Q185" s="2653"/>
      <c r="R185" s="2653"/>
      <c r="S185" s="2653"/>
      <c r="T185" s="2653"/>
      <c r="U185" s="2653"/>
      <c r="V185" s="2653"/>
      <c r="W185" s="2653"/>
      <c r="X185" s="2653"/>
      <c r="Y185" s="2653"/>
      <c r="Z185" s="2653"/>
      <c r="AA185" s="2653"/>
      <c r="AB185" s="2653"/>
      <c r="AC185" s="2653"/>
      <c r="AD185" s="2653"/>
      <c r="AE185" s="2653"/>
      <c r="AF185" s="2653"/>
      <c r="AG185" s="2653"/>
      <c r="AH185" s="2653"/>
      <c r="AI185" s="2653"/>
      <c r="AJ185" s="2653"/>
      <c r="AK185" s="2653"/>
      <c r="AL185" s="2621"/>
      <c r="AM185" s="583"/>
      <c r="AN185" s="2621"/>
      <c r="AO185" s="2621"/>
      <c r="AP185" s="2653"/>
      <c r="AQ185" s="2653"/>
      <c r="AR185" s="2653"/>
    </row>
    <row r="186" spans="1:44" x14ac:dyDescent="0.35">
      <c r="A186" s="2653"/>
      <c r="B186" s="3335" t="s">
        <v>1217</v>
      </c>
      <c r="C186" s="3364"/>
      <c r="D186" s="3364"/>
      <c r="E186" s="3364"/>
      <c r="F186" s="3364"/>
      <c r="G186" s="3364"/>
      <c r="H186" s="3364"/>
      <c r="I186" s="3364"/>
      <c r="J186" s="3365"/>
      <c r="K186" s="3366"/>
      <c r="L186" s="3367"/>
      <c r="M186" s="3368"/>
      <c r="N186" s="3369"/>
      <c r="O186" s="3370"/>
      <c r="P186" s="3371"/>
      <c r="Q186" s="3372"/>
      <c r="R186" s="3364"/>
      <c r="S186" s="2653"/>
      <c r="T186" s="2653"/>
      <c r="U186" s="2653"/>
      <c r="V186" s="2653"/>
      <c r="W186" s="2653"/>
      <c r="X186" s="2653"/>
      <c r="Y186" s="2653"/>
      <c r="Z186" s="2653"/>
      <c r="AA186" s="2653"/>
      <c r="AB186" s="2653"/>
      <c r="AC186" s="2653"/>
      <c r="AD186" s="2653"/>
      <c r="AE186" s="2653"/>
      <c r="AF186" s="2653"/>
      <c r="AG186" s="2653"/>
      <c r="AH186" s="2653"/>
      <c r="AI186" s="2653"/>
      <c r="AJ186" s="2653"/>
      <c r="AK186" s="2653"/>
      <c r="AL186" s="2621"/>
      <c r="AM186" s="583"/>
      <c r="AN186" s="2621"/>
      <c r="AO186" s="2621"/>
      <c r="AP186" s="2653"/>
      <c r="AQ186" s="2653"/>
      <c r="AR186" s="2653"/>
    </row>
    <row r="187" spans="1:44" x14ac:dyDescent="0.35">
      <c r="A187" s="2653"/>
      <c r="B187" s="2653"/>
      <c r="C187" s="2653"/>
      <c r="D187" s="2653"/>
      <c r="E187" s="2653"/>
      <c r="F187" s="2653"/>
      <c r="G187" s="2653"/>
      <c r="H187" s="2653"/>
      <c r="I187" s="2653"/>
      <c r="J187" s="2653"/>
      <c r="K187" s="2653"/>
      <c r="L187" s="2653"/>
      <c r="M187" s="2653"/>
      <c r="N187" s="2653"/>
      <c r="O187" s="2653"/>
      <c r="P187" s="2653"/>
      <c r="Q187" s="2653"/>
      <c r="R187" s="2653"/>
      <c r="S187" s="2653"/>
      <c r="T187" s="2653"/>
      <c r="U187" s="2653"/>
      <c r="V187" s="2653"/>
      <c r="W187" s="2653"/>
      <c r="X187" s="2653"/>
      <c r="Y187" s="2653"/>
      <c r="Z187" s="2653"/>
      <c r="AA187" s="2653"/>
      <c r="AB187" s="2653"/>
      <c r="AC187" s="2653"/>
      <c r="AD187" s="2653"/>
      <c r="AE187" s="2653"/>
      <c r="AF187" s="2653"/>
      <c r="AG187" s="2653"/>
      <c r="AH187" s="2653"/>
      <c r="AI187" s="2653"/>
      <c r="AJ187" s="2653"/>
      <c r="AK187" s="2653"/>
      <c r="AL187" s="2621"/>
      <c r="AM187" s="2905"/>
      <c r="AN187" s="2621"/>
      <c r="AO187" s="2621"/>
      <c r="AP187" s="2653"/>
      <c r="AQ187" s="2653"/>
      <c r="AR187" s="2653"/>
    </row>
    <row r="188" spans="1:44" ht="63" customHeight="1" x14ac:dyDescent="0.35">
      <c r="A188" s="2649" t="s">
        <v>1215</v>
      </c>
      <c r="B188" s="3333" t="s">
        <v>1223</v>
      </c>
      <c r="C188" s="3334"/>
      <c r="D188" s="3334"/>
      <c r="E188" s="3334"/>
      <c r="F188" s="3334"/>
      <c r="G188" s="3334"/>
      <c r="H188" s="3334"/>
      <c r="I188" s="3334"/>
      <c r="J188" s="3334"/>
      <c r="K188" s="3334"/>
      <c r="L188" s="3334"/>
      <c r="M188" s="3334"/>
      <c r="N188" s="3334"/>
      <c r="O188" s="3334"/>
      <c r="P188" s="3334"/>
      <c r="Q188" s="3334"/>
      <c r="R188" s="3334"/>
      <c r="S188" s="3334"/>
      <c r="T188" s="3334"/>
      <c r="U188" s="3334"/>
      <c r="V188" s="3334"/>
      <c r="W188" s="3334"/>
      <c r="X188" s="3334"/>
      <c r="Y188" s="3334"/>
      <c r="Z188" s="3334"/>
      <c r="AA188" s="3334"/>
      <c r="AB188" s="2650"/>
      <c r="AC188" s="2650"/>
      <c r="AD188" s="2650"/>
      <c r="AE188" s="2650"/>
      <c r="AF188" s="2650"/>
      <c r="AG188" s="2650"/>
      <c r="AH188" s="2650"/>
      <c r="AI188" s="2651"/>
      <c r="AJ188" s="2650"/>
      <c r="AK188" s="2652"/>
      <c r="AL188" s="2621"/>
      <c r="AM188" s="583"/>
      <c r="AN188" s="2621"/>
      <c r="AO188" s="2644"/>
      <c r="AP188" s="2653"/>
      <c r="AQ188" s="2653"/>
      <c r="AR188" s="2653"/>
    </row>
    <row r="189" spans="1:44" ht="46.5" x14ac:dyDescent="0.35">
      <c r="A189" s="2559"/>
      <c r="B189" s="2881" t="s">
        <v>54</v>
      </c>
      <c r="C189" s="2828" t="s">
        <v>6</v>
      </c>
      <c r="D189" s="2828" t="s">
        <v>7</v>
      </c>
      <c r="E189" s="2828" t="s">
        <v>8</v>
      </c>
      <c r="F189" s="2829" t="s">
        <v>123</v>
      </c>
      <c r="G189" s="2830" t="s">
        <v>160</v>
      </c>
      <c r="H189" s="2830" t="s">
        <v>194</v>
      </c>
      <c r="I189" s="2830" t="s">
        <v>202</v>
      </c>
      <c r="J189" s="2830" t="s">
        <v>241</v>
      </c>
      <c r="K189" s="2830" t="s">
        <v>273</v>
      </c>
      <c r="L189" s="2830" t="s">
        <v>284</v>
      </c>
      <c r="M189" s="2830" t="s">
        <v>322</v>
      </c>
      <c r="N189" s="2830" t="s">
        <v>342</v>
      </c>
      <c r="O189" s="2830" t="s">
        <v>356</v>
      </c>
      <c r="P189" s="2830" t="s">
        <v>384</v>
      </c>
      <c r="Q189" s="2830" t="s">
        <v>493</v>
      </c>
      <c r="R189" s="2830" t="s">
        <v>535</v>
      </c>
      <c r="S189" s="2830" t="s">
        <v>541</v>
      </c>
      <c r="T189" s="2830" t="s">
        <v>545</v>
      </c>
      <c r="U189" s="2830" t="s">
        <v>578</v>
      </c>
      <c r="V189" s="2830" t="s">
        <v>586</v>
      </c>
      <c r="W189" s="2830" t="s">
        <v>633</v>
      </c>
      <c r="X189" s="2830" t="s">
        <v>646</v>
      </c>
      <c r="Y189" s="2830" t="s">
        <v>647</v>
      </c>
      <c r="Z189" s="2830" t="s">
        <v>668</v>
      </c>
      <c r="AA189" s="2830" t="s">
        <v>671</v>
      </c>
      <c r="AB189" s="2590" t="s">
        <v>688</v>
      </c>
      <c r="AC189" s="2830" t="s">
        <v>689</v>
      </c>
      <c r="AD189" s="2830" t="s">
        <v>735</v>
      </c>
      <c r="AE189" s="2830" t="s">
        <v>776</v>
      </c>
      <c r="AF189" s="2590" t="s">
        <v>811</v>
      </c>
      <c r="AG189" s="2590" t="s">
        <v>1055</v>
      </c>
      <c r="AH189" s="2590" t="s">
        <v>1072</v>
      </c>
      <c r="AI189" s="2590" t="s">
        <v>1075</v>
      </c>
      <c r="AJ189" s="2590" t="s">
        <v>1117</v>
      </c>
      <c r="AK189" s="2591" t="s">
        <v>1162</v>
      </c>
      <c r="AL189" s="248" t="s">
        <v>1176</v>
      </c>
      <c r="AM189" s="2763" t="s">
        <v>1211</v>
      </c>
      <c r="AN189" s="3059" t="s">
        <v>1297</v>
      </c>
      <c r="AO189" s="2594" t="s">
        <v>1328</v>
      </c>
      <c r="AP189" s="2653"/>
      <c r="AQ189" s="2653"/>
      <c r="AR189" s="2653"/>
    </row>
    <row r="190" spans="1:44" s="2885" customFormat="1" x14ac:dyDescent="0.35">
      <c r="A190" s="2882"/>
      <c r="B190" s="2906" t="s">
        <v>1219</v>
      </c>
      <c r="C190" s="2879" t="s">
        <v>10</v>
      </c>
      <c r="D190" s="2879" t="s">
        <v>10</v>
      </c>
      <c r="E190" s="2879" t="s">
        <v>10</v>
      </c>
      <c r="F190" s="2879" t="s">
        <v>10</v>
      </c>
      <c r="G190" s="2879" t="s">
        <v>10</v>
      </c>
      <c r="H190" s="2879" t="s">
        <v>10</v>
      </c>
      <c r="I190" s="2879" t="s">
        <v>10</v>
      </c>
      <c r="J190" s="2879" t="s">
        <v>10</v>
      </c>
      <c r="K190" s="2879" t="s">
        <v>10</v>
      </c>
      <c r="L190" s="2879" t="s">
        <v>10</v>
      </c>
      <c r="M190" s="2879" t="s">
        <v>10</v>
      </c>
      <c r="N190" s="2879" t="s">
        <v>10</v>
      </c>
      <c r="O190" s="2879" t="s">
        <v>10</v>
      </c>
      <c r="P190" s="2879" t="s">
        <v>10</v>
      </c>
      <c r="Q190" s="2879" t="s">
        <v>10</v>
      </c>
      <c r="R190" s="2879" t="s">
        <v>10</v>
      </c>
      <c r="S190" s="2879" t="s">
        <v>10</v>
      </c>
      <c r="T190" s="2879" t="s">
        <v>10</v>
      </c>
      <c r="U190" s="2879" t="s">
        <v>10</v>
      </c>
      <c r="V190" s="2879" t="s">
        <v>10</v>
      </c>
      <c r="W190" s="2879" t="s">
        <v>10</v>
      </c>
      <c r="X190" s="2879" t="s">
        <v>10</v>
      </c>
      <c r="Y190" s="2879" t="s">
        <v>10</v>
      </c>
      <c r="Z190" s="2879" t="s">
        <v>10</v>
      </c>
      <c r="AA190" s="2879" t="s">
        <v>10</v>
      </c>
      <c r="AB190" s="2879" t="s">
        <v>10</v>
      </c>
      <c r="AC190" s="2879" t="s">
        <v>10</v>
      </c>
      <c r="AD190" s="2879" t="s">
        <v>10</v>
      </c>
      <c r="AE190" s="2879" t="s">
        <v>10</v>
      </c>
      <c r="AF190" s="2879" t="s">
        <v>10</v>
      </c>
      <c r="AG190" s="2643" t="s">
        <v>10</v>
      </c>
      <c r="AH190" s="2879" t="s">
        <v>10</v>
      </c>
      <c r="AI190" s="2879" t="s">
        <v>10</v>
      </c>
      <c r="AJ190" s="2879" t="s">
        <v>10</v>
      </c>
      <c r="AK190" s="2879" t="s">
        <v>10</v>
      </c>
      <c r="AL190" s="2879" t="s">
        <v>10</v>
      </c>
      <c r="AM190" s="81">
        <v>29.542999999999999</v>
      </c>
      <c r="AN190" s="2621" t="s">
        <v>10</v>
      </c>
      <c r="AO190" s="3062" t="s">
        <v>10</v>
      </c>
      <c r="AP190" s="2884"/>
      <c r="AQ190" s="2882"/>
      <c r="AR190" s="2882"/>
    </row>
    <row r="191" spans="1:44" s="2885" customFormat="1" x14ac:dyDescent="0.35">
      <c r="A191" s="2882"/>
      <c r="B191" s="2907" t="s">
        <v>1220</v>
      </c>
      <c r="C191" s="2879" t="s">
        <v>10</v>
      </c>
      <c r="D191" s="2879" t="s">
        <v>10</v>
      </c>
      <c r="E191" s="2879" t="s">
        <v>10</v>
      </c>
      <c r="F191" s="2879" t="s">
        <v>10</v>
      </c>
      <c r="G191" s="2879" t="s">
        <v>10</v>
      </c>
      <c r="H191" s="2879" t="s">
        <v>10</v>
      </c>
      <c r="I191" s="2879" t="s">
        <v>10</v>
      </c>
      <c r="J191" s="2879" t="s">
        <v>10</v>
      </c>
      <c r="K191" s="2879" t="s">
        <v>10</v>
      </c>
      <c r="L191" s="2879" t="s">
        <v>10</v>
      </c>
      <c r="M191" s="2879" t="s">
        <v>10</v>
      </c>
      <c r="N191" s="2879" t="s">
        <v>10</v>
      </c>
      <c r="O191" s="2879" t="s">
        <v>10</v>
      </c>
      <c r="P191" s="2879" t="s">
        <v>10</v>
      </c>
      <c r="Q191" s="2879" t="s">
        <v>10</v>
      </c>
      <c r="R191" s="2879" t="s">
        <v>10</v>
      </c>
      <c r="S191" s="2879" t="s">
        <v>10</v>
      </c>
      <c r="T191" s="2879" t="s">
        <v>10</v>
      </c>
      <c r="U191" s="2879" t="s">
        <v>10</v>
      </c>
      <c r="V191" s="2879" t="s">
        <v>10</v>
      </c>
      <c r="W191" s="2879" t="s">
        <v>10</v>
      </c>
      <c r="X191" s="2879" t="s">
        <v>10</v>
      </c>
      <c r="Y191" s="2879" t="s">
        <v>10</v>
      </c>
      <c r="Z191" s="2879" t="s">
        <v>10</v>
      </c>
      <c r="AA191" s="2879" t="s">
        <v>10</v>
      </c>
      <c r="AB191" s="2879" t="s">
        <v>10</v>
      </c>
      <c r="AC191" s="2879" t="s">
        <v>10</v>
      </c>
      <c r="AD191" s="2879" t="s">
        <v>10</v>
      </c>
      <c r="AE191" s="2879" t="s">
        <v>10</v>
      </c>
      <c r="AF191" s="2879" t="s">
        <v>10</v>
      </c>
      <c r="AG191" s="2643" t="s">
        <v>10</v>
      </c>
      <c r="AH191" s="2879" t="s">
        <v>10</v>
      </c>
      <c r="AI191" s="2879" t="s">
        <v>10</v>
      </c>
      <c r="AJ191" s="2879" t="s">
        <v>10</v>
      </c>
      <c r="AK191" s="2879" t="s">
        <v>10</v>
      </c>
      <c r="AL191" s="2879" t="s">
        <v>10</v>
      </c>
      <c r="AM191" s="81">
        <v>4.1719999999999997</v>
      </c>
      <c r="AN191" s="2621" t="s">
        <v>10</v>
      </c>
      <c r="AO191" s="3062" t="s">
        <v>10</v>
      </c>
      <c r="AP191" s="2882"/>
      <c r="AQ191" s="2882"/>
      <c r="AR191" s="2882"/>
    </row>
    <row r="192" spans="1:44" s="2885" customFormat="1" x14ac:dyDescent="0.35">
      <c r="A192" s="2882"/>
      <c r="B192" s="2904" t="s">
        <v>1221</v>
      </c>
      <c r="C192" s="2880" t="s">
        <v>10</v>
      </c>
      <c r="D192" s="2880" t="s">
        <v>10</v>
      </c>
      <c r="E192" s="2880" t="s">
        <v>10</v>
      </c>
      <c r="F192" s="2880" t="s">
        <v>10</v>
      </c>
      <c r="G192" s="2880" t="s">
        <v>10</v>
      </c>
      <c r="H192" s="2880" t="s">
        <v>10</v>
      </c>
      <c r="I192" s="2880" t="s">
        <v>10</v>
      </c>
      <c r="J192" s="2880" t="s">
        <v>10</v>
      </c>
      <c r="K192" s="2880" t="s">
        <v>10</v>
      </c>
      <c r="L192" s="2880" t="s">
        <v>10</v>
      </c>
      <c r="M192" s="2880" t="s">
        <v>10</v>
      </c>
      <c r="N192" s="2880" t="s">
        <v>10</v>
      </c>
      <c r="O192" s="2880" t="s">
        <v>10</v>
      </c>
      <c r="P192" s="2880" t="s">
        <v>10</v>
      </c>
      <c r="Q192" s="2880" t="s">
        <v>10</v>
      </c>
      <c r="R192" s="2880" t="s">
        <v>10</v>
      </c>
      <c r="S192" s="2880" t="s">
        <v>10</v>
      </c>
      <c r="T192" s="2880" t="s">
        <v>10</v>
      </c>
      <c r="U192" s="2880" t="s">
        <v>10</v>
      </c>
      <c r="V192" s="2880" t="s">
        <v>10</v>
      </c>
      <c r="W192" s="2880" t="s">
        <v>10</v>
      </c>
      <c r="X192" s="2880" t="s">
        <v>10</v>
      </c>
      <c r="Y192" s="2880" t="s">
        <v>10</v>
      </c>
      <c r="Z192" s="2880" t="s">
        <v>10</v>
      </c>
      <c r="AA192" s="2880" t="s">
        <v>10</v>
      </c>
      <c r="AB192" s="2880" t="s">
        <v>10</v>
      </c>
      <c r="AC192" s="2880" t="s">
        <v>10</v>
      </c>
      <c r="AD192" s="2880" t="s">
        <v>10</v>
      </c>
      <c r="AE192" s="2880" t="s">
        <v>10</v>
      </c>
      <c r="AF192" s="2880" t="s">
        <v>10</v>
      </c>
      <c r="AG192" s="2888" t="s">
        <v>10</v>
      </c>
      <c r="AH192" s="2880" t="s">
        <v>10</v>
      </c>
      <c r="AI192" s="2880" t="s">
        <v>10</v>
      </c>
      <c r="AJ192" s="2880" t="s">
        <v>10</v>
      </c>
      <c r="AK192" s="2880" t="s">
        <v>10</v>
      </c>
      <c r="AL192" s="2880" t="s">
        <v>10</v>
      </c>
      <c r="AM192" s="81">
        <v>66.284999999999997</v>
      </c>
      <c r="AN192" s="3058" t="s">
        <v>10</v>
      </c>
      <c r="AO192" s="2608" t="s">
        <v>10</v>
      </c>
      <c r="AP192" s="2882"/>
      <c r="AQ192" s="2882"/>
      <c r="AR192" s="2882"/>
    </row>
    <row r="193" spans="1:44" x14ac:dyDescent="0.35">
      <c r="A193" s="2653"/>
      <c r="B193" s="2653"/>
      <c r="C193" s="2653"/>
      <c r="D193" s="2653"/>
      <c r="E193" s="2653"/>
      <c r="F193" s="2653"/>
      <c r="G193" s="2653"/>
      <c r="H193" s="2653"/>
      <c r="I193" s="2653"/>
      <c r="J193" s="2653"/>
      <c r="K193" s="2653"/>
      <c r="L193" s="2653"/>
      <c r="M193" s="2653"/>
      <c r="N193" s="2653"/>
      <c r="O193" s="2653"/>
      <c r="P193" s="2653"/>
      <c r="Q193" s="2653"/>
      <c r="R193" s="2653"/>
      <c r="S193" s="2653"/>
      <c r="T193" s="2653"/>
      <c r="U193" s="2653"/>
      <c r="V193" s="2653"/>
      <c r="W193" s="2653"/>
      <c r="X193" s="2653"/>
      <c r="Y193" s="2653"/>
      <c r="Z193" s="2653"/>
      <c r="AA193" s="2653"/>
      <c r="AB193" s="2653"/>
      <c r="AC193" s="2653"/>
      <c r="AD193" s="2653"/>
      <c r="AE193" s="2653"/>
      <c r="AF193" s="2653"/>
      <c r="AG193" s="2653"/>
      <c r="AH193" s="2653"/>
      <c r="AI193" s="2653"/>
      <c r="AJ193" s="2653"/>
      <c r="AK193" s="2653"/>
      <c r="AL193" s="2621"/>
      <c r="AM193" s="583"/>
      <c r="AN193" s="2621"/>
      <c r="AO193" s="2621"/>
      <c r="AP193" s="2653"/>
      <c r="AQ193" s="2653"/>
      <c r="AR193" s="2653"/>
    </row>
    <row r="194" spans="1:44" x14ac:dyDescent="0.35">
      <c r="A194" s="2653"/>
      <c r="B194" s="3335" t="s">
        <v>1217</v>
      </c>
      <c r="C194" s="3364"/>
      <c r="D194" s="3364"/>
      <c r="E194" s="3364"/>
      <c r="F194" s="3364"/>
      <c r="G194" s="3364"/>
      <c r="H194" s="3364"/>
      <c r="I194" s="3364"/>
      <c r="J194" s="3365"/>
      <c r="K194" s="3366"/>
      <c r="L194" s="3367"/>
      <c r="M194" s="3368"/>
      <c r="N194" s="3369"/>
      <c r="O194" s="3370"/>
      <c r="P194" s="3371"/>
      <c r="Q194" s="3372"/>
      <c r="R194" s="3364"/>
      <c r="S194" s="2653"/>
      <c r="T194" s="2653"/>
      <c r="U194" s="2653"/>
      <c r="V194" s="2653"/>
      <c r="W194" s="2653"/>
      <c r="X194" s="2653"/>
      <c r="Y194" s="2653"/>
      <c r="Z194" s="2653"/>
      <c r="AA194" s="2653"/>
      <c r="AB194" s="2653"/>
      <c r="AC194" s="2653"/>
      <c r="AD194" s="2653"/>
      <c r="AE194" s="2653"/>
      <c r="AF194" s="2653"/>
      <c r="AG194" s="2653"/>
      <c r="AH194" s="2653"/>
      <c r="AI194" s="2653"/>
      <c r="AJ194" s="2653"/>
      <c r="AK194" s="2653"/>
      <c r="AL194" s="2621"/>
      <c r="AM194" s="583"/>
      <c r="AN194" s="2621"/>
      <c r="AO194" s="2621"/>
      <c r="AP194" s="2653"/>
      <c r="AQ194" s="2653"/>
      <c r="AR194" s="2653"/>
    </row>
    <row r="195" spans="1:44" x14ac:dyDescent="0.35">
      <c r="A195" s="2653"/>
      <c r="B195" s="2653"/>
      <c r="C195" s="2653"/>
      <c r="D195" s="2653"/>
      <c r="E195" s="2653"/>
      <c r="F195" s="2653"/>
      <c r="G195" s="2653"/>
      <c r="H195" s="2653"/>
      <c r="I195" s="2653"/>
      <c r="J195" s="2653"/>
      <c r="K195" s="2653"/>
      <c r="L195" s="2653"/>
      <c r="M195" s="2653"/>
      <c r="N195" s="2653"/>
      <c r="O195" s="2653"/>
      <c r="P195" s="2653"/>
      <c r="Q195" s="2653"/>
      <c r="R195" s="2653"/>
      <c r="S195" s="2653"/>
      <c r="T195" s="2653"/>
      <c r="U195" s="2653"/>
      <c r="V195" s="2653"/>
      <c r="W195" s="2653"/>
      <c r="X195" s="2653"/>
      <c r="Y195" s="2653"/>
      <c r="Z195" s="2653"/>
      <c r="AA195" s="2653"/>
      <c r="AB195" s="2653"/>
      <c r="AC195" s="2653"/>
      <c r="AD195" s="2653"/>
      <c r="AE195" s="2653"/>
      <c r="AF195" s="2653"/>
      <c r="AG195" s="2653"/>
      <c r="AH195" s="2653"/>
      <c r="AI195" s="2653"/>
      <c r="AJ195" s="2653"/>
      <c r="AK195" s="2653"/>
      <c r="AL195" s="2621"/>
      <c r="AM195" s="2905"/>
      <c r="AN195" s="2621"/>
      <c r="AO195" s="2621"/>
      <c r="AP195" s="2653"/>
      <c r="AQ195" s="2653"/>
      <c r="AR195" s="2653"/>
    </row>
    <row r="196" spans="1:44" ht="63" customHeight="1" x14ac:dyDescent="0.35">
      <c r="A196" s="2649" t="s">
        <v>1216</v>
      </c>
      <c r="B196" s="3333" t="s">
        <v>1218</v>
      </c>
      <c r="C196" s="3334"/>
      <c r="D196" s="3334"/>
      <c r="E196" s="3334"/>
      <c r="F196" s="3334"/>
      <c r="G196" s="3334"/>
      <c r="H196" s="3334"/>
      <c r="I196" s="3334"/>
      <c r="J196" s="3334"/>
      <c r="K196" s="3334"/>
      <c r="L196" s="3334"/>
      <c r="M196" s="3334"/>
      <c r="N196" s="3334"/>
      <c r="O196" s="3334"/>
      <c r="P196" s="3334"/>
      <c r="Q196" s="3334"/>
      <c r="R196" s="3334"/>
      <c r="S196" s="3334"/>
      <c r="T196" s="3334"/>
      <c r="U196" s="3334"/>
      <c r="V196" s="3334"/>
      <c r="W196" s="3334"/>
      <c r="X196" s="3334"/>
      <c r="Y196" s="3334"/>
      <c r="Z196" s="3334"/>
      <c r="AA196" s="3334"/>
      <c r="AB196" s="2650"/>
      <c r="AC196" s="2650"/>
      <c r="AD196" s="2650"/>
      <c r="AE196" s="2650"/>
      <c r="AF196" s="2650"/>
      <c r="AG196" s="2650"/>
      <c r="AH196" s="2650"/>
      <c r="AI196" s="2651"/>
      <c r="AJ196" s="2650"/>
      <c r="AK196" s="2652"/>
      <c r="AL196" s="2621"/>
      <c r="AM196" s="583"/>
      <c r="AN196" s="2621"/>
      <c r="AO196" s="2644"/>
      <c r="AP196" s="2653"/>
      <c r="AQ196" s="2653"/>
      <c r="AR196" s="2653"/>
    </row>
    <row r="197" spans="1:44" ht="46.5" x14ac:dyDescent="0.35">
      <c r="A197" s="2559"/>
      <c r="B197" s="2881" t="s">
        <v>54</v>
      </c>
      <c r="C197" s="2828" t="s">
        <v>6</v>
      </c>
      <c r="D197" s="2828" t="s">
        <v>7</v>
      </c>
      <c r="E197" s="2828" t="s">
        <v>8</v>
      </c>
      <c r="F197" s="2829" t="s">
        <v>123</v>
      </c>
      <c r="G197" s="2830" t="s">
        <v>160</v>
      </c>
      <c r="H197" s="2830" t="s">
        <v>194</v>
      </c>
      <c r="I197" s="2830" t="s">
        <v>202</v>
      </c>
      <c r="J197" s="2830" t="s">
        <v>241</v>
      </c>
      <c r="K197" s="2830" t="s">
        <v>273</v>
      </c>
      <c r="L197" s="2830" t="s">
        <v>284</v>
      </c>
      <c r="M197" s="2830" t="s">
        <v>322</v>
      </c>
      <c r="N197" s="2830" t="s">
        <v>342</v>
      </c>
      <c r="O197" s="2830" t="s">
        <v>356</v>
      </c>
      <c r="P197" s="2830" t="s">
        <v>384</v>
      </c>
      <c r="Q197" s="2830" t="s">
        <v>493</v>
      </c>
      <c r="R197" s="2830" t="s">
        <v>535</v>
      </c>
      <c r="S197" s="2830" t="s">
        <v>541</v>
      </c>
      <c r="T197" s="2830" t="s">
        <v>545</v>
      </c>
      <c r="U197" s="2830" t="s">
        <v>578</v>
      </c>
      <c r="V197" s="2830" t="s">
        <v>586</v>
      </c>
      <c r="W197" s="2830" t="s">
        <v>633</v>
      </c>
      <c r="X197" s="2830" t="s">
        <v>646</v>
      </c>
      <c r="Y197" s="2830" t="s">
        <v>647</v>
      </c>
      <c r="Z197" s="2830" t="s">
        <v>668</v>
      </c>
      <c r="AA197" s="2830" t="s">
        <v>671</v>
      </c>
      <c r="AB197" s="2590" t="s">
        <v>688</v>
      </c>
      <c r="AC197" s="2830" t="s">
        <v>689</v>
      </c>
      <c r="AD197" s="2830" t="s">
        <v>735</v>
      </c>
      <c r="AE197" s="2830" t="s">
        <v>776</v>
      </c>
      <c r="AF197" s="2590" t="s">
        <v>811</v>
      </c>
      <c r="AG197" s="2590" t="s">
        <v>1055</v>
      </c>
      <c r="AH197" s="2590" t="s">
        <v>1072</v>
      </c>
      <c r="AI197" s="2590" t="s">
        <v>1075</v>
      </c>
      <c r="AJ197" s="2590" t="s">
        <v>1117</v>
      </c>
      <c r="AK197" s="2591" t="s">
        <v>1162</v>
      </c>
      <c r="AL197" s="248" t="s">
        <v>1176</v>
      </c>
      <c r="AM197" s="2763" t="s">
        <v>1211</v>
      </c>
      <c r="AN197" s="3059" t="s">
        <v>1297</v>
      </c>
      <c r="AO197" s="2594" t="s">
        <v>1328</v>
      </c>
      <c r="AP197" s="2653"/>
      <c r="AQ197" s="2653"/>
      <c r="AR197" s="2653"/>
    </row>
    <row r="198" spans="1:44" s="2885" customFormat="1" x14ac:dyDescent="0.35">
      <c r="A198" s="2882"/>
      <c r="B198" s="2906" t="s">
        <v>1219</v>
      </c>
      <c r="C198" s="2879" t="s">
        <v>10</v>
      </c>
      <c r="D198" s="2879" t="s">
        <v>10</v>
      </c>
      <c r="E198" s="2879" t="s">
        <v>10</v>
      </c>
      <c r="F198" s="2879" t="s">
        <v>10</v>
      </c>
      <c r="G198" s="2879" t="s">
        <v>10</v>
      </c>
      <c r="H198" s="2879" t="s">
        <v>10</v>
      </c>
      <c r="I198" s="2879" t="s">
        <v>10</v>
      </c>
      <c r="J198" s="2879" t="s">
        <v>10</v>
      </c>
      <c r="K198" s="2879" t="s">
        <v>10</v>
      </c>
      <c r="L198" s="2879" t="s">
        <v>10</v>
      </c>
      <c r="M198" s="2879" t="s">
        <v>10</v>
      </c>
      <c r="N198" s="2879" t="s">
        <v>10</v>
      </c>
      <c r="O198" s="2879" t="s">
        <v>10</v>
      </c>
      <c r="P198" s="2879" t="s">
        <v>10</v>
      </c>
      <c r="Q198" s="2879" t="s">
        <v>10</v>
      </c>
      <c r="R198" s="2879" t="s">
        <v>10</v>
      </c>
      <c r="S198" s="2879" t="s">
        <v>10</v>
      </c>
      <c r="T198" s="2879" t="s">
        <v>10</v>
      </c>
      <c r="U198" s="2879" t="s">
        <v>10</v>
      </c>
      <c r="V198" s="2879" t="s">
        <v>10</v>
      </c>
      <c r="W198" s="2879" t="s">
        <v>10</v>
      </c>
      <c r="X198" s="2879" t="s">
        <v>10</v>
      </c>
      <c r="Y198" s="2879" t="s">
        <v>10</v>
      </c>
      <c r="Z198" s="2879" t="s">
        <v>10</v>
      </c>
      <c r="AA198" s="2879" t="s">
        <v>10</v>
      </c>
      <c r="AB198" s="2879" t="s">
        <v>10</v>
      </c>
      <c r="AC198" s="2879" t="s">
        <v>10</v>
      </c>
      <c r="AD198" s="2879" t="s">
        <v>10</v>
      </c>
      <c r="AE198" s="2879" t="s">
        <v>10</v>
      </c>
      <c r="AF198" s="2879" t="s">
        <v>10</v>
      </c>
      <c r="AG198" s="2643" t="s">
        <v>10</v>
      </c>
      <c r="AH198" s="2879" t="s">
        <v>10</v>
      </c>
      <c r="AI198" s="2879" t="s">
        <v>10</v>
      </c>
      <c r="AJ198" s="2879" t="s">
        <v>10</v>
      </c>
      <c r="AK198" s="2879" t="s">
        <v>10</v>
      </c>
      <c r="AL198" s="2879" t="s">
        <v>10</v>
      </c>
      <c r="AM198" s="81">
        <v>68.400000000000006</v>
      </c>
      <c r="AN198" s="2621" t="s">
        <v>10</v>
      </c>
      <c r="AO198" s="3062" t="s">
        <v>10</v>
      </c>
      <c r="AP198" s="2884"/>
      <c r="AQ198" s="2882"/>
      <c r="AR198" s="2882"/>
    </row>
    <row r="199" spans="1:44" s="2885" customFormat="1" x14ac:dyDescent="0.35">
      <c r="A199" s="2882"/>
      <c r="B199" s="2907" t="s">
        <v>1220</v>
      </c>
      <c r="C199" s="2879" t="s">
        <v>10</v>
      </c>
      <c r="D199" s="2879" t="s">
        <v>10</v>
      </c>
      <c r="E199" s="2879" t="s">
        <v>10</v>
      </c>
      <c r="F199" s="2879" t="s">
        <v>10</v>
      </c>
      <c r="G199" s="2879" t="s">
        <v>10</v>
      </c>
      <c r="H199" s="2879" t="s">
        <v>10</v>
      </c>
      <c r="I199" s="2879" t="s">
        <v>10</v>
      </c>
      <c r="J199" s="2879" t="s">
        <v>10</v>
      </c>
      <c r="K199" s="2879" t="s">
        <v>10</v>
      </c>
      <c r="L199" s="2879" t="s">
        <v>10</v>
      </c>
      <c r="M199" s="2879" t="s">
        <v>10</v>
      </c>
      <c r="N199" s="2879" t="s">
        <v>10</v>
      </c>
      <c r="O199" s="2879" t="s">
        <v>10</v>
      </c>
      <c r="P199" s="2879" t="s">
        <v>10</v>
      </c>
      <c r="Q199" s="2879" t="s">
        <v>10</v>
      </c>
      <c r="R199" s="2879" t="s">
        <v>10</v>
      </c>
      <c r="S199" s="2879" t="s">
        <v>10</v>
      </c>
      <c r="T199" s="2879" t="s">
        <v>10</v>
      </c>
      <c r="U199" s="2879" t="s">
        <v>10</v>
      </c>
      <c r="V199" s="2879" t="s">
        <v>10</v>
      </c>
      <c r="W199" s="2879" t="s">
        <v>10</v>
      </c>
      <c r="X199" s="2879" t="s">
        <v>10</v>
      </c>
      <c r="Y199" s="2879" t="s">
        <v>10</v>
      </c>
      <c r="Z199" s="2879" t="s">
        <v>10</v>
      </c>
      <c r="AA199" s="2879" t="s">
        <v>10</v>
      </c>
      <c r="AB199" s="2879" t="s">
        <v>10</v>
      </c>
      <c r="AC199" s="2879" t="s">
        <v>10</v>
      </c>
      <c r="AD199" s="2879" t="s">
        <v>10</v>
      </c>
      <c r="AE199" s="2879" t="s">
        <v>10</v>
      </c>
      <c r="AF199" s="2879" t="s">
        <v>10</v>
      </c>
      <c r="AG199" s="2643" t="s">
        <v>10</v>
      </c>
      <c r="AH199" s="2879" t="s">
        <v>10</v>
      </c>
      <c r="AI199" s="2879" t="s">
        <v>10</v>
      </c>
      <c r="AJ199" s="2879" t="s">
        <v>10</v>
      </c>
      <c r="AK199" s="2879" t="s">
        <v>10</v>
      </c>
      <c r="AL199" s="2879" t="s">
        <v>10</v>
      </c>
      <c r="AM199" s="81">
        <v>10.419</v>
      </c>
      <c r="AN199" s="2621" t="s">
        <v>10</v>
      </c>
      <c r="AO199" s="3062" t="s">
        <v>10</v>
      </c>
      <c r="AP199" s="2882"/>
      <c r="AQ199" s="2882"/>
      <c r="AR199" s="2882"/>
    </row>
    <row r="200" spans="1:44" s="2885" customFormat="1" x14ac:dyDescent="0.35">
      <c r="A200" s="2882"/>
      <c r="B200" s="2904" t="s">
        <v>1221</v>
      </c>
      <c r="C200" s="2880" t="s">
        <v>10</v>
      </c>
      <c r="D200" s="2880" t="s">
        <v>10</v>
      </c>
      <c r="E200" s="2880" t="s">
        <v>10</v>
      </c>
      <c r="F200" s="2880" t="s">
        <v>10</v>
      </c>
      <c r="G200" s="2880" t="s">
        <v>10</v>
      </c>
      <c r="H200" s="2880" t="s">
        <v>10</v>
      </c>
      <c r="I200" s="2880" t="s">
        <v>10</v>
      </c>
      <c r="J200" s="2880" t="s">
        <v>10</v>
      </c>
      <c r="K200" s="2880" t="s">
        <v>10</v>
      </c>
      <c r="L200" s="2880" t="s">
        <v>10</v>
      </c>
      <c r="M200" s="2880" t="s">
        <v>10</v>
      </c>
      <c r="N200" s="2880" t="s">
        <v>10</v>
      </c>
      <c r="O200" s="2880" t="s">
        <v>10</v>
      </c>
      <c r="P200" s="2880" t="s">
        <v>10</v>
      </c>
      <c r="Q200" s="2880" t="s">
        <v>10</v>
      </c>
      <c r="R200" s="2880" t="s">
        <v>10</v>
      </c>
      <c r="S200" s="2880" t="s">
        <v>10</v>
      </c>
      <c r="T200" s="2880" t="s">
        <v>10</v>
      </c>
      <c r="U200" s="2880" t="s">
        <v>10</v>
      </c>
      <c r="V200" s="2880" t="s">
        <v>10</v>
      </c>
      <c r="W200" s="2880" t="s">
        <v>10</v>
      </c>
      <c r="X200" s="2880" t="s">
        <v>10</v>
      </c>
      <c r="Y200" s="2880" t="s">
        <v>10</v>
      </c>
      <c r="Z200" s="2880" t="s">
        <v>10</v>
      </c>
      <c r="AA200" s="2880" t="s">
        <v>10</v>
      </c>
      <c r="AB200" s="2880" t="s">
        <v>10</v>
      </c>
      <c r="AC200" s="2880" t="s">
        <v>10</v>
      </c>
      <c r="AD200" s="2880" t="s">
        <v>10</v>
      </c>
      <c r="AE200" s="2880" t="s">
        <v>10</v>
      </c>
      <c r="AF200" s="2880" t="s">
        <v>10</v>
      </c>
      <c r="AG200" s="2888" t="s">
        <v>10</v>
      </c>
      <c r="AH200" s="2880" t="s">
        <v>10</v>
      </c>
      <c r="AI200" s="2880" t="s">
        <v>10</v>
      </c>
      <c r="AJ200" s="2880" t="s">
        <v>10</v>
      </c>
      <c r="AK200" s="2880" t="s">
        <v>10</v>
      </c>
      <c r="AL200" s="2880" t="s">
        <v>10</v>
      </c>
      <c r="AM200" s="81">
        <v>21.181000000000001</v>
      </c>
      <c r="AN200" s="3058" t="s">
        <v>10</v>
      </c>
      <c r="AO200" s="2608" t="s">
        <v>10</v>
      </c>
      <c r="AP200" s="2882"/>
      <c r="AQ200" s="2882"/>
      <c r="AR200" s="2882"/>
    </row>
    <row r="201" spans="1:44" x14ac:dyDescent="0.35">
      <c r="A201" s="2653"/>
      <c r="B201" s="2653"/>
      <c r="C201" s="2653"/>
      <c r="D201" s="2653"/>
      <c r="E201" s="2653"/>
      <c r="F201" s="2653"/>
      <c r="G201" s="2653"/>
      <c r="H201" s="2653"/>
      <c r="I201" s="2653"/>
      <c r="J201" s="2653"/>
      <c r="K201" s="2653"/>
      <c r="L201" s="2653"/>
      <c r="M201" s="2653"/>
      <c r="N201" s="2653"/>
      <c r="O201" s="2653"/>
      <c r="P201" s="2653"/>
      <c r="Q201" s="2653"/>
      <c r="R201" s="2653"/>
      <c r="S201" s="2653"/>
      <c r="T201" s="2653"/>
      <c r="U201" s="2653"/>
      <c r="V201" s="2653"/>
      <c r="W201" s="2653"/>
      <c r="X201" s="2653"/>
      <c r="Y201" s="2653"/>
      <c r="Z201" s="2653"/>
      <c r="AA201" s="2653"/>
      <c r="AB201" s="2653"/>
      <c r="AC201" s="2653"/>
      <c r="AD201" s="2653"/>
      <c r="AE201" s="2653"/>
      <c r="AF201" s="2653"/>
      <c r="AG201" s="2653"/>
      <c r="AH201" s="2653"/>
      <c r="AI201" s="2653"/>
      <c r="AJ201" s="2653"/>
      <c r="AK201" s="2653"/>
      <c r="AL201" s="2621"/>
      <c r="AM201" s="583"/>
      <c r="AN201" s="2621"/>
      <c r="AO201" s="2621"/>
      <c r="AP201" s="2653"/>
      <c r="AQ201" s="2653"/>
      <c r="AR201" s="2653"/>
    </row>
    <row r="202" spans="1:44" x14ac:dyDescent="0.35">
      <c r="A202" s="2653"/>
      <c r="B202" s="3335" t="s">
        <v>1217</v>
      </c>
      <c r="C202" s="3364"/>
      <c r="D202" s="3364"/>
      <c r="E202" s="3364"/>
      <c r="F202" s="3364"/>
      <c r="G202" s="3364"/>
      <c r="H202" s="3364"/>
      <c r="I202" s="3364"/>
      <c r="J202" s="3365"/>
      <c r="K202" s="3366"/>
      <c r="L202" s="3367"/>
      <c r="M202" s="3368"/>
      <c r="N202" s="3369"/>
      <c r="O202" s="3370"/>
      <c r="P202" s="3371"/>
      <c r="Q202" s="3372"/>
      <c r="R202" s="3364"/>
      <c r="S202" s="2653"/>
      <c r="T202" s="2653"/>
      <c r="U202" s="2653"/>
      <c r="V202" s="2653"/>
      <c r="W202" s="2653"/>
      <c r="X202" s="2653"/>
      <c r="Y202" s="2653"/>
      <c r="Z202" s="2653"/>
      <c r="AA202" s="2653"/>
      <c r="AB202" s="2653"/>
      <c r="AC202" s="2653"/>
      <c r="AD202" s="2653"/>
      <c r="AE202" s="2653"/>
      <c r="AF202" s="2653"/>
      <c r="AG202" s="2653"/>
      <c r="AH202" s="2653"/>
      <c r="AI202" s="2653"/>
      <c r="AJ202" s="2653"/>
      <c r="AK202" s="2653"/>
      <c r="AL202" s="2621"/>
      <c r="AM202" s="583"/>
      <c r="AN202" s="2621"/>
      <c r="AO202" s="2621"/>
      <c r="AP202" s="2653"/>
      <c r="AQ202" s="2653"/>
      <c r="AR202" s="2653"/>
    </row>
    <row r="203" spans="1:44" ht="63" customHeight="1" x14ac:dyDescent="0.35">
      <c r="A203" s="2649" t="s">
        <v>1280</v>
      </c>
      <c r="B203" s="3333" t="s">
        <v>1279</v>
      </c>
      <c r="C203" s="3334"/>
      <c r="D203" s="3334"/>
      <c r="E203" s="3334"/>
      <c r="F203" s="3334"/>
      <c r="G203" s="3334"/>
      <c r="H203" s="3334"/>
      <c r="I203" s="3334"/>
      <c r="J203" s="3334"/>
      <c r="K203" s="3334"/>
      <c r="L203" s="3334"/>
      <c r="M203" s="3334"/>
      <c r="N203" s="3334"/>
      <c r="O203" s="3334"/>
      <c r="P203" s="3334"/>
      <c r="Q203" s="3334"/>
      <c r="R203" s="3334"/>
      <c r="S203" s="3334"/>
      <c r="T203" s="3334"/>
      <c r="U203" s="3334"/>
      <c r="V203" s="3334"/>
      <c r="W203" s="3334"/>
      <c r="X203" s="3334"/>
      <c r="Y203" s="3334"/>
      <c r="Z203" s="3334"/>
      <c r="AA203" s="3334"/>
      <c r="AB203" s="2650"/>
      <c r="AC203" s="2650"/>
      <c r="AD203" s="2650"/>
      <c r="AE203" s="2650"/>
      <c r="AF203" s="2650"/>
      <c r="AG203" s="2650"/>
      <c r="AH203" s="2650"/>
      <c r="AI203" s="2651"/>
      <c r="AJ203" s="2650"/>
      <c r="AK203" s="2652"/>
      <c r="AL203" s="2621"/>
      <c r="AM203" s="583"/>
      <c r="AN203" s="2621"/>
      <c r="AO203" s="2644"/>
      <c r="AP203" s="2653"/>
      <c r="AQ203" s="2653"/>
      <c r="AR203" s="2653"/>
    </row>
    <row r="204" spans="1:44" ht="46.5" x14ac:dyDescent="0.35">
      <c r="A204" s="2559"/>
      <c r="B204" s="2827" t="s">
        <v>54</v>
      </c>
      <c r="C204" s="2828" t="s">
        <v>6</v>
      </c>
      <c r="D204" s="2828" t="s">
        <v>7</v>
      </c>
      <c r="E204" s="2828" t="s">
        <v>8</v>
      </c>
      <c r="F204" s="2829" t="s">
        <v>123</v>
      </c>
      <c r="G204" s="2830" t="s">
        <v>160</v>
      </c>
      <c r="H204" s="2830" t="s">
        <v>194</v>
      </c>
      <c r="I204" s="2830" t="s">
        <v>202</v>
      </c>
      <c r="J204" s="2830" t="s">
        <v>241</v>
      </c>
      <c r="K204" s="2830" t="s">
        <v>273</v>
      </c>
      <c r="L204" s="2830" t="s">
        <v>284</v>
      </c>
      <c r="M204" s="2830" t="s">
        <v>322</v>
      </c>
      <c r="N204" s="2830" t="s">
        <v>342</v>
      </c>
      <c r="O204" s="2830" t="s">
        <v>356</v>
      </c>
      <c r="P204" s="2830" t="s">
        <v>384</v>
      </c>
      <c r="Q204" s="2830" t="s">
        <v>493</v>
      </c>
      <c r="R204" s="2830" t="s">
        <v>535</v>
      </c>
      <c r="S204" s="2830" t="s">
        <v>541</v>
      </c>
      <c r="T204" s="2830" t="s">
        <v>545</v>
      </c>
      <c r="U204" s="2830" t="s">
        <v>578</v>
      </c>
      <c r="V204" s="2830" t="s">
        <v>586</v>
      </c>
      <c r="W204" s="2830" t="s">
        <v>633</v>
      </c>
      <c r="X204" s="2830" t="s">
        <v>646</v>
      </c>
      <c r="Y204" s="2830" t="s">
        <v>647</v>
      </c>
      <c r="Z204" s="2830" t="s">
        <v>668</v>
      </c>
      <c r="AA204" s="2830" t="s">
        <v>671</v>
      </c>
      <c r="AB204" s="2590" t="s">
        <v>688</v>
      </c>
      <c r="AC204" s="2830" t="s">
        <v>689</v>
      </c>
      <c r="AD204" s="2830" t="s">
        <v>735</v>
      </c>
      <c r="AE204" s="2830" t="s">
        <v>776</v>
      </c>
      <c r="AF204" s="2590" t="s">
        <v>811</v>
      </c>
      <c r="AG204" s="2590" t="s">
        <v>1055</v>
      </c>
      <c r="AH204" s="2590" t="s">
        <v>1072</v>
      </c>
      <c r="AI204" s="2590" t="s">
        <v>1075</v>
      </c>
      <c r="AJ204" s="2590" t="s">
        <v>1117</v>
      </c>
      <c r="AK204" s="2591" t="s">
        <v>1162</v>
      </c>
      <c r="AL204" s="248" t="s">
        <v>1176</v>
      </c>
      <c r="AM204" s="2666" t="s">
        <v>1211</v>
      </c>
      <c r="AN204" s="3061" t="s">
        <v>1299</v>
      </c>
      <c r="AO204" s="2594" t="s">
        <v>1328</v>
      </c>
      <c r="AP204" s="2653"/>
      <c r="AQ204" s="2653"/>
      <c r="AR204" s="2653"/>
    </row>
    <row r="205" spans="1:44" x14ac:dyDescent="0.35">
      <c r="A205" s="2696"/>
      <c r="B205" s="2697" t="s">
        <v>1277</v>
      </c>
      <c r="C205" s="2831" t="s">
        <v>10</v>
      </c>
      <c r="D205" s="2831" t="s">
        <v>10</v>
      </c>
      <c r="E205" s="2832" t="s">
        <v>10</v>
      </c>
      <c r="F205" s="2833" t="s">
        <v>10</v>
      </c>
      <c r="G205" s="2834" t="s">
        <v>10</v>
      </c>
      <c r="H205" s="2835" t="s">
        <v>10</v>
      </c>
      <c r="I205" s="2836" t="s">
        <v>10</v>
      </c>
      <c r="J205" s="2703" t="s">
        <v>10</v>
      </c>
      <c r="K205" s="2703" t="s">
        <v>10</v>
      </c>
      <c r="L205" s="2705" t="s">
        <v>10</v>
      </c>
      <c r="M205" s="2705" t="s">
        <v>10</v>
      </c>
      <c r="N205" s="2705" t="s">
        <v>10</v>
      </c>
      <c r="O205" s="2708" t="s">
        <v>10</v>
      </c>
      <c r="P205" s="2837" t="s">
        <v>10</v>
      </c>
      <c r="Q205" s="2838" t="s">
        <v>10</v>
      </c>
      <c r="R205" s="2838" t="s">
        <v>10</v>
      </c>
      <c r="S205" s="2838" t="s">
        <v>10</v>
      </c>
      <c r="T205" s="2838" t="s">
        <v>10</v>
      </c>
      <c r="U205" s="2709" t="s">
        <v>10</v>
      </c>
      <c r="V205" s="2709" t="s">
        <v>10</v>
      </c>
      <c r="W205" s="2709" t="s">
        <v>10</v>
      </c>
      <c r="X205" s="2709" t="s">
        <v>10</v>
      </c>
      <c r="Y205" s="2709" t="s">
        <v>10</v>
      </c>
      <c r="Z205" s="2709" t="s">
        <v>10</v>
      </c>
      <c r="AA205" s="2839" t="s">
        <v>10</v>
      </c>
      <c r="AB205" s="2710" t="s">
        <v>10</v>
      </c>
      <c r="AC205" s="2710" t="s">
        <v>10</v>
      </c>
      <c r="AD205" s="2710" t="s">
        <v>10</v>
      </c>
      <c r="AE205" s="2710" t="s">
        <v>10</v>
      </c>
      <c r="AF205" s="2735" t="s">
        <v>10</v>
      </c>
      <c r="AG205" s="2632" t="s">
        <v>10</v>
      </c>
      <c r="AH205" s="2711" t="s">
        <v>10</v>
      </c>
      <c r="AI205" s="2711" t="s">
        <v>10</v>
      </c>
      <c r="AJ205" s="187" t="s">
        <v>10</v>
      </c>
      <c r="AK205" s="213" t="s">
        <v>10</v>
      </c>
      <c r="AL205" s="2712" t="s">
        <v>10</v>
      </c>
      <c r="AM205" s="2713" t="s">
        <v>10</v>
      </c>
      <c r="AN205" s="84">
        <v>0.93100000000000005</v>
      </c>
      <c r="AO205" s="2601" t="s">
        <v>10</v>
      </c>
      <c r="AP205" s="2653"/>
      <c r="AQ205" s="2653"/>
      <c r="AR205" s="2653"/>
    </row>
    <row r="206" spans="1:44" x14ac:dyDescent="0.35">
      <c r="A206" s="2727"/>
      <c r="B206" s="2736" t="s">
        <v>1278</v>
      </c>
      <c r="C206" s="2866" t="s">
        <v>10</v>
      </c>
      <c r="D206" s="2866" t="s">
        <v>10</v>
      </c>
      <c r="E206" s="2867" t="s">
        <v>10</v>
      </c>
      <c r="F206" s="2868" t="s">
        <v>10</v>
      </c>
      <c r="G206" s="2869" t="s">
        <v>10</v>
      </c>
      <c r="H206" s="2870" t="s">
        <v>10</v>
      </c>
      <c r="I206" s="2871" t="s">
        <v>10</v>
      </c>
      <c r="J206" s="2742" t="s">
        <v>10</v>
      </c>
      <c r="K206" s="2742" t="s">
        <v>10</v>
      </c>
      <c r="L206" s="2744" t="s">
        <v>10</v>
      </c>
      <c r="M206" s="2744" t="s">
        <v>10</v>
      </c>
      <c r="N206" s="2744" t="s">
        <v>10</v>
      </c>
      <c r="O206" s="2747" t="s">
        <v>10</v>
      </c>
      <c r="P206" s="2872" t="s">
        <v>10</v>
      </c>
      <c r="Q206" s="2873" t="s">
        <v>10</v>
      </c>
      <c r="R206" s="2873" t="s">
        <v>10</v>
      </c>
      <c r="S206" s="2873" t="s">
        <v>10</v>
      </c>
      <c r="T206" s="2873" t="s">
        <v>10</v>
      </c>
      <c r="U206" s="2874" t="s">
        <v>10</v>
      </c>
      <c r="V206" s="2874" t="s">
        <v>10</v>
      </c>
      <c r="W206" s="2874" t="s">
        <v>10</v>
      </c>
      <c r="X206" s="2874" t="s">
        <v>10</v>
      </c>
      <c r="Y206" s="2874" t="s">
        <v>10</v>
      </c>
      <c r="Z206" s="2874" t="s">
        <v>10</v>
      </c>
      <c r="AA206" s="2875" t="s">
        <v>10</v>
      </c>
      <c r="AB206" s="2748" t="s">
        <v>10</v>
      </c>
      <c r="AC206" s="2748" t="s">
        <v>10</v>
      </c>
      <c r="AD206" s="2748" t="s">
        <v>10</v>
      </c>
      <c r="AE206" s="2748" t="s">
        <v>10</v>
      </c>
      <c r="AF206" s="2748" t="s">
        <v>10</v>
      </c>
      <c r="AG206" s="2817" t="s">
        <v>10</v>
      </c>
      <c r="AH206" s="2748" t="s">
        <v>10</v>
      </c>
      <c r="AI206" s="2748" t="s">
        <v>10</v>
      </c>
      <c r="AJ206" s="2748" t="s">
        <v>10</v>
      </c>
      <c r="AK206" s="188" t="s">
        <v>10</v>
      </c>
      <c r="AL206" s="2749" t="s">
        <v>10</v>
      </c>
      <c r="AM206" s="2750" t="s">
        <v>10</v>
      </c>
      <c r="AN206" s="84">
        <v>0.99099999999999999</v>
      </c>
      <c r="AO206" s="2608" t="s">
        <v>10</v>
      </c>
      <c r="AP206" s="2653"/>
      <c r="AQ206" s="2653"/>
      <c r="AR206" s="2653"/>
    </row>
    <row r="207" spans="1:44" x14ac:dyDescent="0.35">
      <c r="A207" s="2752"/>
      <c r="B207" s="2771"/>
      <c r="C207" s="2772"/>
      <c r="D207" s="2772"/>
      <c r="E207" s="2773"/>
      <c r="F207" s="2876"/>
      <c r="G207" s="2752"/>
      <c r="H207" s="2775"/>
      <c r="I207" s="2757"/>
      <c r="J207" s="2776"/>
      <c r="K207" s="2777"/>
      <c r="L207" s="2778"/>
      <c r="M207" s="2779"/>
      <c r="N207" s="2780"/>
      <c r="O207" s="2781"/>
      <c r="P207" s="2782"/>
      <c r="Q207" s="2783"/>
      <c r="R207" s="2757"/>
      <c r="S207" s="2753"/>
      <c r="T207" s="2754"/>
      <c r="U207" s="2755"/>
      <c r="V207" s="2756"/>
      <c r="W207" s="2756"/>
      <c r="X207" s="2756"/>
      <c r="Y207" s="2752"/>
      <c r="Z207" s="2559"/>
      <c r="AA207" s="2559"/>
      <c r="AB207" s="2752"/>
      <c r="AC207" s="2752"/>
      <c r="AD207" s="2752"/>
      <c r="AE207" s="2752"/>
      <c r="AF207" s="2751"/>
      <c r="AG207" s="2751"/>
      <c r="AH207" s="2752"/>
      <c r="AI207" s="2653"/>
      <c r="AJ207" s="2653"/>
      <c r="AK207" s="2653"/>
      <c r="AL207" s="2621"/>
      <c r="AM207" s="583"/>
      <c r="AN207" s="2621"/>
      <c r="AO207" s="2621"/>
      <c r="AP207" s="2653"/>
      <c r="AQ207" s="2653"/>
      <c r="AR207" s="2653"/>
    </row>
    <row r="208" spans="1:44" ht="8.5" customHeight="1" x14ac:dyDescent="0.35">
      <c r="A208" s="2752"/>
      <c r="B208" s="3335" t="s">
        <v>1327</v>
      </c>
      <c r="C208" s="3355"/>
      <c r="D208" s="3355"/>
      <c r="E208" s="3355"/>
      <c r="F208" s="3355"/>
      <c r="G208" s="3355"/>
      <c r="H208" s="3355"/>
      <c r="I208" s="3355"/>
      <c r="J208" s="3356"/>
      <c r="K208" s="3357"/>
      <c r="L208" s="3358"/>
      <c r="M208" s="3359"/>
      <c r="N208" s="3360"/>
      <c r="O208" s="3361"/>
      <c r="P208" s="3362"/>
      <c r="Q208" s="3363"/>
      <c r="R208" s="3355"/>
      <c r="S208" s="2758"/>
      <c r="T208" s="2759"/>
      <c r="U208" s="2760"/>
      <c r="V208" s="2761"/>
      <c r="W208" s="2761"/>
      <c r="X208" s="2761"/>
      <c r="Y208" s="2752"/>
      <c r="Z208" s="2559"/>
      <c r="AA208" s="2559"/>
      <c r="AB208" s="2752"/>
      <c r="AC208" s="2752"/>
      <c r="AD208" s="2752"/>
      <c r="AE208" s="2752"/>
      <c r="AF208" s="2752"/>
      <c r="AG208" s="2752"/>
      <c r="AH208" s="2752"/>
      <c r="AI208" s="2653"/>
      <c r="AJ208" s="2653"/>
      <c r="AK208" s="2653"/>
      <c r="AL208" s="2621"/>
      <c r="AM208" s="583"/>
      <c r="AN208" s="2621"/>
      <c r="AO208" s="2621"/>
      <c r="AP208" s="2653"/>
      <c r="AQ208" s="2653"/>
      <c r="AR208" s="2653"/>
    </row>
    <row r="209" spans="1:44" x14ac:dyDescent="0.35">
      <c r="A209" s="2653"/>
      <c r="B209" s="2908" t="s">
        <v>1314</v>
      </c>
      <c r="C209" s="2653"/>
      <c r="D209" s="2653"/>
      <c r="E209" s="2653"/>
      <c r="F209" s="2653"/>
      <c r="G209" s="2653"/>
      <c r="H209" s="2653"/>
      <c r="I209" s="2653"/>
      <c r="J209" s="2653"/>
      <c r="K209" s="2653"/>
      <c r="L209" s="2653"/>
      <c r="M209" s="2653"/>
      <c r="N209" s="2653"/>
      <c r="O209" s="2653"/>
      <c r="P209" s="2653"/>
      <c r="Q209" s="2653"/>
      <c r="R209" s="2653"/>
      <c r="S209" s="2653"/>
      <c r="T209" s="2653"/>
      <c r="U209" s="2653"/>
      <c r="V209" s="2653"/>
      <c r="W209" s="2653"/>
      <c r="X209" s="2653"/>
      <c r="Y209" s="2653"/>
      <c r="Z209" s="2653"/>
      <c r="AA209" s="2653"/>
      <c r="AB209" s="2653"/>
      <c r="AC209" s="2653"/>
      <c r="AD209" s="2653"/>
      <c r="AE209" s="2653"/>
      <c r="AF209" s="2653"/>
      <c r="AG209" s="2653"/>
      <c r="AH209" s="2653"/>
      <c r="AI209" s="2653"/>
      <c r="AJ209" s="2653"/>
      <c r="AK209" s="2653"/>
      <c r="AL209" s="2621"/>
      <c r="AM209" s="2905"/>
      <c r="AN209" s="2621"/>
      <c r="AO209" s="2621"/>
      <c r="AP209" s="2653"/>
      <c r="AQ209" s="2653"/>
      <c r="AR209" s="2653"/>
    </row>
  </sheetData>
  <mergeCells count="44">
    <mergeCell ref="B104:R104"/>
    <mergeCell ref="B106:AA106"/>
    <mergeCell ref="B93:R93"/>
    <mergeCell ref="B113:R113"/>
    <mergeCell ref="B115:AA115"/>
    <mergeCell ref="B122:R122"/>
    <mergeCell ref="B124:AA124"/>
    <mergeCell ref="B131:R131"/>
    <mergeCell ref="B196:AA196"/>
    <mergeCell ref="B202:R202"/>
    <mergeCell ref="B180:AA180"/>
    <mergeCell ref="B186:R186"/>
    <mergeCell ref="B188:AA188"/>
    <mergeCell ref="B194:R194"/>
    <mergeCell ref="B4:AA4"/>
    <mergeCell ref="B15:R15"/>
    <mergeCell ref="B17:AA17"/>
    <mergeCell ref="B27:R27"/>
    <mergeCell ref="B29:AA29"/>
    <mergeCell ref="B50:AA50"/>
    <mergeCell ref="B59:R59"/>
    <mergeCell ref="B78:AA78"/>
    <mergeCell ref="B82:R82"/>
    <mergeCell ref="B84:AA84"/>
    <mergeCell ref="B61:AA61"/>
    <mergeCell ref="B68:R68"/>
    <mergeCell ref="B70:AA70"/>
    <mergeCell ref="B76:R76"/>
    <mergeCell ref="B203:AA203"/>
    <mergeCell ref="B208:R208"/>
    <mergeCell ref="B39:R39"/>
    <mergeCell ref="B178:R178"/>
    <mergeCell ref="B153:AA153"/>
    <mergeCell ref="B160:R160"/>
    <mergeCell ref="B162:AA162"/>
    <mergeCell ref="B169:R169"/>
    <mergeCell ref="B171:AA171"/>
    <mergeCell ref="B40:AA40"/>
    <mergeCell ref="B48:R48"/>
    <mergeCell ref="B142:AA142"/>
    <mergeCell ref="B151:R151"/>
    <mergeCell ref="B95:AA95"/>
    <mergeCell ref="B133:AA133"/>
    <mergeCell ref="B140:R140"/>
  </mergeCells>
  <phoneticPr fontId="1328" type="noConversion"/>
  <conditionalFormatting sqref="A4">
    <cfRule type="expression" dxfId="1000" priority="107">
      <formula>OR(ISNUMBER(A4),IFERROR(ISNUMBER(VALUE(A4)),FALSE))</formula>
    </cfRule>
    <cfRule type="expression" dxfId="999" priority="106">
      <formula>LOWER(A4)="n/a"</formula>
    </cfRule>
    <cfRule type="expression" dxfId="998" priority="109">
      <formula>OR(ISNUMBER(A4),IFERROR(ISNUMBER(VALUE(A4)),FALSE))</formula>
    </cfRule>
    <cfRule type="containsText" dxfId="997" priority="108" operator="containsText" text="n/a">
      <formula>NOT(ISERROR(SEARCH("n/a",A4)))</formula>
    </cfRule>
  </conditionalFormatting>
  <conditionalFormatting sqref="A17">
    <cfRule type="expression" dxfId="996" priority="101">
      <formula>LOWER(A17)="n/a"</formula>
    </cfRule>
    <cfRule type="expression" dxfId="995" priority="104">
      <formula>OR(ISNUMBER(A17),IFERROR(ISNUMBER(VALUE(A17)),FALSE))</formula>
    </cfRule>
    <cfRule type="containsText" dxfId="994" priority="103" operator="containsText" text="n/a">
      <formula>NOT(ISERROR(SEARCH("n/a",A17)))</formula>
    </cfRule>
    <cfRule type="expression" dxfId="993" priority="102">
      <formula>OR(ISNUMBER(A17),IFERROR(ISNUMBER(VALUE(A17)),FALSE))</formula>
    </cfRule>
  </conditionalFormatting>
  <conditionalFormatting sqref="A29">
    <cfRule type="containsText" dxfId="992" priority="98" operator="containsText" text="n/a">
      <formula>NOT(ISERROR(SEARCH("n/a",A29)))</formula>
    </cfRule>
    <cfRule type="expression" dxfId="991" priority="96">
      <formula>LOWER(A29)="n/a"</formula>
    </cfRule>
    <cfRule type="expression" dxfId="990" priority="99">
      <formula>OR(ISNUMBER(A29),IFERROR(ISNUMBER(VALUE(A29)),FALSE))</formula>
    </cfRule>
    <cfRule type="expression" dxfId="989" priority="97">
      <formula>OR(ISNUMBER(A29),IFERROR(ISNUMBER(VALUE(A29)),FALSE))</formula>
    </cfRule>
  </conditionalFormatting>
  <conditionalFormatting sqref="A40">
    <cfRule type="expression" dxfId="988" priority="92">
      <formula>OR(ISNUMBER(A40),IFERROR(ISNUMBER(VALUE(A40)),FALSE))</formula>
    </cfRule>
    <cfRule type="expression" dxfId="987" priority="91">
      <formula>LOWER(A40)="n/a"</formula>
    </cfRule>
    <cfRule type="containsText" dxfId="986" priority="93" operator="containsText" text="n/a">
      <formula>NOT(ISERROR(SEARCH("n/a",A40)))</formula>
    </cfRule>
    <cfRule type="expression" dxfId="985" priority="94">
      <formula>OR(ISNUMBER(A40),IFERROR(ISNUMBER(VALUE(A40)),FALSE))</formula>
    </cfRule>
  </conditionalFormatting>
  <conditionalFormatting sqref="A50">
    <cfRule type="containsText" dxfId="984" priority="88" operator="containsText" text="n/a">
      <formula>NOT(ISERROR(SEARCH("n/a",A50)))</formula>
    </cfRule>
    <cfRule type="expression" dxfId="983" priority="89">
      <formula>OR(ISNUMBER(A50),IFERROR(ISNUMBER(VALUE(A50)),FALSE))</formula>
    </cfRule>
    <cfRule type="expression" dxfId="982" priority="87">
      <formula>OR(ISNUMBER(A50),IFERROR(ISNUMBER(VALUE(A50)),FALSE))</formula>
    </cfRule>
    <cfRule type="expression" dxfId="981" priority="86">
      <formula>LOWER(A50)="n/a"</formula>
    </cfRule>
  </conditionalFormatting>
  <conditionalFormatting sqref="A61">
    <cfRule type="expression" dxfId="980" priority="81">
      <formula>LOWER(A61)="n/a"</formula>
    </cfRule>
    <cfRule type="expression" dxfId="979" priority="82">
      <formula>OR(ISNUMBER(A61),IFERROR(ISNUMBER(VALUE(A61)),FALSE))</formula>
    </cfRule>
    <cfRule type="containsText" dxfId="978" priority="83" operator="containsText" text="n/a">
      <formula>NOT(ISERROR(SEARCH("n/a",A61)))</formula>
    </cfRule>
    <cfRule type="expression" dxfId="977" priority="84">
      <formula>OR(ISNUMBER(A61),IFERROR(ISNUMBER(VALUE(A61)),FALSE))</formula>
    </cfRule>
  </conditionalFormatting>
  <conditionalFormatting sqref="A70">
    <cfRule type="expression" dxfId="976" priority="76">
      <formula>LOWER(A70)="n/a"</formula>
    </cfRule>
    <cfRule type="expression" dxfId="975" priority="77">
      <formula>OR(ISNUMBER(A70),IFERROR(ISNUMBER(VALUE(A70)),FALSE))</formula>
    </cfRule>
    <cfRule type="containsText" dxfId="974" priority="78" operator="containsText" text="n/a">
      <formula>NOT(ISERROR(SEARCH("n/a",A70)))</formula>
    </cfRule>
    <cfRule type="expression" dxfId="973" priority="79">
      <formula>OR(ISNUMBER(A70),IFERROR(ISNUMBER(VALUE(A70)),FALSE))</formula>
    </cfRule>
  </conditionalFormatting>
  <conditionalFormatting sqref="A78">
    <cfRule type="expression" dxfId="972" priority="71">
      <formula>LOWER(A78)="n/a"</formula>
    </cfRule>
    <cfRule type="expression" dxfId="971" priority="72">
      <formula>OR(ISNUMBER(A78),IFERROR(ISNUMBER(VALUE(A78)),FALSE))</formula>
    </cfRule>
    <cfRule type="containsText" dxfId="970" priority="73" operator="containsText" text="n/a">
      <formula>NOT(ISERROR(SEARCH("n/a",A78)))</formula>
    </cfRule>
    <cfRule type="expression" dxfId="969" priority="74">
      <formula>OR(ISNUMBER(A78),IFERROR(ISNUMBER(VALUE(A78)),FALSE))</formula>
    </cfRule>
  </conditionalFormatting>
  <conditionalFormatting sqref="A84">
    <cfRule type="expression" dxfId="968" priority="69">
      <formula>OR(ISNUMBER(A84),IFERROR(ISNUMBER(VALUE(A84)),FALSE))</formula>
    </cfRule>
    <cfRule type="expression" dxfId="967" priority="67">
      <formula>OR(ISNUMBER(A84),IFERROR(ISNUMBER(VALUE(A84)),FALSE))</formula>
    </cfRule>
    <cfRule type="expression" dxfId="966" priority="66">
      <formula>LOWER(A84)="n/a"</formula>
    </cfRule>
    <cfRule type="containsText" dxfId="965" priority="68" operator="containsText" text="n/a">
      <formula>NOT(ISERROR(SEARCH("n/a",A84)))</formula>
    </cfRule>
  </conditionalFormatting>
  <conditionalFormatting sqref="A95">
    <cfRule type="expression" dxfId="964" priority="64">
      <formula>OR(ISNUMBER(A95),IFERROR(ISNUMBER(VALUE(A95)),FALSE))</formula>
    </cfRule>
    <cfRule type="containsText" dxfId="963" priority="63" operator="containsText" text="n/a">
      <formula>NOT(ISERROR(SEARCH("n/a",A95)))</formula>
    </cfRule>
    <cfRule type="expression" dxfId="962" priority="62">
      <formula>OR(ISNUMBER(A95),IFERROR(ISNUMBER(VALUE(A95)),FALSE))</formula>
    </cfRule>
    <cfRule type="expression" dxfId="961" priority="61">
      <formula>LOWER(A95)="n/a"</formula>
    </cfRule>
  </conditionalFormatting>
  <conditionalFormatting sqref="A106">
    <cfRule type="expression" dxfId="960" priority="59">
      <formula>OR(ISNUMBER(A106),IFERROR(ISNUMBER(VALUE(A106)),FALSE))</formula>
    </cfRule>
    <cfRule type="containsText" dxfId="959" priority="58" operator="containsText" text="n/a">
      <formula>NOT(ISERROR(SEARCH("n/a",A106)))</formula>
    </cfRule>
    <cfRule type="expression" dxfId="958" priority="57">
      <formula>OR(ISNUMBER(A106),IFERROR(ISNUMBER(VALUE(A106)),FALSE))</formula>
    </cfRule>
    <cfRule type="expression" dxfId="957" priority="56">
      <formula>LOWER(A106)="n/a"</formula>
    </cfRule>
  </conditionalFormatting>
  <conditionalFormatting sqref="A115">
    <cfRule type="expression" dxfId="956" priority="52">
      <formula>OR(ISNUMBER(A115),IFERROR(ISNUMBER(VALUE(A115)),FALSE))</formula>
    </cfRule>
    <cfRule type="expression" dxfId="955" priority="51">
      <formula>LOWER(A115)="n/a"</formula>
    </cfRule>
    <cfRule type="containsText" dxfId="954" priority="53" operator="containsText" text="n/a">
      <formula>NOT(ISERROR(SEARCH("n/a",A115)))</formula>
    </cfRule>
    <cfRule type="expression" dxfId="953" priority="54">
      <formula>OR(ISNUMBER(A115),IFERROR(ISNUMBER(VALUE(A115)),FALSE))</formula>
    </cfRule>
  </conditionalFormatting>
  <conditionalFormatting sqref="A124">
    <cfRule type="containsText" dxfId="952" priority="48" operator="containsText" text="n/a">
      <formula>NOT(ISERROR(SEARCH("n/a",A124)))</formula>
    </cfRule>
    <cfRule type="expression" dxfId="951" priority="47">
      <formula>OR(ISNUMBER(A124),IFERROR(ISNUMBER(VALUE(A124)),FALSE))</formula>
    </cfRule>
    <cfRule type="expression" dxfId="950" priority="46">
      <formula>LOWER(A124)="n/a"</formula>
    </cfRule>
    <cfRule type="expression" dxfId="949" priority="49">
      <formula>OR(ISNUMBER(A124),IFERROR(ISNUMBER(VALUE(A124)),FALSE))</formula>
    </cfRule>
  </conditionalFormatting>
  <conditionalFormatting sqref="A133">
    <cfRule type="containsText" dxfId="948" priority="43" operator="containsText" text="n/a">
      <formula>NOT(ISERROR(SEARCH("n/a",A133)))</formula>
    </cfRule>
    <cfRule type="expression" dxfId="947" priority="44">
      <formula>OR(ISNUMBER(A133),IFERROR(ISNUMBER(VALUE(A133)),FALSE))</formula>
    </cfRule>
    <cfRule type="expression" dxfId="946" priority="42">
      <formula>OR(ISNUMBER(A133),IFERROR(ISNUMBER(VALUE(A133)),FALSE))</formula>
    </cfRule>
    <cfRule type="expression" dxfId="945" priority="41">
      <formula>LOWER(A133)="n/a"</formula>
    </cfRule>
  </conditionalFormatting>
  <conditionalFormatting sqref="A142">
    <cfRule type="expression" dxfId="944" priority="36">
      <formula>LOWER(A142)="n/a"</formula>
    </cfRule>
    <cfRule type="expression" dxfId="943" priority="37">
      <formula>OR(ISNUMBER(A142),IFERROR(ISNUMBER(VALUE(A142)),FALSE))</formula>
    </cfRule>
    <cfRule type="containsText" dxfId="942" priority="38" operator="containsText" text="n/a">
      <formula>NOT(ISERROR(SEARCH("n/a",A142)))</formula>
    </cfRule>
    <cfRule type="expression" dxfId="941" priority="39">
      <formula>OR(ISNUMBER(A142),IFERROR(ISNUMBER(VALUE(A142)),FALSE))</formula>
    </cfRule>
  </conditionalFormatting>
  <conditionalFormatting sqref="A153">
    <cfRule type="expression" dxfId="940" priority="32">
      <formula>OR(ISNUMBER(A153),IFERROR(ISNUMBER(VALUE(A153)),FALSE))</formula>
    </cfRule>
    <cfRule type="expression" dxfId="939" priority="31">
      <formula>LOWER(A153)="n/a"</formula>
    </cfRule>
    <cfRule type="containsText" dxfId="938" priority="33" operator="containsText" text="n/a">
      <formula>NOT(ISERROR(SEARCH("n/a",A153)))</formula>
    </cfRule>
    <cfRule type="expression" dxfId="937" priority="34">
      <formula>OR(ISNUMBER(A153),IFERROR(ISNUMBER(VALUE(A153)),FALSE))</formula>
    </cfRule>
  </conditionalFormatting>
  <conditionalFormatting sqref="A162">
    <cfRule type="expression" dxfId="936" priority="29">
      <formula>OR(ISNUMBER(A162),IFERROR(ISNUMBER(VALUE(A162)),FALSE))</formula>
    </cfRule>
    <cfRule type="expression" dxfId="935" priority="27">
      <formula>OR(ISNUMBER(A162),IFERROR(ISNUMBER(VALUE(A162)),FALSE))</formula>
    </cfRule>
    <cfRule type="containsText" dxfId="934" priority="28" operator="containsText" text="n/a">
      <formula>NOT(ISERROR(SEARCH("n/a",A162)))</formula>
    </cfRule>
    <cfRule type="expression" dxfId="933" priority="26">
      <formula>LOWER(A162)="n/a"</formula>
    </cfRule>
  </conditionalFormatting>
  <conditionalFormatting sqref="A171">
    <cfRule type="expression" dxfId="932" priority="22">
      <formula>OR(ISNUMBER(A171),IFERROR(ISNUMBER(VALUE(A171)),FALSE))</formula>
    </cfRule>
    <cfRule type="expression" dxfId="931" priority="21">
      <formula>LOWER(A171)="n/a"</formula>
    </cfRule>
    <cfRule type="containsText" dxfId="930" priority="23" operator="containsText" text="n/a">
      <formula>NOT(ISERROR(SEARCH("n/a",A171)))</formula>
    </cfRule>
    <cfRule type="expression" dxfId="929" priority="24">
      <formula>OR(ISNUMBER(A171),IFERROR(ISNUMBER(VALUE(A171)),FALSE))</formula>
    </cfRule>
  </conditionalFormatting>
  <conditionalFormatting sqref="A180">
    <cfRule type="expression" dxfId="928" priority="17">
      <formula>OR(ISNUMBER(A180),IFERROR(ISNUMBER(VALUE(A180)),FALSE))</formula>
    </cfRule>
    <cfRule type="containsText" dxfId="927" priority="18" operator="containsText" text="n/a">
      <formula>NOT(ISERROR(SEARCH("n/a",A180)))</formula>
    </cfRule>
    <cfRule type="expression" dxfId="926" priority="19">
      <formula>OR(ISNUMBER(A180),IFERROR(ISNUMBER(VALUE(A180)),FALSE))</formula>
    </cfRule>
    <cfRule type="expression" dxfId="925" priority="16">
      <formula>LOWER(A180)="n/a"</formula>
    </cfRule>
  </conditionalFormatting>
  <conditionalFormatting sqref="A188">
    <cfRule type="expression" dxfId="924" priority="14">
      <formula>OR(ISNUMBER(A188),IFERROR(ISNUMBER(VALUE(A188)),FALSE))</formula>
    </cfRule>
    <cfRule type="expression" dxfId="923" priority="12">
      <formula>OR(ISNUMBER(A188),IFERROR(ISNUMBER(VALUE(A188)),FALSE))</formula>
    </cfRule>
    <cfRule type="expression" dxfId="922" priority="11">
      <formula>LOWER(A188)="n/a"</formula>
    </cfRule>
    <cfRule type="containsText" dxfId="921" priority="13" operator="containsText" text="n/a">
      <formula>NOT(ISERROR(SEARCH("n/a",A188)))</formula>
    </cfRule>
  </conditionalFormatting>
  <conditionalFormatting sqref="A196">
    <cfRule type="expression" dxfId="920" priority="6">
      <formula>LOWER(A196)="n/a"</formula>
    </cfRule>
    <cfRule type="containsText" dxfId="919" priority="8" operator="containsText" text="n/a">
      <formula>NOT(ISERROR(SEARCH("n/a",A196)))</formula>
    </cfRule>
    <cfRule type="expression" dxfId="918" priority="9">
      <formula>OR(ISNUMBER(A196),IFERROR(ISNUMBER(VALUE(A196)),FALSE))</formula>
    </cfRule>
    <cfRule type="expression" dxfId="917" priority="7">
      <formula>OR(ISNUMBER(A196),IFERROR(ISNUMBER(VALUE(A196)),FALSE))</formula>
    </cfRule>
  </conditionalFormatting>
  <conditionalFormatting sqref="A203">
    <cfRule type="containsText" dxfId="916" priority="3" operator="containsText" text="n/a">
      <formula>NOT(ISERROR(SEARCH("n/a",A203)))</formula>
    </cfRule>
    <cfRule type="expression" dxfId="915" priority="4">
      <formula>OR(ISNUMBER(A203),IFERROR(ISNUMBER(VALUE(A203)),FALSE))</formula>
    </cfRule>
    <cfRule type="expression" dxfId="914" priority="2">
      <formula>OR(ISNUMBER(A203),IFERROR(ISNUMBER(VALUE(A203)),FALSE))</formula>
    </cfRule>
    <cfRule type="expression" dxfId="913" priority="1">
      <formula>LOWER(A203)="n/a"</formula>
    </cfRule>
  </conditionalFormatting>
  <conditionalFormatting sqref="A4:DU16">
    <cfRule type="expression" dxfId="912" priority="110">
      <formula>LOWER(A4)="n/a"</formula>
    </cfRule>
  </conditionalFormatting>
  <conditionalFormatting sqref="A5:DU16 B4:DU4 B17:DU17 A18:DU28 B29:DU29 A30:DU39 B40:DU40 A41:DU49 B50:DU50 A51:DU60 B61:DU61 A62:DU69 B70:DU70 A71:DU77 B78:DU78 A79:DU83 B84:DU84 A85:DU94 B95:DU95 A96:DU105 B106:DU106 A107:DU114 B115:DU115 A116:DU123 B124:DU124 A125:DU132 B133:DU133 A134:DU141 B142:DU142 A143:DU152 B153:DU153 A154:DU161 B162:DU162 A163:DU170 B171:DU171 A172:DU179 B180:DU180 A181:DU187 B188:DU188 A189:DU195 B196:DU196 A197:DU202 B203:DU203 A204:DU209">
    <cfRule type="expression" dxfId="911" priority="505">
      <formula>OR(ISNUMBER(A4),IFERROR(ISNUMBER(VALUE(A4)),FALSE))</formula>
    </cfRule>
  </conditionalFormatting>
  <conditionalFormatting sqref="A17:DU28">
    <cfRule type="expression" dxfId="910" priority="105">
      <formula>LOWER(A17)="n/a"</formula>
    </cfRule>
  </conditionalFormatting>
  <conditionalFormatting sqref="A29:DU39">
    <cfRule type="expression" dxfId="909" priority="100">
      <formula>LOWER(A29)="n/a"</formula>
    </cfRule>
  </conditionalFormatting>
  <conditionalFormatting sqref="A40:DU49">
    <cfRule type="expression" dxfId="908" priority="95">
      <formula>LOWER(A40)="n/a"</formula>
    </cfRule>
  </conditionalFormatting>
  <conditionalFormatting sqref="A50:DU60">
    <cfRule type="expression" dxfId="907" priority="90">
      <formula>LOWER(A50)="n/a"</formula>
    </cfRule>
  </conditionalFormatting>
  <conditionalFormatting sqref="A61:DU69">
    <cfRule type="expression" dxfId="906" priority="85">
      <formula>LOWER(A61)="n/a"</formula>
    </cfRule>
  </conditionalFormatting>
  <conditionalFormatting sqref="A70:DU77">
    <cfRule type="expression" dxfId="905" priority="80">
      <formula>LOWER(A70)="n/a"</formula>
    </cfRule>
  </conditionalFormatting>
  <conditionalFormatting sqref="A78:DU83">
    <cfRule type="expression" dxfId="904" priority="75">
      <formula>LOWER(A78)="n/a"</formula>
    </cfRule>
  </conditionalFormatting>
  <conditionalFormatting sqref="A84:DU94">
    <cfRule type="expression" dxfId="903" priority="70">
      <formula>LOWER(A84)="n/a"</formula>
    </cfRule>
  </conditionalFormatting>
  <conditionalFormatting sqref="A95:DU105">
    <cfRule type="expression" dxfId="902" priority="65">
      <formula>LOWER(A95)="n/a"</formula>
    </cfRule>
  </conditionalFormatting>
  <conditionalFormatting sqref="A106:DU114">
    <cfRule type="expression" dxfId="901" priority="60">
      <formula>LOWER(A106)="n/a"</formula>
    </cfRule>
  </conditionalFormatting>
  <conditionalFormatting sqref="A115:DU123">
    <cfRule type="expression" dxfId="900" priority="55">
      <formula>LOWER(A115)="n/a"</formula>
    </cfRule>
  </conditionalFormatting>
  <conditionalFormatting sqref="A124:DU132">
    <cfRule type="expression" dxfId="899" priority="50">
      <formula>LOWER(A124)="n/a"</formula>
    </cfRule>
  </conditionalFormatting>
  <conditionalFormatting sqref="A133:DU141">
    <cfRule type="expression" dxfId="898" priority="45">
      <formula>LOWER(A133)="n/a"</formula>
    </cfRule>
  </conditionalFormatting>
  <conditionalFormatting sqref="A142:DU152">
    <cfRule type="expression" dxfId="897" priority="40">
      <formula>LOWER(A142)="n/a"</formula>
    </cfRule>
  </conditionalFormatting>
  <conditionalFormatting sqref="A153:DU161">
    <cfRule type="expression" dxfId="896" priority="35">
      <formula>LOWER(A153)="n/a"</formula>
    </cfRule>
  </conditionalFormatting>
  <conditionalFormatting sqref="A162:DU170">
    <cfRule type="expression" dxfId="895" priority="30">
      <formula>LOWER(A162)="n/a"</formula>
    </cfRule>
  </conditionalFormatting>
  <conditionalFormatting sqref="A171:DU179">
    <cfRule type="expression" dxfId="894" priority="25">
      <formula>LOWER(A171)="n/a"</formula>
    </cfRule>
  </conditionalFormatting>
  <conditionalFormatting sqref="A180:DU187">
    <cfRule type="expression" dxfId="893" priority="20">
      <formula>LOWER(A180)="n/a"</formula>
    </cfRule>
  </conditionalFormatting>
  <conditionalFormatting sqref="A188:DU195">
    <cfRule type="expression" dxfId="892" priority="15">
      <formula>LOWER(A188)="n/a"</formula>
    </cfRule>
  </conditionalFormatting>
  <conditionalFormatting sqref="A196:DU202">
    <cfRule type="expression" dxfId="891" priority="10">
      <formula>LOWER(A196)="n/a"</formula>
    </cfRule>
  </conditionalFormatting>
  <conditionalFormatting sqref="A203:DU209">
    <cfRule type="expression" dxfId="890" priority="5">
      <formula>LOWER(A203)="n/a"</formula>
    </cfRule>
  </conditionalFormatting>
  <conditionalFormatting sqref="A13:XFD13 A25:XFD25 A37:XFD37 A57:XFD57 A66:XFD66 A74:XFD74 A80:XFD80 A91:XFD91 A102:XFD102 A111:XFD111 A120:XFD120 A129:XFD129 A138:XFD138 A149:XFD149 A158:XFD158 A167:XFD167 A176:XFD176">
    <cfRule type="notContainsBlanks" dxfId="889" priority="380">
      <formula>LEN(TRIM(A13))&gt;0</formula>
    </cfRule>
  </conditionalFormatting>
  <conditionalFormatting sqref="A46:XFD46">
    <cfRule type="notContainsBlanks" dxfId="888" priority="253">
      <formula>LEN(TRIM(A46))&gt;0</formula>
    </cfRule>
  </conditionalFormatting>
  <conditionalFormatting sqref="A184:XFD184">
    <cfRule type="notContainsBlanks" dxfId="887" priority="275">
      <formula>LEN(TRIM(A184))&gt;0</formula>
    </cfRule>
  </conditionalFormatting>
  <conditionalFormatting sqref="A192:XFD192">
    <cfRule type="notContainsBlanks" dxfId="886" priority="260">
      <formula>LEN(TRIM(A192))&gt;0</formula>
    </cfRule>
  </conditionalFormatting>
  <conditionalFormatting sqref="A200:XFD200">
    <cfRule type="notContainsBlanks" dxfId="885" priority="259">
      <formula>LEN(TRIM(A200))&gt;0</formula>
    </cfRule>
  </conditionalFormatting>
  <conditionalFormatting sqref="A206:XFD206">
    <cfRule type="notContainsBlanks" dxfId="884" priority="249">
      <formula>LEN(TRIM(A206))&gt;0</formula>
    </cfRule>
  </conditionalFormatting>
  <conditionalFormatting sqref="B4:DU4 A5:DU16 B17:DU17 A18:DU28 B29:DU29 A30:DU39 B40:DU40 A41:DU49 B50:DU50 A51:DU60 B61:DU61 A62:DU69 B70:DU70 A71:DU77 B78:DU78 A79:DU83 B84:DU84 A85:DU94 B95:DU95 A96:DU105 B106:DU106 A107:DU114 B115:DU115 A116:DU123 B124:DU124 A125:DU132 B133:DU133 A134:DU141 B142:DU142 A143:DU152 B153:DU153 A154:DU161 B162:DU162 A163:DU170 B171:DU171 A172:DU179 B180:DU180 A181:DU187 B188:DU188 A189:DU195 B196:DU196 A197:DU202 B203:DU203 A204:DU209">
    <cfRule type="expression" dxfId="883" priority="223">
      <formula>OR(ISNUMBER(A4),IFERROR(ISNUMBER(VALUE(A4)),FALSE))</formula>
    </cfRule>
    <cfRule type="expression" dxfId="882" priority="506">
      <formula>LOWER(A4)="n/a"</formula>
    </cfRule>
  </conditionalFormatting>
  <conditionalFormatting sqref="B4:XFD4 A5:XFD16 B17:XFD17 A18:XFD28 B29:XFD29 A30:XFD39 B40:XFD40 A41:XFD48 B50:XFD50 A51:XFD60 B61:XFD61 A62:XFD69 B70:XFD70 A71:XFD77 B78:XFD78 A79:XFD83 B84:XFD84 A85:XFD94 B95:XFD95 A96:XFD105 B106:XFD106 A107:XFD114 B115:XFD115 A116:XFD123 B124:XFD124 A125:XFD132 B133:XFD133 A134:XFD141 B142:XFD142 A143:XFD152 B153:XFD153 A154:XFD161 B162:XFD162 A163:XFD170 B171:XFD171 A172:XFD179 B180:XFD180 A181:XFD187 B188:XFD188 A189:XFD195 B196:XFD196 A197:XFD202 B203:XFD203 A204:XFD1048576 A1:XFD3">
    <cfRule type="containsText" dxfId="881" priority="276" operator="containsText" text="n/a">
      <formula>NOT(ISERROR(SEARCH("n/a",A1)))</formula>
    </cfRule>
  </conditionalFormatting>
  <conditionalFormatting sqref="AD51:AK51 AN51:BY51 AD52:BY53">
    <cfRule type="expression" dxfId="880" priority="376">
      <formula>ISBLANK(AD$53)=FALSE</formula>
    </cfRule>
  </conditionalFormatting>
  <conditionalFormatting sqref="AD4:BY4 AD5:AK5 AN5:BY5 AD6:BY7">
    <cfRule type="expression" dxfId="879" priority="379">
      <formula>ISBLANK(AD$7)=FALSE</formula>
    </cfRule>
  </conditionalFormatting>
  <conditionalFormatting sqref="AD17:BY17 AD18:AK18 AN18:BY18 AD19:BY19">
    <cfRule type="expression" dxfId="878" priority="378">
      <formula>ISBLANK(AD$19)=FALSE</formula>
    </cfRule>
  </conditionalFormatting>
  <conditionalFormatting sqref="AD29:BY29 AD30:AK30 AN30:BY30 AD31:BY31">
    <cfRule type="expression" dxfId="877" priority="377">
      <formula>ISBLANK(AD$31)=FALSE</formula>
    </cfRule>
  </conditionalFormatting>
  <conditionalFormatting sqref="AD40:BY40 AD41:AK41 AN41:BY41 AD42:BY42">
    <cfRule type="expression" dxfId="876" priority="255">
      <formula>ISBLANK(AD$31)=FALSE</formula>
    </cfRule>
  </conditionalFormatting>
  <conditionalFormatting sqref="AD50:BY50">
    <cfRule type="expression" dxfId="875" priority="252">
      <formula>ISBLANK(AD$31)=FALSE</formula>
    </cfRule>
  </conditionalFormatting>
  <conditionalFormatting sqref="AD61:BY61 AD62:AK62 AN62:BY62 AD63:BY63">
    <cfRule type="expression" dxfId="874" priority="375">
      <formula>ISBLANK(AD$63)=FALSE</formula>
    </cfRule>
  </conditionalFormatting>
  <conditionalFormatting sqref="AD70:BY70 AD71:AK71 AN71:BY71 AD72:BY72">
    <cfRule type="expression" dxfId="873" priority="374">
      <formula>ISBLANK(AD$72)=FALSE</formula>
    </cfRule>
  </conditionalFormatting>
  <conditionalFormatting sqref="AD78:BY78 AD79:AK79 AN79:BY79 AD80:BY80">
    <cfRule type="expression" dxfId="872" priority="373">
      <formula>ISBLANK(AD$80)=FALSE</formula>
    </cfRule>
  </conditionalFormatting>
  <conditionalFormatting sqref="AD84:BY84 AD85:AK85 AN85:BY85 AD86:BY86">
    <cfRule type="expression" dxfId="871" priority="372">
      <formula>ISBLANK(AD$86)=FALSE</formula>
    </cfRule>
  </conditionalFormatting>
  <conditionalFormatting sqref="AD95:BY95 AD96:AK96 AN96:BY96 AD97:BY97">
    <cfRule type="expression" dxfId="870" priority="371">
      <formula>ISBLANK(AD$97)=FALSE</formula>
    </cfRule>
  </conditionalFormatting>
  <conditionalFormatting sqref="AD106:BY106 AD107:AK107 AN107:BY107 AD108:BY108">
    <cfRule type="expression" dxfId="869" priority="370">
      <formula>ISBLANK(AD$108)=FALSE</formula>
    </cfRule>
  </conditionalFormatting>
  <conditionalFormatting sqref="AD115:BY115 AD116:AK116 AN116:BY116 AD117:BY117">
    <cfRule type="expression" dxfId="868" priority="369">
      <formula>ISBLANK(AD$117)=FALSE</formula>
    </cfRule>
  </conditionalFormatting>
  <conditionalFormatting sqref="AD124:BY124 AD125:AK125 AN125:BY125 AD126:BY126">
    <cfRule type="expression" dxfId="867" priority="368">
      <formula>ISBLANK(AD$126)=FALSE</formula>
    </cfRule>
  </conditionalFormatting>
  <conditionalFormatting sqref="AD133:BY133 AD134:AK134 AN134:BY134 AD135:BY135">
    <cfRule type="expression" dxfId="866" priority="367">
      <formula>ISBLANK(AD$135)=FALSE</formula>
    </cfRule>
  </conditionalFormatting>
  <conditionalFormatting sqref="AD142:BY142 AD143:AK143 AN143:BY143 AD144:BY144">
    <cfRule type="expression" dxfId="865" priority="366">
      <formula>ISBLANK(AD$144)=FALSE</formula>
    </cfRule>
  </conditionalFormatting>
  <conditionalFormatting sqref="AD153:BY153 AD154:AK154 AN154:BY154 AD155:BY155">
    <cfRule type="expression" dxfId="864" priority="365">
      <formula>ISBLANK(AD$155)=FALSE</formula>
    </cfRule>
  </conditionalFormatting>
  <conditionalFormatting sqref="AD162:BY162 AD163:AK163 AN163:BY163 AD164:BY164">
    <cfRule type="expression" dxfId="863" priority="364">
      <formula>ISBLANK(AD$164)=FALSE</formula>
    </cfRule>
  </conditionalFormatting>
  <conditionalFormatting sqref="AD171:BY171 AD172:AK172 AN172:BY172 AD173:BY173 AD181:AK181 AN181:BY181 AD182:BY182 AD189:AK189 AN189:BY189 AD190:BY190 AD197:AK197 AN197:BY197 AD198:BY198">
    <cfRule type="expression" dxfId="862" priority="363">
      <formula>ISBLANK(AD$173)=FALSE</formula>
    </cfRule>
  </conditionalFormatting>
  <conditionalFormatting sqref="AD180:BY180">
    <cfRule type="expression" dxfId="861" priority="274">
      <formula>ISBLANK(AD$173)=FALSE</formula>
    </cfRule>
  </conditionalFormatting>
  <conditionalFormatting sqref="AD188:BY188">
    <cfRule type="expression" dxfId="860" priority="267">
      <formula>ISBLANK(AD$173)=FALSE</formula>
    </cfRule>
  </conditionalFormatting>
  <conditionalFormatting sqref="AD196:BY196">
    <cfRule type="expression" dxfId="859" priority="262">
      <formula>ISBLANK(AD$173)=FALSE</formula>
    </cfRule>
  </conditionalFormatting>
  <conditionalFormatting sqref="AD203:BY203 AD204:AK204 AN204:BY204 AD205:BY205">
    <cfRule type="expression" dxfId="858" priority="248">
      <formula>ISBLANK(AD$86)=FALSE</formula>
    </cfRule>
  </conditionalFormatting>
  <conditionalFormatting sqref="AI12">
    <cfRule type="containsText" dxfId="857" priority="345" operator="containsText" text="n/a">
      <formula>NOT(ISERROR(SEARCH("n/a",AI12)))</formula>
    </cfRule>
  </conditionalFormatting>
  <conditionalFormatting sqref="AL5">
    <cfRule type="expression" dxfId="856" priority="362">
      <formula>ISBLANK(AL$221)=FALSE</formula>
    </cfRule>
  </conditionalFormatting>
  <conditionalFormatting sqref="AL18">
    <cfRule type="expression" dxfId="855" priority="361">
      <formula>ISBLANK(AL$221)=FALSE</formula>
    </cfRule>
  </conditionalFormatting>
  <conditionalFormatting sqref="AL30">
    <cfRule type="expression" dxfId="854" priority="360">
      <formula>ISBLANK(AL$221)=FALSE</formula>
    </cfRule>
  </conditionalFormatting>
  <conditionalFormatting sqref="AL41">
    <cfRule type="expression" dxfId="853" priority="254">
      <formula>ISBLANK(AL$221)=FALSE</formula>
    </cfRule>
  </conditionalFormatting>
  <conditionalFormatting sqref="AL51">
    <cfRule type="expression" dxfId="852" priority="359">
      <formula>ISBLANK(AL$221)=FALSE</formula>
    </cfRule>
  </conditionalFormatting>
  <conditionalFormatting sqref="AL62">
    <cfRule type="expression" dxfId="851" priority="358">
      <formula>ISBLANK(AL$221)=FALSE</formula>
    </cfRule>
  </conditionalFormatting>
  <conditionalFormatting sqref="AL71">
    <cfRule type="expression" dxfId="850" priority="357">
      <formula>ISBLANK(AL$221)=FALSE</formula>
    </cfRule>
  </conditionalFormatting>
  <conditionalFormatting sqref="AL79">
    <cfRule type="expression" dxfId="849" priority="356">
      <formula>ISBLANK(AL$221)=FALSE</formula>
    </cfRule>
  </conditionalFormatting>
  <conditionalFormatting sqref="AL85">
    <cfRule type="expression" dxfId="848" priority="355">
      <formula>ISBLANK(AL$221)=FALSE</formula>
    </cfRule>
  </conditionalFormatting>
  <conditionalFormatting sqref="AL96">
    <cfRule type="expression" dxfId="847" priority="354">
      <formula>ISBLANK(AL$221)=FALSE</formula>
    </cfRule>
  </conditionalFormatting>
  <conditionalFormatting sqref="AL107">
    <cfRule type="expression" dxfId="846" priority="353">
      <formula>ISBLANK(AL$221)=FALSE</formula>
    </cfRule>
  </conditionalFormatting>
  <conditionalFormatting sqref="AL116">
    <cfRule type="expression" dxfId="845" priority="352">
      <formula>ISBLANK(AL$221)=FALSE</formula>
    </cfRule>
  </conditionalFormatting>
  <conditionalFormatting sqref="AL125">
    <cfRule type="expression" dxfId="844" priority="351">
      <formula>ISBLANK(AL$221)=FALSE</formula>
    </cfRule>
  </conditionalFormatting>
  <conditionalFormatting sqref="AL134">
    <cfRule type="expression" dxfId="843" priority="350">
      <formula>ISBLANK(AL$221)=FALSE</formula>
    </cfRule>
  </conditionalFormatting>
  <conditionalFormatting sqref="AL143">
    <cfRule type="expression" dxfId="842" priority="349">
      <formula>ISBLANK(AL$221)=FALSE</formula>
    </cfRule>
  </conditionalFormatting>
  <conditionalFormatting sqref="AL154">
    <cfRule type="expression" dxfId="841" priority="348">
      <formula>ISBLANK(AL$221)=FALSE</formula>
    </cfRule>
  </conditionalFormatting>
  <conditionalFormatting sqref="AL163">
    <cfRule type="expression" dxfId="840" priority="347">
      <formula>ISBLANK(AL$221)=FALSE</formula>
    </cfRule>
  </conditionalFormatting>
  <conditionalFormatting sqref="AL172">
    <cfRule type="expression" dxfId="839" priority="346">
      <formula>ISBLANK(AL$221)=FALSE</formula>
    </cfRule>
  </conditionalFormatting>
  <conditionalFormatting sqref="AL181">
    <cfRule type="expression" dxfId="838" priority="273">
      <formula>ISBLANK(AL$221)=FALSE</formula>
    </cfRule>
  </conditionalFormatting>
  <conditionalFormatting sqref="AL189">
    <cfRule type="expression" dxfId="837" priority="266">
      <formula>ISBLANK(AL$221)=FALSE</formula>
    </cfRule>
  </conditionalFormatting>
  <conditionalFormatting sqref="AL197">
    <cfRule type="expression" dxfId="836" priority="261">
      <formula>ISBLANK(AL$221)=FALSE</formula>
    </cfRule>
  </conditionalFormatting>
  <conditionalFormatting sqref="AL204">
    <cfRule type="expression" dxfId="835" priority="247">
      <formula>ISBLANK(AL$221)=FALSE</formula>
    </cfRule>
  </conditionalFormatting>
  <conditionalFormatting sqref="AM5 AM18 AM30 AM41 AM51 AM62 AM71 AM79 AM85 AM96 AM107 AM116 AM125 AM134 AM143 AM154 AM163 AM172 AM181 AM189 AM197 AM204">
    <cfRule type="expression" dxfId="834" priority="553">
      <formula>ISBLANK(AM$84)=FALSE</formula>
    </cfRule>
    <cfRule type="expression" dxfId="833" priority="554">
      <formula>ISBLANK(AM$222)=FALSE</formula>
    </cfRule>
  </conditionalFormatting>
  <conditionalFormatting sqref="AN204">
    <cfRule type="expression" dxfId="832" priority="246">
      <formula>ISBLANK(AN$173)=FALSE</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C26C5-8DBA-4B1F-9675-FCFC9AC3CC6E}">
  <sheetPr codeName="Sheet10">
    <tabColor theme="8" tint="0.79995117038483843"/>
  </sheetPr>
  <dimension ref="A1:AO761"/>
  <sheetViews>
    <sheetView zoomScale="70" zoomScaleNormal="70" workbookViewId="0">
      <pane xSplit="2" topLeftCell="AG1" activePane="topRight" state="frozen"/>
      <selection activeCell="K25" sqref="K25"/>
      <selection pane="topRight" activeCell="B301" sqref="B301:AA301"/>
    </sheetView>
  </sheetViews>
  <sheetFormatPr defaultColWidth="9.1796875" defaultRowHeight="14.5" x14ac:dyDescent="0.35"/>
  <cols>
    <col min="1" max="1" width="12.54296875" style="3" customWidth="1"/>
    <col min="2" max="2" width="64.54296875" style="3" bestFit="1" customWidth="1"/>
    <col min="3" max="7" width="12.54296875" style="3" customWidth="1"/>
    <col min="8" max="8" width="12.54296875" style="6" customWidth="1"/>
    <col min="9" max="9" width="12.54296875" style="7" customWidth="1"/>
    <col min="10" max="10" width="12.54296875" style="8" customWidth="1"/>
    <col min="11" max="11" width="12.54296875" style="9" customWidth="1"/>
    <col min="12" max="12" width="12.54296875" style="10" customWidth="1"/>
    <col min="13" max="13" width="12.54296875" style="11" customWidth="1"/>
    <col min="14" max="14" width="12.54296875" style="12" customWidth="1"/>
    <col min="15" max="15" width="12.54296875" style="13" customWidth="1"/>
    <col min="16" max="16" width="12.54296875" style="14" customWidth="1"/>
    <col min="17" max="17" width="12.54296875" style="15" customWidth="1"/>
    <col min="18" max="18" width="12.54296875" style="18" customWidth="1"/>
    <col min="19" max="19" width="12.54296875" style="17" customWidth="1"/>
    <col min="20" max="20" width="12.54296875" style="19" customWidth="1"/>
    <col min="21" max="21" width="12.54296875" style="20" customWidth="1"/>
    <col min="22" max="24" width="12.54296875" style="21" customWidth="1"/>
    <col min="25" max="25" width="12.54296875" style="16" customWidth="1"/>
    <col min="26" max="26" width="12.1796875" style="3" customWidth="1"/>
    <col min="27" max="29" width="12.54296875" style="3" customWidth="1"/>
    <col min="30" max="30" width="12.81640625" style="3" customWidth="1"/>
    <col min="31" max="35" width="12.54296875" style="3" customWidth="1"/>
    <col min="36" max="36" width="12.54296875" style="23" customWidth="1"/>
    <col min="37" max="37" width="12.54296875" style="3" customWidth="1"/>
    <col min="38" max="39" width="12.54296875" style="336" customWidth="1"/>
    <col min="40" max="16384" width="9.1796875" style="3"/>
  </cols>
  <sheetData>
    <row r="1" spans="1:41" ht="15.5" x14ac:dyDescent="0.3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3064"/>
      <c r="AO1" s="2057"/>
    </row>
    <row r="2" spans="1:41" ht="15.5" x14ac:dyDescent="0.35">
      <c r="A2" s="253"/>
      <c r="B2" s="253"/>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3064"/>
      <c r="AO2" s="2057"/>
    </row>
    <row r="3" spans="1:41" ht="15.5" x14ac:dyDescent="0.35">
      <c r="A3" s="253"/>
      <c r="B3" s="253"/>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3064"/>
      <c r="AO3" s="2057"/>
    </row>
    <row r="4" spans="1:41" ht="15.5" x14ac:dyDescent="0.35">
      <c r="A4" s="253"/>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3064"/>
      <c r="AO4" s="2057"/>
    </row>
    <row r="5" spans="1:41" s="26" customFormat="1" ht="63" customHeight="1" x14ac:dyDescent="0.35">
      <c r="A5" s="2504" t="s">
        <v>907</v>
      </c>
      <c r="B5" s="3317" t="s">
        <v>67</v>
      </c>
      <c r="C5" s="3318"/>
      <c r="D5" s="3318"/>
      <c r="E5" s="3318"/>
      <c r="F5" s="3318"/>
      <c r="G5" s="3318"/>
      <c r="H5" s="3318"/>
      <c r="I5" s="3318"/>
      <c r="J5" s="3318"/>
      <c r="K5" s="3318"/>
      <c r="L5" s="3318"/>
      <c r="M5" s="3318"/>
      <c r="N5" s="3318"/>
      <c r="O5" s="3318"/>
      <c r="P5" s="3318"/>
      <c r="Q5" s="3318"/>
      <c r="R5" s="3318"/>
      <c r="S5" s="3318"/>
      <c r="T5" s="3318"/>
      <c r="U5" s="3318"/>
      <c r="V5" s="3318"/>
      <c r="W5" s="3318"/>
      <c r="X5" s="3318"/>
      <c r="Y5" s="3318"/>
      <c r="Z5" s="3318"/>
      <c r="AA5" s="3318"/>
      <c r="AB5" s="33"/>
      <c r="AC5" s="33"/>
      <c r="AD5" s="33"/>
      <c r="AE5" s="33"/>
      <c r="AF5" s="33"/>
      <c r="AG5" s="33"/>
      <c r="AH5" s="33"/>
      <c r="AI5" s="33"/>
      <c r="AJ5" s="33"/>
      <c r="AK5" s="33"/>
      <c r="AL5" s="33"/>
      <c r="AM5" s="658"/>
      <c r="AN5" s="34"/>
      <c r="AO5" s="2058"/>
    </row>
    <row r="6" spans="1:41" ht="46.5" x14ac:dyDescent="0.35">
      <c r="A6" s="43"/>
      <c r="B6" s="191" t="s">
        <v>54</v>
      </c>
      <c r="C6" s="659">
        <v>42614</v>
      </c>
      <c r="D6" s="660" t="s">
        <v>6</v>
      </c>
      <c r="E6" s="661" t="s">
        <v>7</v>
      </c>
      <c r="F6" s="662" t="s">
        <v>8</v>
      </c>
      <c r="G6" s="663" t="s">
        <v>123</v>
      </c>
      <c r="H6" s="664" t="s">
        <v>160</v>
      </c>
      <c r="I6" s="665" t="s">
        <v>194</v>
      </c>
      <c r="J6" s="666" t="s">
        <v>202</v>
      </c>
      <c r="K6" s="667" t="s">
        <v>241</v>
      </c>
      <c r="L6" s="668" t="s">
        <v>273</v>
      </c>
      <c r="M6" s="38" t="s">
        <v>284</v>
      </c>
      <c r="N6" s="669" t="s">
        <v>322</v>
      </c>
      <c r="O6" s="670" t="s">
        <v>342</v>
      </c>
      <c r="P6" s="671" t="s">
        <v>356</v>
      </c>
      <c r="Q6" s="672" t="s">
        <v>384</v>
      </c>
      <c r="R6" s="673" t="s">
        <v>493</v>
      </c>
      <c r="S6" s="674" t="s">
        <v>535</v>
      </c>
      <c r="T6" s="196" t="s">
        <v>541</v>
      </c>
      <c r="U6" s="196" t="s">
        <v>545</v>
      </c>
      <c r="V6" s="196" t="s">
        <v>578</v>
      </c>
      <c r="W6" s="196" t="s">
        <v>586</v>
      </c>
      <c r="X6" s="196" t="s">
        <v>633</v>
      </c>
      <c r="Y6" s="138" t="s">
        <v>646</v>
      </c>
      <c r="Z6" s="196" t="s">
        <v>647</v>
      </c>
      <c r="AA6" s="38" t="s">
        <v>668</v>
      </c>
      <c r="AB6" s="38" t="s">
        <v>671</v>
      </c>
      <c r="AC6" s="38" t="s">
        <v>688</v>
      </c>
      <c r="AD6" s="38" t="s">
        <v>689</v>
      </c>
      <c r="AE6" s="38" t="s">
        <v>735</v>
      </c>
      <c r="AF6" s="37" t="s">
        <v>776</v>
      </c>
      <c r="AG6" s="37" t="s">
        <v>811</v>
      </c>
      <c r="AH6" s="37" t="s">
        <v>1055</v>
      </c>
      <c r="AI6" s="37" t="s">
        <v>1072</v>
      </c>
      <c r="AJ6" s="37" t="s">
        <v>1075</v>
      </c>
      <c r="AK6" s="37" t="s">
        <v>1117</v>
      </c>
      <c r="AL6" s="37" t="s">
        <v>1162</v>
      </c>
      <c r="AM6" s="675" t="s">
        <v>1246</v>
      </c>
      <c r="AN6" s="3064"/>
      <c r="AO6" s="2057"/>
    </row>
    <row r="7" spans="1:41" ht="15.5" x14ac:dyDescent="0.35">
      <c r="A7" s="52"/>
      <c r="B7" s="53" t="s">
        <v>40</v>
      </c>
      <c r="C7" s="233">
        <v>24.89</v>
      </c>
      <c r="D7" s="132" t="s">
        <v>10</v>
      </c>
      <c r="E7" s="233">
        <v>19.87</v>
      </c>
      <c r="F7" s="132" t="s">
        <v>10</v>
      </c>
      <c r="G7" s="233">
        <v>16.47</v>
      </c>
      <c r="H7" s="132" t="s">
        <v>10</v>
      </c>
      <c r="I7" s="233">
        <v>18.690000000000001</v>
      </c>
      <c r="J7" s="132" t="s">
        <v>10</v>
      </c>
      <c r="K7" s="233">
        <v>12.26</v>
      </c>
      <c r="L7" s="233">
        <v>9.91</v>
      </c>
      <c r="M7" s="119">
        <v>9.2100000000000009</v>
      </c>
      <c r="N7" s="233">
        <v>10.53</v>
      </c>
      <c r="O7" s="233">
        <v>8.34</v>
      </c>
      <c r="P7" s="233">
        <v>9.5500000000000007</v>
      </c>
      <c r="Q7" s="233">
        <v>13</v>
      </c>
      <c r="R7" s="233">
        <v>16.59</v>
      </c>
      <c r="S7" s="233">
        <v>13.91</v>
      </c>
      <c r="T7" s="233">
        <v>14.55</v>
      </c>
      <c r="U7" s="233">
        <v>20.73</v>
      </c>
      <c r="V7" s="233">
        <v>23.8</v>
      </c>
      <c r="W7" s="233">
        <v>19.78</v>
      </c>
      <c r="X7" s="233">
        <v>17.66</v>
      </c>
      <c r="Y7" s="233">
        <v>22.75</v>
      </c>
      <c r="Z7" s="233">
        <v>24.65</v>
      </c>
      <c r="AA7" s="119">
        <v>28.73</v>
      </c>
      <c r="AB7" s="119">
        <v>27.11</v>
      </c>
      <c r="AC7" s="119">
        <v>22.6</v>
      </c>
      <c r="AD7" s="119">
        <v>26.96</v>
      </c>
      <c r="AE7" s="119">
        <v>25.97</v>
      </c>
      <c r="AF7" s="119">
        <v>31.06</v>
      </c>
      <c r="AG7" s="119">
        <v>32.06</v>
      </c>
      <c r="AH7" s="84" t="s">
        <v>10</v>
      </c>
      <c r="AI7" s="84" t="s">
        <v>10</v>
      </c>
      <c r="AJ7" s="84" t="s">
        <v>10</v>
      </c>
      <c r="AK7" s="84" t="s">
        <v>10</v>
      </c>
      <c r="AL7" s="84" t="s">
        <v>10</v>
      </c>
      <c r="AM7" s="676">
        <v>33.619999999999997</v>
      </c>
      <c r="AN7" s="3064"/>
      <c r="AO7" s="2057"/>
    </row>
    <row r="8" spans="1:41" ht="15.5" x14ac:dyDescent="0.35">
      <c r="A8" s="52"/>
      <c r="B8" s="54" t="s">
        <v>41</v>
      </c>
      <c r="C8" s="233">
        <v>36.11</v>
      </c>
      <c r="D8" s="132" t="s">
        <v>10</v>
      </c>
      <c r="E8" s="233">
        <v>44.51</v>
      </c>
      <c r="F8" s="132" t="s">
        <v>10</v>
      </c>
      <c r="G8" s="233">
        <v>45.23</v>
      </c>
      <c r="H8" s="132" t="s">
        <v>10</v>
      </c>
      <c r="I8" s="233">
        <v>45.14</v>
      </c>
      <c r="J8" s="132" t="s">
        <v>10</v>
      </c>
      <c r="K8" s="233">
        <v>38.630000000000003</v>
      </c>
      <c r="L8" s="233">
        <v>35.450000000000003</v>
      </c>
      <c r="M8" s="119">
        <v>35.270000000000003</v>
      </c>
      <c r="N8" s="233">
        <v>39.08</v>
      </c>
      <c r="O8" s="233">
        <v>35.39</v>
      </c>
      <c r="P8" s="233">
        <v>38.130000000000003</v>
      </c>
      <c r="Q8" s="233">
        <v>46.72</v>
      </c>
      <c r="R8" s="233">
        <v>36.35</v>
      </c>
      <c r="S8" s="233">
        <v>36.39</v>
      </c>
      <c r="T8" s="233">
        <v>39.79</v>
      </c>
      <c r="U8" s="233">
        <v>40.26</v>
      </c>
      <c r="V8" s="233">
        <v>41.45</v>
      </c>
      <c r="W8" s="233">
        <v>41.59</v>
      </c>
      <c r="X8" s="233">
        <v>47.24</v>
      </c>
      <c r="Y8" s="233">
        <v>52.9</v>
      </c>
      <c r="Z8" s="233">
        <v>53.53</v>
      </c>
      <c r="AA8" s="119">
        <v>51.81</v>
      </c>
      <c r="AB8" s="119">
        <v>53.55</v>
      </c>
      <c r="AC8" s="119">
        <v>54.74</v>
      </c>
      <c r="AD8" s="119">
        <v>49.62</v>
      </c>
      <c r="AE8" s="119">
        <v>53.07</v>
      </c>
      <c r="AF8" s="119">
        <v>51.11</v>
      </c>
      <c r="AG8" s="119">
        <v>51.44</v>
      </c>
      <c r="AH8" s="84" t="s">
        <v>10</v>
      </c>
      <c r="AI8" s="84" t="s">
        <v>10</v>
      </c>
      <c r="AJ8" s="84" t="s">
        <v>10</v>
      </c>
      <c r="AK8" s="84" t="s">
        <v>10</v>
      </c>
      <c r="AL8" s="84" t="s">
        <v>10</v>
      </c>
      <c r="AM8" s="677">
        <v>50.61</v>
      </c>
      <c r="AN8" s="3064"/>
      <c r="AO8" s="2057"/>
    </row>
    <row r="9" spans="1:41" ht="15.5" x14ac:dyDescent="0.35">
      <c r="A9" s="85"/>
      <c r="B9" s="54" t="s">
        <v>99</v>
      </c>
      <c r="C9" s="233">
        <v>29.13</v>
      </c>
      <c r="D9" s="132" t="s">
        <v>10</v>
      </c>
      <c r="E9" s="233">
        <v>25.66</v>
      </c>
      <c r="F9" s="132" t="s">
        <v>10</v>
      </c>
      <c r="G9" s="233">
        <v>25.81</v>
      </c>
      <c r="H9" s="132" t="s">
        <v>10</v>
      </c>
      <c r="I9" s="233">
        <v>27.93</v>
      </c>
      <c r="J9" s="132" t="s">
        <v>10</v>
      </c>
      <c r="K9" s="233">
        <v>31.31</v>
      </c>
      <c r="L9" s="233">
        <v>31.16</v>
      </c>
      <c r="M9" s="119">
        <v>33.85</v>
      </c>
      <c r="N9" s="233">
        <v>31.79</v>
      </c>
      <c r="O9" s="233">
        <v>32.85</v>
      </c>
      <c r="P9" s="233">
        <v>34.46</v>
      </c>
      <c r="Q9" s="233">
        <v>33.26</v>
      </c>
      <c r="R9" s="233">
        <v>44.48</v>
      </c>
      <c r="S9" s="233">
        <v>45.25</v>
      </c>
      <c r="T9" s="233">
        <v>39.42</v>
      </c>
      <c r="U9" s="233">
        <v>35.200000000000003</v>
      </c>
      <c r="V9" s="233">
        <v>31.65</v>
      </c>
      <c r="W9" s="233">
        <v>32.630000000000003</v>
      </c>
      <c r="X9" s="233">
        <v>29.81</v>
      </c>
      <c r="Y9" s="233">
        <v>21.41</v>
      </c>
      <c r="Z9" s="233">
        <v>19.13</v>
      </c>
      <c r="AA9" s="119">
        <v>17.03</v>
      </c>
      <c r="AB9" s="119">
        <v>16.579999999999998</v>
      </c>
      <c r="AC9" s="119">
        <v>19.72</v>
      </c>
      <c r="AD9" s="119">
        <v>20.67</v>
      </c>
      <c r="AE9" s="119">
        <v>17.920000000000002</v>
      </c>
      <c r="AF9" s="119">
        <v>15.24</v>
      </c>
      <c r="AG9" s="119">
        <v>13.86</v>
      </c>
      <c r="AH9" s="84" t="s">
        <v>10</v>
      </c>
      <c r="AI9" s="84" t="s">
        <v>10</v>
      </c>
      <c r="AJ9" s="84" t="s">
        <v>10</v>
      </c>
      <c r="AK9" s="84" t="s">
        <v>10</v>
      </c>
      <c r="AL9" s="84" t="s">
        <v>10</v>
      </c>
      <c r="AM9" s="677">
        <v>13.95</v>
      </c>
      <c r="AN9" s="3064"/>
      <c r="AO9" s="2057"/>
    </row>
    <row r="10" spans="1:41" ht="15.5" x14ac:dyDescent="0.35">
      <c r="A10" s="85"/>
      <c r="B10" s="55" t="s">
        <v>42</v>
      </c>
      <c r="C10" s="272">
        <v>9.8800000000000008</v>
      </c>
      <c r="D10" s="678" t="s">
        <v>10</v>
      </c>
      <c r="E10" s="272">
        <v>9.9700000000000006</v>
      </c>
      <c r="F10" s="678" t="s">
        <v>10</v>
      </c>
      <c r="G10" s="272">
        <v>12.49</v>
      </c>
      <c r="H10" s="678" t="s">
        <v>10</v>
      </c>
      <c r="I10" s="272">
        <v>8.24</v>
      </c>
      <c r="J10" s="678" t="s">
        <v>10</v>
      </c>
      <c r="K10" s="272">
        <v>17.8</v>
      </c>
      <c r="L10" s="272">
        <v>23.49</v>
      </c>
      <c r="M10" s="232">
        <v>21.68</v>
      </c>
      <c r="N10" s="272">
        <v>18.600000000000001</v>
      </c>
      <c r="O10" s="272">
        <v>23.42</v>
      </c>
      <c r="P10" s="272">
        <v>17.86</v>
      </c>
      <c r="Q10" s="272">
        <v>7.02</v>
      </c>
      <c r="R10" s="272">
        <v>2.58</v>
      </c>
      <c r="S10" s="272">
        <v>4.45</v>
      </c>
      <c r="T10" s="272">
        <v>6.25</v>
      </c>
      <c r="U10" s="272">
        <v>3.8</v>
      </c>
      <c r="V10" s="272">
        <v>3.1</v>
      </c>
      <c r="W10" s="272">
        <v>5.99</v>
      </c>
      <c r="X10" s="272">
        <v>5.3</v>
      </c>
      <c r="Y10" s="272">
        <v>2.94</v>
      </c>
      <c r="Z10" s="272">
        <v>2.69</v>
      </c>
      <c r="AA10" s="232">
        <v>2.44</v>
      </c>
      <c r="AB10" s="232">
        <v>2.76</v>
      </c>
      <c r="AC10" s="232">
        <v>2.94</v>
      </c>
      <c r="AD10" s="232">
        <v>2.75</v>
      </c>
      <c r="AE10" s="232">
        <v>3.03</v>
      </c>
      <c r="AF10" s="232">
        <v>2.59</v>
      </c>
      <c r="AG10" s="232">
        <v>2.64</v>
      </c>
      <c r="AH10" s="86" t="s">
        <v>10</v>
      </c>
      <c r="AI10" s="86" t="s">
        <v>10</v>
      </c>
      <c r="AJ10" s="86" t="s">
        <v>10</v>
      </c>
      <c r="AK10" s="86" t="s">
        <v>10</v>
      </c>
      <c r="AL10" s="86" t="s">
        <v>10</v>
      </c>
      <c r="AM10" s="679">
        <v>1.92</v>
      </c>
      <c r="AN10" s="3064"/>
      <c r="AO10" s="2057"/>
    </row>
    <row r="11" spans="1:41" ht="15.5" hidden="1" x14ac:dyDescent="0.35">
      <c r="A11" s="56"/>
      <c r="B11" s="183"/>
      <c r="C11" s="58"/>
      <c r="D11" s="58"/>
      <c r="E11" s="184"/>
      <c r="F11" s="185"/>
      <c r="G11" s="56"/>
      <c r="H11" s="59"/>
      <c r="I11" s="60"/>
      <c r="J11" s="61"/>
      <c r="K11" s="62"/>
      <c r="L11" s="63"/>
      <c r="M11" s="64"/>
      <c r="N11" s="65"/>
      <c r="O11" s="66"/>
      <c r="P11" s="67"/>
      <c r="Q11" s="68"/>
      <c r="R11" s="56"/>
      <c r="S11" s="56"/>
      <c r="T11" s="56"/>
      <c r="U11" s="56"/>
      <c r="V11" s="56"/>
      <c r="W11" s="56"/>
      <c r="X11" s="56"/>
      <c r="Y11" s="56"/>
      <c r="Z11" s="43"/>
      <c r="AA11" s="43"/>
      <c r="AB11" s="56"/>
      <c r="AC11" s="56"/>
      <c r="AD11" s="56"/>
      <c r="AE11" s="56"/>
      <c r="AF11" s="56"/>
      <c r="AG11" s="56"/>
      <c r="AH11" s="56"/>
      <c r="AI11" s="56"/>
      <c r="AJ11" s="56"/>
      <c r="AK11" s="253"/>
      <c r="AL11" s="253"/>
      <c r="AM11" s="253"/>
      <c r="AN11" s="3064"/>
      <c r="AO11" s="2057"/>
    </row>
    <row r="12" spans="1:41" ht="15.65" customHeight="1" x14ac:dyDescent="0.35">
      <c r="A12" s="56"/>
      <c r="B12" s="3319" t="s">
        <v>458</v>
      </c>
      <c r="C12" s="3354"/>
      <c r="D12" s="3354"/>
      <c r="E12" s="3354"/>
      <c r="F12" s="3354"/>
      <c r="G12" s="3354"/>
      <c r="H12" s="3354"/>
      <c r="I12" s="3354"/>
      <c r="J12" s="3354"/>
      <c r="K12" s="3354"/>
      <c r="L12" s="3354"/>
      <c r="M12" s="3354"/>
      <c r="N12" s="3354"/>
      <c r="O12" s="3354"/>
      <c r="P12" s="3354"/>
      <c r="Q12" s="3354"/>
      <c r="R12" s="3354"/>
      <c r="S12" s="3354"/>
      <c r="T12" s="3354"/>
      <c r="U12" s="3354"/>
      <c r="V12" s="3354"/>
      <c r="W12" s="3354"/>
      <c r="X12" s="3354"/>
      <c r="Y12" s="3354"/>
      <c r="Z12" s="43"/>
      <c r="AA12" s="43"/>
      <c r="AB12" s="56"/>
      <c r="AC12" s="56"/>
      <c r="AD12" s="56"/>
      <c r="AE12" s="56"/>
      <c r="AF12" s="56"/>
      <c r="AG12" s="56"/>
      <c r="AH12" s="56"/>
      <c r="AI12" s="56"/>
      <c r="AJ12" s="56"/>
      <c r="AK12" s="253"/>
      <c r="AL12" s="253"/>
      <c r="AM12" s="253"/>
      <c r="AN12" s="3064"/>
      <c r="AO12" s="2057"/>
    </row>
    <row r="13" spans="1:41" ht="15.65" customHeight="1" x14ac:dyDescent="0.35">
      <c r="A13" s="56"/>
      <c r="B13" s="73"/>
      <c r="C13" s="73"/>
      <c r="D13" s="73"/>
      <c r="E13" s="73"/>
      <c r="F13" s="73"/>
      <c r="G13" s="73"/>
      <c r="H13" s="73"/>
      <c r="I13" s="73"/>
      <c r="J13" s="73"/>
      <c r="K13" s="73"/>
      <c r="L13" s="73"/>
      <c r="M13" s="224"/>
      <c r="N13" s="73"/>
      <c r="O13" s="73"/>
      <c r="P13" s="73"/>
      <c r="Q13" s="224"/>
      <c r="R13" s="73"/>
      <c r="S13" s="73"/>
      <c r="T13" s="73"/>
      <c r="U13" s="73"/>
      <c r="V13" s="73"/>
      <c r="W13" s="73"/>
      <c r="X13" s="73"/>
      <c r="Y13" s="73"/>
      <c r="Z13" s="78"/>
      <c r="AA13" s="680"/>
      <c r="AB13" s="125"/>
      <c r="AC13" s="125"/>
      <c r="AD13" s="298"/>
      <c r="AE13" s="125"/>
      <c r="AF13" s="125"/>
      <c r="AG13" s="56"/>
      <c r="AH13" s="56"/>
      <c r="AI13" s="56"/>
      <c r="AJ13" s="56"/>
      <c r="AK13" s="253"/>
      <c r="AL13" s="253"/>
      <c r="AM13" s="253"/>
      <c r="AN13" s="3064"/>
      <c r="AO13" s="2057"/>
    </row>
    <row r="14" spans="1:41" s="26" customFormat="1" ht="63" customHeight="1" x14ac:dyDescent="0.35">
      <c r="A14" s="2504" t="s">
        <v>908</v>
      </c>
      <c r="B14" s="3317" t="s">
        <v>203</v>
      </c>
      <c r="C14" s="3318"/>
      <c r="D14" s="3318"/>
      <c r="E14" s="3318"/>
      <c r="F14" s="3318"/>
      <c r="G14" s="3318"/>
      <c r="H14" s="3318"/>
      <c r="I14" s="3318"/>
      <c r="J14" s="3318"/>
      <c r="K14" s="3318"/>
      <c r="L14" s="3318"/>
      <c r="M14" s="3318"/>
      <c r="N14" s="3318"/>
      <c r="O14" s="3318"/>
      <c r="P14" s="3318"/>
      <c r="Q14" s="3318"/>
      <c r="R14" s="3318"/>
      <c r="S14" s="3318"/>
      <c r="T14" s="3318"/>
      <c r="U14" s="3318"/>
      <c r="V14" s="3318"/>
      <c r="W14" s="3318"/>
      <c r="X14" s="3318"/>
      <c r="Y14" s="3318"/>
      <c r="Z14" s="3318"/>
      <c r="AA14" s="3318"/>
      <c r="AB14" s="33"/>
      <c r="AC14" s="33"/>
      <c r="AD14" s="33"/>
      <c r="AE14" s="33"/>
      <c r="AF14" s="33"/>
      <c r="AG14" s="33"/>
      <c r="AH14" s="33"/>
      <c r="AI14" s="33"/>
      <c r="AJ14" s="33"/>
      <c r="AK14" s="33"/>
      <c r="AL14" s="658"/>
      <c r="AM14" s="32"/>
      <c r="AN14" s="34"/>
      <c r="AO14" s="2058"/>
    </row>
    <row r="15" spans="1:41" ht="46.5" x14ac:dyDescent="0.35">
      <c r="A15" s="43"/>
      <c r="B15" s="191" t="s">
        <v>54</v>
      </c>
      <c r="C15" s="681" t="s">
        <v>6</v>
      </c>
      <c r="D15" s="682" t="s">
        <v>7</v>
      </c>
      <c r="E15" s="683" t="s">
        <v>8</v>
      </c>
      <c r="F15" s="684" t="s">
        <v>123</v>
      </c>
      <c r="G15" s="685" t="s">
        <v>160</v>
      </c>
      <c r="H15" s="686" t="s">
        <v>194</v>
      </c>
      <c r="I15" s="192" t="s">
        <v>202</v>
      </c>
      <c r="J15" s="687" t="s">
        <v>241</v>
      </c>
      <c r="K15" s="192" t="s">
        <v>273</v>
      </c>
      <c r="L15" s="192" t="s">
        <v>284</v>
      </c>
      <c r="M15" s="38" t="s">
        <v>322</v>
      </c>
      <c r="N15" s="688" t="s">
        <v>342</v>
      </c>
      <c r="O15" s="193" t="s">
        <v>356</v>
      </c>
      <c r="P15" s="194" t="s">
        <v>384</v>
      </c>
      <c r="Q15" s="38" t="s">
        <v>493</v>
      </c>
      <c r="R15" s="195" t="s">
        <v>535</v>
      </c>
      <c r="S15" s="196" t="s">
        <v>541</v>
      </c>
      <c r="T15" s="138" t="s">
        <v>545</v>
      </c>
      <c r="U15" s="138" t="s">
        <v>578</v>
      </c>
      <c r="V15" s="138" t="s">
        <v>586</v>
      </c>
      <c r="W15" s="138" t="s">
        <v>633</v>
      </c>
      <c r="X15" s="138" t="s">
        <v>646</v>
      </c>
      <c r="Y15" s="138" t="s">
        <v>647</v>
      </c>
      <c r="Z15" s="138" t="s">
        <v>668</v>
      </c>
      <c r="AA15" s="37" t="s">
        <v>671</v>
      </c>
      <c r="AB15" s="38" t="s">
        <v>688</v>
      </c>
      <c r="AC15" s="38" t="s">
        <v>689</v>
      </c>
      <c r="AD15" s="38" t="s">
        <v>735</v>
      </c>
      <c r="AE15" s="38" t="s">
        <v>776</v>
      </c>
      <c r="AF15" s="37" t="s">
        <v>811</v>
      </c>
      <c r="AG15" s="37" t="s">
        <v>1055</v>
      </c>
      <c r="AH15" s="37" t="s">
        <v>1072</v>
      </c>
      <c r="AI15" s="37" t="s">
        <v>1075</v>
      </c>
      <c r="AJ15" s="37" t="s">
        <v>1117</v>
      </c>
      <c r="AK15" s="37" t="s">
        <v>1162</v>
      </c>
      <c r="AL15" s="689" t="s">
        <v>1176</v>
      </c>
      <c r="AM15" s="253"/>
      <c r="AN15" s="3064"/>
      <c r="AO15" s="2057"/>
    </row>
    <row r="16" spans="1:41" ht="15.5" x14ac:dyDescent="0.35">
      <c r="A16" s="52"/>
      <c r="B16" s="53" t="s">
        <v>23</v>
      </c>
      <c r="C16" s="690">
        <v>10.47</v>
      </c>
      <c r="D16" s="691" t="s">
        <v>10</v>
      </c>
      <c r="E16" s="692" t="s">
        <v>10</v>
      </c>
      <c r="F16" s="693" t="s">
        <v>10</v>
      </c>
      <c r="G16" s="694" t="s">
        <v>10</v>
      </c>
      <c r="H16" s="695">
        <v>8.19</v>
      </c>
      <c r="I16" s="696" t="s">
        <v>10</v>
      </c>
      <c r="J16" s="697">
        <v>7.57</v>
      </c>
      <c r="K16" s="696" t="s">
        <v>10</v>
      </c>
      <c r="L16" s="696" t="s">
        <v>10</v>
      </c>
      <c r="M16" s="156" t="s">
        <v>10</v>
      </c>
      <c r="N16" s="698">
        <v>8.75</v>
      </c>
      <c r="O16" s="133" t="s">
        <v>10</v>
      </c>
      <c r="P16" s="200" t="s">
        <v>10</v>
      </c>
      <c r="Q16" s="201" t="s">
        <v>10</v>
      </c>
      <c r="R16" s="699">
        <v>8.75</v>
      </c>
      <c r="S16" s="700" t="s">
        <v>10</v>
      </c>
      <c r="T16" s="700" t="s">
        <v>10</v>
      </c>
      <c r="U16" s="139" t="s">
        <v>10</v>
      </c>
      <c r="V16" s="139" t="s">
        <v>10</v>
      </c>
      <c r="W16" s="139" t="s">
        <v>10</v>
      </c>
      <c r="X16" s="139" t="s">
        <v>10</v>
      </c>
      <c r="Y16" s="139" t="s">
        <v>10</v>
      </c>
      <c r="Z16" s="139" t="s">
        <v>10</v>
      </c>
      <c r="AA16" s="701" t="s">
        <v>10</v>
      </c>
      <c r="AB16" s="82" t="s">
        <v>10</v>
      </c>
      <c r="AC16" s="82" t="s">
        <v>10</v>
      </c>
      <c r="AD16" s="82" t="s">
        <v>10</v>
      </c>
      <c r="AE16" s="82" t="s">
        <v>10</v>
      </c>
      <c r="AF16" s="83" t="s">
        <v>10</v>
      </c>
      <c r="AG16" s="117" t="s">
        <v>10</v>
      </c>
      <c r="AH16" s="117" t="s">
        <v>10</v>
      </c>
      <c r="AI16" s="117" t="s">
        <v>10</v>
      </c>
      <c r="AJ16" s="702" t="s">
        <v>10</v>
      </c>
      <c r="AK16" s="702" t="s">
        <v>10</v>
      </c>
      <c r="AL16" s="676" t="s">
        <v>10</v>
      </c>
      <c r="AM16" s="253"/>
      <c r="AN16" s="3064"/>
      <c r="AO16" s="2057"/>
    </row>
    <row r="17" spans="1:41" ht="15.5" x14ac:dyDescent="0.35">
      <c r="A17" s="52"/>
      <c r="B17" s="54" t="s">
        <v>24</v>
      </c>
      <c r="C17" s="703">
        <v>11.8</v>
      </c>
      <c r="D17" s="704" t="s">
        <v>10</v>
      </c>
      <c r="E17" s="705" t="s">
        <v>10</v>
      </c>
      <c r="F17" s="706" t="s">
        <v>10</v>
      </c>
      <c r="G17" s="707" t="s">
        <v>10</v>
      </c>
      <c r="H17" s="708">
        <v>11.91</v>
      </c>
      <c r="I17" s="696" t="s">
        <v>10</v>
      </c>
      <c r="J17" s="709">
        <v>9.1300000000000008</v>
      </c>
      <c r="K17" s="696" t="s">
        <v>10</v>
      </c>
      <c r="L17" s="696" t="s">
        <v>10</v>
      </c>
      <c r="M17" s="156" t="s">
        <v>10</v>
      </c>
      <c r="N17" s="710">
        <v>9.24</v>
      </c>
      <c r="O17" s="133" t="s">
        <v>10</v>
      </c>
      <c r="P17" s="200" t="s">
        <v>10</v>
      </c>
      <c r="Q17" s="201" t="s">
        <v>10</v>
      </c>
      <c r="R17" s="711">
        <v>9.24</v>
      </c>
      <c r="S17" s="712" t="s">
        <v>10</v>
      </c>
      <c r="T17" s="712" t="s">
        <v>10</v>
      </c>
      <c r="U17" s="139" t="s">
        <v>10</v>
      </c>
      <c r="V17" s="139" t="s">
        <v>10</v>
      </c>
      <c r="W17" s="139" t="s">
        <v>10</v>
      </c>
      <c r="X17" s="139" t="s">
        <v>10</v>
      </c>
      <c r="Y17" s="139" t="s">
        <v>10</v>
      </c>
      <c r="Z17" s="139" t="s">
        <v>10</v>
      </c>
      <c r="AA17" s="713" t="s">
        <v>10</v>
      </c>
      <c r="AB17" s="82" t="s">
        <v>10</v>
      </c>
      <c r="AC17" s="82" t="s">
        <v>10</v>
      </c>
      <c r="AD17" s="82" t="s">
        <v>10</v>
      </c>
      <c r="AE17" s="82" t="s">
        <v>10</v>
      </c>
      <c r="AF17" s="83" t="s">
        <v>10</v>
      </c>
      <c r="AG17" s="83" t="s">
        <v>10</v>
      </c>
      <c r="AH17" s="83" t="s">
        <v>10</v>
      </c>
      <c r="AI17" s="83" t="s">
        <v>10</v>
      </c>
      <c r="AJ17" s="83" t="s">
        <v>10</v>
      </c>
      <c r="AK17" s="83" t="s">
        <v>10</v>
      </c>
      <c r="AL17" s="714" t="s">
        <v>10</v>
      </c>
      <c r="AM17" s="253"/>
      <c r="AN17" s="3064"/>
      <c r="AO17" s="2057"/>
    </row>
    <row r="18" spans="1:41" ht="15.5" x14ac:dyDescent="0.35">
      <c r="A18" s="52"/>
      <c r="B18" s="54" t="s">
        <v>25</v>
      </c>
      <c r="C18" s="715">
        <v>5.5</v>
      </c>
      <c r="D18" s="716" t="s">
        <v>10</v>
      </c>
      <c r="E18" s="717" t="s">
        <v>10</v>
      </c>
      <c r="F18" s="718" t="s">
        <v>10</v>
      </c>
      <c r="G18" s="719" t="s">
        <v>10</v>
      </c>
      <c r="H18" s="720">
        <v>7.75</v>
      </c>
      <c r="I18" s="696" t="s">
        <v>10</v>
      </c>
      <c r="J18" s="721">
        <v>5.66</v>
      </c>
      <c r="K18" s="696" t="s">
        <v>10</v>
      </c>
      <c r="L18" s="696" t="s">
        <v>10</v>
      </c>
      <c r="M18" s="156" t="s">
        <v>10</v>
      </c>
      <c r="N18" s="722">
        <v>6.26</v>
      </c>
      <c r="O18" s="133" t="s">
        <v>10</v>
      </c>
      <c r="P18" s="200" t="s">
        <v>10</v>
      </c>
      <c r="Q18" s="201" t="s">
        <v>10</v>
      </c>
      <c r="R18" s="723">
        <v>6.26</v>
      </c>
      <c r="S18" s="724" t="s">
        <v>10</v>
      </c>
      <c r="T18" s="724" t="s">
        <v>10</v>
      </c>
      <c r="U18" s="139" t="s">
        <v>10</v>
      </c>
      <c r="V18" s="139" t="s">
        <v>10</v>
      </c>
      <c r="W18" s="139" t="s">
        <v>10</v>
      </c>
      <c r="X18" s="139" t="s">
        <v>10</v>
      </c>
      <c r="Y18" s="139" t="s">
        <v>10</v>
      </c>
      <c r="Z18" s="139" t="s">
        <v>10</v>
      </c>
      <c r="AA18" s="725" t="s">
        <v>10</v>
      </c>
      <c r="AB18" s="82" t="s">
        <v>10</v>
      </c>
      <c r="AC18" s="82" t="s">
        <v>10</v>
      </c>
      <c r="AD18" s="82" t="s">
        <v>10</v>
      </c>
      <c r="AE18" s="82" t="s">
        <v>10</v>
      </c>
      <c r="AF18" s="83" t="s">
        <v>10</v>
      </c>
      <c r="AG18" s="83" t="s">
        <v>10</v>
      </c>
      <c r="AH18" s="83" t="s">
        <v>10</v>
      </c>
      <c r="AI18" s="83" t="s">
        <v>10</v>
      </c>
      <c r="AJ18" s="83" t="s">
        <v>10</v>
      </c>
      <c r="AK18" s="83" t="s">
        <v>10</v>
      </c>
      <c r="AL18" s="714" t="s">
        <v>10</v>
      </c>
      <c r="AM18" s="253"/>
      <c r="AN18" s="3064"/>
      <c r="AO18" s="2057"/>
    </row>
    <row r="19" spans="1:41" ht="15.5" x14ac:dyDescent="0.35">
      <c r="A19" s="85"/>
      <c r="B19" s="54" t="s">
        <v>26</v>
      </c>
      <c r="C19" s="726">
        <v>35.31</v>
      </c>
      <c r="D19" s="727" t="s">
        <v>10</v>
      </c>
      <c r="E19" s="728" t="s">
        <v>10</v>
      </c>
      <c r="F19" s="729" t="s">
        <v>10</v>
      </c>
      <c r="G19" s="730" t="s">
        <v>10</v>
      </c>
      <c r="H19" s="731">
        <v>26.83</v>
      </c>
      <c r="I19" s="696" t="s">
        <v>10</v>
      </c>
      <c r="J19" s="732">
        <v>19.48</v>
      </c>
      <c r="K19" s="696" t="s">
        <v>10</v>
      </c>
      <c r="L19" s="696" t="s">
        <v>10</v>
      </c>
      <c r="M19" s="156" t="s">
        <v>10</v>
      </c>
      <c r="N19" s="733">
        <v>16.489999999999998</v>
      </c>
      <c r="O19" s="133" t="s">
        <v>10</v>
      </c>
      <c r="P19" s="200" t="s">
        <v>10</v>
      </c>
      <c r="Q19" s="201" t="s">
        <v>10</v>
      </c>
      <c r="R19" s="734">
        <v>16.489999999999998</v>
      </c>
      <c r="S19" s="205" t="s">
        <v>10</v>
      </c>
      <c r="T19" s="205" t="s">
        <v>10</v>
      </c>
      <c r="U19" s="139" t="s">
        <v>10</v>
      </c>
      <c r="V19" s="139" t="s">
        <v>10</v>
      </c>
      <c r="W19" s="139" t="s">
        <v>10</v>
      </c>
      <c r="X19" s="139" t="s">
        <v>10</v>
      </c>
      <c r="Y19" s="139" t="s">
        <v>10</v>
      </c>
      <c r="Z19" s="139" t="s">
        <v>10</v>
      </c>
      <c r="AA19" s="735" t="s">
        <v>10</v>
      </c>
      <c r="AB19" s="82" t="s">
        <v>10</v>
      </c>
      <c r="AC19" s="82" t="s">
        <v>10</v>
      </c>
      <c r="AD19" s="82" t="s">
        <v>10</v>
      </c>
      <c r="AE19" s="82" t="s">
        <v>10</v>
      </c>
      <c r="AF19" s="83" t="s">
        <v>10</v>
      </c>
      <c r="AG19" s="83" t="s">
        <v>10</v>
      </c>
      <c r="AH19" s="83" t="s">
        <v>10</v>
      </c>
      <c r="AI19" s="83" t="s">
        <v>10</v>
      </c>
      <c r="AJ19" s="83" t="s">
        <v>10</v>
      </c>
      <c r="AK19" s="83" t="s">
        <v>10</v>
      </c>
      <c r="AL19" s="714" t="s">
        <v>10</v>
      </c>
      <c r="AM19" s="253"/>
      <c r="AN19" s="3064"/>
      <c r="AO19" s="2057"/>
    </row>
    <row r="20" spans="1:41" ht="15.5" x14ac:dyDescent="0.35">
      <c r="A20" s="85"/>
      <c r="B20" s="55" t="s">
        <v>27</v>
      </c>
      <c r="C20" s="736">
        <v>36.92</v>
      </c>
      <c r="D20" s="737" t="s">
        <v>10</v>
      </c>
      <c r="E20" s="738" t="s">
        <v>10</v>
      </c>
      <c r="F20" s="739" t="s">
        <v>10</v>
      </c>
      <c r="G20" s="740" t="s">
        <v>10</v>
      </c>
      <c r="H20" s="741">
        <v>45.32</v>
      </c>
      <c r="I20" s="742" t="s">
        <v>10</v>
      </c>
      <c r="J20" s="743">
        <v>58.16</v>
      </c>
      <c r="K20" s="742" t="s">
        <v>10</v>
      </c>
      <c r="L20" s="742" t="s">
        <v>10</v>
      </c>
      <c r="M20" s="179" t="s">
        <v>10</v>
      </c>
      <c r="N20" s="744">
        <v>59.27</v>
      </c>
      <c r="O20" s="182" t="s">
        <v>10</v>
      </c>
      <c r="P20" s="209" t="s">
        <v>10</v>
      </c>
      <c r="Q20" s="210" t="s">
        <v>10</v>
      </c>
      <c r="R20" s="745">
        <v>59.27</v>
      </c>
      <c r="S20" s="746" t="s">
        <v>10</v>
      </c>
      <c r="T20" s="746" t="s">
        <v>10</v>
      </c>
      <c r="U20" s="747" t="s">
        <v>10</v>
      </c>
      <c r="V20" s="747" t="s">
        <v>10</v>
      </c>
      <c r="W20" s="747" t="s">
        <v>10</v>
      </c>
      <c r="X20" s="747" t="s">
        <v>10</v>
      </c>
      <c r="Y20" s="747" t="s">
        <v>10</v>
      </c>
      <c r="Z20" s="747" t="s">
        <v>10</v>
      </c>
      <c r="AA20" s="86" t="s">
        <v>10</v>
      </c>
      <c r="AB20" s="87" t="s">
        <v>10</v>
      </c>
      <c r="AC20" s="87" t="s">
        <v>10</v>
      </c>
      <c r="AD20" s="87" t="s">
        <v>10</v>
      </c>
      <c r="AE20" s="87" t="s">
        <v>10</v>
      </c>
      <c r="AF20" s="87" t="s">
        <v>10</v>
      </c>
      <c r="AG20" s="87" t="s">
        <v>10</v>
      </c>
      <c r="AH20" s="87" t="s">
        <v>10</v>
      </c>
      <c r="AI20" s="87" t="s">
        <v>10</v>
      </c>
      <c r="AJ20" s="87" t="s">
        <v>10</v>
      </c>
      <c r="AK20" s="87" t="s">
        <v>10</v>
      </c>
      <c r="AL20" s="748" t="s">
        <v>10</v>
      </c>
      <c r="AM20" s="253"/>
      <c r="AN20" s="3064"/>
      <c r="AO20" s="2057"/>
    </row>
    <row r="21" spans="1:41" ht="15.5" hidden="1" x14ac:dyDescent="0.35">
      <c r="A21" s="56"/>
      <c r="B21" s="183"/>
      <c r="C21" s="58"/>
      <c r="D21" s="58"/>
      <c r="E21" s="184"/>
      <c r="F21" s="185"/>
      <c r="G21" s="56"/>
      <c r="H21" s="59"/>
      <c r="I21" s="60"/>
      <c r="J21" s="61"/>
      <c r="K21" s="62"/>
      <c r="L21" s="63"/>
      <c r="M21" s="64"/>
      <c r="N21" s="65"/>
      <c r="O21" s="66"/>
      <c r="P21" s="67"/>
      <c r="Q21" s="68"/>
      <c r="R21" s="60"/>
      <c r="S21" s="69"/>
      <c r="T21" s="70"/>
      <c r="U21" s="71"/>
      <c r="V21" s="72"/>
      <c r="W21" s="72"/>
      <c r="X21" s="72"/>
      <c r="Y21" s="56"/>
      <c r="Z21" s="43"/>
      <c r="AA21" s="43"/>
      <c r="AB21" s="56"/>
      <c r="AC21" s="56"/>
      <c r="AD21" s="56"/>
      <c r="AE21" s="56"/>
      <c r="AF21" s="73"/>
      <c r="AG21" s="73"/>
      <c r="AH21" s="56"/>
      <c r="AI21" s="56"/>
      <c r="AJ21" s="56"/>
      <c r="AK21" s="253"/>
      <c r="AL21" s="253"/>
      <c r="AM21" s="253"/>
      <c r="AN21" s="3064"/>
      <c r="AO21" s="2057"/>
    </row>
    <row r="22" spans="1:41" ht="15.65" customHeight="1" x14ac:dyDescent="0.35">
      <c r="A22" s="56"/>
      <c r="B22" s="3319" t="s">
        <v>490</v>
      </c>
      <c r="C22" s="3354"/>
      <c r="D22" s="3354"/>
      <c r="E22" s="3354"/>
      <c r="F22" s="3354"/>
      <c r="G22" s="3354"/>
      <c r="H22" s="3354"/>
      <c r="I22" s="3354"/>
      <c r="J22" s="3354"/>
      <c r="K22" s="3354"/>
      <c r="L22" s="3354"/>
      <c r="M22" s="3354"/>
      <c r="N22" s="3354"/>
      <c r="O22" s="3354"/>
      <c r="P22" s="3354"/>
      <c r="Q22" s="3354"/>
      <c r="R22" s="3354"/>
      <c r="S22" s="74"/>
      <c r="T22" s="75"/>
      <c r="U22" s="76"/>
      <c r="V22" s="77"/>
      <c r="W22" s="77"/>
      <c r="X22" s="77"/>
      <c r="Y22" s="56"/>
      <c r="Z22" s="43"/>
      <c r="AA22" s="43"/>
      <c r="AB22" s="56"/>
      <c r="AC22" s="56"/>
      <c r="AD22" s="56"/>
      <c r="AE22" s="56"/>
      <c r="AF22" s="56"/>
      <c r="AG22" s="56"/>
      <c r="AH22" s="56"/>
      <c r="AI22" s="56"/>
      <c r="AJ22" s="56"/>
      <c r="AK22" s="253"/>
      <c r="AL22" s="253"/>
      <c r="AM22" s="253"/>
      <c r="AN22" s="3064"/>
      <c r="AO22" s="2057"/>
    </row>
    <row r="23" spans="1:41" ht="15.65" customHeight="1" x14ac:dyDescent="0.35">
      <c r="A23" s="56"/>
      <c r="B23" s="73"/>
      <c r="C23" s="73"/>
      <c r="D23" s="73"/>
      <c r="E23" s="73"/>
      <c r="F23" s="73"/>
      <c r="G23" s="73"/>
      <c r="H23" s="73"/>
      <c r="I23" s="73"/>
      <c r="J23" s="73"/>
      <c r="K23" s="73"/>
      <c r="L23" s="73"/>
      <c r="M23" s="224"/>
      <c r="N23" s="73"/>
      <c r="O23" s="73"/>
      <c r="P23" s="73"/>
      <c r="Q23" s="224"/>
      <c r="R23" s="73"/>
      <c r="S23" s="73"/>
      <c r="T23" s="73"/>
      <c r="U23" s="73"/>
      <c r="V23" s="73"/>
      <c r="W23" s="73"/>
      <c r="X23" s="73"/>
      <c r="Y23" s="73"/>
      <c r="Z23" s="78"/>
      <c r="AA23" s="680"/>
      <c r="AB23" s="125"/>
      <c r="AC23" s="125"/>
      <c r="AD23" s="125"/>
      <c r="AE23" s="125"/>
      <c r="AF23" s="125"/>
      <c r="AG23" s="56"/>
      <c r="AH23" s="56"/>
      <c r="AI23" s="56"/>
      <c r="AJ23" s="56"/>
      <c r="AK23" s="253"/>
      <c r="AL23" s="253"/>
      <c r="AM23" s="253"/>
      <c r="AN23" s="3064"/>
      <c r="AO23" s="2057"/>
    </row>
    <row r="24" spans="1:41" s="26" customFormat="1" ht="63" customHeight="1" x14ac:dyDescent="0.35">
      <c r="A24" s="2504" t="s">
        <v>909</v>
      </c>
      <c r="B24" s="3317" t="s">
        <v>238</v>
      </c>
      <c r="C24" s="3318"/>
      <c r="D24" s="3318"/>
      <c r="E24" s="3318"/>
      <c r="F24" s="3318"/>
      <c r="G24" s="3318"/>
      <c r="H24" s="3318"/>
      <c r="I24" s="3318"/>
      <c r="J24" s="3318"/>
      <c r="K24" s="3318"/>
      <c r="L24" s="3318"/>
      <c r="M24" s="3318"/>
      <c r="N24" s="3318"/>
      <c r="O24" s="3318"/>
      <c r="P24" s="3318"/>
      <c r="Q24" s="3318"/>
      <c r="R24" s="3318"/>
      <c r="S24" s="3318"/>
      <c r="T24" s="3318"/>
      <c r="U24" s="3318"/>
      <c r="V24" s="3318"/>
      <c r="W24" s="3318"/>
      <c r="X24" s="3318"/>
      <c r="Y24" s="3318"/>
      <c r="Z24" s="3318"/>
      <c r="AA24" s="3318"/>
      <c r="AB24" s="33"/>
      <c r="AC24" s="33"/>
      <c r="AD24" s="33"/>
      <c r="AE24" s="33"/>
      <c r="AF24" s="33"/>
      <c r="AG24" s="33"/>
      <c r="AH24" s="33"/>
      <c r="AI24" s="33"/>
      <c r="AJ24" s="33"/>
      <c r="AK24" s="33"/>
      <c r="AL24" s="658"/>
      <c r="AM24" s="32"/>
      <c r="AN24" s="34"/>
      <c r="AO24" s="2058"/>
    </row>
    <row r="25" spans="1:41" ht="46.5" x14ac:dyDescent="0.35">
      <c r="A25" s="43"/>
      <c r="B25" s="88" t="s">
        <v>54</v>
      </c>
      <c r="C25" s="749" t="s">
        <v>6</v>
      </c>
      <c r="D25" s="750" t="s">
        <v>7</v>
      </c>
      <c r="E25" s="751" t="s">
        <v>8</v>
      </c>
      <c r="F25" s="752" t="s">
        <v>123</v>
      </c>
      <c r="G25" s="753" t="s">
        <v>160</v>
      </c>
      <c r="H25" s="754" t="s">
        <v>194</v>
      </c>
      <c r="I25" s="755" t="s">
        <v>202</v>
      </c>
      <c r="J25" s="756" t="s">
        <v>241</v>
      </c>
      <c r="K25" s="756" t="s">
        <v>273</v>
      </c>
      <c r="L25" s="756" t="s">
        <v>284</v>
      </c>
      <c r="M25" s="99" t="s">
        <v>322</v>
      </c>
      <c r="N25" s="47" t="s">
        <v>342</v>
      </c>
      <c r="O25" s="48" t="s">
        <v>356</v>
      </c>
      <c r="P25" s="100" t="s">
        <v>384</v>
      </c>
      <c r="Q25" s="79" t="s">
        <v>493</v>
      </c>
      <c r="R25" s="80" t="s">
        <v>535</v>
      </c>
      <c r="S25" s="150" t="s">
        <v>541</v>
      </c>
      <c r="T25" s="49" t="s">
        <v>545</v>
      </c>
      <c r="U25" s="50" t="s">
        <v>578</v>
      </c>
      <c r="V25" s="51" t="s">
        <v>586</v>
      </c>
      <c r="W25" s="51" t="s">
        <v>633</v>
      </c>
      <c r="X25" s="49" t="s">
        <v>646</v>
      </c>
      <c r="Y25" s="138" t="s">
        <v>647</v>
      </c>
      <c r="Z25" s="138" t="s">
        <v>668</v>
      </c>
      <c r="AA25" s="38" t="s">
        <v>671</v>
      </c>
      <c r="AB25" s="37" t="s">
        <v>688</v>
      </c>
      <c r="AC25" s="38" t="s">
        <v>689</v>
      </c>
      <c r="AD25" s="38" t="s">
        <v>735</v>
      </c>
      <c r="AE25" s="38" t="s">
        <v>776</v>
      </c>
      <c r="AF25" s="37" t="s">
        <v>811</v>
      </c>
      <c r="AG25" s="37" t="s">
        <v>1055</v>
      </c>
      <c r="AH25" s="37" t="s">
        <v>1072</v>
      </c>
      <c r="AI25" s="37" t="s">
        <v>1075</v>
      </c>
      <c r="AJ25" s="37" t="s">
        <v>1117</v>
      </c>
      <c r="AK25" s="37" t="s">
        <v>1162</v>
      </c>
      <c r="AL25" s="689" t="s">
        <v>1176</v>
      </c>
      <c r="AM25" s="255"/>
      <c r="AN25" s="3064"/>
      <c r="AO25" s="2057"/>
    </row>
    <row r="26" spans="1:41" ht="15.5" x14ac:dyDescent="0.35">
      <c r="A26" s="52"/>
      <c r="B26" s="53" t="s">
        <v>19</v>
      </c>
      <c r="C26" s="757">
        <v>9.92</v>
      </c>
      <c r="D26" s="758" t="s">
        <v>10</v>
      </c>
      <c r="E26" s="759" t="s">
        <v>10</v>
      </c>
      <c r="F26" s="760" t="s">
        <v>10</v>
      </c>
      <c r="G26" s="761" t="s">
        <v>10</v>
      </c>
      <c r="H26" s="762" t="s">
        <v>10</v>
      </c>
      <c r="I26" s="763" t="s">
        <v>10</v>
      </c>
      <c r="J26" s="198" t="s">
        <v>10</v>
      </c>
      <c r="K26" s="696" t="s">
        <v>10</v>
      </c>
      <c r="L26" s="199" t="s">
        <v>10</v>
      </c>
      <c r="M26" s="157" t="s">
        <v>10</v>
      </c>
      <c r="N26" s="158" t="s">
        <v>10</v>
      </c>
      <c r="O26" s="133" t="s">
        <v>10</v>
      </c>
      <c r="P26" s="200" t="s">
        <v>10</v>
      </c>
      <c r="Q26" s="201" t="s">
        <v>10</v>
      </c>
      <c r="R26" s="201" t="s">
        <v>10</v>
      </c>
      <c r="S26" s="201" t="s">
        <v>10</v>
      </c>
      <c r="T26" s="201" t="s">
        <v>10</v>
      </c>
      <c r="U26" s="201" t="s">
        <v>10</v>
      </c>
      <c r="V26" s="201" t="s">
        <v>10</v>
      </c>
      <c r="W26" s="201" t="s">
        <v>10</v>
      </c>
      <c r="X26" s="201" t="s">
        <v>10</v>
      </c>
      <c r="Y26" s="139" t="s">
        <v>10</v>
      </c>
      <c r="Z26" s="139" t="s">
        <v>10</v>
      </c>
      <c r="AA26" s="202" t="s">
        <v>10</v>
      </c>
      <c r="AB26" s="82" t="s">
        <v>10</v>
      </c>
      <c r="AC26" s="82" t="s">
        <v>10</v>
      </c>
      <c r="AD26" s="82" t="s">
        <v>10</v>
      </c>
      <c r="AE26" s="82" t="s">
        <v>10</v>
      </c>
      <c r="AF26" s="764" t="s">
        <v>10</v>
      </c>
      <c r="AG26" s="117" t="s">
        <v>10</v>
      </c>
      <c r="AH26" s="117" t="s">
        <v>10</v>
      </c>
      <c r="AI26" s="117" t="s">
        <v>10</v>
      </c>
      <c r="AJ26" s="702" t="s">
        <v>10</v>
      </c>
      <c r="AK26" s="702" t="s">
        <v>10</v>
      </c>
      <c r="AL26" s="676" t="s">
        <v>10</v>
      </c>
      <c r="AM26" s="255"/>
      <c r="AN26" s="3064"/>
      <c r="AO26" s="2057"/>
    </row>
    <row r="27" spans="1:41" ht="15.5" x14ac:dyDescent="0.35">
      <c r="A27" s="52"/>
      <c r="B27" s="54" t="s">
        <v>20</v>
      </c>
      <c r="C27" s="765">
        <v>17.559999999999999</v>
      </c>
      <c r="D27" s="766" t="s">
        <v>10</v>
      </c>
      <c r="E27" s="767" t="s">
        <v>10</v>
      </c>
      <c r="F27" s="768" t="s">
        <v>10</v>
      </c>
      <c r="G27" s="769" t="s">
        <v>10</v>
      </c>
      <c r="H27" s="770" t="s">
        <v>10</v>
      </c>
      <c r="I27" s="771" t="s">
        <v>10</v>
      </c>
      <c r="J27" s="198" t="s">
        <v>10</v>
      </c>
      <c r="K27" s="696" t="s">
        <v>10</v>
      </c>
      <c r="L27" s="199" t="s">
        <v>10</v>
      </c>
      <c r="M27" s="157" t="s">
        <v>10</v>
      </c>
      <c r="N27" s="158" t="s">
        <v>10</v>
      </c>
      <c r="O27" s="133" t="s">
        <v>10</v>
      </c>
      <c r="P27" s="200" t="s">
        <v>10</v>
      </c>
      <c r="Q27" s="201" t="s">
        <v>10</v>
      </c>
      <c r="R27" s="201" t="s">
        <v>10</v>
      </c>
      <c r="S27" s="201" t="s">
        <v>10</v>
      </c>
      <c r="T27" s="201" t="s">
        <v>10</v>
      </c>
      <c r="U27" s="201" t="s">
        <v>10</v>
      </c>
      <c r="V27" s="201" t="s">
        <v>10</v>
      </c>
      <c r="W27" s="201" t="s">
        <v>10</v>
      </c>
      <c r="X27" s="201" t="s">
        <v>10</v>
      </c>
      <c r="Y27" s="139" t="s">
        <v>10</v>
      </c>
      <c r="Z27" s="139" t="s">
        <v>10</v>
      </c>
      <c r="AA27" s="203" t="s">
        <v>10</v>
      </c>
      <c r="AB27" s="82" t="s">
        <v>10</v>
      </c>
      <c r="AC27" s="82" t="s">
        <v>10</v>
      </c>
      <c r="AD27" s="82" t="s">
        <v>10</v>
      </c>
      <c r="AE27" s="82" t="s">
        <v>10</v>
      </c>
      <c r="AF27" s="83" t="s">
        <v>10</v>
      </c>
      <c r="AG27" s="83" t="s">
        <v>10</v>
      </c>
      <c r="AH27" s="83" t="s">
        <v>10</v>
      </c>
      <c r="AI27" s="83" t="s">
        <v>10</v>
      </c>
      <c r="AJ27" s="83" t="s">
        <v>10</v>
      </c>
      <c r="AK27" s="83" t="s">
        <v>10</v>
      </c>
      <c r="AL27" s="714" t="s">
        <v>10</v>
      </c>
      <c r="AM27" s="255"/>
      <c r="AN27" s="3064"/>
      <c r="AO27" s="2057"/>
    </row>
    <row r="28" spans="1:41" ht="15.5" x14ac:dyDescent="0.35">
      <c r="A28" s="52"/>
      <c r="B28" s="54" t="s">
        <v>11</v>
      </c>
      <c r="C28" s="772">
        <v>42.53</v>
      </c>
      <c r="D28" s="773" t="s">
        <v>10</v>
      </c>
      <c r="E28" s="774" t="s">
        <v>10</v>
      </c>
      <c r="F28" s="775" t="s">
        <v>10</v>
      </c>
      <c r="G28" s="776" t="s">
        <v>10</v>
      </c>
      <c r="H28" s="777" t="s">
        <v>10</v>
      </c>
      <c r="I28" s="778" t="s">
        <v>10</v>
      </c>
      <c r="J28" s="198" t="s">
        <v>10</v>
      </c>
      <c r="K28" s="696" t="s">
        <v>10</v>
      </c>
      <c r="L28" s="199" t="s">
        <v>10</v>
      </c>
      <c r="M28" s="157" t="s">
        <v>10</v>
      </c>
      <c r="N28" s="158" t="s">
        <v>10</v>
      </c>
      <c r="O28" s="133" t="s">
        <v>10</v>
      </c>
      <c r="P28" s="200" t="s">
        <v>10</v>
      </c>
      <c r="Q28" s="201" t="s">
        <v>10</v>
      </c>
      <c r="R28" s="201" t="s">
        <v>10</v>
      </c>
      <c r="S28" s="201" t="s">
        <v>10</v>
      </c>
      <c r="T28" s="201" t="s">
        <v>10</v>
      </c>
      <c r="U28" s="201" t="s">
        <v>10</v>
      </c>
      <c r="V28" s="201" t="s">
        <v>10</v>
      </c>
      <c r="W28" s="201" t="s">
        <v>10</v>
      </c>
      <c r="X28" s="201" t="s">
        <v>10</v>
      </c>
      <c r="Y28" s="139" t="s">
        <v>10</v>
      </c>
      <c r="Z28" s="139" t="s">
        <v>10</v>
      </c>
      <c r="AA28" s="204" t="s">
        <v>10</v>
      </c>
      <c r="AB28" s="82" t="s">
        <v>10</v>
      </c>
      <c r="AC28" s="82" t="s">
        <v>10</v>
      </c>
      <c r="AD28" s="82" t="s">
        <v>10</v>
      </c>
      <c r="AE28" s="82" t="s">
        <v>10</v>
      </c>
      <c r="AF28" s="83" t="s">
        <v>10</v>
      </c>
      <c r="AG28" s="83" t="s">
        <v>10</v>
      </c>
      <c r="AH28" s="83" t="s">
        <v>10</v>
      </c>
      <c r="AI28" s="83" t="s">
        <v>10</v>
      </c>
      <c r="AJ28" s="83" t="s">
        <v>10</v>
      </c>
      <c r="AK28" s="83" t="s">
        <v>10</v>
      </c>
      <c r="AL28" s="714" t="s">
        <v>10</v>
      </c>
      <c r="AM28" s="255"/>
      <c r="AN28" s="3064"/>
      <c r="AO28" s="2057"/>
    </row>
    <row r="29" spans="1:41" ht="15.5" x14ac:dyDescent="0.35">
      <c r="A29" s="85"/>
      <c r="B29" s="54" t="s">
        <v>21</v>
      </c>
      <c r="C29" s="779">
        <v>18.239999999999998</v>
      </c>
      <c r="D29" s="780" t="s">
        <v>10</v>
      </c>
      <c r="E29" s="781" t="s">
        <v>10</v>
      </c>
      <c r="F29" s="782" t="s">
        <v>10</v>
      </c>
      <c r="G29" s="783" t="s">
        <v>10</v>
      </c>
      <c r="H29" s="784" t="s">
        <v>10</v>
      </c>
      <c r="I29" s="785" t="s">
        <v>10</v>
      </c>
      <c r="J29" s="198" t="s">
        <v>10</v>
      </c>
      <c r="K29" s="696" t="s">
        <v>10</v>
      </c>
      <c r="L29" s="199" t="s">
        <v>10</v>
      </c>
      <c r="M29" s="157" t="s">
        <v>10</v>
      </c>
      <c r="N29" s="158" t="s">
        <v>10</v>
      </c>
      <c r="O29" s="133" t="s">
        <v>10</v>
      </c>
      <c r="P29" s="200" t="s">
        <v>10</v>
      </c>
      <c r="Q29" s="201" t="s">
        <v>10</v>
      </c>
      <c r="R29" s="201" t="s">
        <v>10</v>
      </c>
      <c r="S29" s="201" t="s">
        <v>10</v>
      </c>
      <c r="T29" s="201" t="s">
        <v>10</v>
      </c>
      <c r="U29" s="201" t="s">
        <v>10</v>
      </c>
      <c r="V29" s="201" t="s">
        <v>10</v>
      </c>
      <c r="W29" s="201" t="s">
        <v>10</v>
      </c>
      <c r="X29" s="201" t="s">
        <v>10</v>
      </c>
      <c r="Y29" s="139" t="s">
        <v>10</v>
      </c>
      <c r="Z29" s="139" t="s">
        <v>10</v>
      </c>
      <c r="AA29" s="205" t="s">
        <v>10</v>
      </c>
      <c r="AB29" s="82" t="s">
        <v>10</v>
      </c>
      <c r="AC29" s="82" t="s">
        <v>10</v>
      </c>
      <c r="AD29" s="82" t="s">
        <v>10</v>
      </c>
      <c r="AE29" s="82" t="s">
        <v>10</v>
      </c>
      <c r="AF29" s="83" t="s">
        <v>10</v>
      </c>
      <c r="AG29" s="83" t="s">
        <v>10</v>
      </c>
      <c r="AH29" s="83" t="s">
        <v>10</v>
      </c>
      <c r="AI29" s="83" t="s">
        <v>10</v>
      </c>
      <c r="AJ29" s="83" t="s">
        <v>10</v>
      </c>
      <c r="AK29" s="83" t="s">
        <v>10</v>
      </c>
      <c r="AL29" s="714" t="s">
        <v>10</v>
      </c>
      <c r="AM29" s="255"/>
      <c r="AN29" s="3064"/>
      <c r="AO29" s="2057"/>
    </row>
    <row r="30" spans="1:41" ht="15.5" x14ac:dyDescent="0.35">
      <c r="A30" s="85"/>
      <c r="B30" s="55" t="s">
        <v>22</v>
      </c>
      <c r="C30" s="786">
        <v>11.74</v>
      </c>
      <c r="D30" s="787" t="s">
        <v>10</v>
      </c>
      <c r="E30" s="788" t="s">
        <v>10</v>
      </c>
      <c r="F30" s="789" t="s">
        <v>10</v>
      </c>
      <c r="G30" s="790" t="s">
        <v>10</v>
      </c>
      <c r="H30" s="791" t="s">
        <v>10</v>
      </c>
      <c r="I30" s="792" t="s">
        <v>10</v>
      </c>
      <c r="J30" s="207" t="s">
        <v>10</v>
      </c>
      <c r="K30" s="742" t="s">
        <v>10</v>
      </c>
      <c r="L30" s="208" t="s">
        <v>10</v>
      </c>
      <c r="M30" s="180" t="s">
        <v>10</v>
      </c>
      <c r="N30" s="181" t="s">
        <v>10</v>
      </c>
      <c r="O30" s="182" t="s">
        <v>10</v>
      </c>
      <c r="P30" s="209" t="s">
        <v>10</v>
      </c>
      <c r="Q30" s="210" t="s">
        <v>10</v>
      </c>
      <c r="R30" s="210" t="s">
        <v>10</v>
      </c>
      <c r="S30" s="210" t="s">
        <v>10</v>
      </c>
      <c r="T30" s="210" t="s">
        <v>10</v>
      </c>
      <c r="U30" s="210" t="s">
        <v>10</v>
      </c>
      <c r="V30" s="210" t="s">
        <v>10</v>
      </c>
      <c r="W30" s="210" t="s">
        <v>10</v>
      </c>
      <c r="X30" s="210" t="s">
        <v>10</v>
      </c>
      <c r="Y30" s="747" t="s">
        <v>10</v>
      </c>
      <c r="Z30" s="747" t="s">
        <v>10</v>
      </c>
      <c r="AA30" s="678" t="s">
        <v>10</v>
      </c>
      <c r="AB30" s="87" t="s">
        <v>10</v>
      </c>
      <c r="AC30" s="87" t="s">
        <v>10</v>
      </c>
      <c r="AD30" s="87" t="s">
        <v>10</v>
      </c>
      <c r="AE30" s="87" t="s">
        <v>10</v>
      </c>
      <c r="AF30" s="87" t="s">
        <v>10</v>
      </c>
      <c r="AG30" s="87" t="s">
        <v>10</v>
      </c>
      <c r="AH30" s="87" t="s">
        <v>10</v>
      </c>
      <c r="AI30" s="87" t="s">
        <v>10</v>
      </c>
      <c r="AJ30" s="87" t="s">
        <v>10</v>
      </c>
      <c r="AK30" s="87" t="s">
        <v>10</v>
      </c>
      <c r="AL30" s="748" t="s">
        <v>10</v>
      </c>
      <c r="AM30" s="255"/>
      <c r="AN30" s="3064"/>
      <c r="AO30" s="2057"/>
    </row>
    <row r="31" spans="1:41" ht="15.5" hidden="1" x14ac:dyDescent="0.35">
      <c r="A31" s="56"/>
      <c r="B31" s="183"/>
      <c r="C31" s="58"/>
      <c r="D31" s="58"/>
      <c r="E31" s="184"/>
      <c r="F31" s="185"/>
      <c r="G31" s="56"/>
      <c r="H31" s="59"/>
      <c r="I31" s="60"/>
      <c r="J31" s="61"/>
      <c r="K31" s="62"/>
      <c r="L31" s="63"/>
      <c r="M31" s="64"/>
      <c r="N31" s="65"/>
      <c r="O31" s="66"/>
      <c r="P31" s="67"/>
      <c r="Q31" s="68"/>
      <c r="R31" s="60"/>
      <c r="S31" s="69"/>
      <c r="T31" s="70"/>
      <c r="U31" s="71"/>
      <c r="V31" s="72"/>
      <c r="W31" s="72"/>
      <c r="X31" s="72"/>
      <c r="Y31" s="56"/>
      <c r="Z31" s="43"/>
      <c r="AA31" s="132"/>
      <c r="AB31" s="83"/>
      <c r="AC31" s="83"/>
      <c r="AD31" s="56"/>
      <c r="AE31" s="56"/>
      <c r="AF31" s="56"/>
      <c r="AG31" s="56"/>
      <c r="AH31" s="56"/>
      <c r="AI31" s="56"/>
      <c r="AJ31" s="56"/>
      <c r="AK31" s="255"/>
      <c r="AL31" s="255"/>
      <c r="AM31" s="255"/>
      <c r="AN31" s="3064"/>
      <c r="AO31" s="2057"/>
    </row>
    <row r="32" spans="1:41" ht="15.5" x14ac:dyDescent="0.35">
      <c r="A32" s="56"/>
      <c r="B32" s="3378" t="s">
        <v>459</v>
      </c>
      <c r="C32" s="3384"/>
      <c r="D32" s="3384"/>
      <c r="E32" s="3384"/>
      <c r="F32" s="3384"/>
      <c r="G32" s="3384"/>
      <c r="H32" s="3384"/>
      <c r="I32" s="3384"/>
      <c r="J32" s="3384"/>
      <c r="K32" s="3384"/>
      <c r="L32" s="3384"/>
      <c r="M32" s="3384"/>
      <c r="N32" s="3384"/>
      <c r="O32" s="3384"/>
      <c r="P32" s="3384"/>
      <c r="Q32" s="3384"/>
      <c r="R32" s="3384"/>
      <c r="S32" s="3384"/>
      <c r="T32" s="3384"/>
      <c r="U32" s="3384"/>
      <c r="V32" s="3384"/>
      <c r="W32" s="3384"/>
      <c r="X32" s="3384"/>
      <c r="Y32" s="3384"/>
      <c r="Z32" s="43"/>
      <c r="AA32" s="78"/>
      <c r="AB32" s="73"/>
      <c r="AC32" s="73"/>
      <c r="AD32" s="56"/>
      <c r="AE32" s="56"/>
      <c r="AF32" s="56"/>
      <c r="AG32" s="56"/>
      <c r="AH32" s="56"/>
      <c r="AI32" s="56"/>
      <c r="AJ32" s="56"/>
      <c r="AK32" s="255"/>
      <c r="AL32" s="255"/>
      <c r="AM32" s="255"/>
      <c r="AN32" s="3064"/>
      <c r="AO32" s="2057"/>
    </row>
    <row r="33" spans="1:41" ht="15.5" x14ac:dyDescent="0.35">
      <c r="A33" s="56"/>
      <c r="B33" s="793"/>
      <c r="C33" s="793"/>
      <c r="D33" s="793"/>
      <c r="E33" s="793"/>
      <c r="F33" s="793"/>
      <c r="G33" s="793"/>
      <c r="H33" s="794"/>
      <c r="I33" s="795"/>
      <c r="J33" s="796"/>
      <c r="K33" s="797"/>
      <c r="L33" s="798"/>
      <c r="M33" s="799"/>
      <c r="N33" s="800"/>
      <c r="O33" s="801"/>
      <c r="P33" s="802"/>
      <c r="Q33" s="238"/>
      <c r="R33" s="795"/>
      <c r="S33" s="69"/>
      <c r="T33" s="70"/>
      <c r="U33" s="71"/>
      <c r="V33" s="72"/>
      <c r="W33" s="72"/>
      <c r="X33" s="72"/>
      <c r="Y33" s="56"/>
      <c r="Z33" s="43"/>
      <c r="AA33" s="43"/>
      <c r="AB33" s="125"/>
      <c r="AC33" s="125"/>
      <c r="AD33" s="125"/>
      <c r="AE33" s="125"/>
      <c r="AF33" s="125"/>
      <c r="AG33" s="56"/>
      <c r="AH33" s="56"/>
      <c r="AI33" s="56"/>
      <c r="AJ33" s="56"/>
      <c r="AK33" s="255"/>
      <c r="AL33" s="255"/>
      <c r="AM33" s="255"/>
      <c r="AN33" s="3064"/>
      <c r="AO33" s="2057"/>
    </row>
    <row r="34" spans="1:41" s="26" customFormat="1" ht="63" customHeight="1" x14ac:dyDescent="0.35">
      <c r="A34" s="2504" t="s">
        <v>910</v>
      </c>
      <c r="B34" s="3317" t="s">
        <v>68</v>
      </c>
      <c r="C34" s="3318"/>
      <c r="D34" s="3318"/>
      <c r="E34" s="3318"/>
      <c r="F34" s="3318"/>
      <c r="G34" s="3318"/>
      <c r="H34" s="3318"/>
      <c r="I34" s="3318"/>
      <c r="J34" s="3318"/>
      <c r="K34" s="3318"/>
      <c r="L34" s="3318"/>
      <c r="M34" s="3318"/>
      <c r="N34" s="3318"/>
      <c r="O34" s="3318"/>
      <c r="P34" s="3318"/>
      <c r="Q34" s="3318"/>
      <c r="R34" s="3318"/>
      <c r="S34" s="3318"/>
      <c r="T34" s="3318"/>
      <c r="U34" s="3318"/>
      <c r="V34" s="3318"/>
      <c r="W34" s="3318"/>
      <c r="X34" s="3318"/>
      <c r="Y34" s="3318"/>
      <c r="Z34" s="3318"/>
      <c r="AA34" s="3318"/>
      <c r="AB34" s="33"/>
      <c r="AC34" s="33"/>
      <c r="AD34" s="33"/>
      <c r="AE34" s="33"/>
      <c r="AF34" s="33"/>
      <c r="AG34" s="33"/>
      <c r="AH34" s="33"/>
      <c r="AI34" s="33"/>
      <c r="AJ34" s="33"/>
      <c r="AK34" s="33"/>
      <c r="AL34" s="658"/>
      <c r="AM34" s="32"/>
      <c r="AN34" s="34"/>
      <c r="AO34" s="2058"/>
    </row>
    <row r="35" spans="1:41" ht="46.5" x14ac:dyDescent="0.35">
      <c r="A35" s="43"/>
      <c r="B35" s="88" t="s">
        <v>54</v>
      </c>
      <c r="C35" s="803" t="s">
        <v>6</v>
      </c>
      <c r="D35" s="804" t="s">
        <v>7</v>
      </c>
      <c r="E35" s="805" t="s">
        <v>8</v>
      </c>
      <c r="F35" s="806" t="s">
        <v>123</v>
      </c>
      <c r="G35" s="807" t="s">
        <v>160</v>
      </c>
      <c r="H35" s="808" t="s">
        <v>194</v>
      </c>
      <c r="I35" s="756" t="s">
        <v>202</v>
      </c>
      <c r="J35" s="756" t="s">
        <v>241</v>
      </c>
      <c r="K35" s="756" t="s">
        <v>273</v>
      </c>
      <c r="L35" s="756" t="s">
        <v>284</v>
      </c>
      <c r="M35" s="99" t="s">
        <v>322</v>
      </c>
      <c r="N35" s="47" t="s">
        <v>342</v>
      </c>
      <c r="O35" s="48" t="s">
        <v>356</v>
      </c>
      <c r="P35" s="100" t="s">
        <v>384</v>
      </c>
      <c r="Q35" s="79" t="s">
        <v>493</v>
      </c>
      <c r="R35" s="80" t="s">
        <v>535</v>
      </c>
      <c r="S35" s="150" t="s">
        <v>541</v>
      </c>
      <c r="T35" s="49" t="s">
        <v>545</v>
      </c>
      <c r="U35" s="50" t="s">
        <v>578</v>
      </c>
      <c r="V35" s="51" t="s">
        <v>586</v>
      </c>
      <c r="W35" s="51" t="s">
        <v>633</v>
      </c>
      <c r="X35" s="49" t="s">
        <v>646</v>
      </c>
      <c r="Y35" s="138" t="s">
        <v>647</v>
      </c>
      <c r="Z35" s="138" t="s">
        <v>668</v>
      </c>
      <c r="AA35" s="38" t="s">
        <v>671</v>
      </c>
      <c r="AB35" s="37" t="s">
        <v>688</v>
      </c>
      <c r="AC35" s="38" t="s">
        <v>689</v>
      </c>
      <c r="AD35" s="38" t="s">
        <v>735</v>
      </c>
      <c r="AE35" s="38" t="s">
        <v>776</v>
      </c>
      <c r="AF35" s="37" t="s">
        <v>811</v>
      </c>
      <c r="AG35" s="37" t="s">
        <v>1055</v>
      </c>
      <c r="AH35" s="37" t="s">
        <v>1072</v>
      </c>
      <c r="AI35" s="37" t="s">
        <v>1075</v>
      </c>
      <c r="AJ35" s="37" t="s">
        <v>1117</v>
      </c>
      <c r="AK35" s="37" t="s">
        <v>1162</v>
      </c>
      <c r="AL35" s="689" t="s">
        <v>1176</v>
      </c>
      <c r="AM35" s="255"/>
      <c r="AN35" s="3064"/>
      <c r="AO35" s="2057"/>
    </row>
    <row r="36" spans="1:41" ht="15.5" x14ac:dyDescent="0.35">
      <c r="A36" s="52"/>
      <c r="B36" s="53" t="s">
        <v>19</v>
      </c>
      <c r="C36" s="809">
        <v>21.32</v>
      </c>
      <c r="D36" s="810" t="s">
        <v>10</v>
      </c>
      <c r="E36" s="811" t="s">
        <v>10</v>
      </c>
      <c r="F36" s="812" t="s">
        <v>10</v>
      </c>
      <c r="G36" s="813" t="s">
        <v>10</v>
      </c>
      <c r="H36" s="814" t="s">
        <v>10</v>
      </c>
      <c r="I36" s="197" t="s">
        <v>10</v>
      </c>
      <c r="J36" s="198" t="s">
        <v>10</v>
      </c>
      <c r="K36" s="696" t="s">
        <v>10</v>
      </c>
      <c r="L36" s="199" t="s">
        <v>10</v>
      </c>
      <c r="M36" s="157" t="s">
        <v>10</v>
      </c>
      <c r="N36" s="158" t="s">
        <v>10</v>
      </c>
      <c r="O36" s="133" t="s">
        <v>10</v>
      </c>
      <c r="P36" s="200" t="s">
        <v>10</v>
      </c>
      <c r="Q36" s="201" t="s">
        <v>10</v>
      </c>
      <c r="R36" s="198" t="s">
        <v>10</v>
      </c>
      <c r="S36" s="198" t="s">
        <v>10</v>
      </c>
      <c r="T36" s="198" t="s">
        <v>10</v>
      </c>
      <c r="U36" s="139" t="s">
        <v>10</v>
      </c>
      <c r="V36" s="139" t="s">
        <v>10</v>
      </c>
      <c r="W36" s="139" t="s">
        <v>10</v>
      </c>
      <c r="X36" s="139" t="s">
        <v>10</v>
      </c>
      <c r="Y36" s="139" t="s">
        <v>10</v>
      </c>
      <c r="Z36" s="139" t="s">
        <v>10</v>
      </c>
      <c r="AA36" s="202" t="s">
        <v>10</v>
      </c>
      <c r="AB36" s="82" t="s">
        <v>10</v>
      </c>
      <c r="AC36" s="82" t="s">
        <v>10</v>
      </c>
      <c r="AD36" s="82" t="s">
        <v>10</v>
      </c>
      <c r="AE36" s="82" t="s">
        <v>10</v>
      </c>
      <c r="AF36" s="764" t="s">
        <v>10</v>
      </c>
      <c r="AG36" s="117" t="s">
        <v>10</v>
      </c>
      <c r="AH36" s="117" t="s">
        <v>10</v>
      </c>
      <c r="AI36" s="117" t="s">
        <v>10</v>
      </c>
      <c r="AJ36" s="702" t="s">
        <v>10</v>
      </c>
      <c r="AK36" s="702" t="s">
        <v>10</v>
      </c>
      <c r="AL36" s="676" t="s">
        <v>10</v>
      </c>
      <c r="AM36" s="255"/>
      <c r="AN36" s="3064"/>
      <c r="AO36" s="2057"/>
    </row>
    <row r="37" spans="1:41" ht="15.5" x14ac:dyDescent="0.35">
      <c r="A37" s="52"/>
      <c r="B37" s="54" t="s">
        <v>20</v>
      </c>
      <c r="C37" s="765">
        <v>36.89</v>
      </c>
      <c r="D37" s="815" t="s">
        <v>10</v>
      </c>
      <c r="E37" s="816" t="s">
        <v>10</v>
      </c>
      <c r="F37" s="817" t="s">
        <v>10</v>
      </c>
      <c r="G37" s="818" t="s">
        <v>10</v>
      </c>
      <c r="H37" s="819" t="s">
        <v>10</v>
      </c>
      <c r="I37" s="197" t="s">
        <v>10</v>
      </c>
      <c r="J37" s="198" t="s">
        <v>10</v>
      </c>
      <c r="K37" s="696" t="s">
        <v>10</v>
      </c>
      <c r="L37" s="199" t="s">
        <v>10</v>
      </c>
      <c r="M37" s="157" t="s">
        <v>10</v>
      </c>
      <c r="N37" s="158" t="s">
        <v>10</v>
      </c>
      <c r="O37" s="133" t="s">
        <v>10</v>
      </c>
      <c r="P37" s="200" t="s">
        <v>10</v>
      </c>
      <c r="Q37" s="201" t="s">
        <v>10</v>
      </c>
      <c r="R37" s="198" t="s">
        <v>10</v>
      </c>
      <c r="S37" s="198" t="s">
        <v>10</v>
      </c>
      <c r="T37" s="198" t="s">
        <v>10</v>
      </c>
      <c r="U37" s="139" t="s">
        <v>10</v>
      </c>
      <c r="V37" s="139" t="s">
        <v>10</v>
      </c>
      <c r="W37" s="139" t="s">
        <v>10</v>
      </c>
      <c r="X37" s="139" t="s">
        <v>10</v>
      </c>
      <c r="Y37" s="139" t="s">
        <v>10</v>
      </c>
      <c r="Z37" s="139" t="s">
        <v>10</v>
      </c>
      <c r="AA37" s="203" t="s">
        <v>10</v>
      </c>
      <c r="AB37" s="82" t="s">
        <v>10</v>
      </c>
      <c r="AC37" s="82" t="s">
        <v>10</v>
      </c>
      <c r="AD37" s="82" t="s">
        <v>10</v>
      </c>
      <c r="AE37" s="82" t="s">
        <v>10</v>
      </c>
      <c r="AF37" s="83" t="s">
        <v>10</v>
      </c>
      <c r="AG37" s="83" t="s">
        <v>10</v>
      </c>
      <c r="AH37" s="83" t="s">
        <v>10</v>
      </c>
      <c r="AI37" s="83" t="s">
        <v>10</v>
      </c>
      <c r="AJ37" s="83" t="s">
        <v>10</v>
      </c>
      <c r="AK37" s="83" t="s">
        <v>10</v>
      </c>
      <c r="AL37" s="714" t="s">
        <v>10</v>
      </c>
      <c r="AM37" s="255"/>
      <c r="AN37" s="3064"/>
      <c r="AO37" s="2057"/>
    </row>
    <row r="38" spans="1:41" ht="15.5" x14ac:dyDescent="0.35">
      <c r="A38" s="52"/>
      <c r="B38" s="54" t="s">
        <v>11</v>
      </c>
      <c r="C38" s="772">
        <v>32.450000000000003</v>
      </c>
      <c r="D38" s="820" t="s">
        <v>10</v>
      </c>
      <c r="E38" s="821" t="s">
        <v>10</v>
      </c>
      <c r="F38" s="822" t="s">
        <v>10</v>
      </c>
      <c r="G38" s="823" t="s">
        <v>10</v>
      </c>
      <c r="H38" s="824" t="s">
        <v>10</v>
      </c>
      <c r="I38" s="197" t="s">
        <v>10</v>
      </c>
      <c r="J38" s="198" t="s">
        <v>10</v>
      </c>
      <c r="K38" s="696" t="s">
        <v>10</v>
      </c>
      <c r="L38" s="199" t="s">
        <v>10</v>
      </c>
      <c r="M38" s="157" t="s">
        <v>10</v>
      </c>
      <c r="N38" s="158" t="s">
        <v>10</v>
      </c>
      <c r="O38" s="133" t="s">
        <v>10</v>
      </c>
      <c r="P38" s="200" t="s">
        <v>10</v>
      </c>
      <c r="Q38" s="201" t="s">
        <v>10</v>
      </c>
      <c r="R38" s="198" t="s">
        <v>10</v>
      </c>
      <c r="S38" s="198" t="s">
        <v>10</v>
      </c>
      <c r="T38" s="198" t="s">
        <v>10</v>
      </c>
      <c r="U38" s="139" t="s">
        <v>10</v>
      </c>
      <c r="V38" s="139" t="s">
        <v>10</v>
      </c>
      <c r="W38" s="139" t="s">
        <v>10</v>
      </c>
      <c r="X38" s="139" t="s">
        <v>10</v>
      </c>
      <c r="Y38" s="139" t="s">
        <v>10</v>
      </c>
      <c r="Z38" s="139" t="s">
        <v>10</v>
      </c>
      <c r="AA38" s="204" t="s">
        <v>10</v>
      </c>
      <c r="AB38" s="82" t="s">
        <v>10</v>
      </c>
      <c r="AC38" s="82" t="s">
        <v>10</v>
      </c>
      <c r="AD38" s="82" t="s">
        <v>10</v>
      </c>
      <c r="AE38" s="82" t="s">
        <v>10</v>
      </c>
      <c r="AF38" s="83" t="s">
        <v>10</v>
      </c>
      <c r="AG38" s="83" t="s">
        <v>10</v>
      </c>
      <c r="AH38" s="83" t="s">
        <v>10</v>
      </c>
      <c r="AI38" s="83" t="s">
        <v>10</v>
      </c>
      <c r="AJ38" s="83" t="s">
        <v>10</v>
      </c>
      <c r="AK38" s="83" t="s">
        <v>10</v>
      </c>
      <c r="AL38" s="714" t="s">
        <v>10</v>
      </c>
      <c r="AM38" s="255"/>
      <c r="AN38" s="3064"/>
      <c r="AO38" s="2057"/>
    </row>
    <row r="39" spans="1:41" ht="15.5" x14ac:dyDescent="0.35">
      <c r="A39" s="85"/>
      <c r="B39" s="54" t="s">
        <v>21</v>
      </c>
      <c r="C39" s="779">
        <v>6</v>
      </c>
      <c r="D39" s="825" t="s">
        <v>10</v>
      </c>
      <c r="E39" s="826" t="s">
        <v>10</v>
      </c>
      <c r="F39" s="827" t="s">
        <v>10</v>
      </c>
      <c r="G39" s="828" t="s">
        <v>10</v>
      </c>
      <c r="H39" s="829" t="s">
        <v>10</v>
      </c>
      <c r="I39" s="197" t="s">
        <v>10</v>
      </c>
      <c r="J39" s="198" t="s">
        <v>10</v>
      </c>
      <c r="K39" s="696" t="s">
        <v>10</v>
      </c>
      <c r="L39" s="199" t="s">
        <v>10</v>
      </c>
      <c r="M39" s="157" t="s">
        <v>10</v>
      </c>
      <c r="N39" s="158" t="s">
        <v>10</v>
      </c>
      <c r="O39" s="133" t="s">
        <v>10</v>
      </c>
      <c r="P39" s="200" t="s">
        <v>10</v>
      </c>
      <c r="Q39" s="201" t="s">
        <v>10</v>
      </c>
      <c r="R39" s="198" t="s">
        <v>10</v>
      </c>
      <c r="S39" s="198" t="s">
        <v>10</v>
      </c>
      <c r="T39" s="198" t="s">
        <v>10</v>
      </c>
      <c r="U39" s="139" t="s">
        <v>10</v>
      </c>
      <c r="V39" s="139" t="s">
        <v>10</v>
      </c>
      <c r="W39" s="139" t="s">
        <v>10</v>
      </c>
      <c r="X39" s="139" t="s">
        <v>10</v>
      </c>
      <c r="Y39" s="139" t="s">
        <v>10</v>
      </c>
      <c r="Z39" s="139" t="s">
        <v>10</v>
      </c>
      <c r="AA39" s="205" t="s">
        <v>10</v>
      </c>
      <c r="AB39" s="82" t="s">
        <v>10</v>
      </c>
      <c r="AC39" s="82" t="s">
        <v>10</v>
      </c>
      <c r="AD39" s="82" t="s">
        <v>10</v>
      </c>
      <c r="AE39" s="82" t="s">
        <v>10</v>
      </c>
      <c r="AF39" s="83" t="s">
        <v>10</v>
      </c>
      <c r="AG39" s="83" t="s">
        <v>10</v>
      </c>
      <c r="AH39" s="83" t="s">
        <v>10</v>
      </c>
      <c r="AI39" s="83" t="s">
        <v>10</v>
      </c>
      <c r="AJ39" s="83" t="s">
        <v>10</v>
      </c>
      <c r="AK39" s="83" t="s">
        <v>10</v>
      </c>
      <c r="AL39" s="714" t="s">
        <v>10</v>
      </c>
      <c r="AM39" s="255"/>
      <c r="AN39" s="3064"/>
      <c r="AO39" s="2057"/>
    </row>
    <row r="40" spans="1:41" ht="15.5" x14ac:dyDescent="0.35">
      <c r="A40" s="85"/>
      <c r="B40" s="55" t="s">
        <v>22</v>
      </c>
      <c r="C40" s="786">
        <v>3.33</v>
      </c>
      <c r="D40" s="830" t="s">
        <v>10</v>
      </c>
      <c r="E40" s="831" t="s">
        <v>10</v>
      </c>
      <c r="F40" s="832" t="s">
        <v>10</v>
      </c>
      <c r="G40" s="833" t="s">
        <v>10</v>
      </c>
      <c r="H40" s="834" t="s">
        <v>10</v>
      </c>
      <c r="I40" s="206" t="s">
        <v>10</v>
      </c>
      <c r="J40" s="207" t="s">
        <v>10</v>
      </c>
      <c r="K40" s="742" t="s">
        <v>10</v>
      </c>
      <c r="L40" s="208" t="s">
        <v>10</v>
      </c>
      <c r="M40" s="180" t="s">
        <v>10</v>
      </c>
      <c r="N40" s="181" t="s">
        <v>10</v>
      </c>
      <c r="O40" s="182" t="s">
        <v>10</v>
      </c>
      <c r="P40" s="209" t="s">
        <v>10</v>
      </c>
      <c r="Q40" s="210" t="s">
        <v>10</v>
      </c>
      <c r="R40" s="207" t="s">
        <v>10</v>
      </c>
      <c r="S40" s="207" t="s">
        <v>10</v>
      </c>
      <c r="T40" s="207" t="s">
        <v>10</v>
      </c>
      <c r="U40" s="747" t="s">
        <v>10</v>
      </c>
      <c r="V40" s="747" t="s">
        <v>10</v>
      </c>
      <c r="W40" s="747" t="s">
        <v>10</v>
      </c>
      <c r="X40" s="747" t="s">
        <v>10</v>
      </c>
      <c r="Y40" s="747" t="s">
        <v>10</v>
      </c>
      <c r="Z40" s="747" t="s">
        <v>10</v>
      </c>
      <c r="AA40" s="678" t="s">
        <v>10</v>
      </c>
      <c r="AB40" s="87" t="s">
        <v>10</v>
      </c>
      <c r="AC40" s="87" t="s">
        <v>10</v>
      </c>
      <c r="AD40" s="87" t="s">
        <v>10</v>
      </c>
      <c r="AE40" s="87" t="s">
        <v>10</v>
      </c>
      <c r="AF40" s="87" t="s">
        <v>10</v>
      </c>
      <c r="AG40" s="87" t="s">
        <v>10</v>
      </c>
      <c r="AH40" s="87" t="s">
        <v>10</v>
      </c>
      <c r="AI40" s="87" t="s">
        <v>10</v>
      </c>
      <c r="AJ40" s="87" t="s">
        <v>10</v>
      </c>
      <c r="AK40" s="87" t="s">
        <v>10</v>
      </c>
      <c r="AL40" s="748" t="s">
        <v>10</v>
      </c>
      <c r="AM40" s="255"/>
      <c r="AN40" s="3064"/>
      <c r="AO40" s="2057"/>
    </row>
    <row r="41" spans="1:41" ht="15.5" hidden="1" x14ac:dyDescent="0.35">
      <c r="A41" s="56"/>
      <c r="B41" s="183"/>
      <c r="C41" s="58"/>
      <c r="D41" s="58"/>
      <c r="E41" s="184"/>
      <c r="F41" s="185"/>
      <c r="G41" s="56"/>
      <c r="H41" s="59"/>
      <c r="I41" s="60"/>
      <c r="J41" s="61"/>
      <c r="K41" s="62"/>
      <c r="L41" s="63"/>
      <c r="M41" s="64"/>
      <c r="N41" s="65"/>
      <c r="O41" s="66"/>
      <c r="P41" s="67"/>
      <c r="Q41" s="68"/>
      <c r="R41" s="60"/>
      <c r="S41" s="69"/>
      <c r="T41" s="70"/>
      <c r="U41" s="71"/>
      <c r="V41" s="72"/>
      <c r="W41" s="72"/>
      <c r="X41" s="72"/>
      <c r="Y41" s="56"/>
      <c r="Z41" s="43"/>
      <c r="AA41" s="43"/>
      <c r="AB41" s="56"/>
      <c r="AC41" s="56"/>
      <c r="AD41" s="56"/>
      <c r="AE41" s="56"/>
      <c r="AF41" s="56"/>
      <c r="AG41" s="56"/>
      <c r="AH41" s="56"/>
      <c r="AI41" s="56"/>
      <c r="AJ41" s="56"/>
      <c r="AK41" s="255"/>
      <c r="AL41" s="255"/>
      <c r="AM41" s="255"/>
      <c r="AN41" s="3064"/>
      <c r="AO41" s="2057"/>
    </row>
    <row r="42" spans="1:41" ht="15.5" x14ac:dyDescent="0.35">
      <c r="A42" s="56"/>
      <c r="B42" s="3378" t="s">
        <v>460</v>
      </c>
      <c r="C42" s="3379"/>
      <c r="D42" s="3379"/>
      <c r="E42" s="3379"/>
      <c r="F42" s="3379"/>
      <c r="G42" s="3379"/>
      <c r="H42" s="3379"/>
      <c r="I42" s="3379"/>
      <c r="J42" s="3379"/>
      <c r="K42" s="3379"/>
      <c r="L42" s="3379"/>
      <c r="M42" s="3379"/>
      <c r="N42" s="3379"/>
      <c r="O42" s="3379"/>
      <c r="P42" s="3379"/>
      <c r="Q42" s="3379"/>
      <c r="R42" s="3379"/>
      <c r="S42" s="3380"/>
      <c r="T42" s="3381"/>
      <c r="U42" s="3382"/>
      <c r="V42" s="3383"/>
      <c r="W42" s="3383"/>
      <c r="X42" s="3383"/>
      <c r="Y42" s="3379"/>
      <c r="Z42" s="43"/>
      <c r="AA42" s="43"/>
      <c r="AB42" s="56"/>
      <c r="AC42" s="56"/>
      <c r="AD42" s="56"/>
      <c r="AE42" s="56"/>
      <c r="AF42" s="56"/>
      <c r="AG42" s="56"/>
      <c r="AH42" s="56"/>
      <c r="AI42" s="56"/>
      <c r="AJ42" s="56"/>
      <c r="AK42" s="255"/>
      <c r="AL42" s="255"/>
      <c r="AM42" s="255"/>
      <c r="AN42" s="3064"/>
      <c r="AO42" s="2057"/>
    </row>
    <row r="43" spans="1:41" ht="15.5" x14ac:dyDescent="0.35">
      <c r="A43" s="56"/>
      <c r="B43" s="56"/>
      <c r="C43" s="56"/>
      <c r="D43" s="56"/>
      <c r="E43" s="56"/>
      <c r="F43" s="56"/>
      <c r="G43" s="835"/>
      <c r="H43" s="794"/>
      <c r="I43" s="795"/>
      <c r="J43" s="796"/>
      <c r="K43" s="797"/>
      <c r="L43" s="798"/>
      <c r="M43" s="799"/>
      <c r="N43" s="800"/>
      <c r="O43" s="801"/>
      <c r="P43" s="802"/>
      <c r="Q43" s="238"/>
      <c r="R43" s="795"/>
      <c r="S43" s="69"/>
      <c r="T43" s="70"/>
      <c r="U43" s="71"/>
      <c r="V43" s="72"/>
      <c r="W43" s="72"/>
      <c r="X43" s="72"/>
      <c r="Y43" s="56"/>
      <c r="Z43" s="43"/>
      <c r="AA43" s="43"/>
      <c r="AB43" s="125"/>
      <c r="AC43" s="125"/>
      <c r="AD43" s="125"/>
      <c r="AE43" s="125"/>
      <c r="AF43" s="125"/>
      <c r="AG43" s="56"/>
      <c r="AH43" s="56"/>
      <c r="AI43" s="56"/>
      <c r="AJ43" s="56"/>
      <c r="AK43" s="255"/>
      <c r="AL43" s="255"/>
      <c r="AM43" s="255"/>
      <c r="AN43" s="3064"/>
      <c r="AO43" s="2057"/>
    </row>
    <row r="44" spans="1:41" s="26" customFormat="1" ht="63" customHeight="1" x14ac:dyDescent="0.35">
      <c r="A44" s="2504" t="s">
        <v>911</v>
      </c>
      <c r="B44" s="3317" t="s">
        <v>69</v>
      </c>
      <c r="C44" s="3318"/>
      <c r="D44" s="3318"/>
      <c r="E44" s="3318"/>
      <c r="F44" s="3318"/>
      <c r="G44" s="3318"/>
      <c r="H44" s="3318"/>
      <c r="I44" s="3318"/>
      <c r="J44" s="3318"/>
      <c r="K44" s="3318"/>
      <c r="L44" s="3318"/>
      <c r="M44" s="3318"/>
      <c r="N44" s="3318"/>
      <c r="O44" s="3318"/>
      <c r="P44" s="3318"/>
      <c r="Q44" s="3318"/>
      <c r="R44" s="3318"/>
      <c r="S44" s="3318"/>
      <c r="T44" s="3318"/>
      <c r="U44" s="3318"/>
      <c r="V44" s="3318"/>
      <c r="W44" s="3318"/>
      <c r="X44" s="3318"/>
      <c r="Y44" s="3318"/>
      <c r="Z44" s="3318"/>
      <c r="AA44" s="3318"/>
      <c r="AB44" s="33"/>
      <c r="AC44" s="33"/>
      <c r="AD44" s="33"/>
      <c r="AE44" s="33"/>
      <c r="AF44" s="33"/>
      <c r="AG44" s="33"/>
      <c r="AH44" s="33"/>
      <c r="AI44" s="33"/>
      <c r="AJ44" s="33"/>
      <c r="AK44" s="33"/>
      <c r="AL44" s="658"/>
      <c r="AM44" s="32"/>
      <c r="AN44" s="34"/>
      <c r="AO44" s="2058"/>
    </row>
    <row r="45" spans="1:41" ht="46.5" x14ac:dyDescent="0.35">
      <c r="A45" s="43"/>
      <c r="B45" s="88" t="s">
        <v>54</v>
      </c>
      <c r="C45" s="836" t="s">
        <v>6</v>
      </c>
      <c r="D45" s="837" t="s">
        <v>7</v>
      </c>
      <c r="E45" s="838" t="s">
        <v>8</v>
      </c>
      <c r="F45" s="839" t="s">
        <v>123</v>
      </c>
      <c r="G45" s="840" t="s">
        <v>160</v>
      </c>
      <c r="H45" s="841" t="s">
        <v>194</v>
      </c>
      <c r="I45" s="756" t="s">
        <v>202</v>
      </c>
      <c r="J45" s="756" t="s">
        <v>241</v>
      </c>
      <c r="K45" s="756" t="s">
        <v>273</v>
      </c>
      <c r="L45" s="756" t="s">
        <v>284</v>
      </c>
      <c r="M45" s="99" t="s">
        <v>322</v>
      </c>
      <c r="N45" s="47" t="s">
        <v>342</v>
      </c>
      <c r="O45" s="48" t="s">
        <v>356</v>
      </c>
      <c r="P45" s="100" t="s">
        <v>384</v>
      </c>
      <c r="Q45" s="79" t="s">
        <v>493</v>
      </c>
      <c r="R45" s="80" t="s">
        <v>535</v>
      </c>
      <c r="S45" s="150" t="s">
        <v>541</v>
      </c>
      <c r="T45" s="49" t="s">
        <v>545</v>
      </c>
      <c r="U45" s="50" t="s">
        <v>578</v>
      </c>
      <c r="V45" s="51" t="s">
        <v>586</v>
      </c>
      <c r="W45" s="51" t="s">
        <v>633</v>
      </c>
      <c r="X45" s="49" t="s">
        <v>646</v>
      </c>
      <c r="Y45" s="138" t="s">
        <v>647</v>
      </c>
      <c r="Z45" s="138" t="s">
        <v>668</v>
      </c>
      <c r="AA45" s="38" t="s">
        <v>671</v>
      </c>
      <c r="AB45" s="37" t="s">
        <v>688</v>
      </c>
      <c r="AC45" s="38" t="s">
        <v>689</v>
      </c>
      <c r="AD45" s="38" t="s">
        <v>735</v>
      </c>
      <c r="AE45" s="38" t="s">
        <v>776</v>
      </c>
      <c r="AF45" s="37" t="s">
        <v>811</v>
      </c>
      <c r="AG45" s="37" t="s">
        <v>1055</v>
      </c>
      <c r="AH45" s="37" t="s">
        <v>1072</v>
      </c>
      <c r="AI45" s="37" t="s">
        <v>1075</v>
      </c>
      <c r="AJ45" s="37" t="s">
        <v>1117</v>
      </c>
      <c r="AK45" s="37" t="s">
        <v>1162</v>
      </c>
      <c r="AL45" s="689" t="s">
        <v>1176</v>
      </c>
      <c r="AM45" s="255"/>
      <c r="AN45" s="3064"/>
      <c r="AO45" s="2057"/>
    </row>
    <row r="46" spans="1:41" ht="15.5" x14ac:dyDescent="0.35">
      <c r="A46" s="52"/>
      <c r="B46" s="53" t="s">
        <v>70</v>
      </c>
      <c r="C46" s="842">
        <v>16.18</v>
      </c>
      <c r="D46" s="843" t="s">
        <v>10</v>
      </c>
      <c r="E46" s="844" t="s">
        <v>10</v>
      </c>
      <c r="F46" s="845" t="s">
        <v>10</v>
      </c>
      <c r="G46" s="846" t="s">
        <v>10</v>
      </c>
      <c r="H46" s="847" t="s">
        <v>10</v>
      </c>
      <c r="I46" s="197" t="s">
        <v>10</v>
      </c>
      <c r="J46" s="198" t="s">
        <v>10</v>
      </c>
      <c r="K46" s="696" t="s">
        <v>10</v>
      </c>
      <c r="L46" s="199" t="s">
        <v>10</v>
      </c>
      <c r="M46" s="157" t="s">
        <v>10</v>
      </c>
      <c r="N46" s="158" t="s">
        <v>10</v>
      </c>
      <c r="O46" s="133" t="s">
        <v>10</v>
      </c>
      <c r="P46" s="200" t="s">
        <v>10</v>
      </c>
      <c r="Q46" s="201" t="s">
        <v>10</v>
      </c>
      <c r="R46" s="198" t="s">
        <v>10</v>
      </c>
      <c r="S46" s="198" t="s">
        <v>10</v>
      </c>
      <c r="T46" s="198" t="s">
        <v>10</v>
      </c>
      <c r="U46" s="139" t="s">
        <v>10</v>
      </c>
      <c r="V46" s="139" t="s">
        <v>10</v>
      </c>
      <c r="W46" s="139" t="s">
        <v>10</v>
      </c>
      <c r="X46" s="139" t="s">
        <v>10</v>
      </c>
      <c r="Y46" s="139" t="s">
        <v>10</v>
      </c>
      <c r="Z46" s="139" t="s">
        <v>10</v>
      </c>
      <c r="AA46" s="202" t="s">
        <v>10</v>
      </c>
      <c r="AB46" s="82" t="s">
        <v>10</v>
      </c>
      <c r="AC46" s="82" t="s">
        <v>10</v>
      </c>
      <c r="AD46" s="82" t="s">
        <v>10</v>
      </c>
      <c r="AE46" s="82" t="s">
        <v>10</v>
      </c>
      <c r="AF46" s="764" t="s">
        <v>10</v>
      </c>
      <c r="AG46" s="117" t="s">
        <v>10</v>
      </c>
      <c r="AH46" s="117" t="s">
        <v>10</v>
      </c>
      <c r="AI46" s="117" t="s">
        <v>10</v>
      </c>
      <c r="AJ46" s="702" t="s">
        <v>10</v>
      </c>
      <c r="AK46" s="702" t="s">
        <v>10</v>
      </c>
      <c r="AL46" s="676" t="s">
        <v>10</v>
      </c>
      <c r="AM46" s="255"/>
      <c r="AN46" s="3064"/>
      <c r="AO46" s="2057"/>
    </row>
    <row r="47" spans="1:41" ht="15.5" x14ac:dyDescent="0.35">
      <c r="A47" s="52"/>
      <c r="B47" s="54" t="s">
        <v>71</v>
      </c>
      <c r="C47" s="848">
        <v>22.87</v>
      </c>
      <c r="D47" s="849" t="s">
        <v>10</v>
      </c>
      <c r="E47" s="850" t="s">
        <v>10</v>
      </c>
      <c r="F47" s="851" t="s">
        <v>10</v>
      </c>
      <c r="G47" s="852" t="s">
        <v>10</v>
      </c>
      <c r="H47" s="853" t="s">
        <v>10</v>
      </c>
      <c r="I47" s="197" t="s">
        <v>10</v>
      </c>
      <c r="J47" s="198" t="s">
        <v>10</v>
      </c>
      <c r="K47" s="696" t="s">
        <v>10</v>
      </c>
      <c r="L47" s="199" t="s">
        <v>10</v>
      </c>
      <c r="M47" s="157" t="s">
        <v>10</v>
      </c>
      <c r="N47" s="158" t="s">
        <v>10</v>
      </c>
      <c r="O47" s="133" t="s">
        <v>10</v>
      </c>
      <c r="P47" s="200" t="s">
        <v>10</v>
      </c>
      <c r="Q47" s="201" t="s">
        <v>10</v>
      </c>
      <c r="R47" s="198" t="s">
        <v>10</v>
      </c>
      <c r="S47" s="198" t="s">
        <v>10</v>
      </c>
      <c r="T47" s="198" t="s">
        <v>10</v>
      </c>
      <c r="U47" s="139" t="s">
        <v>10</v>
      </c>
      <c r="V47" s="139" t="s">
        <v>10</v>
      </c>
      <c r="W47" s="139" t="s">
        <v>10</v>
      </c>
      <c r="X47" s="139" t="s">
        <v>10</v>
      </c>
      <c r="Y47" s="139" t="s">
        <v>10</v>
      </c>
      <c r="Z47" s="139" t="s">
        <v>10</v>
      </c>
      <c r="AA47" s="203" t="s">
        <v>10</v>
      </c>
      <c r="AB47" s="82" t="s">
        <v>10</v>
      </c>
      <c r="AC47" s="82" t="s">
        <v>10</v>
      </c>
      <c r="AD47" s="82" t="s">
        <v>10</v>
      </c>
      <c r="AE47" s="82" t="s">
        <v>10</v>
      </c>
      <c r="AF47" s="83" t="s">
        <v>10</v>
      </c>
      <c r="AG47" s="83" t="s">
        <v>10</v>
      </c>
      <c r="AH47" s="83" t="s">
        <v>10</v>
      </c>
      <c r="AI47" s="83" t="s">
        <v>10</v>
      </c>
      <c r="AJ47" s="83" t="s">
        <v>10</v>
      </c>
      <c r="AK47" s="83" t="s">
        <v>10</v>
      </c>
      <c r="AL47" s="714" t="s">
        <v>10</v>
      </c>
      <c r="AM47" s="255"/>
      <c r="AN47" s="3064"/>
      <c r="AO47" s="2057"/>
    </row>
    <row r="48" spans="1:41" ht="15.5" x14ac:dyDescent="0.35">
      <c r="A48" s="52"/>
      <c r="B48" s="54" t="s">
        <v>11</v>
      </c>
      <c r="C48" s="854">
        <v>46.74</v>
      </c>
      <c r="D48" s="855" t="s">
        <v>10</v>
      </c>
      <c r="E48" s="856" t="s">
        <v>10</v>
      </c>
      <c r="F48" s="857" t="s">
        <v>10</v>
      </c>
      <c r="G48" s="858" t="s">
        <v>10</v>
      </c>
      <c r="H48" s="859" t="s">
        <v>10</v>
      </c>
      <c r="I48" s="197" t="s">
        <v>10</v>
      </c>
      <c r="J48" s="198" t="s">
        <v>10</v>
      </c>
      <c r="K48" s="696" t="s">
        <v>10</v>
      </c>
      <c r="L48" s="199" t="s">
        <v>10</v>
      </c>
      <c r="M48" s="157" t="s">
        <v>10</v>
      </c>
      <c r="N48" s="158" t="s">
        <v>10</v>
      </c>
      <c r="O48" s="133" t="s">
        <v>10</v>
      </c>
      <c r="P48" s="200" t="s">
        <v>10</v>
      </c>
      <c r="Q48" s="201" t="s">
        <v>10</v>
      </c>
      <c r="R48" s="198" t="s">
        <v>10</v>
      </c>
      <c r="S48" s="198" t="s">
        <v>10</v>
      </c>
      <c r="T48" s="198" t="s">
        <v>10</v>
      </c>
      <c r="U48" s="139" t="s">
        <v>10</v>
      </c>
      <c r="V48" s="139" t="s">
        <v>10</v>
      </c>
      <c r="W48" s="139" t="s">
        <v>10</v>
      </c>
      <c r="X48" s="139" t="s">
        <v>10</v>
      </c>
      <c r="Y48" s="139" t="s">
        <v>10</v>
      </c>
      <c r="Z48" s="139" t="s">
        <v>10</v>
      </c>
      <c r="AA48" s="204" t="s">
        <v>10</v>
      </c>
      <c r="AB48" s="82" t="s">
        <v>10</v>
      </c>
      <c r="AC48" s="82" t="s">
        <v>10</v>
      </c>
      <c r="AD48" s="82" t="s">
        <v>10</v>
      </c>
      <c r="AE48" s="82" t="s">
        <v>10</v>
      </c>
      <c r="AF48" s="83" t="s">
        <v>10</v>
      </c>
      <c r="AG48" s="83" t="s">
        <v>10</v>
      </c>
      <c r="AH48" s="83" t="s">
        <v>10</v>
      </c>
      <c r="AI48" s="83" t="s">
        <v>10</v>
      </c>
      <c r="AJ48" s="83" t="s">
        <v>10</v>
      </c>
      <c r="AK48" s="83" t="s">
        <v>10</v>
      </c>
      <c r="AL48" s="714" t="s">
        <v>10</v>
      </c>
      <c r="AM48" s="255"/>
      <c r="AN48" s="3064"/>
      <c r="AO48" s="2057"/>
    </row>
    <row r="49" spans="1:41" ht="15.5" x14ac:dyDescent="0.35">
      <c r="A49" s="85"/>
      <c r="B49" s="54" t="s">
        <v>72</v>
      </c>
      <c r="C49" s="860">
        <v>9.91</v>
      </c>
      <c r="D49" s="861" t="s">
        <v>10</v>
      </c>
      <c r="E49" s="862" t="s">
        <v>10</v>
      </c>
      <c r="F49" s="863" t="s">
        <v>10</v>
      </c>
      <c r="G49" s="864" t="s">
        <v>10</v>
      </c>
      <c r="H49" s="865" t="s">
        <v>10</v>
      </c>
      <c r="I49" s="197" t="s">
        <v>10</v>
      </c>
      <c r="J49" s="198" t="s">
        <v>10</v>
      </c>
      <c r="K49" s="696" t="s">
        <v>10</v>
      </c>
      <c r="L49" s="199" t="s">
        <v>10</v>
      </c>
      <c r="M49" s="157" t="s">
        <v>10</v>
      </c>
      <c r="N49" s="158" t="s">
        <v>10</v>
      </c>
      <c r="O49" s="133" t="s">
        <v>10</v>
      </c>
      <c r="P49" s="200" t="s">
        <v>10</v>
      </c>
      <c r="Q49" s="201" t="s">
        <v>10</v>
      </c>
      <c r="R49" s="198" t="s">
        <v>10</v>
      </c>
      <c r="S49" s="198" t="s">
        <v>10</v>
      </c>
      <c r="T49" s="198" t="s">
        <v>10</v>
      </c>
      <c r="U49" s="139" t="s">
        <v>10</v>
      </c>
      <c r="V49" s="139" t="s">
        <v>10</v>
      </c>
      <c r="W49" s="139" t="s">
        <v>10</v>
      </c>
      <c r="X49" s="139" t="s">
        <v>10</v>
      </c>
      <c r="Y49" s="139" t="s">
        <v>10</v>
      </c>
      <c r="Z49" s="139" t="s">
        <v>10</v>
      </c>
      <c r="AA49" s="205" t="s">
        <v>10</v>
      </c>
      <c r="AB49" s="82" t="s">
        <v>10</v>
      </c>
      <c r="AC49" s="82" t="s">
        <v>10</v>
      </c>
      <c r="AD49" s="82" t="s">
        <v>10</v>
      </c>
      <c r="AE49" s="82" t="s">
        <v>10</v>
      </c>
      <c r="AF49" s="83" t="s">
        <v>10</v>
      </c>
      <c r="AG49" s="83" t="s">
        <v>10</v>
      </c>
      <c r="AH49" s="83" t="s">
        <v>10</v>
      </c>
      <c r="AI49" s="83" t="s">
        <v>10</v>
      </c>
      <c r="AJ49" s="83" t="s">
        <v>10</v>
      </c>
      <c r="AK49" s="83" t="s">
        <v>10</v>
      </c>
      <c r="AL49" s="714" t="s">
        <v>10</v>
      </c>
      <c r="AM49" s="255"/>
      <c r="AN49" s="3064"/>
      <c r="AO49" s="2057"/>
    </row>
    <row r="50" spans="1:41" ht="15.5" x14ac:dyDescent="0.35">
      <c r="A50" s="85"/>
      <c r="B50" s="55" t="s">
        <v>73</v>
      </c>
      <c r="C50" s="866">
        <v>4.58</v>
      </c>
      <c r="D50" s="867" t="s">
        <v>10</v>
      </c>
      <c r="E50" s="868" t="s">
        <v>10</v>
      </c>
      <c r="F50" s="869" t="s">
        <v>10</v>
      </c>
      <c r="G50" s="870" t="s">
        <v>10</v>
      </c>
      <c r="H50" s="871" t="s">
        <v>10</v>
      </c>
      <c r="I50" s="206" t="s">
        <v>10</v>
      </c>
      <c r="J50" s="207" t="s">
        <v>10</v>
      </c>
      <c r="K50" s="742" t="s">
        <v>10</v>
      </c>
      <c r="L50" s="208" t="s">
        <v>10</v>
      </c>
      <c r="M50" s="180" t="s">
        <v>10</v>
      </c>
      <c r="N50" s="181" t="s">
        <v>10</v>
      </c>
      <c r="O50" s="182" t="s">
        <v>10</v>
      </c>
      <c r="P50" s="209" t="s">
        <v>10</v>
      </c>
      <c r="Q50" s="210" t="s">
        <v>10</v>
      </c>
      <c r="R50" s="207" t="s">
        <v>10</v>
      </c>
      <c r="S50" s="207" t="s">
        <v>10</v>
      </c>
      <c r="T50" s="207" t="s">
        <v>10</v>
      </c>
      <c r="U50" s="747" t="s">
        <v>10</v>
      </c>
      <c r="V50" s="747" t="s">
        <v>10</v>
      </c>
      <c r="W50" s="747" t="s">
        <v>10</v>
      </c>
      <c r="X50" s="747" t="s">
        <v>10</v>
      </c>
      <c r="Y50" s="747" t="s">
        <v>10</v>
      </c>
      <c r="Z50" s="747" t="s">
        <v>10</v>
      </c>
      <c r="AA50" s="678" t="s">
        <v>10</v>
      </c>
      <c r="AB50" s="87" t="s">
        <v>10</v>
      </c>
      <c r="AC50" s="87" t="s">
        <v>10</v>
      </c>
      <c r="AD50" s="87" t="s">
        <v>10</v>
      </c>
      <c r="AE50" s="87" t="s">
        <v>10</v>
      </c>
      <c r="AF50" s="87" t="s">
        <v>10</v>
      </c>
      <c r="AG50" s="87" t="s">
        <v>10</v>
      </c>
      <c r="AH50" s="87" t="s">
        <v>10</v>
      </c>
      <c r="AI50" s="87" t="s">
        <v>10</v>
      </c>
      <c r="AJ50" s="87" t="s">
        <v>10</v>
      </c>
      <c r="AK50" s="87" t="s">
        <v>10</v>
      </c>
      <c r="AL50" s="748" t="s">
        <v>10</v>
      </c>
      <c r="AM50" s="255"/>
      <c r="AN50" s="3064"/>
      <c r="AO50" s="2057"/>
    </row>
    <row r="51" spans="1:41" ht="15.5" hidden="1" x14ac:dyDescent="0.35">
      <c r="A51" s="56"/>
      <c r="B51" s="183"/>
      <c r="C51" s="58"/>
      <c r="D51" s="58"/>
      <c r="E51" s="184"/>
      <c r="F51" s="185"/>
      <c r="G51" s="56"/>
      <c r="H51" s="59"/>
      <c r="I51" s="60"/>
      <c r="J51" s="61"/>
      <c r="K51" s="62"/>
      <c r="L51" s="63"/>
      <c r="M51" s="64"/>
      <c r="N51" s="65"/>
      <c r="O51" s="66"/>
      <c r="P51" s="67"/>
      <c r="Q51" s="68"/>
      <c r="R51" s="60"/>
      <c r="S51" s="69"/>
      <c r="T51" s="70"/>
      <c r="U51" s="71"/>
      <c r="V51" s="72"/>
      <c r="W51" s="72"/>
      <c r="X51" s="72"/>
      <c r="Y51" s="56"/>
      <c r="Z51" s="43"/>
      <c r="AA51" s="43"/>
      <c r="AB51" s="56"/>
      <c r="AC51" s="56"/>
      <c r="AD51" s="56"/>
      <c r="AE51" s="56"/>
      <c r="AF51" s="56"/>
      <c r="AG51" s="56"/>
      <c r="AH51" s="56"/>
      <c r="AI51" s="56"/>
      <c r="AJ51" s="56"/>
      <c r="AK51" s="255"/>
      <c r="AL51" s="255"/>
      <c r="AM51" s="255"/>
      <c r="AN51" s="3064"/>
      <c r="AO51" s="2057"/>
    </row>
    <row r="52" spans="1:41" ht="15.5" x14ac:dyDescent="0.35">
      <c r="A52" s="56"/>
      <c r="B52" s="3378" t="s">
        <v>461</v>
      </c>
      <c r="C52" s="3379"/>
      <c r="D52" s="3379"/>
      <c r="E52" s="3379"/>
      <c r="F52" s="3379"/>
      <c r="G52" s="3379"/>
      <c r="H52" s="3379"/>
      <c r="I52" s="3379"/>
      <c r="J52" s="3379"/>
      <c r="K52" s="3379"/>
      <c r="L52" s="3379"/>
      <c r="M52" s="3379"/>
      <c r="N52" s="3379"/>
      <c r="O52" s="3379"/>
      <c r="P52" s="3379"/>
      <c r="Q52" s="3379"/>
      <c r="R52" s="3379"/>
      <c r="S52" s="3380"/>
      <c r="T52" s="3381"/>
      <c r="U52" s="3382"/>
      <c r="V52" s="3383"/>
      <c r="W52" s="3383"/>
      <c r="X52" s="3383"/>
      <c r="Y52" s="3379"/>
      <c r="Z52" s="43"/>
      <c r="AA52" s="43"/>
      <c r="AB52" s="56"/>
      <c r="AC52" s="56"/>
      <c r="AD52" s="56"/>
      <c r="AE52" s="56"/>
      <c r="AF52" s="56"/>
      <c r="AG52" s="56"/>
      <c r="AH52" s="56"/>
      <c r="AI52" s="56"/>
      <c r="AJ52" s="56"/>
      <c r="AK52" s="255"/>
      <c r="AL52" s="255"/>
      <c r="AM52" s="255"/>
      <c r="AN52" s="3064"/>
      <c r="AO52" s="2057"/>
    </row>
    <row r="53" spans="1:41" ht="15.5" x14ac:dyDescent="0.35">
      <c r="A53" s="56"/>
      <c r="B53" s="56"/>
      <c r="C53" s="56"/>
      <c r="D53" s="56"/>
      <c r="E53" s="56"/>
      <c r="F53" s="56"/>
      <c r="G53" s="56"/>
      <c r="H53" s="59"/>
      <c r="I53" s="60"/>
      <c r="J53" s="61"/>
      <c r="K53" s="62"/>
      <c r="L53" s="63"/>
      <c r="M53" s="64"/>
      <c r="N53" s="65"/>
      <c r="O53" s="66"/>
      <c r="P53" s="67"/>
      <c r="Q53" s="68"/>
      <c r="R53" s="60"/>
      <c r="S53" s="69"/>
      <c r="T53" s="70"/>
      <c r="U53" s="71"/>
      <c r="V53" s="72"/>
      <c r="W53" s="72"/>
      <c r="X53" s="72"/>
      <c r="Y53" s="56"/>
      <c r="Z53" s="43"/>
      <c r="AA53" s="43"/>
      <c r="AB53" s="56"/>
      <c r="AC53" s="125"/>
      <c r="AD53" s="125"/>
      <c r="AE53" s="125"/>
      <c r="AF53" s="125"/>
      <c r="AG53" s="125"/>
      <c r="AH53" s="56"/>
      <c r="AI53" s="56"/>
      <c r="AJ53" s="56"/>
      <c r="AK53" s="255"/>
      <c r="AL53" s="255"/>
      <c r="AM53" s="255"/>
      <c r="AN53" s="3064"/>
      <c r="AO53" s="2057"/>
    </row>
    <row r="54" spans="1:41" s="26" customFormat="1" ht="63" customHeight="1" x14ac:dyDescent="0.35">
      <c r="A54" s="2504" t="s">
        <v>912</v>
      </c>
      <c r="B54" s="3317" t="s">
        <v>239</v>
      </c>
      <c r="C54" s="3318"/>
      <c r="D54" s="3318"/>
      <c r="E54" s="3318"/>
      <c r="F54" s="3318"/>
      <c r="G54" s="3318"/>
      <c r="H54" s="3318"/>
      <c r="I54" s="3318"/>
      <c r="J54" s="3318"/>
      <c r="K54" s="3318"/>
      <c r="L54" s="3318"/>
      <c r="M54" s="3318"/>
      <c r="N54" s="3318"/>
      <c r="O54" s="3318"/>
      <c r="P54" s="3318"/>
      <c r="Q54" s="3318"/>
      <c r="R54" s="3318"/>
      <c r="S54" s="3318"/>
      <c r="T54" s="3318"/>
      <c r="U54" s="3318"/>
      <c r="V54" s="3318"/>
      <c r="W54" s="3318"/>
      <c r="X54" s="3318"/>
      <c r="Y54" s="3318"/>
      <c r="Z54" s="3318"/>
      <c r="AA54" s="3318"/>
      <c r="AB54" s="33"/>
      <c r="AC54" s="33"/>
      <c r="AD54" s="33"/>
      <c r="AE54" s="33"/>
      <c r="AF54" s="33"/>
      <c r="AG54" s="32"/>
      <c r="AH54" s="33"/>
      <c r="AI54" s="33"/>
      <c r="AJ54" s="33"/>
      <c r="AK54" s="33"/>
      <c r="AL54" s="33"/>
      <c r="AM54" s="658"/>
      <c r="AN54" s="34"/>
      <c r="AO54" s="2058"/>
    </row>
    <row r="55" spans="1:41" ht="46.5" x14ac:dyDescent="0.35">
      <c r="A55" s="43"/>
      <c r="B55" s="88" t="s">
        <v>54</v>
      </c>
      <c r="C55" s="872" t="s">
        <v>100</v>
      </c>
      <c r="D55" s="873" t="s">
        <v>6</v>
      </c>
      <c r="E55" s="874" t="s">
        <v>7</v>
      </c>
      <c r="F55" s="875" t="s">
        <v>8</v>
      </c>
      <c r="G55" s="876" t="s">
        <v>123</v>
      </c>
      <c r="H55" s="877" t="s">
        <v>160</v>
      </c>
      <c r="I55" s="878" t="s">
        <v>194</v>
      </c>
      <c r="J55" s="879" t="s">
        <v>248</v>
      </c>
      <c r="K55" s="97" t="s">
        <v>241</v>
      </c>
      <c r="L55" s="880" t="s">
        <v>273</v>
      </c>
      <c r="M55" s="99" t="s">
        <v>284</v>
      </c>
      <c r="N55" s="881" t="s">
        <v>322</v>
      </c>
      <c r="O55" s="882" t="s">
        <v>342</v>
      </c>
      <c r="P55" s="883" t="s">
        <v>342</v>
      </c>
      <c r="Q55" s="884" t="s">
        <v>384</v>
      </c>
      <c r="R55" s="885" t="s">
        <v>493</v>
      </c>
      <c r="S55" s="886" t="s">
        <v>535</v>
      </c>
      <c r="T55" s="150" t="s">
        <v>541</v>
      </c>
      <c r="U55" s="887" t="s">
        <v>545</v>
      </c>
      <c r="V55" s="888" t="s">
        <v>578</v>
      </c>
      <c r="W55" s="888" t="s">
        <v>586</v>
      </c>
      <c r="X55" s="50" t="s">
        <v>633</v>
      </c>
      <c r="Y55" s="49" t="s">
        <v>646</v>
      </c>
      <c r="Z55" s="138" t="s">
        <v>647</v>
      </c>
      <c r="AA55" s="138" t="s">
        <v>668</v>
      </c>
      <c r="AB55" s="38" t="s">
        <v>671</v>
      </c>
      <c r="AC55" s="37" t="s">
        <v>688</v>
      </c>
      <c r="AD55" s="38" t="s">
        <v>689</v>
      </c>
      <c r="AE55" s="38" t="s">
        <v>735</v>
      </c>
      <c r="AF55" s="38" t="s">
        <v>776</v>
      </c>
      <c r="AG55" s="37" t="s">
        <v>811</v>
      </c>
      <c r="AH55" s="37" t="s">
        <v>1055</v>
      </c>
      <c r="AI55" s="37" t="s">
        <v>1072</v>
      </c>
      <c r="AJ55" s="37" t="s">
        <v>1075</v>
      </c>
      <c r="AK55" s="37" t="s">
        <v>1117</v>
      </c>
      <c r="AL55" s="37" t="s">
        <v>1162</v>
      </c>
      <c r="AM55" s="689" t="s">
        <v>1176</v>
      </c>
      <c r="AN55" s="3064"/>
      <c r="AO55" s="2057"/>
    </row>
    <row r="56" spans="1:41" ht="15.5" x14ac:dyDescent="0.35">
      <c r="A56" s="52"/>
      <c r="B56" s="53" t="s">
        <v>15</v>
      </c>
      <c r="C56" s="889">
        <v>14.69</v>
      </c>
      <c r="D56" s="890" t="s">
        <v>10</v>
      </c>
      <c r="E56" s="890" t="s">
        <v>10</v>
      </c>
      <c r="F56" s="891">
        <v>10.55</v>
      </c>
      <c r="G56" s="890" t="s">
        <v>10</v>
      </c>
      <c r="H56" s="892">
        <v>10.59</v>
      </c>
      <c r="I56" s="890" t="s">
        <v>10</v>
      </c>
      <c r="J56" s="893">
        <v>9.33</v>
      </c>
      <c r="K56" s="890" t="s">
        <v>10</v>
      </c>
      <c r="L56" s="894">
        <v>15.27</v>
      </c>
      <c r="M56" s="890" t="s">
        <v>10</v>
      </c>
      <c r="N56" s="895">
        <v>13.99</v>
      </c>
      <c r="O56" s="890" t="s">
        <v>10</v>
      </c>
      <c r="P56" s="896">
        <v>12.33</v>
      </c>
      <c r="Q56" s="897">
        <v>9.36</v>
      </c>
      <c r="R56" s="890" t="s">
        <v>10</v>
      </c>
      <c r="S56" s="898" t="s">
        <v>10</v>
      </c>
      <c r="T56" s="898" t="s">
        <v>10</v>
      </c>
      <c r="U56" s="139" t="s">
        <v>10</v>
      </c>
      <c r="V56" s="139" t="s">
        <v>10</v>
      </c>
      <c r="W56" s="139" t="s">
        <v>10</v>
      </c>
      <c r="X56" s="139" t="s">
        <v>10</v>
      </c>
      <c r="Y56" s="898" t="s">
        <v>10</v>
      </c>
      <c r="Z56" s="139" t="s">
        <v>10</v>
      </c>
      <c r="AA56" s="139" t="s">
        <v>10</v>
      </c>
      <c r="AB56" s="202" t="s">
        <v>10</v>
      </c>
      <c r="AC56" s="82" t="s">
        <v>10</v>
      </c>
      <c r="AD56" s="82" t="s">
        <v>10</v>
      </c>
      <c r="AE56" s="82" t="s">
        <v>10</v>
      </c>
      <c r="AF56" s="82" t="s">
        <v>10</v>
      </c>
      <c r="AG56" s="764" t="s">
        <v>10</v>
      </c>
      <c r="AH56" s="117" t="s">
        <v>10</v>
      </c>
      <c r="AI56" s="117" t="s">
        <v>10</v>
      </c>
      <c r="AJ56" s="702" t="s">
        <v>10</v>
      </c>
      <c r="AK56" s="117" t="s">
        <v>10</v>
      </c>
      <c r="AL56" s="83" t="s">
        <v>10</v>
      </c>
      <c r="AM56" s="714" t="s">
        <v>10</v>
      </c>
      <c r="AN56" s="3064"/>
      <c r="AO56" s="2057"/>
    </row>
    <row r="57" spans="1:41" ht="15.5" x14ac:dyDescent="0.35">
      <c r="A57" s="52"/>
      <c r="B57" s="54" t="s">
        <v>14</v>
      </c>
      <c r="C57" s="899">
        <v>16.77</v>
      </c>
      <c r="D57" s="900" t="s">
        <v>10</v>
      </c>
      <c r="E57" s="900" t="s">
        <v>10</v>
      </c>
      <c r="F57" s="901">
        <v>12.72</v>
      </c>
      <c r="G57" s="900" t="s">
        <v>10</v>
      </c>
      <c r="H57" s="902">
        <v>14.04</v>
      </c>
      <c r="I57" s="900" t="s">
        <v>10</v>
      </c>
      <c r="J57" s="903">
        <v>12.92</v>
      </c>
      <c r="K57" s="900" t="s">
        <v>10</v>
      </c>
      <c r="L57" s="904">
        <v>18.18</v>
      </c>
      <c r="M57" s="900" t="s">
        <v>10</v>
      </c>
      <c r="N57" s="905">
        <v>16.64</v>
      </c>
      <c r="O57" s="900" t="s">
        <v>10</v>
      </c>
      <c r="P57" s="906">
        <v>15.32</v>
      </c>
      <c r="Q57" s="907">
        <v>14.25</v>
      </c>
      <c r="R57" s="900" t="s">
        <v>10</v>
      </c>
      <c r="S57" s="898" t="s">
        <v>10</v>
      </c>
      <c r="T57" s="898" t="s">
        <v>10</v>
      </c>
      <c r="U57" s="139" t="s">
        <v>10</v>
      </c>
      <c r="V57" s="139" t="s">
        <v>10</v>
      </c>
      <c r="W57" s="139" t="s">
        <v>10</v>
      </c>
      <c r="X57" s="139" t="s">
        <v>10</v>
      </c>
      <c r="Y57" s="898" t="s">
        <v>10</v>
      </c>
      <c r="Z57" s="139" t="s">
        <v>10</v>
      </c>
      <c r="AA57" s="139" t="s">
        <v>10</v>
      </c>
      <c r="AB57" s="203" t="s">
        <v>10</v>
      </c>
      <c r="AC57" s="82" t="s">
        <v>10</v>
      </c>
      <c r="AD57" s="82" t="s">
        <v>10</v>
      </c>
      <c r="AE57" s="82" t="s">
        <v>10</v>
      </c>
      <c r="AF57" s="82" t="s">
        <v>10</v>
      </c>
      <c r="AG57" s="83" t="s">
        <v>10</v>
      </c>
      <c r="AH57" s="83" t="s">
        <v>10</v>
      </c>
      <c r="AI57" s="83" t="s">
        <v>10</v>
      </c>
      <c r="AJ57" s="83" t="s">
        <v>10</v>
      </c>
      <c r="AK57" s="83" t="s">
        <v>10</v>
      </c>
      <c r="AL57" s="83" t="s">
        <v>10</v>
      </c>
      <c r="AM57" s="714" t="s">
        <v>10</v>
      </c>
      <c r="AN57" s="3064"/>
      <c r="AO57" s="2057"/>
    </row>
    <row r="58" spans="1:41" ht="15.5" x14ac:dyDescent="0.35">
      <c r="A58" s="52"/>
      <c r="B58" s="54" t="s">
        <v>11</v>
      </c>
      <c r="C58" s="908">
        <v>58.86</v>
      </c>
      <c r="D58" s="909" t="s">
        <v>10</v>
      </c>
      <c r="E58" s="909" t="s">
        <v>10</v>
      </c>
      <c r="F58" s="910">
        <v>68.349999999999994</v>
      </c>
      <c r="G58" s="909" t="s">
        <v>10</v>
      </c>
      <c r="H58" s="911">
        <v>66.14</v>
      </c>
      <c r="I58" s="909" t="s">
        <v>10</v>
      </c>
      <c r="J58" s="912">
        <v>67.5</v>
      </c>
      <c r="K58" s="909" t="s">
        <v>10</v>
      </c>
      <c r="L58" s="913">
        <v>58.17</v>
      </c>
      <c r="M58" s="909" t="s">
        <v>10</v>
      </c>
      <c r="N58" s="914">
        <v>60.27</v>
      </c>
      <c r="O58" s="909" t="s">
        <v>10</v>
      </c>
      <c r="P58" s="915">
        <v>62.5</v>
      </c>
      <c r="Q58" s="916">
        <v>66.78</v>
      </c>
      <c r="R58" s="909" t="s">
        <v>10</v>
      </c>
      <c r="S58" s="898" t="s">
        <v>10</v>
      </c>
      <c r="T58" s="898" t="s">
        <v>10</v>
      </c>
      <c r="U58" s="139" t="s">
        <v>10</v>
      </c>
      <c r="V58" s="139" t="s">
        <v>10</v>
      </c>
      <c r="W58" s="139" t="s">
        <v>10</v>
      </c>
      <c r="X58" s="139" t="s">
        <v>10</v>
      </c>
      <c r="Y58" s="898" t="s">
        <v>10</v>
      </c>
      <c r="Z58" s="139" t="s">
        <v>10</v>
      </c>
      <c r="AA58" s="139" t="s">
        <v>10</v>
      </c>
      <c r="AB58" s="204" t="s">
        <v>10</v>
      </c>
      <c r="AC58" s="82" t="s">
        <v>10</v>
      </c>
      <c r="AD58" s="82" t="s">
        <v>10</v>
      </c>
      <c r="AE58" s="82" t="s">
        <v>10</v>
      </c>
      <c r="AF58" s="82" t="s">
        <v>10</v>
      </c>
      <c r="AG58" s="83" t="s">
        <v>10</v>
      </c>
      <c r="AH58" s="83" t="s">
        <v>10</v>
      </c>
      <c r="AI58" s="83" t="s">
        <v>10</v>
      </c>
      <c r="AJ58" s="83" t="s">
        <v>10</v>
      </c>
      <c r="AK58" s="83" t="s">
        <v>10</v>
      </c>
      <c r="AL58" s="83" t="s">
        <v>10</v>
      </c>
      <c r="AM58" s="714" t="s">
        <v>10</v>
      </c>
      <c r="AN58" s="3064"/>
      <c r="AO58" s="2057"/>
    </row>
    <row r="59" spans="1:41" ht="15.5" x14ac:dyDescent="0.35">
      <c r="A59" s="85"/>
      <c r="B59" s="54" t="s">
        <v>13</v>
      </c>
      <c r="C59" s="917">
        <v>5.17</v>
      </c>
      <c r="D59" s="918" t="s">
        <v>10</v>
      </c>
      <c r="E59" s="918" t="s">
        <v>10</v>
      </c>
      <c r="F59" s="919">
        <v>5.19</v>
      </c>
      <c r="G59" s="918" t="s">
        <v>10</v>
      </c>
      <c r="H59" s="920">
        <v>5.34</v>
      </c>
      <c r="I59" s="918" t="s">
        <v>10</v>
      </c>
      <c r="J59" s="921">
        <v>5.6</v>
      </c>
      <c r="K59" s="918" t="s">
        <v>10</v>
      </c>
      <c r="L59" s="922">
        <v>5.19</v>
      </c>
      <c r="M59" s="918" t="s">
        <v>10</v>
      </c>
      <c r="N59" s="923">
        <v>5.63</v>
      </c>
      <c r="O59" s="918" t="s">
        <v>10</v>
      </c>
      <c r="P59" s="924">
        <v>6.17</v>
      </c>
      <c r="Q59" s="925">
        <v>6.11</v>
      </c>
      <c r="R59" s="918" t="s">
        <v>10</v>
      </c>
      <c r="S59" s="898" t="s">
        <v>10</v>
      </c>
      <c r="T59" s="898" t="s">
        <v>10</v>
      </c>
      <c r="U59" s="139" t="s">
        <v>10</v>
      </c>
      <c r="V59" s="139" t="s">
        <v>10</v>
      </c>
      <c r="W59" s="139" t="s">
        <v>10</v>
      </c>
      <c r="X59" s="139" t="s">
        <v>10</v>
      </c>
      <c r="Y59" s="898" t="s">
        <v>10</v>
      </c>
      <c r="Z59" s="139" t="s">
        <v>10</v>
      </c>
      <c r="AA59" s="139" t="s">
        <v>10</v>
      </c>
      <c r="AB59" s="205" t="s">
        <v>10</v>
      </c>
      <c r="AC59" s="82" t="s">
        <v>10</v>
      </c>
      <c r="AD59" s="82" t="s">
        <v>10</v>
      </c>
      <c r="AE59" s="82" t="s">
        <v>10</v>
      </c>
      <c r="AF59" s="82" t="s">
        <v>10</v>
      </c>
      <c r="AG59" s="83" t="s">
        <v>10</v>
      </c>
      <c r="AH59" s="83" t="s">
        <v>10</v>
      </c>
      <c r="AI59" s="83" t="s">
        <v>10</v>
      </c>
      <c r="AJ59" s="83" t="s">
        <v>10</v>
      </c>
      <c r="AK59" s="83" t="s">
        <v>10</v>
      </c>
      <c r="AL59" s="83" t="s">
        <v>10</v>
      </c>
      <c r="AM59" s="714" t="s">
        <v>10</v>
      </c>
      <c r="AN59" s="3064"/>
      <c r="AO59" s="2057"/>
    </row>
    <row r="60" spans="1:41" ht="15.5" x14ac:dyDescent="0.35">
      <c r="A60" s="85"/>
      <c r="B60" s="55" t="s">
        <v>12</v>
      </c>
      <c r="C60" s="926">
        <v>4.51</v>
      </c>
      <c r="D60" s="927" t="s">
        <v>10</v>
      </c>
      <c r="E60" s="927" t="s">
        <v>10</v>
      </c>
      <c r="F60" s="928">
        <v>3.18</v>
      </c>
      <c r="G60" s="927" t="s">
        <v>10</v>
      </c>
      <c r="H60" s="929">
        <v>3.89</v>
      </c>
      <c r="I60" s="927" t="s">
        <v>10</v>
      </c>
      <c r="J60" s="930">
        <v>4.6500000000000004</v>
      </c>
      <c r="K60" s="927" t="s">
        <v>10</v>
      </c>
      <c r="L60" s="931">
        <v>3.18</v>
      </c>
      <c r="M60" s="927" t="s">
        <v>10</v>
      </c>
      <c r="N60" s="932">
        <v>3.47</v>
      </c>
      <c r="O60" s="927" t="s">
        <v>10</v>
      </c>
      <c r="P60" s="933">
        <v>3.67</v>
      </c>
      <c r="Q60" s="934">
        <v>3.49</v>
      </c>
      <c r="R60" s="927" t="s">
        <v>10</v>
      </c>
      <c r="S60" s="935" t="s">
        <v>10</v>
      </c>
      <c r="T60" s="935" t="s">
        <v>10</v>
      </c>
      <c r="U60" s="747" t="s">
        <v>10</v>
      </c>
      <c r="V60" s="747" t="s">
        <v>10</v>
      </c>
      <c r="W60" s="747" t="s">
        <v>10</v>
      </c>
      <c r="X60" s="747" t="s">
        <v>10</v>
      </c>
      <c r="Y60" s="935" t="s">
        <v>10</v>
      </c>
      <c r="Z60" s="747" t="s">
        <v>10</v>
      </c>
      <c r="AA60" s="747" t="s">
        <v>10</v>
      </c>
      <c r="AB60" s="678" t="s">
        <v>10</v>
      </c>
      <c r="AC60" s="87" t="s">
        <v>10</v>
      </c>
      <c r="AD60" s="87" t="s">
        <v>10</v>
      </c>
      <c r="AE60" s="87" t="s">
        <v>10</v>
      </c>
      <c r="AF60" s="87" t="s">
        <v>10</v>
      </c>
      <c r="AG60" s="87" t="s">
        <v>10</v>
      </c>
      <c r="AH60" s="87" t="s">
        <v>10</v>
      </c>
      <c r="AI60" s="87" t="s">
        <v>10</v>
      </c>
      <c r="AJ60" s="87" t="s">
        <v>10</v>
      </c>
      <c r="AK60" s="87" t="s">
        <v>10</v>
      </c>
      <c r="AL60" s="87" t="s">
        <v>10</v>
      </c>
      <c r="AM60" s="748" t="s">
        <v>10</v>
      </c>
      <c r="AN60" s="3064"/>
      <c r="AO60" s="2057"/>
    </row>
    <row r="61" spans="1:41" ht="15.5" hidden="1" x14ac:dyDescent="0.35">
      <c r="A61" s="56"/>
      <c r="B61" s="183"/>
      <c r="C61" s="58"/>
      <c r="D61" s="58"/>
      <c r="E61" s="184"/>
      <c r="F61" s="185"/>
      <c r="G61" s="56"/>
      <c r="H61" s="59"/>
      <c r="I61" s="60"/>
      <c r="J61" s="61"/>
      <c r="K61" s="62"/>
      <c r="L61" s="63"/>
      <c r="M61" s="64"/>
      <c r="N61" s="65"/>
      <c r="O61" s="66"/>
      <c r="P61" s="67"/>
      <c r="Q61" s="68"/>
      <c r="R61" s="60"/>
      <c r="S61" s="69"/>
      <c r="T61" s="70"/>
      <c r="U61" s="71"/>
      <c r="V61" s="72"/>
      <c r="W61" s="72"/>
      <c r="X61" s="72"/>
      <c r="Y61" s="936"/>
      <c r="Z61" s="43"/>
      <c r="AA61" s="43"/>
      <c r="AB61" s="56"/>
      <c r="AC61" s="56"/>
      <c r="AD61" s="56"/>
      <c r="AE61" s="56"/>
      <c r="AF61" s="56"/>
      <c r="AG61" s="56"/>
      <c r="AH61" s="56"/>
      <c r="AI61" s="56"/>
      <c r="AJ61" s="56"/>
      <c r="AK61" s="255"/>
      <c r="AL61" s="87"/>
      <c r="AM61" s="748"/>
      <c r="AN61" s="3064"/>
      <c r="AO61" s="2057"/>
    </row>
    <row r="62" spans="1:41" ht="15.5" x14ac:dyDescent="0.35">
      <c r="A62" s="56"/>
      <c r="B62" s="3319" t="s">
        <v>462</v>
      </c>
      <c r="C62" s="3320"/>
      <c r="D62" s="3320"/>
      <c r="E62" s="3320"/>
      <c r="F62" s="3320"/>
      <c r="G62" s="3320"/>
      <c r="H62" s="3320"/>
      <c r="I62" s="3320"/>
      <c r="J62" s="3321"/>
      <c r="K62" s="3322"/>
      <c r="L62" s="3323"/>
      <c r="M62" s="3324"/>
      <c r="N62" s="3325"/>
      <c r="O62" s="3326"/>
      <c r="P62" s="3327"/>
      <c r="Q62" s="3328"/>
      <c r="R62" s="3320"/>
      <c r="S62" s="74"/>
      <c r="T62" s="75"/>
      <c r="U62" s="76"/>
      <c r="V62" s="77"/>
      <c r="W62" s="77"/>
      <c r="X62" s="77"/>
      <c r="Y62" s="361"/>
      <c r="Z62" s="43"/>
      <c r="AA62" s="43"/>
      <c r="AB62" s="56"/>
      <c r="AC62" s="56"/>
      <c r="AD62" s="56"/>
      <c r="AE62" s="56"/>
      <c r="AF62" s="56"/>
      <c r="AG62" s="56"/>
      <c r="AH62" s="56"/>
      <c r="AI62" s="56"/>
      <c r="AJ62" s="56"/>
      <c r="AK62" s="255"/>
      <c r="AL62" s="255"/>
      <c r="AM62" s="255"/>
      <c r="AN62" s="3064"/>
      <c r="AO62" s="2057"/>
    </row>
    <row r="63" spans="1:41" ht="15.5" x14ac:dyDescent="0.35">
      <c r="A63" s="56"/>
      <c r="B63" s="56"/>
      <c r="C63" s="56"/>
      <c r="D63" s="56"/>
      <c r="E63" s="56"/>
      <c r="F63" s="56"/>
      <c r="G63" s="835"/>
      <c r="H63" s="794"/>
      <c r="I63" s="795"/>
      <c r="J63" s="796"/>
      <c r="K63" s="797"/>
      <c r="L63" s="798"/>
      <c r="M63" s="799"/>
      <c r="N63" s="800"/>
      <c r="O63" s="801"/>
      <c r="P63" s="802"/>
      <c r="Q63" s="238"/>
      <c r="R63" s="795"/>
      <c r="S63" s="69"/>
      <c r="T63" s="70"/>
      <c r="U63" s="71"/>
      <c r="V63" s="72"/>
      <c r="W63" s="72"/>
      <c r="X63" s="72"/>
      <c r="Y63" s="56"/>
      <c r="Z63" s="43"/>
      <c r="AA63" s="680"/>
      <c r="AB63" s="125"/>
      <c r="AC63" s="125"/>
      <c r="AD63" s="125"/>
      <c r="AE63" s="125"/>
      <c r="AF63" s="125"/>
      <c r="AG63" s="56"/>
      <c r="AH63" s="56"/>
      <c r="AI63" s="56"/>
      <c r="AJ63" s="56"/>
      <c r="AK63" s="255"/>
      <c r="AL63" s="255"/>
      <c r="AM63" s="255"/>
      <c r="AN63" s="3064"/>
      <c r="AO63" s="2057"/>
    </row>
    <row r="64" spans="1:41" s="26" customFormat="1" ht="63" customHeight="1" x14ac:dyDescent="0.35">
      <c r="A64" s="2504" t="s">
        <v>913</v>
      </c>
      <c r="B64" s="3317" t="s">
        <v>74</v>
      </c>
      <c r="C64" s="3318"/>
      <c r="D64" s="3318"/>
      <c r="E64" s="3318"/>
      <c r="F64" s="3318"/>
      <c r="G64" s="3318"/>
      <c r="H64" s="3318"/>
      <c r="I64" s="3318"/>
      <c r="J64" s="3318"/>
      <c r="K64" s="3318"/>
      <c r="L64" s="3318"/>
      <c r="M64" s="3318"/>
      <c r="N64" s="3318"/>
      <c r="O64" s="3318"/>
      <c r="P64" s="3318"/>
      <c r="Q64" s="3318"/>
      <c r="R64" s="3318"/>
      <c r="S64" s="3318"/>
      <c r="T64" s="3318"/>
      <c r="U64" s="3318"/>
      <c r="V64" s="3318"/>
      <c r="W64" s="3318"/>
      <c r="X64" s="3318"/>
      <c r="Y64" s="3318"/>
      <c r="Z64" s="3318"/>
      <c r="AA64" s="3318"/>
      <c r="AB64" s="33"/>
      <c r="AC64" s="33"/>
      <c r="AD64" s="33"/>
      <c r="AE64" s="33"/>
      <c r="AF64" s="33"/>
      <c r="AG64" s="33"/>
      <c r="AH64" s="33"/>
      <c r="AI64" s="33"/>
      <c r="AJ64" s="33"/>
      <c r="AK64" s="33"/>
      <c r="AL64" s="658"/>
      <c r="AM64" s="32"/>
      <c r="AN64" s="34"/>
      <c r="AO64" s="2058"/>
    </row>
    <row r="65" spans="1:41" ht="46.5" x14ac:dyDescent="0.35">
      <c r="A65" s="43"/>
      <c r="B65" s="88" t="s">
        <v>54</v>
      </c>
      <c r="C65" s="937" t="s">
        <v>6</v>
      </c>
      <c r="D65" s="938" t="s">
        <v>7</v>
      </c>
      <c r="E65" s="939" t="s">
        <v>8</v>
      </c>
      <c r="F65" s="940" t="s">
        <v>123</v>
      </c>
      <c r="G65" s="941" t="s">
        <v>160</v>
      </c>
      <c r="H65" s="942" t="s">
        <v>194</v>
      </c>
      <c r="I65" s="95" t="s">
        <v>202</v>
      </c>
      <c r="J65" s="943" t="s">
        <v>241</v>
      </c>
      <c r="K65" s="944" t="s">
        <v>273</v>
      </c>
      <c r="L65" s="945" t="s">
        <v>284</v>
      </c>
      <c r="M65" s="946" t="s">
        <v>322</v>
      </c>
      <c r="N65" s="947" t="s">
        <v>342</v>
      </c>
      <c r="O65" s="948" t="s">
        <v>356</v>
      </c>
      <c r="P65" s="949" t="s">
        <v>384</v>
      </c>
      <c r="Q65" s="950" t="s">
        <v>493</v>
      </c>
      <c r="R65" s="951" t="s">
        <v>535</v>
      </c>
      <c r="S65" s="952" t="s">
        <v>541</v>
      </c>
      <c r="T65" s="953" t="s">
        <v>545</v>
      </c>
      <c r="U65" s="50" t="s">
        <v>578</v>
      </c>
      <c r="V65" s="51" t="s">
        <v>586</v>
      </c>
      <c r="W65" s="51" t="s">
        <v>633</v>
      </c>
      <c r="X65" s="49" t="s">
        <v>646</v>
      </c>
      <c r="Y65" s="138" t="s">
        <v>647</v>
      </c>
      <c r="Z65" s="138" t="s">
        <v>668</v>
      </c>
      <c r="AA65" s="38" t="s">
        <v>671</v>
      </c>
      <c r="AB65" s="37" t="s">
        <v>688</v>
      </c>
      <c r="AC65" s="37" t="s">
        <v>689</v>
      </c>
      <c r="AD65" s="38" t="s">
        <v>735</v>
      </c>
      <c r="AE65" s="38" t="s">
        <v>776</v>
      </c>
      <c r="AF65" s="37" t="s">
        <v>811</v>
      </c>
      <c r="AG65" s="37" t="s">
        <v>1055</v>
      </c>
      <c r="AH65" s="37" t="s">
        <v>1072</v>
      </c>
      <c r="AI65" s="37" t="s">
        <v>1075</v>
      </c>
      <c r="AJ65" s="37" t="s">
        <v>1117</v>
      </c>
      <c r="AK65" s="37" t="s">
        <v>1162</v>
      </c>
      <c r="AL65" s="689" t="s">
        <v>1176</v>
      </c>
      <c r="AM65" s="255"/>
      <c r="AN65" s="3064"/>
      <c r="AO65" s="2057"/>
    </row>
    <row r="66" spans="1:41" ht="15.5" x14ac:dyDescent="0.35">
      <c r="A66" s="52"/>
      <c r="B66" s="53" t="s">
        <v>29</v>
      </c>
      <c r="C66" s="954" t="s">
        <v>10</v>
      </c>
      <c r="D66" s="955">
        <v>6.3658203999999996</v>
      </c>
      <c r="E66" s="954" t="s">
        <v>10</v>
      </c>
      <c r="F66" s="956">
        <v>5.4976722000000002</v>
      </c>
      <c r="G66" s="954" t="s">
        <v>10</v>
      </c>
      <c r="H66" s="957">
        <v>7.7479215000000003</v>
      </c>
      <c r="I66" s="954" t="s">
        <v>10</v>
      </c>
      <c r="J66" s="958">
        <v>4.0072909000000001</v>
      </c>
      <c r="K66" s="959">
        <v>3.44475</v>
      </c>
      <c r="L66" s="960">
        <v>3.8063205</v>
      </c>
      <c r="M66" s="961">
        <v>4.2314572000000004</v>
      </c>
      <c r="N66" s="962">
        <v>4.0189158999999997</v>
      </c>
      <c r="O66" s="963">
        <v>4.8281843999999996</v>
      </c>
      <c r="P66" s="964">
        <v>3.8862668999999999</v>
      </c>
      <c r="Q66" s="965">
        <v>3.0677707999999999</v>
      </c>
      <c r="R66" s="966">
        <v>2.8963220999999999</v>
      </c>
      <c r="S66" s="967">
        <v>2.9740164</v>
      </c>
      <c r="T66" s="968">
        <v>2.6124711999999999</v>
      </c>
      <c r="U66" s="954" t="s">
        <v>10</v>
      </c>
      <c r="V66" s="954" t="s">
        <v>10</v>
      </c>
      <c r="W66" s="954" t="s">
        <v>10</v>
      </c>
      <c r="X66" s="954" t="s">
        <v>10</v>
      </c>
      <c r="Y66" s="139" t="s">
        <v>10</v>
      </c>
      <c r="Z66" s="139" t="s">
        <v>10</v>
      </c>
      <c r="AA66" s="202" t="s">
        <v>10</v>
      </c>
      <c r="AB66" s="82" t="s">
        <v>10</v>
      </c>
      <c r="AC66" s="252">
        <v>2.6124711999999999</v>
      </c>
      <c r="AD66" s="82" t="s">
        <v>10</v>
      </c>
      <c r="AE66" s="82" t="s">
        <v>10</v>
      </c>
      <c r="AF66" s="764" t="s">
        <v>10</v>
      </c>
      <c r="AG66" s="117" t="s">
        <v>10</v>
      </c>
      <c r="AH66" s="117" t="s">
        <v>10</v>
      </c>
      <c r="AI66" s="117" t="s">
        <v>10</v>
      </c>
      <c r="AJ66" s="702" t="s">
        <v>10</v>
      </c>
      <c r="AK66" s="702" t="s">
        <v>10</v>
      </c>
      <c r="AL66" s="676" t="s">
        <v>10</v>
      </c>
      <c r="AM66" s="255"/>
      <c r="AN66" s="3064"/>
      <c r="AO66" s="2057"/>
    </row>
    <row r="67" spans="1:41" ht="15.5" x14ac:dyDescent="0.35">
      <c r="A67" s="52"/>
      <c r="B67" s="54" t="s">
        <v>30</v>
      </c>
      <c r="C67" s="969" t="s">
        <v>10</v>
      </c>
      <c r="D67" s="970">
        <v>13.617219</v>
      </c>
      <c r="E67" s="969" t="s">
        <v>10</v>
      </c>
      <c r="F67" s="971">
        <v>11.257909</v>
      </c>
      <c r="G67" s="969" t="s">
        <v>10</v>
      </c>
      <c r="H67" s="972">
        <v>10.299612</v>
      </c>
      <c r="I67" s="969" t="s">
        <v>10</v>
      </c>
      <c r="J67" s="973">
        <v>8.5775599000000007</v>
      </c>
      <c r="K67" s="974">
        <v>7.8337216999999999</v>
      </c>
      <c r="L67" s="975">
        <v>8.0547269999999997</v>
      </c>
      <c r="M67" s="976">
        <v>8.9863348999999992</v>
      </c>
      <c r="N67" s="977">
        <v>7.9464094000000003</v>
      </c>
      <c r="O67" s="978">
        <v>10.381584</v>
      </c>
      <c r="P67" s="979">
        <v>8.4799942000000001</v>
      </c>
      <c r="Q67" s="980">
        <v>6.5287337000000001</v>
      </c>
      <c r="R67" s="981">
        <v>6.6596206000000002</v>
      </c>
      <c r="S67" s="982">
        <v>5.7457108999999997</v>
      </c>
      <c r="T67" s="983">
        <v>6.0457649</v>
      </c>
      <c r="U67" s="969" t="s">
        <v>10</v>
      </c>
      <c r="V67" s="969" t="s">
        <v>10</v>
      </c>
      <c r="W67" s="969" t="s">
        <v>10</v>
      </c>
      <c r="X67" s="969" t="s">
        <v>10</v>
      </c>
      <c r="Y67" s="139" t="s">
        <v>10</v>
      </c>
      <c r="Z67" s="139" t="s">
        <v>10</v>
      </c>
      <c r="AA67" s="203" t="s">
        <v>10</v>
      </c>
      <c r="AB67" s="82" t="s">
        <v>10</v>
      </c>
      <c r="AC67" s="252">
        <v>6.0457649</v>
      </c>
      <c r="AD67" s="82" t="s">
        <v>10</v>
      </c>
      <c r="AE67" s="82" t="s">
        <v>10</v>
      </c>
      <c r="AF67" s="83" t="s">
        <v>10</v>
      </c>
      <c r="AG67" s="83" t="s">
        <v>10</v>
      </c>
      <c r="AH67" s="83" t="s">
        <v>10</v>
      </c>
      <c r="AI67" s="83" t="s">
        <v>10</v>
      </c>
      <c r="AJ67" s="83" t="s">
        <v>10</v>
      </c>
      <c r="AK67" s="83" t="s">
        <v>10</v>
      </c>
      <c r="AL67" s="714" t="s">
        <v>10</v>
      </c>
      <c r="AM67" s="255"/>
      <c r="AN67" s="3064"/>
      <c r="AO67" s="2057"/>
    </row>
    <row r="68" spans="1:41" ht="15.5" x14ac:dyDescent="0.35">
      <c r="A68" s="52"/>
      <c r="B68" s="54" t="s">
        <v>28</v>
      </c>
      <c r="C68" s="984" t="s">
        <v>10</v>
      </c>
      <c r="D68" s="985">
        <v>38.058205000000001</v>
      </c>
      <c r="E68" s="984" t="s">
        <v>10</v>
      </c>
      <c r="F68" s="986">
        <v>39.223177</v>
      </c>
      <c r="G68" s="984" t="s">
        <v>10</v>
      </c>
      <c r="H68" s="987">
        <v>34.965757000000004</v>
      </c>
      <c r="I68" s="984" t="s">
        <v>10</v>
      </c>
      <c r="J68" s="988">
        <v>48.907265000000002</v>
      </c>
      <c r="K68" s="989">
        <v>46.963264000000002</v>
      </c>
      <c r="L68" s="990">
        <v>50.140382000000002</v>
      </c>
      <c r="M68" s="991">
        <v>49.509929999999997</v>
      </c>
      <c r="N68" s="992">
        <v>46.326042999999999</v>
      </c>
      <c r="O68" s="993">
        <v>49.960059000000001</v>
      </c>
      <c r="P68" s="994">
        <v>54.86692</v>
      </c>
      <c r="Q68" s="995">
        <v>54.486646999999998</v>
      </c>
      <c r="R68" s="996">
        <v>54.017752000000002</v>
      </c>
      <c r="S68" s="997">
        <v>57.752312000000003</v>
      </c>
      <c r="T68" s="998">
        <v>58.858834999999999</v>
      </c>
      <c r="U68" s="984" t="s">
        <v>10</v>
      </c>
      <c r="V68" s="984" t="s">
        <v>10</v>
      </c>
      <c r="W68" s="984" t="s">
        <v>10</v>
      </c>
      <c r="X68" s="984" t="s">
        <v>10</v>
      </c>
      <c r="Y68" s="139" t="s">
        <v>10</v>
      </c>
      <c r="Z68" s="132" t="s">
        <v>10</v>
      </c>
      <c r="AA68" s="233" t="s">
        <v>10</v>
      </c>
      <c r="AB68" s="82" t="s">
        <v>10</v>
      </c>
      <c r="AC68" s="252">
        <v>58.858834999999999</v>
      </c>
      <c r="AD68" s="82" t="s">
        <v>10</v>
      </c>
      <c r="AE68" s="82" t="s">
        <v>10</v>
      </c>
      <c r="AF68" s="83" t="s">
        <v>10</v>
      </c>
      <c r="AG68" s="83" t="s">
        <v>10</v>
      </c>
      <c r="AH68" s="83" t="s">
        <v>10</v>
      </c>
      <c r="AI68" s="83" t="s">
        <v>10</v>
      </c>
      <c r="AJ68" s="83" t="s">
        <v>10</v>
      </c>
      <c r="AK68" s="83" t="s">
        <v>10</v>
      </c>
      <c r="AL68" s="714" t="s">
        <v>10</v>
      </c>
      <c r="AM68" s="255"/>
      <c r="AN68" s="3064"/>
      <c r="AO68" s="2057"/>
    </row>
    <row r="69" spans="1:41" ht="15.5" x14ac:dyDescent="0.35">
      <c r="A69" s="85"/>
      <c r="B69" s="54" t="s">
        <v>31</v>
      </c>
      <c r="C69" s="999" t="s">
        <v>10</v>
      </c>
      <c r="D69" s="1000">
        <v>27.477506999999999</v>
      </c>
      <c r="E69" s="999" t="s">
        <v>10</v>
      </c>
      <c r="F69" s="1001">
        <v>26.782363</v>
      </c>
      <c r="G69" s="999" t="s">
        <v>10</v>
      </c>
      <c r="H69" s="1002">
        <v>29.350988999999998</v>
      </c>
      <c r="I69" s="999" t="s">
        <v>10</v>
      </c>
      <c r="J69" s="1003">
        <v>23.971644000000001</v>
      </c>
      <c r="K69" s="1004">
        <v>26.260753999999999</v>
      </c>
      <c r="L69" s="1005">
        <v>24.339658</v>
      </c>
      <c r="M69" s="1006">
        <v>22.818110000000001</v>
      </c>
      <c r="N69" s="1007">
        <v>25.481873</v>
      </c>
      <c r="O69" s="1008">
        <v>22.243872</v>
      </c>
      <c r="P69" s="1009">
        <v>20.696785999999999</v>
      </c>
      <c r="Q69" s="1010">
        <v>23.284334999999999</v>
      </c>
      <c r="R69" s="1011">
        <v>22.863375999999999</v>
      </c>
      <c r="S69" s="1012">
        <v>22.288412000000001</v>
      </c>
      <c r="T69" s="1013">
        <v>21.751550999999999</v>
      </c>
      <c r="U69" s="999" t="s">
        <v>10</v>
      </c>
      <c r="V69" s="999" t="s">
        <v>10</v>
      </c>
      <c r="W69" s="999" t="s">
        <v>10</v>
      </c>
      <c r="X69" s="999" t="s">
        <v>10</v>
      </c>
      <c r="Y69" s="139" t="s">
        <v>10</v>
      </c>
      <c r="Z69" s="139" t="s">
        <v>10</v>
      </c>
      <c r="AA69" s="205" t="s">
        <v>10</v>
      </c>
      <c r="AB69" s="82" t="s">
        <v>10</v>
      </c>
      <c r="AC69" s="252">
        <v>21.751550999999999</v>
      </c>
      <c r="AD69" s="82" t="s">
        <v>10</v>
      </c>
      <c r="AE69" s="82" t="s">
        <v>10</v>
      </c>
      <c r="AF69" s="83" t="s">
        <v>10</v>
      </c>
      <c r="AG69" s="83" t="s">
        <v>10</v>
      </c>
      <c r="AH69" s="83" t="s">
        <v>10</v>
      </c>
      <c r="AI69" s="83" t="s">
        <v>10</v>
      </c>
      <c r="AJ69" s="83" t="s">
        <v>10</v>
      </c>
      <c r="AK69" s="83" t="s">
        <v>10</v>
      </c>
      <c r="AL69" s="714" t="s">
        <v>10</v>
      </c>
      <c r="AM69" s="255"/>
      <c r="AN69" s="3064"/>
      <c r="AO69" s="2057"/>
    </row>
    <row r="70" spans="1:41" ht="15.5" x14ac:dyDescent="0.35">
      <c r="A70" s="85"/>
      <c r="B70" s="55" t="s">
        <v>32</v>
      </c>
      <c r="C70" s="1014" t="s">
        <v>10</v>
      </c>
      <c r="D70" s="1015">
        <v>14.481249</v>
      </c>
      <c r="E70" s="1014" t="s">
        <v>10</v>
      </c>
      <c r="F70" s="1016">
        <v>17.238878</v>
      </c>
      <c r="G70" s="1014" t="s">
        <v>10</v>
      </c>
      <c r="H70" s="1017">
        <v>17.635721</v>
      </c>
      <c r="I70" s="1014" t="s">
        <v>10</v>
      </c>
      <c r="J70" s="1018">
        <v>14.536239999999999</v>
      </c>
      <c r="K70" s="1019">
        <v>15.49751</v>
      </c>
      <c r="L70" s="1020">
        <v>13.658913</v>
      </c>
      <c r="M70" s="1021">
        <v>14.454167999999999</v>
      </c>
      <c r="N70" s="1022">
        <v>16.226759000000001</v>
      </c>
      <c r="O70" s="1023">
        <v>12.586301000000001</v>
      </c>
      <c r="P70" s="1024">
        <v>12.070033</v>
      </c>
      <c r="Q70" s="1025">
        <v>12.632512999999999</v>
      </c>
      <c r="R70" s="1026">
        <v>13.56293</v>
      </c>
      <c r="S70" s="1027">
        <v>11.239549</v>
      </c>
      <c r="T70" s="1028">
        <v>10.731377999999999</v>
      </c>
      <c r="U70" s="1014" t="s">
        <v>10</v>
      </c>
      <c r="V70" s="1014" t="s">
        <v>10</v>
      </c>
      <c r="W70" s="1014" t="s">
        <v>10</v>
      </c>
      <c r="X70" s="1014" t="s">
        <v>10</v>
      </c>
      <c r="Y70" s="747" t="s">
        <v>10</v>
      </c>
      <c r="Z70" s="747" t="s">
        <v>10</v>
      </c>
      <c r="AA70" s="678" t="s">
        <v>10</v>
      </c>
      <c r="AB70" s="87" t="s">
        <v>10</v>
      </c>
      <c r="AC70" s="232">
        <v>10.731377999999999</v>
      </c>
      <c r="AD70" s="87" t="s">
        <v>10</v>
      </c>
      <c r="AE70" s="87" t="s">
        <v>10</v>
      </c>
      <c r="AF70" s="87" t="s">
        <v>10</v>
      </c>
      <c r="AG70" s="87" t="s">
        <v>10</v>
      </c>
      <c r="AH70" s="87" t="s">
        <v>10</v>
      </c>
      <c r="AI70" s="87" t="s">
        <v>10</v>
      </c>
      <c r="AJ70" s="87" t="s">
        <v>10</v>
      </c>
      <c r="AK70" s="87" t="s">
        <v>10</v>
      </c>
      <c r="AL70" s="748" t="s">
        <v>10</v>
      </c>
      <c r="AM70" s="255"/>
      <c r="AN70" s="3064"/>
      <c r="AO70" s="2057"/>
    </row>
    <row r="71" spans="1:41" ht="15.5" hidden="1" x14ac:dyDescent="0.35">
      <c r="A71" s="56"/>
      <c r="B71" s="183"/>
      <c r="C71" s="58"/>
      <c r="D71" s="58"/>
      <c r="E71" s="184"/>
      <c r="F71" s="185"/>
      <c r="G71" s="56"/>
      <c r="H71" s="59"/>
      <c r="I71" s="60"/>
      <c r="J71" s="61"/>
      <c r="K71" s="62"/>
      <c r="L71" s="63"/>
      <c r="M71" s="64"/>
      <c r="N71" s="65"/>
      <c r="O71" s="66"/>
      <c r="P71" s="67"/>
      <c r="Q71" s="68"/>
      <c r="R71" s="60"/>
      <c r="S71" s="69"/>
      <c r="T71" s="70"/>
      <c r="U71" s="71"/>
      <c r="V71" s="72"/>
      <c r="W71" s="72"/>
      <c r="X71" s="72"/>
      <c r="Y71" s="56"/>
      <c r="Z71" s="43"/>
      <c r="AA71" s="43"/>
      <c r="AB71" s="56"/>
      <c r="AC71" s="56"/>
      <c r="AD71" s="56"/>
      <c r="AE71" s="56"/>
      <c r="AF71" s="56"/>
      <c r="AG71" s="56"/>
      <c r="AH71" s="56"/>
      <c r="AI71" s="56"/>
      <c r="AJ71" s="56"/>
      <c r="AK71" s="255"/>
      <c r="AL71" s="255"/>
      <c r="AM71" s="255"/>
      <c r="AN71" s="3064"/>
      <c r="AO71" s="2057"/>
    </row>
    <row r="72" spans="1:41" ht="15.5" x14ac:dyDescent="0.35">
      <c r="A72" s="56"/>
      <c r="B72" s="3378" t="s">
        <v>252</v>
      </c>
      <c r="C72" s="3379"/>
      <c r="D72" s="3379"/>
      <c r="E72" s="3379"/>
      <c r="F72" s="3379"/>
      <c r="G72" s="3379"/>
      <c r="H72" s="3379"/>
      <c r="I72" s="3379"/>
      <c r="J72" s="3379"/>
      <c r="K72" s="3379"/>
      <c r="L72" s="3379"/>
      <c r="M72" s="3379"/>
      <c r="N72" s="3379"/>
      <c r="O72" s="3379"/>
      <c r="P72" s="3379"/>
      <c r="Q72" s="3379"/>
      <c r="R72" s="3379"/>
      <c r="S72" s="3380"/>
      <c r="T72" s="3381"/>
      <c r="U72" s="3382"/>
      <c r="V72" s="3383"/>
      <c r="W72" s="3383"/>
      <c r="X72" s="3383"/>
      <c r="Y72" s="3379"/>
      <c r="Z72" s="1029"/>
      <c r="AA72" s="43"/>
      <c r="AB72" s="56"/>
      <c r="AC72" s="56"/>
      <c r="AD72" s="56"/>
      <c r="AE72" s="56"/>
      <c r="AF72" s="56"/>
      <c r="AG72" s="56"/>
      <c r="AH72" s="56"/>
      <c r="AI72" s="56"/>
      <c r="AJ72" s="56"/>
      <c r="AK72" s="255"/>
      <c r="AL72" s="255"/>
      <c r="AM72" s="255"/>
      <c r="AN72" s="3064"/>
      <c r="AO72" s="2057"/>
    </row>
    <row r="73" spans="1:41" ht="15.5" x14ac:dyDescent="0.35">
      <c r="A73" s="56"/>
      <c r="B73" s="56"/>
      <c r="C73" s="56"/>
      <c r="D73" s="56"/>
      <c r="E73" s="56"/>
      <c r="F73" s="56"/>
      <c r="G73" s="835"/>
      <c r="H73" s="794"/>
      <c r="I73" s="795"/>
      <c r="J73" s="796"/>
      <c r="K73" s="797"/>
      <c r="L73" s="798"/>
      <c r="M73" s="799"/>
      <c r="N73" s="800"/>
      <c r="O73" s="801"/>
      <c r="P73" s="802"/>
      <c r="Q73" s="238"/>
      <c r="R73" s="795"/>
      <c r="S73" s="69"/>
      <c r="T73" s="70"/>
      <c r="U73" s="71"/>
      <c r="V73" s="72"/>
      <c r="W73" s="72"/>
      <c r="X73" s="72"/>
      <c r="Y73" s="56"/>
      <c r="Z73" s="43"/>
      <c r="AA73" s="43"/>
      <c r="AB73" s="125"/>
      <c r="AC73" s="125"/>
      <c r="AD73" s="125"/>
      <c r="AE73" s="125"/>
      <c r="AF73" s="125"/>
      <c r="AG73" s="56"/>
      <c r="AH73" s="56"/>
      <c r="AI73" s="56"/>
      <c r="AJ73" s="56"/>
      <c r="AK73" s="255"/>
      <c r="AL73" s="255"/>
      <c r="AM73" s="255"/>
      <c r="AN73" s="3064"/>
      <c r="AO73" s="2057"/>
    </row>
    <row r="74" spans="1:41" s="26" customFormat="1" ht="63" customHeight="1" x14ac:dyDescent="0.35">
      <c r="A74" s="2504" t="s">
        <v>914</v>
      </c>
      <c r="B74" s="3317" t="s">
        <v>75</v>
      </c>
      <c r="C74" s="3318"/>
      <c r="D74" s="3318"/>
      <c r="E74" s="3318"/>
      <c r="F74" s="3318"/>
      <c r="G74" s="3318"/>
      <c r="H74" s="3318"/>
      <c r="I74" s="3318"/>
      <c r="J74" s="3318"/>
      <c r="K74" s="3318"/>
      <c r="L74" s="3318"/>
      <c r="M74" s="3318"/>
      <c r="N74" s="3318"/>
      <c r="O74" s="3318"/>
      <c r="P74" s="3318"/>
      <c r="Q74" s="3318"/>
      <c r="R74" s="3318"/>
      <c r="S74" s="3318"/>
      <c r="T74" s="3318"/>
      <c r="U74" s="3318"/>
      <c r="V74" s="3318"/>
      <c r="W74" s="3318"/>
      <c r="X74" s="3318"/>
      <c r="Y74" s="3318"/>
      <c r="Z74" s="3318"/>
      <c r="AA74" s="3318"/>
      <c r="AB74" s="33"/>
      <c r="AC74" s="33"/>
      <c r="AD74" s="33"/>
      <c r="AE74" s="33"/>
      <c r="AF74" s="33"/>
      <c r="AG74" s="33"/>
      <c r="AH74" s="33"/>
      <c r="AI74" s="33"/>
      <c r="AJ74" s="33"/>
      <c r="AK74" s="33"/>
      <c r="AL74" s="658"/>
      <c r="AM74" s="32"/>
      <c r="AN74" s="34"/>
      <c r="AO74" s="2058"/>
    </row>
    <row r="75" spans="1:41" ht="46.5" x14ac:dyDescent="0.35">
      <c r="A75" s="43"/>
      <c r="B75" s="88" t="s">
        <v>54</v>
      </c>
      <c r="C75" s="1030" t="s">
        <v>6</v>
      </c>
      <c r="D75" s="1031" t="s">
        <v>7</v>
      </c>
      <c r="E75" s="1032" t="s">
        <v>8</v>
      </c>
      <c r="F75" s="1033" t="s">
        <v>123</v>
      </c>
      <c r="G75" s="1034" t="s">
        <v>160</v>
      </c>
      <c r="H75" s="1035" t="s">
        <v>194</v>
      </c>
      <c r="I75" s="95" t="s">
        <v>202</v>
      </c>
      <c r="J75" s="149" t="s">
        <v>241</v>
      </c>
      <c r="K75" s="97" t="s">
        <v>273</v>
      </c>
      <c r="L75" s="98" t="s">
        <v>284</v>
      </c>
      <c r="M75" s="99" t="s">
        <v>322</v>
      </c>
      <c r="N75" s="47" t="s">
        <v>342</v>
      </c>
      <c r="O75" s="48" t="s">
        <v>356</v>
      </c>
      <c r="P75" s="100" t="s">
        <v>384</v>
      </c>
      <c r="Q75" s="79" t="s">
        <v>493</v>
      </c>
      <c r="R75" s="80" t="s">
        <v>535</v>
      </c>
      <c r="S75" s="150" t="s">
        <v>541</v>
      </c>
      <c r="T75" s="49" t="s">
        <v>545</v>
      </c>
      <c r="U75" s="50" t="s">
        <v>578</v>
      </c>
      <c r="V75" s="51" t="s">
        <v>586</v>
      </c>
      <c r="W75" s="51" t="s">
        <v>633</v>
      </c>
      <c r="X75" s="49" t="s">
        <v>646</v>
      </c>
      <c r="Y75" s="138" t="s">
        <v>647</v>
      </c>
      <c r="Z75" s="138" t="s">
        <v>668</v>
      </c>
      <c r="AA75" s="38" t="s">
        <v>671</v>
      </c>
      <c r="AB75" s="37" t="s">
        <v>688</v>
      </c>
      <c r="AC75" s="38" t="s">
        <v>689</v>
      </c>
      <c r="AD75" s="38" t="s">
        <v>735</v>
      </c>
      <c r="AE75" s="38" t="s">
        <v>776</v>
      </c>
      <c r="AF75" s="37" t="s">
        <v>811</v>
      </c>
      <c r="AG75" s="37" t="s">
        <v>1055</v>
      </c>
      <c r="AH75" s="37" t="s">
        <v>1072</v>
      </c>
      <c r="AI75" s="37" t="s">
        <v>1075</v>
      </c>
      <c r="AJ75" s="37" t="s">
        <v>1117</v>
      </c>
      <c r="AK75" s="37" t="s">
        <v>1162</v>
      </c>
      <c r="AL75" s="689" t="s">
        <v>1176</v>
      </c>
      <c r="AM75" s="255"/>
      <c r="AN75" s="3064"/>
      <c r="AO75" s="2057"/>
    </row>
    <row r="76" spans="1:41" ht="15.5" x14ac:dyDescent="0.35">
      <c r="A76" s="52"/>
      <c r="B76" s="53" t="s">
        <v>29</v>
      </c>
      <c r="C76" s="1036" t="s">
        <v>10</v>
      </c>
      <c r="D76" s="1037">
        <v>13.823448000000001</v>
      </c>
      <c r="E76" s="1038" t="s">
        <v>10</v>
      </c>
      <c r="F76" s="1039" t="s">
        <v>10</v>
      </c>
      <c r="G76" s="1040" t="s">
        <v>10</v>
      </c>
      <c r="H76" s="1041" t="s">
        <v>10</v>
      </c>
      <c r="I76" s="197" t="s">
        <v>10</v>
      </c>
      <c r="J76" s="198" t="s">
        <v>10</v>
      </c>
      <c r="K76" s="696" t="s">
        <v>10</v>
      </c>
      <c r="L76" s="199" t="s">
        <v>10</v>
      </c>
      <c r="M76" s="157" t="s">
        <v>10</v>
      </c>
      <c r="N76" s="158" t="s">
        <v>10</v>
      </c>
      <c r="O76" s="133" t="s">
        <v>10</v>
      </c>
      <c r="P76" s="200" t="s">
        <v>10</v>
      </c>
      <c r="Q76" s="201" t="s">
        <v>10</v>
      </c>
      <c r="R76" s="198" t="s">
        <v>10</v>
      </c>
      <c r="S76" s="198" t="s">
        <v>10</v>
      </c>
      <c r="T76" s="198" t="s">
        <v>10</v>
      </c>
      <c r="U76" s="139" t="s">
        <v>10</v>
      </c>
      <c r="V76" s="139" t="s">
        <v>10</v>
      </c>
      <c r="W76" s="139" t="s">
        <v>10</v>
      </c>
      <c r="X76" s="139" t="s">
        <v>10</v>
      </c>
      <c r="Y76" s="139" t="s">
        <v>10</v>
      </c>
      <c r="Z76" s="139" t="s">
        <v>10</v>
      </c>
      <c r="AA76" s="202" t="s">
        <v>10</v>
      </c>
      <c r="AB76" s="82" t="s">
        <v>10</v>
      </c>
      <c r="AC76" s="82" t="s">
        <v>10</v>
      </c>
      <c r="AD76" s="82" t="s">
        <v>10</v>
      </c>
      <c r="AE76" s="82" t="s">
        <v>10</v>
      </c>
      <c r="AF76" s="764" t="s">
        <v>10</v>
      </c>
      <c r="AG76" s="117" t="s">
        <v>10</v>
      </c>
      <c r="AH76" s="117" t="s">
        <v>10</v>
      </c>
      <c r="AI76" s="117" t="s">
        <v>10</v>
      </c>
      <c r="AJ76" s="702" t="s">
        <v>10</v>
      </c>
      <c r="AK76" s="702" t="s">
        <v>10</v>
      </c>
      <c r="AL76" s="676" t="s">
        <v>10</v>
      </c>
      <c r="AM76" s="255"/>
      <c r="AN76" s="3064"/>
      <c r="AO76" s="2057"/>
    </row>
    <row r="77" spans="1:41" ht="15.5" x14ac:dyDescent="0.35">
      <c r="A77" s="52"/>
      <c r="B77" s="54" t="s">
        <v>30</v>
      </c>
      <c r="C77" s="1042" t="s">
        <v>10</v>
      </c>
      <c r="D77" s="1043">
        <v>28.321290999999999</v>
      </c>
      <c r="E77" s="1044" t="s">
        <v>10</v>
      </c>
      <c r="F77" s="1045" t="s">
        <v>10</v>
      </c>
      <c r="G77" s="1046" t="s">
        <v>10</v>
      </c>
      <c r="H77" s="1047" t="s">
        <v>10</v>
      </c>
      <c r="I77" s="197" t="s">
        <v>10</v>
      </c>
      <c r="J77" s="198" t="s">
        <v>10</v>
      </c>
      <c r="K77" s="696" t="s">
        <v>10</v>
      </c>
      <c r="L77" s="199" t="s">
        <v>10</v>
      </c>
      <c r="M77" s="157" t="s">
        <v>10</v>
      </c>
      <c r="N77" s="158" t="s">
        <v>10</v>
      </c>
      <c r="O77" s="133" t="s">
        <v>10</v>
      </c>
      <c r="P77" s="200" t="s">
        <v>10</v>
      </c>
      <c r="Q77" s="201" t="s">
        <v>10</v>
      </c>
      <c r="R77" s="198" t="s">
        <v>10</v>
      </c>
      <c r="S77" s="198" t="s">
        <v>10</v>
      </c>
      <c r="T77" s="198" t="s">
        <v>10</v>
      </c>
      <c r="U77" s="139" t="s">
        <v>10</v>
      </c>
      <c r="V77" s="139" t="s">
        <v>10</v>
      </c>
      <c r="W77" s="139" t="s">
        <v>10</v>
      </c>
      <c r="X77" s="139" t="s">
        <v>10</v>
      </c>
      <c r="Y77" s="139" t="s">
        <v>10</v>
      </c>
      <c r="Z77" s="139" t="s">
        <v>10</v>
      </c>
      <c r="AA77" s="203" t="s">
        <v>10</v>
      </c>
      <c r="AB77" s="82" t="s">
        <v>10</v>
      </c>
      <c r="AC77" s="82" t="s">
        <v>10</v>
      </c>
      <c r="AD77" s="82" t="s">
        <v>10</v>
      </c>
      <c r="AE77" s="82" t="s">
        <v>10</v>
      </c>
      <c r="AF77" s="83" t="s">
        <v>10</v>
      </c>
      <c r="AG77" s="83" t="s">
        <v>10</v>
      </c>
      <c r="AH77" s="83" t="s">
        <v>10</v>
      </c>
      <c r="AI77" s="83" t="s">
        <v>10</v>
      </c>
      <c r="AJ77" s="83" t="s">
        <v>10</v>
      </c>
      <c r="AK77" s="83" t="s">
        <v>10</v>
      </c>
      <c r="AL77" s="714" t="s">
        <v>10</v>
      </c>
      <c r="AM77" s="255"/>
      <c r="AN77" s="3064"/>
      <c r="AO77" s="2057"/>
    </row>
    <row r="78" spans="1:41" ht="15.5" x14ac:dyDescent="0.35">
      <c r="A78" s="52"/>
      <c r="B78" s="54" t="s">
        <v>28</v>
      </c>
      <c r="C78" s="1048" t="s">
        <v>10</v>
      </c>
      <c r="D78" s="1049">
        <v>49.558537000000001</v>
      </c>
      <c r="E78" s="1050" t="s">
        <v>10</v>
      </c>
      <c r="F78" s="1051" t="s">
        <v>10</v>
      </c>
      <c r="G78" s="1052" t="s">
        <v>10</v>
      </c>
      <c r="H78" s="1053" t="s">
        <v>10</v>
      </c>
      <c r="I78" s="197" t="s">
        <v>10</v>
      </c>
      <c r="J78" s="198" t="s">
        <v>10</v>
      </c>
      <c r="K78" s="696" t="s">
        <v>10</v>
      </c>
      <c r="L78" s="199" t="s">
        <v>10</v>
      </c>
      <c r="M78" s="157" t="s">
        <v>10</v>
      </c>
      <c r="N78" s="158" t="s">
        <v>10</v>
      </c>
      <c r="O78" s="133" t="s">
        <v>10</v>
      </c>
      <c r="P78" s="200" t="s">
        <v>10</v>
      </c>
      <c r="Q78" s="201" t="s">
        <v>10</v>
      </c>
      <c r="R78" s="198" t="s">
        <v>10</v>
      </c>
      <c r="S78" s="198" t="s">
        <v>10</v>
      </c>
      <c r="T78" s="198" t="s">
        <v>10</v>
      </c>
      <c r="U78" s="139" t="s">
        <v>10</v>
      </c>
      <c r="V78" s="139" t="s">
        <v>10</v>
      </c>
      <c r="W78" s="139" t="s">
        <v>10</v>
      </c>
      <c r="X78" s="139" t="s">
        <v>10</v>
      </c>
      <c r="Y78" s="139" t="s">
        <v>10</v>
      </c>
      <c r="Z78" s="139" t="s">
        <v>10</v>
      </c>
      <c r="AA78" s="204" t="s">
        <v>10</v>
      </c>
      <c r="AB78" s="82" t="s">
        <v>10</v>
      </c>
      <c r="AC78" s="82" t="s">
        <v>10</v>
      </c>
      <c r="AD78" s="82" t="s">
        <v>10</v>
      </c>
      <c r="AE78" s="82" t="s">
        <v>10</v>
      </c>
      <c r="AF78" s="83" t="s">
        <v>10</v>
      </c>
      <c r="AG78" s="83" t="s">
        <v>10</v>
      </c>
      <c r="AH78" s="83" t="s">
        <v>10</v>
      </c>
      <c r="AI78" s="83" t="s">
        <v>10</v>
      </c>
      <c r="AJ78" s="83" t="s">
        <v>10</v>
      </c>
      <c r="AK78" s="83" t="s">
        <v>10</v>
      </c>
      <c r="AL78" s="714" t="s">
        <v>10</v>
      </c>
      <c r="AM78" s="255"/>
      <c r="AN78" s="3064"/>
      <c r="AO78" s="2057"/>
    </row>
    <row r="79" spans="1:41" ht="15.5" x14ac:dyDescent="0.35">
      <c r="A79" s="85"/>
      <c r="B79" s="54" t="s">
        <v>31</v>
      </c>
      <c r="C79" s="1054" t="s">
        <v>10</v>
      </c>
      <c r="D79" s="1055">
        <v>5.5474205000000003</v>
      </c>
      <c r="E79" s="1056" t="s">
        <v>10</v>
      </c>
      <c r="F79" s="1057" t="s">
        <v>10</v>
      </c>
      <c r="G79" s="1058" t="s">
        <v>10</v>
      </c>
      <c r="H79" s="1059" t="s">
        <v>10</v>
      </c>
      <c r="I79" s="197" t="s">
        <v>10</v>
      </c>
      <c r="J79" s="198" t="s">
        <v>10</v>
      </c>
      <c r="K79" s="696" t="s">
        <v>10</v>
      </c>
      <c r="L79" s="199" t="s">
        <v>10</v>
      </c>
      <c r="M79" s="157" t="s">
        <v>10</v>
      </c>
      <c r="N79" s="158" t="s">
        <v>10</v>
      </c>
      <c r="O79" s="133" t="s">
        <v>10</v>
      </c>
      <c r="P79" s="200" t="s">
        <v>10</v>
      </c>
      <c r="Q79" s="201" t="s">
        <v>10</v>
      </c>
      <c r="R79" s="198" t="s">
        <v>10</v>
      </c>
      <c r="S79" s="198" t="s">
        <v>10</v>
      </c>
      <c r="T79" s="198" t="s">
        <v>10</v>
      </c>
      <c r="U79" s="139" t="s">
        <v>10</v>
      </c>
      <c r="V79" s="139" t="s">
        <v>10</v>
      </c>
      <c r="W79" s="139" t="s">
        <v>10</v>
      </c>
      <c r="X79" s="139" t="s">
        <v>10</v>
      </c>
      <c r="Y79" s="139" t="s">
        <v>10</v>
      </c>
      <c r="Z79" s="139" t="s">
        <v>10</v>
      </c>
      <c r="AA79" s="205" t="s">
        <v>10</v>
      </c>
      <c r="AB79" s="82" t="s">
        <v>10</v>
      </c>
      <c r="AC79" s="82" t="s">
        <v>10</v>
      </c>
      <c r="AD79" s="82" t="s">
        <v>10</v>
      </c>
      <c r="AE79" s="82" t="s">
        <v>10</v>
      </c>
      <c r="AF79" s="83" t="s">
        <v>10</v>
      </c>
      <c r="AG79" s="83" t="s">
        <v>10</v>
      </c>
      <c r="AH79" s="83" t="s">
        <v>10</v>
      </c>
      <c r="AI79" s="83" t="s">
        <v>10</v>
      </c>
      <c r="AJ79" s="83" t="s">
        <v>10</v>
      </c>
      <c r="AK79" s="83" t="s">
        <v>10</v>
      </c>
      <c r="AL79" s="714" t="s">
        <v>10</v>
      </c>
      <c r="AM79" s="255"/>
      <c r="AN79" s="3064"/>
      <c r="AO79" s="2057"/>
    </row>
    <row r="80" spans="1:41" ht="15.5" x14ac:dyDescent="0.35">
      <c r="A80" s="85"/>
      <c r="B80" s="55" t="s">
        <v>32</v>
      </c>
      <c r="C80" s="1060" t="s">
        <v>10</v>
      </c>
      <c r="D80" s="1061">
        <v>2.7493048</v>
      </c>
      <c r="E80" s="1062" t="s">
        <v>10</v>
      </c>
      <c r="F80" s="1063" t="s">
        <v>10</v>
      </c>
      <c r="G80" s="1064" t="s">
        <v>10</v>
      </c>
      <c r="H80" s="1065" t="s">
        <v>10</v>
      </c>
      <c r="I80" s="206" t="s">
        <v>10</v>
      </c>
      <c r="J80" s="207" t="s">
        <v>10</v>
      </c>
      <c r="K80" s="742" t="s">
        <v>10</v>
      </c>
      <c r="L80" s="208" t="s">
        <v>10</v>
      </c>
      <c r="M80" s="180" t="s">
        <v>10</v>
      </c>
      <c r="N80" s="181" t="s">
        <v>10</v>
      </c>
      <c r="O80" s="182" t="s">
        <v>10</v>
      </c>
      <c r="P80" s="209" t="s">
        <v>10</v>
      </c>
      <c r="Q80" s="210" t="s">
        <v>10</v>
      </c>
      <c r="R80" s="207" t="s">
        <v>10</v>
      </c>
      <c r="S80" s="207" t="s">
        <v>10</v>
      </c>
      <c r="T80" s="207" t="s">
        <v>10</v>
      </c>
      <c r="U80" s="747" t="s">
        <v>10</v>
      </c>
      <c r="V80" s="747" t="s">
        <v>10</v>
      </c>
      <c r="W80" s="747" t="s">
        <v>10</v>
      </c>
      <c r="X80" s="747" t="s">
        <v>10</v>
      </c>
      <c r="Y80" s="747" t="s">
        <v>10</v>
      </c>
      <c r="Z80" s="747" t="s">
        <v>10</v>
      </c>
      <c r="AA80" s="678" t="s">
        <v>10</v>
      </c>
      <c r="AB80" s="87" t="s">
        <v>10</v>
      </c>
      <c r="AC80" s="87" t="s">
        <v>10</v>
      </c>
      <c r="AD80" s="87" t="s">
        <v>10</v>
      </c>
      <c r="AE80" s="87" t="s">
        <v>10</v>
      </c>
      <c r="AF80" s="87" t="s">
        <v>10</v>
      </c>
      <c r="AG80" s="87" t="s">
        <v>10</v>
      </c>
      <c r="AH80" s="87" t="s">
        <v>10</v>
      </c>
      <c r="AI80" s="87" t="s">
        <v>10</v>
      </c>
      <c r="AJ80" s="87" t="s">
        <v>10</v>
      </c>
      <c r="AK80" s="87" t="s">
        <v>10</v>
      </c>
      <c r="AL80" s="748" t="s">
        <v>10</v>
      </c>
      <c r="AM80" s="255"/>
      <c r="AN80" s="3064"/>
      <c r="AO80" s="2057"/>
    </row>
    <row r="81" spans="1:41" ht="15.5" hidden="1" x14ac:dyDescent="0.35">
      <c r="A81" s="56"/>
      <c r="B81" s="183"/>
      <c r="C81" s="58"/>
      <c r="D81" s="58"/>
      <c r="E81" s="184"/>
      <c r="F81" s="185"/>
      <c r="G81" s="56"/>
      <c r="H81" s="59"/>
      <c r="I81" s="60"/>
      <c r="J81" s="61"/>
      <c r="K81" s="62"/>
      <c r="L81" s="63"/>
      <c r="M81" s="64"/>
      <c r="N81" s="65"/>
      <c r="O81" s="66"/>
      <c r="P81" s="67"/>
      <c r="Q81" s="68"/>
      <c r="R81" s="60"/>
      <c r="S81" s="69"/>
      <c r="T81" s="70"/>
      <c r="U81" s="71"/>
      <c r="V81" s="72"/>
      <c r="W81" s="72"/>
      <c r="X81" s="72"/>
      <c r="Y81" s="56"/>
      <c r="Z81" s="43"/>
      <c r="AA81" s="43"/>
      <c r="AB81" s="56"/>
      <c r="AC81" s="56"/>
      <c r="AD81" s="56"/>
      <c r="AE81" s="56"/>
      <c r="AF81" s="56"/>
      <c r="AG81" s="56"/>
      <c r="AH81" s="56"/>
      <c r="AI81" s="56"/>
      <c r="AJ81" s="56"/>
      <c r="AK81" s="56"/>
      <c r="AL81" s="255"/>
      <c r="AM81" s="255"/>
      <c r="AN81" s="3064"/>
      <c r="AO81" s="2057"/>
    </row>
    <row r="82" spans="1:41" ht="15.5" x14ac:dyDescent="0.35">
      <c r="A82" s="56"/>
      <c r="B82" s="3378" t="s">
        <v>240</v>
      </c>
      <c r="C82" s="3379"/>
      <c r="D82" s="3379"/>
      <c r="E82" s="3379"/>
      <c r="F82" s="3379"/>
      <c r="G82" s="3379"/>
      <c r="H82" s="3379"/>
      <c r="I82" s="3379"/>
      <c r="J82" s="3379"/>
      <c r="K82" s="3379"/>
      <c r="L82" s="3379"/>
      <c r="M82" s="3379"/>
      <c r="N82" s="3379"/>
      <c r="O82" s="3379"/>
      <c r="P82" s="3379"/>
      <c r="Q82" s="3379"/>
      <c r="R82" s="3379"/>
      <c r="S82" s="3380"/>
      <c r="T82" s="3381"/>
      <c r="U82" s="3382"/>
      <c r="V82" s="3383"/>
      <c r="W82" s="3383"/>
      <c r="X82" s="3383"/>
      <c r="Y82" s="3379"/>
      <c r="Z82" s="43"/>
      <c r="AA82" s="43"/>
      <c r="AB82" s="56"/>
      <c r="AC82" s="56"/>
      <c r="AD82" s="56"/>
      <c r="AE82" s="56"/>
      <c r="AF82" s="56"/>
      <c r="AG82" s="56"/>
      <c r="AH82" s="56"/>
      <c r="AI82" s="56"/>
      <c r="AJ82" s="56"/>
      <c r="AK82" s="56"/>
      <c r="AL82" s="255"/>
      <c r="AM82" s="255"/>
      <c r="AN82" s="3064"/>
      <c r="AO82" s="2057"/>
    </row>
    <row r="83" spans="1:41" ht="15.5" x14ac:dyDescent="0.35">
      <c r="A83" s="56"/>
      <c r="B83" s="1066"/>
      <c r="C83" s="1066"/>
      <c r="D83" s="1066"/>
      <c r="E83" s="1066"/>
      <c r="F83" s="1066"/>
      <c r="G83" s="835"/>
      <c r="H83" s="794"/>
      <c r="I83" s="795"/>
      <c r="J83" s="796"/>
      <c r="K83" s="797"/>
      <c r="L83" s="798"/>
      <c r="M83" s="799"/>
      <c r="N83" s="800"/>
      <c r="O83" s="801"/>
      <c r="P83" s="802"/>
      <c r="Q83" s="238"/>
      <c r="R83" s="795"/>
      <c r="S83" s="69"/>
      <c r="T83" s="70"/>
      <c r="U83" s="71"/>
      <c r="V83" s="72"/>
      <c r="W83" s="72"/>
      <c r="X83" s="72"/>
      <c r="Y83" s="56"/>
      <c r="Z83" s="43"/>
      <c r="AA83" s="43"/>
      <c r="AB83" s="125"/>
      <c r="AC83" s="125"/>
      <c r="AD83" s="125"/>
      <c r="AE83" s="125"/>
      <c r="AF83" s="125"/>
      <c r="AG83" s="56"/>
      <c r="AH83" s="56"/>
      <c r="AI83" s="56"/>
      <c r="AJ83" s="56"/>
      <c r="AK83" s="255"/>
      <c r="AL83" s="255"/>
      <c r="AM83" s="255"/>
      <c r="AN83" s="3064"/>
      <c r="AO83" s="2057"/>
    </row>
    <row r="84" spans="1:41" s="26" customFormat="1" ht="63" customHeight="1" x14ac:dyDescent="0.35">
      <c r="A84" s="2504" t="s">
        <v>915</v>
      </c>
      <c r="B84" s="3317" t="s">
        <v>96</v>
      </c>
      <c r="C84" s="3318"/>
      <c r="D84" s="3318"/>
      <c r="E84" s="3318"/>
      <c r="F84" s="3318"/>
      <c r="G84" s="3318"/>
      <c r="H84" s="3318"/>
      <c r="I84" s="3318"/>
      <c r="J84" s="3318"/>
      <c r="K84" s="3318"/>
      <c r="L84" s="3318"/>
      <c r="M84" s="3318"/>
      <c r="N84" s="3318"/>
      <c r="O84" s="3318"/>
      <c r="P84" s="3318"/>
      <c r="Q84" s="3318"/>
      <c r="R84" s="3318"/>
      <c r="S84" s="3318"/>
      <c r="T84" s="3318"/>
      <c r="U84" s="3318"/>
      <c r="V84" s="3318"/>
      <c r="W84" s="3318"/>
      <c r="X84" s="3318"/>
      <c r="Y84" s="3318"/>
      <c r="Z84" s="3318"/>
      <c r="AA84" s="3318"/>
      <c r="AB84" s="33"/>
      <c r="AC84" s="33"/>
      <c r="AD84" s="33"/>
      <c r="AE84" s="33"/>
      <c r="AF84" s="33"/>
      <c r="AG84" s="33"/>
      <c r="AH84" s="33"/>
      <c r="AI84" s="33"/>
      <c r="AJ84" s="33"/>
      <c r="AK84" s="33"/>
      <c r="AL84" s="658"/>
      <c r="AM84" s="32"/>
      <c r="AN84" s="34"/>
      <c r="AO84" s="2058"/>
    </row>
    <row r="85" spans="1:41" ht="46.5" x14ac:dyDescent="0.35">
      <c r="A85" s="43"/>
      <c r="B85" s="88" t="s">
        <v>54</v>
      </c>
      <c r="C85" s="1067" t="s">
        <v>6</v>
      </c>
      <c r="D85" s="1068" t="s">
        <v>7</v>
      </c>
      <c r="E85" s="1069" t="s">
        <v>8</v>
      </c>
      <c r="F85" s="1070" t="s">
        <v>123</v>
      </c>
      <c r="G85" s="1071" t="s">
        <v>160</v>
      </c>
      <c r="H85" s="1072" t="s">
        <v>194</v>
      </c>
      <c r="I85" s="1073" t="s">
        <v>202</v>
      </c>
      <c r="J85" s="1074" t="s">
        <v>241</v>
      </c>
      <c r="K85" s="97" t="s">
        <v>273</v>
      </c>
      <c r="L85" s="98" t="s">
        <v>284</v>
      </c>
      <c r="M85" s="99" t="s">
        <v>322</v>
      </c>
      <c r="N85" s="47" t="s">
        <v>342</v>
      </c>
      <c r="O85" s="48" t="s">
        <v>356</v>
      </c>
      <c r="P85" s="100" t="s">
        <v>384</v>
      </c>
      <c r="Q85" s="79" t="s">
        <v>493</v>
      </c>
      <c r="R85" s="80" t="s">
        <v>535</v>
      </c>
      <c r="S85" s="150" t="s">
        <v>541</v>
      </c>
      <c r="T85" s="49" t="s">
        <v>545</v>
      </c>
      <c r="U85" s="50" t="s">
        <v>578</v>
      </c>
      <c r="V85" s="51" t="s">
        <v>586</v>
      </c>
      <c r="W85" s="51" t="s">
        <v>633</v>
      </c>
      <c r="X85" s="49" t="s">
        <v>646</v>
      </c>
      <c r="Y85" s="49" t="s">
        <v>647</v>
      </c>
      <c r="Z85" s="49" t="s">
        <v>668</v>
      </c>
      <c r="AA85" s="38" t="s">
        <v>671</v>
      </c>
      <c r="AB85" s="37" t="s">
        <v>688</v>
      </c>
      <c r="AC85" s="37" t="s">
        <v>689</v>
      </c>
      <c r="AD85" s="37" t="s">
        <v>735</v>
      </c>
      <c r="AE85" s="37" t="s">
        <v>776</v>
      </c>
      <c r="AF85" s="37" t="s">
        <v>811</v>
      </c>
      <c r="AG85" s="37" t="s">
        <v>1055</v>
      </c>
      <c r="AH85" s="37" t="s">
        <v>1072</v>
      </c>
      <c r="AI85" s="37" t="s">
        <v>1075</v>
      </c>
      <c r="AJ85" s="37" t="s">
        <v>1117</v>
      </c>
      <c r="AK85" s="37" t="s">
        <v>1162</v>
      </c>
      <c r="AL85" s="689" t="s">
        <v>1176</v>
      </c>
      <c r="AM85" s="255"/>
      <c r="AN85" s="3064"/>
      <c r="AO85" s="2057"/>
    </row>
    <row r="86" spans="1:41" ht="15.5" x14ac:dyDescent="0.35">
      <c r="A86" s="52"/>
      <c r="B86" s="53" t="s">
        <v>88</v>
      </c>
      <c r="C86" s="1075">
        <v>65.16</v>
      </c>
      <c r="D86" s="1076" t="s">
        <v>10</v>
      </c>
      <c r="E86" s="1077">
        <v>60.6</v>
      </c>
      <c r="F86" s="1078" t="s">
        <v>10</v>
      </c>
      <c r="G86" s="1079" t="s">
        <v>10</v>
      </c>
      <c r="H86" s="1080" t="s">
        <v>10</v>
      </c>
      <c r="I86" s="1081">
        <v>62.5</v>
      </c>
      <c r="J86" s="1082">
        <v>63.36</v>
      </c>
      <c r="K86" s="696" t="s">
        <v>10</v>
      </c>
      <c r="L86" s="1083">
        <v>54.32</v>
      </c>
      <c r="M86" s="157" t="s">
        <v>10</v>
      </c>
      <c r="N86" s="158" t="s">
        <v>10</v>
      </c>
      <c r="O86" s="273">
        <v>55.67</v>
      </c>
      <c r="P86" s="200" t="s">
        <v>10</v>
      </c>
      <c r="Q86" s="201" t="s">
        <v>10</v>
      </c>
      <c r="R86" s="198" t="s">
        <v>10</v>
      </c>
      <c r="S86" s="198" t="s">
        <v>10</v>
      </c>
      <c r="T86" s="198" t="s">
        <v>10</v>
      </c>
      <c r="U86" s="139" t="s">
        <v>10</v>
      </c>
      <c r="V86" s="139" t="s">
        <v>10</v>
      </c>
      <c r="W86" s="139" t="s">
        <v>10</v>
      </c>
      <c r="X86" s="139" t="s">
        <v>10</v>
      </c>
      <c r="Y86" s="139" t="s">
        <v>10</v>
      </c>
      <c r="Z86" s="139" t="s">
        <v>10</v>
      </c>
      <c r="AA86" s="202" t="s">
        <v>10</v>
      </c>
      <c r="AB86" s="202" t="s">
        <v>10</v>
      </c>
      <c r="AC86" s="202" t="s">
        <v>10</v>
      </c>
      <c r="AD86" s="202" t="s">
        <v>10</v>
      </c>
      <c r="AE86" s="202" t="s">
        <v>10</v>
      </c>
      <c r="AF86" s="764" t="s">
        <v>10</v>
      </c>
      <c r="AG86" s="117" t="s">
        <v>10</v>
      </c>
      <c r="AH86" s="117" t="s">
        <v>10</v>
      </c>
      <c r="AI86" s="117" t="s">
        <v>10</v>
      </c>
      <c r="AJ86" s="702" t="s">
        <v>10</v>
      </c>
      <c r="AK86" s="702" t="s">
        <v>10</v>
      </c>
      <c r="AL86" s="676" t="s">
        <v>10</v>
      </c>
      <c r="AM86" s="255"/>
      <c r="AN86" s="3064"/>
      <c r="AO86" s="2057"/>
    </row>
    <row r="87" spans="1:41" ht="15.5" x14ac:dyDescent="0.35">
      <c r="A87" s="52"/>
      <c r="B87" s="55" t="s">
        <v>87</v>
      </c>
      <c r="C87" s="1084">
        <v>34.840000000000003</v>
      </c>
      <c r="D87" s="1085" t="s">
        <v>10</v>
      </c>
      <c r="E87" s="1086">
        <v>39.4</v>
      </c>
      <c r="F87" s="1087" t="s">
        <v>10</v>
      </c>
      <c r="G87" s="1088" t="s">
        <v>10</v>
      </c>
      <c r="H87" s="1089" t="s">
        <v>10</v>
      </c>
      <c r="I87" s="1090">
        <v>37.5</v>
      </c>
      <c r="J87" s="1091">
        <v>36.64</v>
      </c>
      <c r="K87" s="742" t="s">
        <v>10</v>
      </c>
      <c r="L87" s="1092">
        <v>45.68</v>
      </c>
      <c r="M87" s="180" t="s">
        <v>10</v>
      </c>
      <c r="N87" s="181" t="s">
        <v>10</v>
      </c>
      <c r="O87" s="1093">
        <v>44.33</v>
      </c>
      <c r="P87" s="209" t="s">
        <v>10</v>
      </c>
      <c r="Q87" s="210" t="s">
        <v>10</v>
      </c>
      <c r="R87" s="207" t="s">
        <v>10</v>
      </c>
      <c r="S87" s="207" t="s">
        <v>10</v>
      </c>
      <c r="T87" s="207" t="s">
        <v>10</v>
      </c>
      <c r="U87" s="747" t="s">
        <v>10</v>
      </c>
      <c r="V87" s="747" t="s">
        <v>10</v>
      </c>
      <c r="W87" s="747" t="s">
        <v>10</v>
      </c>
      <c r="X87" s="747" t="s">
        <v>10</v>
      </c>
      <c r="Y87" s="747" t="s">
        <v>10</v>
      </c>
      <c r="Z87" s="678" t="s">
        <v>10</v>
      </c>
      <c r="AA87" s="678" t="s">
        <v>10</v>
      </c>
      <c r="AB87" s="678" t="s">
        <v>10</v>
      </c>
      <c r="AC87" s="678" t="s">
        <v>10</v>
      </c>
      <c r="AD87" s="678" t="s">
        <v>10</v>
      </c>
      <c r="AE87" s="678" t="s">
        <v>10</v>
      </c>
      <c r="AF87" s="87" t="s">
        <v>10</v>
      </c>
      <c r="AG87" s="87" t="s">
        <v>10</v>
      </c>
      <c r="AH87" s="87" t="s">
        <v>10</v>
      </c>
      <c r="AI87" s="87" t="s">
        <v>10</v>
      </c>
      <c r="AJ87" s="87" t="s">
        <v>10</v>
      </c>
      <c r="AK87" s="87" t="s">
        <v>10</v>
      </c>
      <c r="AL87" s="748" t="s">
        <v>10</v>
      </c>
      <c r="AM87" s="255"/>
      <c r="AN87" s="3064"/>
      <c r="AO87" s="2057"/>
    </row>
    <row r="88" spans="1:41" ht="15.5" hidden="1" x14ac:dyDescent="0.35">
      <c r="A88" s="43"/>
      <c r="B88" s="43"/>
      <c r="C88" s="43"/>
      <c r="D88" s="43"/>
      <c r="E88" s="43"/>
      <c r="F88" s="43"/>
      <c r="G88" s="1094"/>
      <c r="H88" s="59"/>
      <c r="I88" s="60"/>
      <c r="J88" s="61"/>
      <c r="K88" s="62"/>
      <c r="L88" s="63"/>
      <c r="M88" s="64"/>
      <c r="N88" s="65"/>
      <c r="O88" s="66"/>
      <c r="P88" s="67"/>
      <c r="Q88" s="68"/>
      <c r="R88" s="60"/>
      <c r="S88" s="69"/>
      <c r="T88" s="70"/>
      <c r="U88" s="71"/>
      <c r="V88" s="72"/>
      <c r="W88" s="72"/>
      <c r="X88" s="72"/>
      <c r="Y88" s="56"/>
      <c r="Z88" s="43"/>
      <c r="AA88" s="204"/>
      <c r="AB88" s="82"/>
      <c r="AC88" s="83"/>
      <c r="AD88" s="73"/>
      <c r="AE88" s="56"/>
      <c r="AF88" s="73"/>
      <c r="AG88" s="73"/>
      <c r="AH88" s="56"/>
      <c r="AI88" s="56"/>
      <c r="AJ88" s="56"/>
      <c r="AK88" s="255"/>
      <c r="AL88" s="255"/>
      <c r="AM88" s="255"/>
      <c r="AN88" s="3064"/>
      <c r="AO88" s="2057"/>
    </row>
    <row r="89" spans="1:41" ht="15.5" x14ac:dyDescent="0.35">
      <c r="A89" s="43"/>
      <c r="B89" s="3319" t="s">
        <v>253</v>
      </c>
      <c r="C89" s="3320"/>
      <c r="D89" s="3320"/>
      <c r="E89" s="3320"/>
      <c r="F89" s="3320"/>
      <c r="G89" s="3320"/>
      <c r="H89" s="3320"/>
      <c r="I89" s="3320"/>
      <c r="J89" s="3321"/>
      <c r="K89" s="3322"/>
      <c r="L89" s="3323"/>
      <c r="M89" s="3324"/>
      <c r="N89" s="3325"/>
      <c r="O89" s="3326"/>
      <c r="P89" s="3327"/>
      <c r="Q89" s="3328"/>
      <c r="R89" s="3320"/>
      <c r="S89" s="74"/>
      <c r="T89" s="75"/>
      <c r="U89" s="76"/>
      <c r="V89" s="77"/>
      <c r="W89" s="77"/>
      <c r="X89" s="77"/>
      <c r="Y89" s="56"/>
      <c r="Z89" s="43"/>
      <c r="AA89" s="205"/>
      <c r="AB89" s="82"/>
      <c r="AC89" s="83"/>
      <c r="AD89" s="73"/>
      <c r="AE89" s="56"/>
      <c r="AF89" s="73"/>
      <c r="AG89" s="73"/>
      <c r="AH89" s="56"/>
      <c r="AI89" s="56"/>
      <c r="AJ89" s="56"/>
      <c r="AK89" s="255"/>
      <c r="AL89" s="255"/>
      <c r="AM89" s="255"/>
      <c r="AN89" s="3064"/>
      <c r="AO89" s="2057"/>
    </row>
    <row r="90" spans="1:41" ht="15.5" x14ac:dyDescent="0.35">
      <c r="A90" s="56"/>
      <c r="B90" s="56"/>
      <c r="C90" s="56"/>
      <c r="D90" s="56"/>
      <c r="E90" s="56"/>
      <c r="F90" s="56"/>
      <c r="G90" s="835"/>
      <c r="H90" s="794"/>
      <c r="I90" s="795"/>
      <c r="J90" s="796"/>
      <c r="K90" s="797"/>
      <c r="L90" s="798"/>
      <c r="M90" s="799"/>
      <c r="N90" s="800"/>
      <c r="O90" s="801"/>
      <c r="P90" s="802"/>
      <c r="Q90" s="238"/>
      <c r="R90" s="795"/>
      <c r="S90" s="69"/>
      <c r="T90" s="70"/>
      <c r="U90" s="71"/>
      <c r="V90" s="72"/>
      <c r="W90" s="72"/>
      <c r="X90" s="72"/>
      <c r="Y90" s="56"/>
      <c r="Z90" s="43"/>
      <c r="AA90" s="678"/>
      <c r="AB90" s="87"/>
      <c r="AC90" s="678"/>
      <c r="AD90" s="125"/>
      <c r="AE90" s="125"/>
      <c r="AF90" s="125"/>
      <c r="AG90" s="56"/>
      <c r="AH90" s="56"/>
      <c r="AI90" s="56"/>
      <c r="AJ90" s="56"/>
      <c r="AK90" s="255"/>
      <c r="AL90" s="255"/>
      <c r="AM90" s="255"/>
      <c r="AN90" s="3064"/>
      <c r="AO90" s="2057"/>
    </row>
    <row r="91" spans="1:41" s="26" customFormat="1" ht="63" customHeight="1" x14ac:dyDescent="0.35">
      <c r="A91" s="2504" t="s">
        <v>916</v>
      </c>
      <c r="B91" s="3317" t="s">
        <v>106</v>
      </c>
      <c r="C91" s="3318"/>
      <c r="D91" s="3318"/>
      <c r="E91" s="3318"/>
      <c r="F91" s="3318"/>
      <c r="G91" s="3318"/>
      <c r="H91" s="3318"/>
      <c r="I91" s="3318"/>
      <c r="J91" s="3318"/>
      <c r="K91" s="3318"/>
      <c r="L91" s="3318"/>
      <c r="M91" s="3318"/>
      <c r="N91" s="3318"/>
      <c r="O91" s="3318"/>
      <c r="P91" s="3318"/>
      <c r="Q91" s="3318"/>
      <c r="R91" s="3318"/>
      <c r="S91" s="3318"/>
      <c r="T91" s="3318"/>
      <c r="U91" s="3318"/>
      <c r="V91" s="3318"/>
      <c r="W91" s="3318"/>
      <c r="X91" s="3318"/>
      <c r="Y91" s="3318"/>
      <c r="Z91" s="3318"/>
      <c r="AA91" s="3318"/>
      <c r="AB91" s="33"/>
      <c r="AC91" s="33"/>
      <c r="AD91" s="33"/>
      <c r="AE91" s="33"/>
      <c r="AF91" s="33"/>
      <c r="AG91" s="33"/>
      <c r="AH91" s="33"/>
      <c r="AI91" s="33"/>
      <c r="AJ91" s="33"/>
      <c r="AK91" s="33"/>
      <c r="AL91" s="658"/>
      <c r="AM91" s="32"/>
      <c r="AN91" s="34"/>
      <c r="AO91" s="2058"/>
    </row>
    <row r="92" spans="1:41" ht="46.5" x14ac:dyDescent="0.35">
      <c r="A92" s="43"/>
      <c r="B92" s="88" t="s">
        <v>54</v>
      </c>
      <c r="C92" s="89" t="s">
        <v>6</v>
      </c>
      <c r="D92" s="90" t="s">
        <v>7</v>
      </c>
      <c r="E92" s="91" t="s">
        <v>8</v>
      </c>
      <c r="F92" s="92" t="s">
        <v>123</v>
      </c>
      <c r="G92" s="93" t="s">
        <v>160</v>
      </c>
      <c r="H92" s="94" t="s">
        <v>194</v>
      </c>
      <c r="I92" s="95" t="s">
        <v>202</v>
      </c>
      <c r="J92" s="96" t="s">
        <v>241</v>
      </c>
      <c r="K92" s="97" t="s">
        <v>273</v>
      </c>
      <c r="L92" s="98" t="s">
        <v>284</v>
      </c>
      <c r="M92" s="99" t="s">
        <v>322</v>
      </c>
      <c r="N92" s="47" t="s">
        <v>342</v>
      </c>
      <c r="O92" s="48" t="s">
        <v>356</v>
      </c>
      <c r="P92" s="100" t="s">
        <v>384</v>
      </c>
      <c r="Q92" s="79" t="s">
        <v>493</v>
      </c>
      <c r="R92" s="80" t="s">
        <v>535</v>
      </c>
      <c r="S92" s="150" t="s">
        <v>541</v>
      </c>
      <c r="T92" s="49" t="s">
        <v>545</v>
      </c>
      <c r="U92" s="50" t="s">
        <v>578</v>
      </c>
      <c r="V92" s="51" t="s">
        <v>586</v>
      </c>
      <c r="W92" s="51" t="s">
        <v>633</v>
      </c>
      <c r="X92" s="49" t="s">
        <v>646</v>
      </c>
      <c r="Y92" s="49" t="s">
        <v>647</v>
      </c>
      <c r="Z92" s="1095" t="s">
        <v>668</v>
      </c>
      <c r="AA92" s="37" t="s">
        <v>671</v>
      </c>
      <c r="AB92" s="37" t="s">
        <v>688</v>
      </c>
      <c r="AC92" s="37" t="s">
        <v>689</v>
      </c>
      <c r="AD92" s="37" t="s">
        <v>735</v>
      </c>
      <c r="AE92" s="37" t="s">
        <v>776</v>
      </c>
      <c r="AF92" s="37" t="s">
        <v>811</v>
      </c>
      <c r="AG92" s="37" t="s">
        <v>1055</v>
      </c>
      <c r="AH92" s="37" t="s">
        <v>1072</v>
      </c>
      <c r="AI92" s="37" t="s">
        <v>1075</v>
      </c>
      <c r="AJ92" s="37" t="s">
        <v>1117</v>
      </c>
      <c r="AK92" s="37" t="s">
        <v>1162</v>
      </c>
      <c r="AL92" s="689" t="s">
        <v>1176</v>
      </c>
      <c r="AM92" s="255"/>
      <c r="AN92" s="3064"/>
      <c r="AO92" s="2057"/>
    </row>
    <row r="93" spans="1:41" ht="15.5" x14ac:dyDescent="0.35">
      <c r="A93" s="1096"/>
      <c r="B93" s="1097" t="s">
        <v>9</v>
      </c>
      <c r="C93" s="1098" t="s">
        <v>10</v>
      </c>
      <c r="D93" s="1099" t="s">
        <v>10</v>
      </c>
      <c r="E93" s="1100">
        <v>11.271000000000001</v>
      </c>
      <c r="F93" s="1101" t="s">
        <v>10</v>
      </c>
      <c r="G93" s="1102" t="s">
        <v>10</v>
      </c>
      <c r="H93" s="1103" t="s">
        <v>10</v>
      </c>
      <c r="I93" s="1104" t="s">
        <v>10</v>
      </c>
      <c r="J93" s="1105">
        <v>12.686999999999999</v>
      </c>
      <c r="K93" s="1106" t="s">
        <v>10</v>
      </c>
      <c r="L93" s="1107" t="s">
        <v>10</v>
      </c>
      <c r="M93" s="180" t="s">
        <v>10</v>
      </c>
      <c r="N93" s="181" t="s">
        <v>10</v>
      </c>
      <c r="O93" s="182" t="s">
        <v>10</v>
      </c>
      <c r="P93" s="209" t="s">
        <v>10</v>
      </c>
      <c r="Q93" s="210" t="s">
        <v>10</v>
      </c>
      <c r="R93" s="1108" t="s">
        <v>10</v>
      </c>
      <c r="S93" s="1108" t="s">
        <v>10</v>
      </c>
      <c r="T93" s="1108" t="s">
        <v>10</v>
      </c>
      <c r="U93" s="241" t="s">
        <v>10</v>
      </c>
      <c r="V93" s="241" t="s">
        <v>10</v>
      </c>
      <c r="W93" s="241" t="s">
        <v>10</v>
      </c>
      <c r="X93" s="241" t="s">
        <v>10</v>
      </c>
      <c r="Y93" s="241" t="s">
        <v>10</v>
      </c>
      <c r="Z93" s="134" t="s">
        <v>10</v>
      </c>
      <c r="AA93" s="134" t="s">
        <v>10</v>
      </c>
      <c r="AB93" s="87" t="s">
        <v>10</v>
      </c>
      <c r="AC93" s="127" t="s">
        <v>10</v>
      </c>
      <c r="AD93" s="127" t="s">
        <v>10</v>
      </c>
      <c r="AE93" s="127" t="s">
        <v>10</v>
      </c>
      <c r="AF93" s="127" t="s">
        <v>10</v>
      </c>
      <c r="AG93" s="1109" t="s">
        <v>10</v>
      </c>
      <c r="AH93" s="1109" t="s">
        <v>10</v>
      </c>
      <c r="AI93" s="1109" t="s">
        <v>10</v>
      </c>
      <c r="AJ93" s="1109" t="s">
        <v>10</v>
      </c>
      <c r="AK93" s="1109" t="s">
        <v>10</v>
      </c>
      <c r="AL93" s="1110" t="s">
        <v>10</v>
      </c>
      <c r="AM93" s="255"/>
      <c r="AN93" s="3064"/>
      <c r="AO93" s="2057"/>
    </row>
    <row r="94" spans="1:41" ht="15.5" hidden="1" x14ac:dyDescent="0.35">
      <c r="A94" s="43"/>
      <c r="B94" s="43"/>
      <c r="C94" s="43"/>
      <c r="D94" s="43"/>
      <c r="E94" s="43"/>
      <c r="F94" s="43"/>
      <c r="G94" s="56"/>
      <c r="H94" s="59"/>
      <c r="I94" s="60"/>
      <c r="J94" s="61"/>
      <c r="K94" s="62"/>
      <c r="L94" s="63"/>
      <c r="M94" s="64"/>
      <c r="N94" s="65"/>
      <c r="O94" s="66"/>
      <c r="P94" s="67"/>
      <c r="Q94" s="68"/>
      <c r="R94" s="60"/>
      <c r="S94" s="69"/>
      <c r="T94" s="70"/>
      <c r="U94" s="71"/>
      <c r="V94" s="72"/>
      <c r="W94" s="72"/>
      <c r="X94" s="72"/>
      <c r="Y94" s="56"/>
      <c r="Z94" s="43"/>
      <c r="AA94" s="43"/>
      <c r="AB94" s="56"/>
      <c r="AC94" s="83"/>
      <c r="AD94" s="56"/>
      <c r="AE94" s="56"/>
      <c r="AF94" s="73"/>
      <c r="AG94" s="73"/>
      <c r="AH94" s="56"/>
      <c r="AI94" s="56"/>
      <c r="AJ94" s="56"/>
      <c r="AK94" s="255"/>
      <c r="AL94" s="255"/>
      <c r="AM94" s="255"/>
      <c r="AN94" s="3064"/>
      <c r="AO94" s="2057"/>
    </row>
    <row r="95" spans="1:41" ht="15.5" x14ac:dyDescent="0.35">
      <c r="A95" s="43"/>
      <c r="B95" s="3319" t="s">
        <v>463</v>
      </c>
      <c r="C95" s="3320"/>
      <c r="D95" s="3320"/>
      <c r="E95" s="3320"/>
      <c r="F95" s="3320"/>
      <c r="G95" s="3320"/>
      <c r="H95" s="3320"/>
      <c r="I95" s="3320"/>
      <c r="J95" s="3321"/>
      <c r="K95" s="3322"/>
      <c r="L95" s="3323"/>
      <c r="M95" s="3324"/>
      <c r="N95" s="3325"/>
      <c r="O95" s="3326"/>
      <c r="P95" s="3327"/>
      <c r="Q95" s="3328"/>
      <c r="R95" s="3320"/>
      <c r="S95" s="74"/>
      <c r="T95" s="75"/>
      <c r="U95" s="76"/>
      <c r="V95" s="77"/>
      <c r="W95" s="77"/>
      <c r="X95" s="77"/>
      <c r="Y95" s="56"/>
      <c r="Z95" s="43"/>
      <c r="AA95" s="43"/>
      <c r="AB95" s="56"/>
      <c r="AC95" s="73"/>
      <c r="AD95" s="73"/>
      <c r="AE95" s="56"/>
      <c r="AF95" s="73"/>
      <c r="AG95" s="73"/>
      <c r="AH95" s="56"/>
      <c r="AI95" s="56"/>
      <c r="AJ95" s="56"/>
      <c r="AK95" s="255"/>
      <c r="AL95" s="255"/>
      <c r="AM95" s="255"/>
      <c r="AN95" s="3064"/>
      <c r="AO95" s="2057"/>
    </row>
    <row r="96" spans="1:41" ht="15.5" x14ac:dyDescent="0.35">
      <c r="A96" s="56"/>
      <c r="B96" s="793"/>
      <c r="C96" s="793"/>
      <c r="D96" s="793"/>
      <c r="E96" s="793"/>
      <c r="F96" s="793"/>
      <c r="G96" s="793"/>
      <c r="H96" s="794"/>
      <c r="I96" s="795"/>
      <c r="J96" s="796"/>
      <c r="K96" s="797"/>
      <c r="L96" s="798"/>
      <c r="M96" s="799"/>
      <c r="N96" s="800"/>
      <c r="O96" s="801"/>
      <c r="P96" s="802"/>
      <c r="Q96" s="238"/>
      <c r="R96" s="795"/>
      <c r="S96" s="69"/>
      <c r="T96" s="70"/>
      <c r="U96" s="71"/>
      <c r="V96" s="72"/>
      <c r="W96" s="72"/>
      <c r="X96" s="72"/>
      <c r="Y96" s="56"/>
      <c r="Z96" s="43"/>
      <c r="AA96" s="43"/>
      <c r="AB96" s="680"/>
      <c r="AC96" s="680"/>
      <c r="AD96" s="125"/>
      <c r="AE96" s="125"/>
      <c r="AF96" s="125"/>
      <c r="AG96" s="56"/>
      <c r="AH96" s="56"/>
      <c r="AI96" s="56"/>
      <c r="AJ96" s="56"/>
      <c r="AK96" s="255"/>
      <c r="AL96" s="255"/>
      <c r="AM96" s="255"/>
      <c r="AN96" s="3064"/>
      <c r="AO96" s="2057"/>
    </row>
    <row r="97" spans="1:41" s="26" customFormat="1" ht="63" customHeight="1" x14ac:dyDescent="0.35">
      <c r="A97" s="2504" t="s">
        <v>917</v>
      </c>
      <c r="B97" s="3317" t="s">
        <v>95</v>
      </c>
      <c r="C97" s="3318"/>
      <c r="D97" s="3318"/>
      <c r="E97" s="3318"/>
      <c r="F97" s="3318"/>
      <c r="G97" s="3318"/>
      <c r="H97" s="3318"/>
      <c r="I97" s="3318"/>
      <c r="J97" s="3318"/>
      <c r="K97" s="3318"/>
      <c r="L97" s="3318"/>
      <c r="M97" s="3318"/>
      <c r="N97" s="3318"/>
      <c r="O97" s="3318"/>
      <c r="P97" s="3318"/>
      <c r="Q97" s="3318"/>
      <c r="R97" s="3318"/>
      <c r="S97" s="3318"/>
      <c r="T97" s="3318"/>
      <c r="U97" s="3318"/>
      <c r="V97" s="3318"/>
      <c r="W97" s="3318"/>
      <c r="X97" s="3318"/>
      <c r="Y97" s="3318"/>
      <c r="Z97" s="3318"/>
      <c r="AA97" s="3318"/>
      <c r="AB97" s="33"/>
      <c r="AC97" s="33"/>
      <c r="AD97" s="33"/>
      <c r="AE97" s="33"/>
      <c r="AF97" s="33"/>
      <c r="AG97" s="33"/>
      <c r="AH97" s="33"/>
      <c r="AI97" s="33"/>
      <c r="AJ97" s="33"/>
      <c r="AK97" s="33"/>
      <c r="AL97" s="658"/>
      <c r="AM97" s="32"/>
      <c r="AN97" s="34"/>
      <c r="AO97" s="2058"/>
    </row>
    <row r="98" spans="1:41" ht="46.5" x14ac:dyDescent="0.35">
      <c r="A98" s="43"/>
      <c r="B98" s="88" t="s">
        <v>54</v>
      </c>
      <c r="C98" s="1111" t="s">
        <v>6</v>
      </c>
      <c r="D98" s="1112" t="s">
        <v>7</v>
      </c>
      <c r="E98" s="1113" t="s">
        <v>8</v>
      </c>
      <c r="F98" s="1114" t="s">
        <v>123</v>
      </c>
      <c r="G98" s="1115" t="s">
        <v>161</v>
      </c>
      <c r="H98" s="1116" t="s">
        <v>194</v>
      </c>
      <c r="I98" s="95" t="s">
        <v>202</v>
      </c>
      <c r="J98" s="1117" t="s">
        <v>241</v>
      </c>
      <c r="K98" s="97" t="s">
        <v>273</v>
      </c>
      <c r="L98" s="98" t="s">
        <v>284</v>
      </c>
      <c r="M98" s="99" t="s">
        <v>322</v>
      </c>
      <c r="N98" s="47" t="s">
        <v>342</v>
      </c>
      <c r="O98" s="48" t="s">
        <v>356</v>
      </c>
      <c r="P98" s="100" t="s">
        <v>384</v>
      </c>
      <c r="Q98" s="79" t="s">
        <v>493</v>
      </c>
      <c r="R98" s="80" t="s">
        <v>535</v>
      </c>
      <c r="S98" s="150" t="s">
        <v>541</v>
      </c>
      <c r="T98" s="49" t="s">
        <v>545</v>
      </c>
      <c r="U98" s="50" t="s">
        <v>578</v>
      </c>
      <c r="V98" s="51" t="s">
        <v>586</v>
      </c>
      <c r="W98" s="51" t="s">
        <v>633</v>
      </c>
      <c r="X98" s="49" t="s">
        <v>646</v>
      </c>
      <c r="Y98" s="49" t="s">
        <v>647</v>
      </c>
      <c r="Z98" s="49" t="s">
        <v>668</v>
      </c>
      <c r="AA98" s="37" t="s">
        <v>671</v>
      </c>
      <c r="AB98" s="37" t="s">
        <v>688</v>
      </c>
      <c r="AC98" s="37" t="s">
        <v>689</v>
      </c>
      <c r="AD98" s="37" t="s">
        <v>735</v>
      </c>
      <c r="AE98" s="37" t="s">
        <v>776</v>
      </c>
      <c r="AF98" s="37" t="s">
        <v>811</v>
      </c>
      <c r="AG98" s="37" t="s">
        <v>1055</v>
      </c>
      <c r="AH98" s="37" t="s">
        <v>1072</v>
      </c>
      <c r="AI98" s="37" t="s">
        <v>1075</v>
      </c>
      <c r="AJ98" s="37" t="s">
        <v>1117</v>
      </c>
      <c r="AK98" s="37" t="s">
        <v>1162</v>
      </c>
      <c r="AL98" s="689" t="s">
        <v>1176</v>
      </c>
      <c r="AM98" s="255"/>
      <c r="AN98" s="3064"/>
      <c r="AO98" s="2057"/>
    </row>
    <row r="99" spans="1:41" ht="15.5" x14ac:dyDescent="0.35">
      <c r="A99" s="52"/>
      <c r="B99" s="1097" t="s">
        <v>9</v>
      </c>
      <c r="C99" s="1118" t="s">
        <v>10</v>
      </c>
      <c r="D99" s="1119" t="s">
        <v>10</v>
      </c>
      <c r="E99" s="1120">
        <v>43.384</v>
      </c>
      <c r="F99" s="1121" t="s">
        <v>10</v>
      </c>
      <c r="G99" s="1122" t="s">
        <v>10</v>
      </c>
      <c r="H99" s="1123" t="s">
        <v>10</v>
      </c>
      <c r="I99" s="1104" t="s">
        <v>10</v>
      </c>
      <c r="J99" s="1124">
        <v>60.805</v>
      </c>
      <c r="K99" s="1125" t="s">
        <v>10</v>
      </c>
      <c r="L99" s="1126" t="s">
        <v>10</v>
      </c>
      <c r="M99" s="180" t="s">
        <v>10</v>
      </c>
      <c r="N99" s="181" t="s">
        <v>10</v>
      </c>
      <c r="O99" s="182" t="s">
        <v>10</v>
      </c>
      <c r="P99" s="209" t="s">
        <v>10</v>
      </c>
      <c r="Q99" s="210" t="s">
        <v>10</v>
      </c>
      <c r="R99" s="1108" t="s">
        <v>10</v>
      </c>
      <c r="S99" s="1108" t="s">
        <v>10</v>
      </c>
      <c r="T99" s="1108" t="s">
        <v>10</v>
      </c>
      <c r="U99" s="241" t="s">
        <v>10</v>
      </c>
      <c r="V99" s="241" t="s">
        <v>10</v>
      </c>
      <c r="W99" s="241" t="s">
        <v>10</v>
      </c>
      <c r="X99" s="241" t="s">
        <v>10</v>
      </c>
      <c r="Y99" s="241" t="s">
        <v>10</v>
      </c>
      <c r="Z99" s="241" t="s">
        <v>10</v>
      </c>
      <c r="AA99" s="134" t="s">
        <v>10</v>
      </c>
      <c r="AB99" s="280" t="s">
        <v>10</v>
      </c>
      <c r="AC99" s="127" t="s">
        <v>10</v>
      </c>
      <c r="AD99" s="127" t="s">
        <v>10</v>
      </c>
      <c r="AE99" s="127" t="s">
        <v>10</v>
      </c>
      <c r="AF99" s="127" t="s">
        <v>10</v>
      </c>
      <c r="AG99" s="1109" t="s">
        <v>10</v>
      </c>
      <c r="AH99" s="1109" t="s">
        <v>10</v>
      </c>
      <c r="AI99" s="1109" t="s">
        <v>10</v>
      </c>
      <c r="AJ99" s="1109" t="s">
        <v>10</v>
      </c>
      <c r="AK99" s="1109" t="s">
        <v>10</v>
      </c>
      <c r="AL99" s="1127" t="s">
        <v>10</v>
      </c>
      <c r="AM99" s="255"/>
      <c r="AN99" s="3064"/>
      <c r="AO99" s="2057"/>
    </row>
    <row r="100" spans="1:41" ht="15.5" hidden="1" x14ac:dyDescent="0.35">
      <c r="A100" s="43"/>
      <c r="B100" s="43"/>
      <c r="C100" s="43"/>
      <c r="D100" s="43"/>
      <c r="E100" s="43"/>
      <c r="F100" s="43"/>
      <c r="G100" s="56"/>
      <c r="H100" s="59"/>
      <c r="I100" s="60"/>
      <c r="J100" s="61"/>
      <c r="K100" s="62"/>
      <c r="L100" s="63"/>
      <c r="M100" s="64"/>
      <c r="N100" s="65"/>
      <c r="O100" s="66"/>
      <c r="P100" s="67"/>
      <c r="Q100" s="68"/>
      <c r="R100" s="60"/>
      <c r="S100" s="69"/>
      <c r="T100" s="70"/>
      <c r="U100" s="71"/>
      <c r="V100" s="72"/>
      <c r="W100" s="72"/>
      <c r="X100" s="72"/>
      <c r="Y100" s="56"/>
      <c r="Z100" s="43"/>
      <c r="AA100" s="43"/>
      <c r="AB100" s="56"/>
      <c r="AC100" s="56"/>
      <c r="AD100" s="56"/>
      <c r="AE100" s="56"/>
      <c r="AF100" s="127" t="s">
        <v>10</v>
      </c>
      <c r="AG100" s="73"/>
      <c r="AH100" s="56"/>
      <c r="AI100" s="56"/>
      <c r="AJ100" s="56"/>
      <c r="AK100" s="255"/>
      <c r="AL100" s="255"/>
      <c r="AM100" s="255"/>
      <c r="AN100" s="3064"/>
      <c r="AO100" s="2057"/>
    </row>
    <row r="101" spans="1:41" ht="15.5" x14ac:dyDescent="0.35">
      <c r="A101" s="43"/>
      <c r="B101" s="3319" t="s">
        <v>146</v>
      </c>
      <c r="C101" s="3320"/>
      <c r="D101" s="3320"/>
      <c r="E101" s="3320"/>
      <c r="F101" s="3320"/>
      <c r="G101" s="3320"/>
      <c r="H101" s="3320"/>
      <c r="I101" s="3320"/>
      <c r="J101" s="3321"/>
      <c r="K101" s="3322"/>
      <c r="L101" s="3323"/>
      <c r="M101" s="3324"/>
      <c r="N101" s="3325"/>
      <c r="O101" s="3326"/>
      <c r="P101" s="3327"/>
      <c r="Q101" s="3328"/>
      <c r="R101" s="3320"/>
      <c r="S101" s="74"/>
      <c r="T101" s="75"/>
      <c r="U101" s="76"/>
      <c r="V101" s="77"/>
      <c r="W101" s="77"/>
      <c r="X101" s="77"/>
      <c r="Y101" s="56"/>
      <c r="Z101" s="43"/>
      <c r="AA101" s="43"/>
      <c r="AB101" s="56"/>
      <c r="AC101" s="56"/>
      <c r="AD101" s="56"/>
      <c r="AE101" s="56"/>
      <c r="AF101" s="73"/>
      <c r="AG101" s="73"/>
      <c r="AH101" s="56"/>
      <c r="AI101" s="56"/>
      <c r="AJ101" s="56"/>
      <c r="AK101" s="255"/>
      <c r="AL101" s="255"/>
      <c r="AM101" s="255"/>
      <c r="AN101" s="3064"/>
      <c r="AO101" s="2057"/>
    </row>
    <row r="102" spans="1:41" ht="15.5" x14ac:dyDescent="0.35">
      <c r="A102" s="56"/>
      <c r="B102" s="56"/>
      <c r="C102" s="56"/>
      <c r="D102" s="56"/>
      <c r="E102" s="56"/>
      <c r="F102" s="56"/>
      <c r="G102" s="56"/>
      <c r="H102" s="59"/>
      <c r="I102" s="60"/>
      <c r="J102" s="61"/>
      <c r="K102" s="62"/>
      <c r="L102" s="63"/>
      <c r="M102" s="64"/>
      <c r="N102" s="65"/>
      <c r="O102" s="66"/>
      <c r="P102" s="67"/>
      <c r="Q102" s="68"/>
      <c r="R102" s="60"/>
      <c r="S102" s="69"/>
      <c r="T102" s="1128"/>
      <c r="U102" s="1129"/>
      <c r="V102" s="1130"/>
      <c r="W102" s="1130"/>
      <c r="X102" s="1130"/>
      <c r="Y102" s="1131"/>
      <c r="Z102" s="43"/>
      <c r="AA102" s="43"/>
      <c r="AB102" s="125"/>
      <c r="AC102" s="125"/>
      <c r="AD102" s="125"/>
      <c r="AE102" s="125"/>
      <c r="AF102" s="125"/>
      <c r="AG102" s="56"/>
      <c r="AH102" s="56"/>
      <c r="AI102" s="56"/>
      <c r="AJ102" s="56"/>
      <c r="AK102" s="255"/>
      <c r="AL102" s="255"/>
      <c r="AM102" s="255"/>
      <c r="AN102" s="3064"/>
      <c r="AO102" s="2057"/>
    </row>
    <row r="103" spans="1:41" s="26" customFormat="1" ht="63" customHeight="1" x14ac:dyDescent="0.35">
      <c r="A103" s="2504" t="s">
        <v>918</v>
      </c>
      <c r="B103" s="3317" t="s">
        <v>76</v>
      </c>
      <c r="C103" s="3318"/>
      <c r="D103" s="3318"/>
      <c r="E103" s="3318"/>
      <c r="F103" s="3318"/>
      <c r="G103" s="3318"/>
      <c r="H103" s="3318"/>
      <c r="I103" s="3318"/>
      <c r="J103" s="3318"/>
      <c r="K103" s="3318"/>
      <c r="L103" s="3318"/>
      <c r="M103" s="3318"/>
      <c r="N103" s="3318"/>
      <c r="O103" s="3318"/>
      <c r="P103" s="3318"/>
      <c r="Q103" s="3318"/>
      <c r="R103" s="3318"/>
      <c r="S103" s="3318"/>
      <c r="T103" s="3318"/>
      <c r="U103" s="3318"/>
      <c r="V103" s="3318"/>
      <c r="W103" s="3318"/>
      <c r="X103" s="3318"/>
      <c r="Y103" s="3318"/>
      <c r="Z103" s="3318"/>
      <c r="AA103" s="3318"/>
      <c r="AB103" s="33"/>
      <c r="AC103" s="33"/>
      <c r="AD103" s="33"/>
      <c r="AE103" s="33"/>
      <c r="AF103" s="33"/>
      <c r="AG103" s="33"/>
      <c r="AH103" s="33"/>
      <c r="AI103" s="33"/>
      <c r="AJ103" s="33"/>
      <c r="AK103" s="33"/>
      <c r="AL103" s="658"/>
      <c r="AM103" s="32"/>
      <c r="AN103" s="34"/>
      <c r="AO103" s="2058"/>
    </row>
    <row r="104" spans="1:41" ht="46.5" x14ac:dyDescent="0.35">
      <c r="A104" s="43"/>
      <c r="B104" s="88" t="s">
        <v>54</v>
      </c>
      <c r="C104" s="1132" t="s">
        <v>6</v>
      </c>
      <c r="D104" s="1133" t="s">
        <v>7</v>
      </c>
      <c r="E104" s="1134" t="s">
        <v>8</v>
      </c>
      <c r="F104" s="1135" t="s">
        <v>123</v>
      </c>
      <c r="G104" s="1136" t="s">
        <v>161</v>
      </c>
      <c r="H104" s="1137" t="s">
        <v>194</v>
      </c>
      <c r="I104" s="95" t="s">
        <v>202</v>
      </c>
      <c r="J104" s="149" t="s">
        <v>241</v>
      </c>
      <c r="K104" s="97" t="s">
        <v>273</v>
      </c>
      <c r="L104" s="98" t="s">
        <v>284</v>
      </c>
      <c r="M104" s="99" t="s">
        <v>322</v>
      </c>
      <c r="N104" s="47" t="s">
        <v>342</v>
      </c>
      <c r="O104" s="48" t="s">
        <v>356</v>
      </c>
      <c r="P104" s="100" t="s">
        <v>384</v>
      </c>
      <c r="Q104" s="79" t="s">
        <v>493</v>
      </c>
      <c r="R104" s="80" t="s">
        <v>535</v>
      </c>
      <c r="S104" s="150" t="s">
        <v>541</v>
      </c>
      <c r="T104" s="49" t="s">
        <v>545</v>
      </c>
      <c r="U104" s="50" t="s">
        <v>578</v>
      </c>
      <c r="V104" s="51" t="s">
        <v>586</v>
      </c>
      <c r="W104" s="51" t="s">
        <v>633</v>
      </c>
      <c r="X104" s="49" t="s">
        <v>646</v>
      </c>
      <c r="Y104" s="51" t="s">
        <v>647</v>
      </c>
      <c r="Z104" s="51" t="s">
        <v>668</v>
      </c>
      <c r="AA104" s="37" t="s">
        <v>671</v>
      </c>
      <c r="AB104" s="37" t="s">
        <v>688</v>
      </c>
      <c r="AC104" s="37" t="s">
        <v>689</v>
      </c>
      <c r="AD104" s="37" t="s">
        <v>735</v>
      </c>
      <c r="AE104" s="37" t="s">
        <v>776</v>
      </c>
      <c r="AF104" s="37" t="s">
        <v>811</v>
      </c>
      <c r="AG104" s="37" t="s">
        <v>1055</v>
      </c>
      <c r="AH104" s="37" t="s">
        <v>1072</v>
      </c>
      <c r="AI104" s="37" t="s">
        <v>1075</v>
      </c>
      <c r="AJ104" s="37" t="s">
        <v>1117</v>
      </c>
      <c r="AK104" s="37" t="s">
        <v>1162</v>
      </c>
      <c r="AL104" s="689" t="s">
        <v>1176</v>
      </c>
      <c r="AM104" s="255"/>
      <c r="AN104" s="3064"/>
      <c r="AO104" s="2057"/>
    </row>
    <row r="105" spans="1:41" ht="15.5" x14ac:dyDescent="0.35">
      <c r="A105" s="52"/>
      <c r="B105" s="1138" t="s">
        <v>78</v>
      </c>
      <c r="C105" s="1139" t="s">
        <v>10</v>
      </c>
      <c r="D105" s="1140" t="s">
        <v>10</v>
      </c>
      <c r="E105" s="1141">
        <v>80.44</v>
      </c>
      <c r="F105" s="1142" t="s">
        <v>10</v>
      </c>
      <c r="G105" s="1143" t="s">
        <v>10</v>
      </c>
      <c r="H105" s="1144" t="s">
        <v>10</v>
      </c>
      <c r="I105" s="197" t="s">
        <v>10</v>
      </c>
      <c r="J105" s="198" t="s">
        <v>10</v>
      </c>
      <c r="K105" s="696" t="s">
        <v>10</v>
      </c>
      <c r="L105" s="199" t="s">
        <v>10</v>
      </c>
      <c r="M105" s="157" t="s">
        <v>10</v>
      </c>
      <c r="N105" s="158" t="s">
        <v>10</v>
      </c>
      <c r="O105" s="133" t="s">
        <v>10</v>
      </c>
      <c r="P105" s="200" t="s">
        <v>10</v>
      </c>
      <c r="Q105" s="201" t="s">
        <v>10</v>
      </c>
      <c r="R105" s="198" t="s">
        <v>10</v>
      </c>
      <c r="S105" s="198" t="s">
        <v>10</v>
      </c>
      <c r="T105" s="198" t="s">
        <v>10</v>
      </c>
      <c r="U105" s="139" t="s">
        <v>10</v>
      </c>
      <c r="V105" s="139" t="s">
        <v>10</v>
      </c>
      <c r="W105" s="139" t="s">
        <v>10</v>
      </c>
      <c r="X105" s="139" t="s">
        <v>10</v>
      </c>
      <c r="Y105" s="81" t="s">
        <v>10</v>
      </c>
      <c r="Z105" s="81" t="s">
        <v>10</v>
      </c>
      <c r="AA105" s="81" t="s">
        <v>10</v>
      </c>
      <c r="AB105" s="82" t="s">
        <v>10</v>
      </c>
      <c r="AC105" s="82" t="s">
        <v>10</v>
      </c>
      <c r="AD105" s="82" t="s">
        <v>10</v>
      </c>
      <c r="AE105" s="82" t="s">
        <v>10</v>
      </c>
      <c r="AF105" s="764" t="s">
        <v>10</v>
      </c>
      <c r="AG105" s="117" t="s">
        <v>10</v>
      </c>
      <c r="AH105" s="117" t="s">
        <v>10</v>
      </c>
      <c r="AI105" s="117" t="s">
        <v>10</v>
      </c>
      <c r="AJ105" s="702" t="s">
        <v>10</v>
      </c>
      <c r="AK105" s="702" t="s">
        <v>10</v>
      </c>
      <c r="AL105" s="676" t="s">
        <v>10</v>
      </c>
      <c r="AM105" s="255"/>
      <c r="AN105" s="3064"/>
      <c r="AO105" s="2057"/>
    </row>
    <row r="106" spans="1:41" ht="15.5" x14ac:dyDescent="0.35">
      <c r="A106" s="52"/>
      <c r="B106" s="1145" t="s">
        <v>79</v>
      </c>
      <c r="C106" s="1146" t="s">
        <v>10</v>
      </c>
      <c r="D106" s="1147" t="s">
        <v>10</v>
      </c>
      <c r="E106" s="1148">
        <v>4.41</v>
      </c>
      <c r="F106" s="1149" t="s">
        <v>10</v>
      </c>
      <c r="G106" s="1150" t="s">
        <v>10</v>
      </c>
      <c r="H106" s="1151" t="s">
        <v>10</v>
      </c>
      <c r="I106" s="197" t="s">
        <v>10</v>
      </c>
      <c r="J106" s="198" t="s">
        <v>10</v>
      </c>
      <c r="K106" s="696" t="s">
        <v>10</v>
      </c>
      <c r="L106" s="199" t="s">
        <v>10</v>
      </c>
      <c r="M106" s="157" t="s">
        <v>10</v>
      </c>
      <c r="N106" s="158" t="s">
        <v>10</v>
      </c>
      <c r="O106" s="133" t="s">
        <v>10</v>
      </c>
      <c r="P106" s="200" t="s">
        <v>10</v>
      </c>
      <c r="Q106" s="201" t="s">
        <v>10</v>
      </c>
      <c r="R106" s="198" t="s">
        <v>10</v>
      </c>
      <c r="S106" s="198" t="s">
        <v>10</v>
      </c>
      <c r="T106" s="198" t="s">
        <v>10</v>
      </c>
      <c r="U106" s="139" t="s">
        <v>10</v>
      </c>
      <c r="V106" s="139" t="s">
        <v>10</v>
      </c>
      <c r="W106" s="139" t="s">
        <v>10</v>
      </c>
      <c r="X106" s="139" t="s">
        <v>10</v>
      </c>
      <c r="Y106" s="81" t="s">
        <v>10</v>
      </c>
      <c r="Z106" s="81" t="s">
        <v>10</v>
      </c>
      <c r="AA106" s="81" t="s">
        <v>10</v>
      </c>
      <c r="AB106" s="82" t="s">
        <v>10</v>
      </c>
      <c r="AC106" s="82" t="s">
        <v>10</v>
      </c>
      <c r="AD106" s="82" t="s">
        <v>10</v>
      </c>
      <c r="AE106" s="82" t="s">
        <v>10</v>
      </c>
      <c r="AF106" s="83" t="s">
        <v>10</v>
      </c>
      <c r="AG106" s="83" t="s">
        <v>10</v>
      </c>
      <c r="AH106" s="83" t="s">
        <v>10</v>
      </c>
      <c r="AI106" s="83" t="s">
        <v>10</v>
      </c>
      <c r="AJ106" s="83" t="s">
        <v>10</v>
      </c>
      <c r="AK106" s="83" t="s">
        <v>10</v>
      </c>
      <c r="AL106" s="714" t="s">
        <v>10</v>
      </c>
      <c r="AM106" s="255"/>
      <c r="AN106" s="3064"/>
      <c r="AO106" s="2057"/>
    </row>
    <row r="107" spans="1:41" ht="15.5" x14ac:dyDescent="0.35">
      <c r="A107" s="52"/>
      <c r="B107" s="1145" t="s">
        <v>80</v>
      </c>
      <c r="C107" s="1152" t="s">
        <v>10</v>
      </c>
      <c r="D107" s="1153" t="s">
        <v>10</v>
      </c>
      <c r="E107" s="1154">
        <v>5.87</v>
      </c>
      <c r="F107" s="1155" t="s">
        <v>10</v>
      </c>
      <c r="G107" s="1156" t="s">
        <v>10</v>
      </c>
      <c r="H107" s="1157" t="s">
        <v>10</v>
      </c>
      <c r="I107" s="197" t="s">
        <v>10</v>
      </c>
      <c r="J107" s="198" t="s">
        <v>10</v>
      </c>
      <c r="K107" s="696" t="s">
        <v>10</v>
      </c>
      <c r="L107" s="199" t="s">
        <v>10</v>
      </c>
      <c r="M107" s="157" t="s">
        <v>10</v>
      </c>
      <c r="N107" s="158" t="s">
        <v>10</v>
      </c>
      <c r="O107" s="133" t="s">
        <v>10</v>
      </c>
      <c r="P107" s="200" t="s">
        <v>10</v>
      </c>
      <c r="Q107" s="201" t="s">
        <v>10</v>
      </c>
      <c r="R107" s="198" t="s">
        <v>10</v>
      </c>
      <c r="S107" s="198" t="s">
        <v>10</v>
      </c>
      <c r="T107" s="198" t="s">
        <v>10</v>
      </c>
      <c r="U107" s="139" t="s">
        <v>10</v>
      </c>
      <c r="V107" s="139" t="s">
        <v>10</v>
      </c>
      <c r="W107" s="139" t="s">
        <v>10</v>
      </c>
      <c r="X107" s="139" t="s">
        <v>10</v>
      </c>
      <c r="Y107" s="81" t="s">
        <v>10</v>
      </c>
      <c r="Z107" s="81" t="s">
        <v>10</v>
      </c>
      <c r="AA107" s="81" t="s">
        <v>10</v>
      </c>
      <c r="AB107" s="82" t="s">
        <v>10</v>
      </c>
      <c r="AC107" s="82" t="s">
        <v>10</v>
      </c>
      <c r="AD107" s="82" t="s">
        <v>10</v>
      </c>
      <c r="AE107" s="82" t="s">
        <v>10</v>
      </c>
      <c r="AF107" s="83" t="s">
        <v>10</v>
      </c>
      <c r="AG107" s="83" t="s">
        <v>10</v>
      </c>
      <c r="AH107" s="83" t="s">
        <v>10</v>
      </c>
      <c r="AI107" s="83" t="s">
        <v>10</v>
      </c>
      <c r="AJ107" s="83" t="s">
        <v>10</v>
      </c>
      <c r="AK107" s="83" t="s">
        <v>10</v>
      </c>
      <c r="AL107" s="714" t="s">
        <v>10</v>
      </c>
      <c r="AM107" s="255"/>
      <c r="AN107" s="3064"/>
      <c r="AO107" s="2057"/>
    </row>
    <row r="108" spans="1:41" ht="15.5" x14ac:dyDescent="0.35">
      <c r="A108" s="85"/>
      <c r="B108" s="1145" t="s">
        <v>81</v>
      </c>
      <c r="C108" s="1158" t="s">
        <v>10</v>
      </c>
      <c r="D108" s="1159" t="s">
        <v>10</v>
      </c>
      <c r="E108" s="1160">
        <v>2.1</v>
      </c>
      <c r="F108" s="1161" t="s">
        <v>10</v>
      </c>
      <c r="G108" s="1162" t="s">
        <v>10</v>
      </c>
      <c r="H108" s="1163" t="s">
        <v>10</v>
      </c>
      <c r="I108" s="197" t="s">
        <v>10</v>
      </c>
      <c r="J108" s="198" t="s">
        <v>10</v>
      </c>
      <c r="K108" s="696" t="s">
        <v>10</v>
      </c>
      <c r="L108" s="199" t="s">
        <v>10</v>
      </c>
      <c r="M108" s="157" t="s">
        <v>10</v>
      </c>
      <c r="N108" s="158" t="s">
        <v>10</v>
      </c>
      <c r="O108" s="133" t="s">
        <v>10</v>
      </c>
      <c r="P108" s="200" t="s">
        <v>10</v>
      </c>
      <c r="Q108" s="201" t="s">
        <v>10</v>
      </c>
      <c r="R108" s="198" t="s">
        <v>10</v>
      </c>
      <c r="S108" s="198" t="s">
        <v>10</v>
      </c>
      <c r="T108" s="198" t="s">
        <v>10</v>
      </c>
      <c r="U108" s="139" t="s">
        <v>10</v>
      </c>
      <c r="V108" s="139" t="s">
        <v>10</v>
      </c>
      <c r="W108" s="139" t="s">
        <v>10</v>
      </c>
      <c r="X108" s="139" t="s">
        <v>10</v>
      </c>
      <c r="Y108" s="81" t="s">
        <v>10</v>
      </c>
      <c r="Z108" s="81" t="s">
        <v>10</v>
      </c>
      <c r="AA108" s="81" t="s">
        <v>10</v>
      </c>
      <c r="AB108" s="82" t="s">
        <v>10</v>
      </c>
      <c r="AC108" s="82" t="s">
        <v>10</v>
      </c>
      <c r="AD108" s="82" t="s">
        <v>10</v>
      </c>
      <c r="AE108" s="82" t="s">
        <v>10</v>
      </c>
      <c r="AF108" s="83" t="s">
        <v>10</v>
      </c>
      <c r="AG108" s="83" t="s">
        <v>10</v>
      </c>
      <c r="AH108" s="83" t="s">
        <v>10</v>
      </c>
      <c r="AI108" s="83" t="s">
        <v>10</v>
      </c>
      <c r="AJ108" s="83" t="s">
        <v>10</v>
      </c>
      <c r="AK108" s="83" t="s">
        <v>10</v>
      </c>
      <c r="AL108" s="714" t="s">
        <v>10</v>
      </c>
      <c r="AM108" s="255"/>
      <c r="AN108" s="3064"/>
      <c r="AO108" s="2057"/>
    </row>
    <row r="109" spans="1:41" ht="15.5" x14ac:dyDescent="0.35">
      <c r="A109" s="85"/>
      <c r="B109" s="1164" t="s">
        <v>82</v>
      </c>
      <c r="C109" s="1165" t="s">
        <v>10</v>
      </c>
      <c r="D109" s="1166" t="s">
        <v>10</v>
      </c>
      <c r="E109" s="1167">
        <v>2.86</v>
      </c>
      <c r="F109" s="1168" t="s">
        <v>10</v>
      </c>
      <c r="G109" s="1169" t="s">
        <v>10</v>
      </c>
      <c r="H109" s="1170" t="s">
        <v>10</v>
      </c>
      <c r="I109" s="197" t="s">
        <v>10</v>
      </c>
      <c r="J109" s="198" t="s">
        <v>10</v>
      </c>
      <c r="K109" s="696" t="s">
        <v>10</v>
      </c>
      <c r="L109" s="199" t="s">
        <v>10</v>
      </c>
      <c r="M109" s="157" t="s">
        <v>10</v>
      </c>
      <c r="N109" s="158" t="s">
        <v>10</v>
      </c>
      <c r="O109" s="133" t="s">
        <v>10</v>
      </c>
      <c r="P109" s="200" t="s">
        <v>10</v>
      </c>
      <c r="Q109" s="201" t="s">
        <v>10</v>
      </c>
      <c r="R109" s="198" t="s">
        <v>10</v>
      </c>
      <c r="S109" s="198" t="s">
        <v>10</v>
      </c>
      <c r="T109" s="198" t="s">
        <v>10</v>
      </c>
      <c r="U109" s="139" t="s">
        <v>10</v>
      </c>
      <c r="V109" s="139" t="s">
        <v>10</v>
      </c>
      <c r="W109" s="139" t="s">
        <v>10</v>
      </c>
      <c r="X109" s="139" t="s">
        <v>10</v>
      </c>
      <c r="Y109" s="81" t="s">
        <v>10</v>
      </c>
      <c r="Z109" s="81" t="s">
        <v>10</v>
      </c>
      <c r="AA109" s="81" t="s">
        <v>10</v>
      </c>
      <c r="AB109" s="83" t="s">
        <v>10</v>
      </c>
      <c r="AC109" s="83" t="s">
        <v>10</v>
      </c>
      <c r="AD109" s="83" t="s">
        <v>10</v>
      </c>
      <c r="AE109" s="83" t="s">
        <v>10</v>
      </c>
      <c r="AF109" s="83" t="s">
        <v>10</v>
      </c>
      <c r="AG109" s="83" t="s">
        <v>10</v>
      </c>
      <c r="AH109" s="83" t="s">
        <v>10</v>
      </c>
      <c r="AI109" s="83" t="s">
        <v>10</v>
      </c>
      <c r="AJ109" s="83" t="s">
        <v>10</v>
      </c>
      <c r="AK109" s="83" t="s">
        <v>10</v>
      </c>
      <c r="AL109" s="714" t="s">
        <v>10</v>
      </c>
      <c r="AM109" s="255"/>
      <c r="AN109" s="3064"/>
      <c r="AO109" s="2057"/>
    </row>
    <row r="110" spans="1:41" ht="15.5" x14ac:dyDescent="0.35">
      <c r="A110" s="85"/>
      <c r="B110" s="1171" t="s">
        <v>83</v>
      </c>
      <c r="C110" s="1172" t="s">
        <v>10</v>
      </c>
      <c r="D110" s="1173" t="s">
        <v>10</v>
      </c>
      <c r="E110" s="1174">
        <v>4.32</v>
      </c>
      <c r="F110" s="1175" t="s">
        <v>10</v>
      </c>
      <c r="G110" s="1176" t="s">
        <v>10</v>
      </c>
      <c r="H110" s="1177" t="s">
        <v>10</v>
      </c>
      <c r="I110" s="206" t="s">
        <v>10</v>
      </c>
      <c r="J110" s="207" t="s">
        <v>10</v>
      </c>
      <c r="K110" s="742" t="s">
        <v>10</v>
      </c>
      <c r="L110" s="208" t="s">
        <v>10</v>
      </c>
      <c r="M110" s="180" t="s">
        <v>10</v>
      </c>
      <c r="N110" s="181" t="s">
        <v>10</v>
      </c>
      <c r="O110" s="182" t="s">
        <v>10</v>
      </c>
      <c r="P110" s="209" t="s">
        <v>10</v>
      </c>
      <c r="Q110" s="210" t="s">
        <v>10</v>
      </c>
      <c r="R110" s="207" t="s">
        <v>10</v>
      </c>
      <c r="S110" s="207" t="s">
        <v>10</v>
      </c>
      <c r="T110" s="207" t="s">
        <v>10</v>
      </c>
      <c r="U110" s="747" t="s">
        <v>10</v>
      </c>
      <c r="V110" s="747" t="s">
        <v>10</v>
      </c>
      <c r="W110" s="747" t="s">
        <v>10</v>
      </c>
      <c r="X110" s="747" t="s">
        <v>10</v>
      </c>
      <c r="Y110" s="211" t="s">
        <v>10</v>
      </c>
      <c r="Z110" s="211" t="s">
        <v>10</v>
      </c>
      <c r="AA110" s="211" t="s">
        <v>10</v>
      </c>
      <c r="AB110" s="678" t="s">
        <v>10</v>
      </c>
      <c r="AC110" s="678" t="s">
        <v>10</v>
      </c>
      <c r="AD110" s="678" t="s">
        <v>10</v>
      </c>
      <c r="AE110" s="678" t="s">
        <v>10</v>
      </c>
      <c r="AF110" s="678" t="s">
        <v>10</v>
      </c>
      <c r="AG110" s="87" t="s">
        <v>10</v>
      </c>
      <c r="AH110" s="87" t="s">
        <v>10</v>
      </c>
      <c r="AI110" s="87" t="s">
        <v>10</v>
      </c>
      <c r="AJ110" s="87" t="s">
        <v>10</v>
      </c>
      <c r="AK110" s="87" t="s">
        <v>10</v>
      </c>
      <c r="AL110" s="748" t="s">
        <v>10</v>
      </c>
      <c r="AM110" s="255"/>
      <c r="AN110" s="3064"/>
      <c r="AO110" s="2057"/>
    </row>
    <row r="111" spans="1:41" ht="15.5" hidden="1" x14ac:dyDescent="0.35">
      <c r="A111" s="56"/>
      <c r="B111" s="57"/>
      <c r="C111" s="58"/>
      <c r="D111" s="58"/>
      <c r="E111" s="184"/>
      <c r="F111" s="185"/>
      <c r="G111" s="185"/>
      <c r="H111" s="59"/>
      <c r="I111" s="60"/>
      <c r="J111" s="61"/>
      <c r="K111" s="62"/>
      <c r="L111" s="63"/>
      <c r="M111" s="64"/>
      <c r="N111" s="65"/>
      <c r="O111" s="66"/>
      <c r="P111" s="67"/>
      <c r="Q111" s="68"/>
      <c r="R111" s="60"/>
      <c r="S111" s="69"/>
      <c r="T111" s="70"/>
      <c r="U111" s="71"/>
      <c r="V111" s="72"/>
      <c r="W111" s="72"/>
      <c r="X111" s="72"/>
      <c r="Y111" s="56"/>
      <c r="Z111" s="43"/>
      <c r="AA111" s="43"/>
      <c r="AB111" s="56"/>
      <c r="AC111" s="56"/>
      <c r="AD111" s="56"/>
      <c r="AE111" s="56"/>
      <c r="AF111" s="73"/>
      <c r="AG111" s="73"/>
      <c r="AH111" s="56"/>
      <c r="AI111" s="56"/>
      <c r="AJ111" s="56"/>
      <c r="AK111" s="255"/>
      <c r="AL111" s="255"/>
      <c r="AM111" s="255"/>
      <c r="AN111" s="3064"/>
      <c r="AO111" s="2057"/>
    </row>
    <row r="112" spans="1:41" ht="15.5" x14ac:dyDescent="0.35">
      <c r="A112" s="56"/>
      <c r="B112" s="3319" t="s">
        <v>147</v>
      </c>
      <c r="C112" s="3320"/>
      <c r="D112" s="3320"/>
      <c r="E112" s="3320"/>
      <c r="F112" s="3320"/>
      <c r="G112" s="3320"/>
      <c r="H112" s="3320"/>
      <c r="I112" s="3320"/>
      <c r="J112" s="3321"/>
      <c r="K112" s="3322"/>
      <c r="L112" s="3323"/>
      <c r="M112" s="3324"/>
      <c r="N112" s="3325"/>
      <c r="O112" s="3326"/>
      <c r="P112" s="3327"/>
      <c r="Q112" s="3328"/>
      <c r="R112" s="3320"/>
      <c r="S112" s="74"/>
      <c r="T112" s="75"/>
      <c r="U112" s="76"/>
      <c r="V112" s="77"/>
      <c r="W112" s="77"/>
      <c r="X112" s="77"/>
      <c r="Y112" s="56"/>
      <c r="Z112" s="43"/>
      <c r="AA112" s="43"/>
      <c r="AB112" s="56"/>
      <c r="AC112" s="56"/>
      <c r="AD112" s="56"/>
      <c r="AE112" s="56"/>
      <c r="AF112" s="56"/>
      <c r="AG112" s="56"/>
      <c r="AH112" s="56"/>
      <c r="AI112" s="56"/>
      <c r="AJ112" s="56"/>
      <c r="AK112" s="255"/>
      <c r="AL112" s="255"/>
      <c r="AM112" s="255"/>
      <c r="AN112" s="3064"/>
      <c r="AO112" s="2057"/>
    </row>
    <row r="113" spans="1:41" ht="15.5" x14ac:dyDescent="0.35">
      <c r="A113" s="56"/>
      <c r="B113" s="793"/>
      <c r="C113" s="793"/>
      <c r="D113" s="793"/>
      <c r="E113" s="793"/>
      <c r="F113" s="793"/>
      <c r="G113" s="793"/>
      <c r="H113" s="794"/>
      <c r="I113" s="795"/>
      <c r="J113" s="796"/>
      <c r="K113" s="797"/>
      <c r="L113" s="798"/>
      <c r="M113" s="799"/>
      <c r="N113" s="800"/>
      <c r="O113" s="801"/>
      <c r="P113" s="802"/>
      <c r="Q113" s="238"/>
      <c r="R113" s="795"/>
      <c r="S113" s="69"/>
      <c r="T113" s="70"/>
      <c r="U113" s="71"/>
      <c r="V113" s="72"/>
      <c r="W113" s="72"/>
      <c r="X113" s="72"/>
      <c r="Y113" s="56"/>
      <c r="Z113" s="43"/>
      <c r="AA113" s="43"/>
      <c r="AB113" s="680"/>
      <c r="AC113" s="680"/>
      <c r="AD113" s="125"/>
      <c r="AE113" s="125"/>
      <c r="AF113" s="125"/>
      <c r="AG113" s="56"/>
      <c r="AH113" s="56"/>
      <c r="AI113" s="56"/>
      <c r="AJ113" s="56"/>
      <c r="AK113" s="255"/>
      <c r="AL113" s="255"/>
      <c r="AM113" s="255"/>
      <c r="AN113" s="3064"/>
      <c r="AO113" s="2057"/>
    </row>
    <row r="114" spans="1:41" s="26" customFormat="1" ht="63" customHeight="1" x14ac:dyDescent="0.35">
      <c r="A114" s="2504" t="s">
        <v>919</v>
      </c>
      <c r="B114" s="3317" t="s">
        <v>97</v>
      </c>
      <c r="C114" s="3318"/>
      <c r="D114" s="3318"/>
      <c r="E114" s="3318"/>
      <c r="F114" s="3318"/>
      <c r="G114" s="3318"/>
      <c r="H114" s="3318"/>
      <c r="I114" s="3318"/>
      <c r="J114" s="3318"/>
      <c r="K114" s="3318"/>
      <c r="L114" s="3318"/>
      <c r="M114" s="3318"/>
      <c r="N114" s="3318"/>
      <c r="O114" s="3318"/>
      <c r="P114" s="3318"/>
      <c r="Q114" s="3318"/>
      <c r="R114" s="3318"/>
      <c r="S114" s="3318"/>
      <c r="T114" s="3318"/>
      <c r="U114" s="3318"/>
      <c r="V114" s="3318"/>
      <c r="W114" s="3318"/>
      <c r="X114" s="3318"/>
      <c r="Y114" s="3318"/>
      <c r="Z114" s="3318"/>
      <c r="AA114" s="3318"/>
      <c r="AB114" s="33"/>
      <c r="AC114" s="33"/>
      <c r="AD114" s="33"/>
      <c r="AE114" s="33"/>
      <c r="AF114" s="33"/>
      <c r="AG114" s="33"/>
      <c r="AH114" s="33"/>
      <c r="AI114" s="33"/>
      <c r="AJ114" s="33"/>
      <c r="AK114" s="33"/>
      <c r="AL114" s="658"/>
      <c r="AM114" s="32"/>
      <c r="AN114" s="34"/>
      <c r="AO114" s="2058"/>
    </row>
    <row r="115" spans="1:41" ht="46.5" x14ac:dyDescent="0.35">
      <c r="A115" s="43"/>
      <c r="B115" s="88" t="s">
        <v>54</v>
      </c>
      <c r="C115" s="1178" t="s">
        <v>6</v>
      </c>
      <c r="D115" s="1179" t="s">
        <v>7</v>
      </c>
      <c r="E115" s="1180" t="s">
        <v>8</v>
      </c>
      <c r="F115" s="1181" t="s">
        <v>123</v>
      </c>
      <c r="G115" s="1182" t="s">
        <v>161</v>
      </c>
      <c r="H115" s="1183" t="s">
        <v>194</v>
      </c>
      <c r="I115" s="95" t="s">
        <v>202</v>
      </c>
      <c r="J115" s="149" t="s">
        <v>241</v>
      </c>
      <c r="K115" s="97" t="s">
        <v>273</v>
      </c>
      <c r="L115" s="98" t="s">
        <v>284</v>
      </c>
      <c r="M115" s="99" t="s">
        <v>322</v>
      </c>
      <c r="N115" s="47" t="s">
        <v>342</v>
      </c>
      <c r="O115" s="48" t="s">
        <v>356</v>
      </c>
      <c r="P115" s="100" t="s">
        <v>384</v>
      </c>
      <c r="Q115" s="79" t="s">
        <v>493</v>
      </c>
      <c r="R115" s="80" t="s">
        <v>535</v>
      </c>
      <c r="S115" s="150" t="s">
        <v>541</v>
      </c>
      <c r="T115" s="49" t="s">
        <v>545</v>
      </c>
      <c r="U115" s="50" t="s">
        <v>578</v>
      </c>
      <c r="V115" s="51" t="s">
        <v>586</v>
      </c>
      <c r="W115" s="51" t="s">
        <v>633</v>
      </c>
      <c r="X115" s="49" t="s">
        <v>646</v>
      </c>
      <c r="Y115" s="51" t="s">
        <v>647</v>
      </c>
      <c r="Z115" s="51" t="s">
        <v>668</v>
      </c>
      <c r="AA115" s="37" t="s">
        <v>671</v>
      </c>
      <c r="AB115" s="37" t="s">
        <v>688</v>
      </c>
      <c r="AC115" s="37" t="s">
        <v>689</v>
      </c>
      <c r="AD115" s="37" t="s">
        <v>735</v>
      </c>
      <c r="AE115" s="37" t="s">
        <v>776</v>
      </c>
      <c r="AF115" s="37" t="s">
        <v>811</v>
      </c>
      <c r="AG115" s="37" t="s">
        <v>1055</v>
      </c>
      <c r="AH115" s="37" t="s">
        <v>1072</v>
      </c>
      <c r="AI115" s="37" t="s">
        <v>1075</v>
      </c>
      <c r="AJ115" s="37" t="s">
        <v>1117</v>
      </c>
      <c r="AK115" s="37" t="s">
        <v>1162</v>
      </c>
      <c r="AL115" s="689" t="s">
        <v>1176</v>
      </c>
      <c r="AM115" s="255"/>
      <c r="AN115" s="3064"/>
      <c r="AO115" s="2057"/>
    </row>
    <row r="116" spans="1:41" ht="15.5" x14ac:dyDescent="0.35">
      <c r="A116" s="52"/>
      <c r="B116" s="1138" t="s">
        <v>78</v>
      </c>
      <c r="C116" s="1184" t="s">
        <v>10</v>
      </c>
      <c r="D116" s="1185" t="s">
        <v>10</v>
      </c>
      <c r="E116" s="1186" t="s">
        <v>10</v>
      </c>
      <c r="F116" s="1187" t="s">
        <v>10</v>
      </c>
      <c r="G116" s="1188" t="s">
        <v>10</v>
      </c>
      <c r="H116" s="1189" t="s">
        <v>10</v>
      </c>
      <c r="I116" s="1190" t="s">
        <v>10</v>
      </c>
      <c r="J116" s="1191" t="s">
        <v>10</v>
      </c>
      <c r="K116" s="1192" t="s">
        <v>10</v>
      </c>
      <c r="L116" s="1193" t="s">
        <v>10</v>
      </c>
      <c r="M116" s="157" t="s">
        <v>10</v>
      </c>
      <c r="N116" s="158" t="s">
        <v>10</v>
      </c>
      <c r="O116" s="133" t="s">
        <v>10</v>
      </c>
      <c r="P116" s="200" t="s">
        <v>10</v>
      </c>
      <c r="Q116" s="201" t="s">
        <v>10</v>
      </c>
      <c r="R116" s="198" t="s">
        <v>10</v>
      </c>
      <c r="S116" s="198" t="s">
        <v>10</v>
      </c>
      <c r="T116" s="198" t="s">
        <v>10</v>
      </c>
      <c r="U116" s="139" t="s">
        <v>10</v>
      </c>
      <c r="V116" s="139" t="s">
        <v>10</v>
      </c>
      <c r="W116" s="139" t="s">
        <v>10</v>
      </c>
      <c r="X116" s="139" t="s">
        <v>10</v>
      </c>
      <c r="Y116" s="81" t="s">
        <v>10</v>
      </c>
      <c r="Z116" s="81" t="s">
        <v>10</v>
      </c>
      <c r="AA116" s="81" t="s">
        <v>10</v>
      </c>
      <c r="AB116" s="82" t="s">
        <v>10</v>
      </c>
      <c r="AC116" s="82" t="s">
        <v>10</v>
      </c>
      <c r="AD116" s="82" t="s">
        <v>10</v>
      </c>
      <c r="AE116" s="82" t="s">
        <v>10</v>
      </c>
      <c r="AF116" s="764" t="s">
        <v>10</v>
      </c>
      <c r="AG116" s="117" t="s">
        <v>10</v>
      </c>
      <c r="AH116" s="117" t="s">
        <v>10</v>
      </c>
      <c r="AI116" s="117" t="s">
        <v>10</v>
      </c>
      <c r="AJ116" s="702" t="s">
        <v>10</v>
      </c>
      <c r="AK116" s="702" t="s">
        <v>10</v>
      </c>
      <c r="AL116" s="676" t="s">
        <v>10</v>
      </c>
      <c r="AM116" s="255"/>
      <c r="AN116" s="3064"/>
      <c r="AO116" s="2057"/>
    </row>
    <row r="117" spans="1:41" ht="15.5" x14ac:dyDescent="0.35">
      <c r="A117" s="52"/>
      <c r="B117" s="1145" t="s">
        <v>79</v>
      </c>
      <c r="C117" s="1194" t="s">
        <v>10</v>
      </c>
      <c r="D117" s="1195" t="s">
        <v>10</v>
      </c>
      <c r="E117" s="1196" t="s">
        <v>10</v>
      </c>
      <c r="F117" s="1197" t="s">
        <v>10</v>
      </c>
      <c r="G117" s="1198" t="s">
        <v>10</v>
      </c>
      <c r="H117" s="1199" t="s">
        <v>10</v>
      </c>
      <c r="I117" s="1190" t="s">
        <v>10</v>
      </c>
      <c r="J117" s="1191" t="s">
        <v>10</v>
      </c>
      <c r="K117" s="1192" t="s">
        <v>10</v>
      </c>
      <c r="L117" s="1193" t="s">
        <v>10</v>
      </c>
      <c r="M117" s="157" t="s">
        <v>10</v>
      </c>
      <c r="N117" s="158" t="s">
        <v>10</v>
      </c>
      <c r="O117" s="133" t="s">
        <v>10</v>
      </c>
      <c r="P117" s="200" t="s">
        <v>10</v>
      </c>
      <c r="Q117" s="201" t="s">
        <v>10</v>
      </c>
      <c r="R117" s="198" t="s">
        <v>10</v>
      </c>
      <c r="S117" s="198" t="s">
        <v>10</v>
      </c>
      <c r="T117" s="198" t="s">
        <v>10</v>
      </c>
      <c r="U117" s="139" t="s">
        <v>10</v>
      </c>
      <c r="V117" s="139" t="s">
        <v>10</v>
      </c>
      <c r="W117" s="139" t="s">
        <v>10</v>
      </c>
      <c r="X117" s="139" t="s">
        <v>10</v>
      </c>
      <c r="Y117" s="81" t="s">
        <v>10</v>
      </c>
      <c r="Z117" s="81" t="s">
        <v>10</v>
      </c>
      <c r="AA117" s="81" t="s">
        <v>10</v>
      </c>
      <c r="AB117" s="82" t="s">
        <v>10</v>
      </c>
      <c r="AC117" s="82" t="s">
        <v>10</v>
      </c>
      <c r="AD117" s="82" t="s">
        <v>10</v>
      </c>
      <c r="AE117" s="82" t="s">
        <v>10</v>
      </c>
      <c r="AF117" s="83" t="s">
        <v>10</v>
      </c>
      <c r="AG117" s="83" t="s">
        <v>10</v>
      </c>
      <c r="AH117" s="83" t="s">
        <v>10</v>
      </c>
      <c r="AI117" s="83" t="s">
        <v>10</v>
      </c>
      <c r="AJ117" s="83" t="s">
        <v>10</v>
      </c>
      <c r="AK117" s="83" t="s">
        <v>10</v>
      </c>
      <c r="AL117" s="714" t="s">
        <v>10</v>
      </c>
      <c r="AM117" s="255"/>
      <c r="AN117" s="3064"/>
      <c r="AO117" s="2057"/>
    </row>
    <row r="118" spans="1:41" ht="15.5" x14ac:dyDescent="0.35">
      <c r="A118" s="52"/>
      <c r="B118" s="1145" t="s">
        <v>80</v>
      </c>
      <c r="C118" s="1200" t="s">
        <v>10</v>
      </c>
      <c r="D118" s="1201" t="s">
        <v>10</v>
      </c>
      <c r="E118" s="1202">
        <v>34.6</v>
      </c>
      <c r="F118" s="1203" t="s">
        <v>10</v>
      </c>
      <c r="G118" s="1204" t="s">
        <v>10</v>
      </c>
      <c r="H118" s="1205" t="s">
        <v>10</v>
      </c>
      <c r="I118" s="1190" t="s">
        <v>10</v>
      </c>
      <c r="J118" s="1191" t="s">
        <v>10</v>
      </c>
      <c r="K118" s="1192" t="s">
        <v>10</v>
      </c>
      <c r="L118" s="1193" t="s">
        <v>10</v>
      </c>
      <c r="M118" s="157" t="s">
        <v>10</v>
      </c>
      <c r="N118" s="158" t="s">
        <v>10</v>
      </c>
      <c r="O118" s="133" t="s">
        <v>10</v>
      </c>
      <c r="P118" s="200" t="s">
        <v>10</v>
      </c>
      <c r="Q118" s="201" t="s">
        <v>10</v>
      </c>
      <c r="R118" s="198" t="s">
        <v>10</v>
      </c>
      <c r="S118" s="198" t="s">
        <v>10</v>
      </c>
      <c r="T118" s="198" t="s">
        <v>10</v>
      </c>
      <c r="U118" s="139" t="s">
        <v>10</v>
      </c>
      <c r="V118" s="139" t="s">
        <v>10</v>
      </c>
      <c r="W118" s="139" t="s">
        <v>10</v>
      </c>
      <c r="X118" s="139" t="s">
        <v>10</v>
      </c>
      <c r="Y118" s="81" t="s">
        <v>10</v>
      </c>
      <c r="Z118" s="81" t="s">
        <v>10</v>
      </c>
      <c r="AA118" s="81" t="s">
        <v>10</v>
      </c>
      <c r="AB118" s="82" t="s">
        <v>10</v>
      </c>
      <c r="AC118" s="82" t="s">
        <v>10</v>
      </c>
      <c r="AD118" s="82" t="s">
        <v>10</v>
      </c>
      <c r="AE118" s="82" t="s">
        <v>10</v>
      </c>
      <c r="AF118" s="83" t="s">
        <v>10</v>
      </c>
      <c r="AG118" s="83" t="s">
        <v>10</v>
      </c>
      <c r="AH118" s="83" t="s">
        <v>10</v>
      </c>
      <c r="AI118" s="83" t="s">
        <v>10</v>
      </c>
      <c r="AJ118" s="83" t="s">
        <v>10</v>
      </c>
      <c r="AK118" s="83" t="s">
        <v>10</v>
      </c>
      <c r="AL118" s="714" t="s">
        <v>10</v>
      </c>
      <c r="AM118" s="255"/>
      <c r="AN118" s="3064"/>
      <c r="AO118" s="2057"/>
    </row>
    <row r="119" spans="1:41" ht="15.5" x14ac:dyDescent="0.35">
      <c r="A119" s="85"/>
      <c r="B119" s="1145" t="s">
        <v>81</v>
      </c>
      <c r="C119" s="1206" t="s">
        <v>10</v>
      </c>
      <c r="D119" s="1207" t="s">
        <v>10</v>
      </c>
      <c r="E119" s="1208">
        <v>62.03</v>
      </c>
      <c r="F119" s="1209" t="s">
        <v>10</v>
      </c>
      <c r="G119" s="1210" t="s">
        <v>10</v>
      </c>
      <c r="H119" s="1211" t="s">
        <v>10</v>
      </c>
      <c r="I119" s="1190" t="s">
        <v>10</v>
      </c>
      <c r="J119" s="1191" t="s">
        <v>10</v>
      </c>
      <c r="K119" s="1192" t="s">
        <v>10</v>
      </c>
      <c r="L119" s="1193" t="s">
        <v>10</v>
      </c>
      <c r="M119" s="157" t="s">
        <v>10</v>
      </c>
      <c r="N119" s="158" t="s">
        <v>10</v>
      </c>
      <c r="O119" s="133" t="s">
        <v>10</v>
      </c>
      <c r="P119" s="200" t="s">
        <v>10</v>
      </c>
      <c r="Q119" s="201" t="s">
        <v>10</v>
      </c>
      <c r="R119" s="198" t="s">
        <v>10</v>
      </c>
      <c r="S119" s="198" t="s">
        <v>10</v>
      </c>
      <c r="T119" s="198" t="s">
        <v>10</v>
      </c>
      <c r="U119" s="139" t="s">
        <v>10</v>
      </c>
      <c r="V119" s="139" t="s">
        <v>10</v>
      </c>
      <c r="W119" s="139" t="s">
        <v>10</v>
      </c>
      <c r="X119" s="139" t="s">
        <v>10</v>
      </c>
      <c r="Y119" s="81" t="s">
        <v>10</v>
      </c>
      <c r="Z119" s="81" t="s">
        <v>10</v>
      </c>
      <c r="AA119" s="81" t="s">
        <v>10</v>
      </c>
      <c r="AB119" s="82" t="s">
        <v>10</v>
      </c>
      <c r="AC119" s="82" t="s">
        <v>10</v>
      </c>
      <c r="AD119" s="82" t="s">
        <v>10</v>
      </c>
      <c r="AE119" s="82" t="s">
        <v>10</v>
      </c>
      <c r="AF119" s="83" t="s">
        <v>10</v>
      </c>
      <c r="AG119" s="83" t="s">
        <v>10</v>
      </c>
      <c r="AH119" s="83" t="s">
        <v>10</v>
      </c>
      <c r="AI119" s="83" t="s">
        <v>10</v>
      </c>
      <c r="AJ119" s="83" t="s">
        <v>10</v>
      </c>
      <c r="AK119" s="83" t="s">
        <v>10</v>
      </c>
      <c r="AL119" s="714" t="s">
        <v>10</v>
      </c>
      <c r="AM119" s="255"/>
      <c r="AN119" s="3064"/>
      <c r="AO119" s="2057"/>
    </row>
    <row r="120" spans="1:41" ht="15.5" x14ac:dyDescent="0.35">
      <c r="A120" s="85"/>
      <c r="B120" s="1164" t="s">
        <v>82</v>
      </c>
      <c r="C120" s="1212" t="s">
        <v>10</v>
      </c>
      <c r="D120" s="1213" t="s">
        <v>10</v>
      </c>
      <c r="E120" s="1214">
        <v>58.65</v>
      </c>
      <c r="F120" s="1215" t="s">
        <v>10</v>
      </c>
      <c r="G120" s="1216" t="s">
        <v>10</v>
      </c>
      <c r="H120" s="1217" t="s">
        <v>10</v>
      </c>
      <c r="I120" s="1190" t="s">
        <v>10</v>
      </c>
      <c r="J120" s="1191" t="s">
        <v>10</v>
      </c>
      <c r="K120" s="1192" t="s">
        <v>10</v>
      </c>
      <c r="L120" s="1193" t="s">
        <v>10</v>
      </c>
      <c r="M120" s="157" t="s">
        <v>10</v>
      </c>
      <c r="N120" s="158" t="s">
        <v>10</v>
      </c>
      <c r="O120" s="133" t="s">
        <v>10</v>
      </c>
      <c r="P120" s="200" t="s">
        <v>10</v>
      </c>
      <c r="Q120" s="201" t="s">
        <v>10</v>
      </c>
      <c r="R120" s="198" t="s">
        <v>10</v>
      </c>
      <c r="S120" s="198" t="s">
        <v>10</v>
      </c>
      <c r="T120" s="198" t="s">
        <v>10</v>
      </c>
      <c r="U120" s="139" t="s">
        <v>10</v>
      </c>
      <c r="V120" s="139" t="s">
        <v>10</v>
      </c>
      <c r="W120" s="139" t="s">
        <v>10</v>
      </c>
      <c r="X120" s="139" t="s">
        <v>10</v>
      </c>
      <c r="Y120" s="81" t="s">
        <v>10</v>
      </c>
      <c r="Z120" s="81" t="s">
        <v>10</v>
      </c>
      <c r="AA120" s="81" t="s">
        <v>10</v>
      </c>
      <c r="AB120" s="83" t="s">
        <v>10</v>
      </c>
      <c r="AC120" s="83" t="s">
        <v>10</v>
      </c>
      <c r="AD120" s="83" t="s">
        <v>10</v>
      </c>
      <c r="AE120" s="83" t="s">
        <v>10</v>
      </c>
      <c r="AF120" s="83" t="s">
        <v>10</v>
      </c>
      <c r="AG120" s="83" t="s">
        <v>10</v>
      </c>
      <c r="AH120" s="83" t="s">
        <v>10</v>
      </c>
      <c r="AI120" s="83" t="s">
        <v>10</v>
      </c>
      <c r="AJ120" s="83" t="s">
        <v>10</v>
      </c>
      <c r="AK120" s="83" t="s">
        <v>10</v>
      </c>
      <c r="AL120" s="714" t="s">
        <v>10</v>
      </c>
      <c r="AM120" s="255"/>
      <c r="AN120" s="3064"/>
      <c r="AO120" s="2057"/>
    </row>
    <row r="121" spans="1:41" ht="15.5" x14ac:dyDescent="0.35">
      <c r="A121" s="85"/>
      <c r="B121" s="1171" t="s">
        <v>83</v>
      </c>
      <c r="C121" s="1218" t="s">
        <v>10</v>
      </c>
      <c r="D121" s="1219" t="s">
        <v>10</v>
      </c>
      <c r="E121" s="1220">
        <v>85.54</v>
      </c>
      <c r="F121" s="1221" t="s">
        <v>10</v>
      </c>
      <c r="G121" s="1222" t="s">
        <v>10</v>
      </c>
      <c r="H121" s="1223" t="s">
        <v>10</v>
      </c>
      <c r="I121" s="1224" t="s">
        <v>10</v>
      </c>
      <c r="J121" s="1225" t="s">
        <v>10</v>
      </c>
      <c r="K121" s="1226" t="s">
        <v>10</v>
      </c>
      <c r="L121" s="1227" t="s">
        <v>10</v>
      </c>
      <c r="M121" s="180" t="s">
        <v>10</v>
      </c>
      <c r="N121" s="181" t="s">
        <v>10</v>
      </c>
      <c r="O121" s="182" t="s">
        <v>10</v>
      </c>
      <c r="P121" s="209" t="s">
        <v>10</v>
      </c>
      <c r="Q121" s="210" t="s">
        <v>10</v>
      </c>
      <c r="R121" s="207" t="s">
        <v>10</v>
      </c>
      <c r="S121" s="207" t="s">
        <v>10</v>
      </c>
      <c r="T121" s="207" t="s">
        <v>10</v>
      </c>
      <c r="U121" s="747" t="s">
        <v>10</v>
      </c>
      <c r="V121" s="747" t="s">
        <v>10</v>
      </c>
      <c r="W121" s="747" t="s">
        <v>10</v>
      </c>
      <c r="X121" s="747" t="s">
        <v>10</v>
      </c>
      <c r="Y121" s="211" t="s">
        <v>10</v>
      </c>
      <c r="Z121" s="211" t="s">
        <v>10</v>
      </c>
      <c r="AA121" s="211" t="s">
        <v>10</v>
      </c>
      <c r="AB121" s="678" t="s">
        <v>10</v>
      </c>
      <c r="AC121" s="678" t="s">
        <v>10</v>
      </c>
      <c r="AD121" s="678" t="s">
        <v>10</v>
      </c>
      <c r="AE121" s="678" t="s">
        <v>10</v>
      </c>
      <c r="AF121" s="678" t="s">
        <v>10</v>
      </c>
      <c r="AG121" s="87" t="s">
        <v>10</v>
      </c>
      <c r="AH121" s="87" t="s">
        <v>10</v>
      </c>
      <c r="AI121" s="87" t="s">
        <v>10</v>
      </c>
      <c r="AJ121" s="87" t="s">
        <v>10</v>
      </c>
      <c r="AK121" s="87" t="s">
        <v>10</v>
      </c>
      <c r="AL121" s="748" t="s">
        <v>10</v>
      </c>
      <c r="AM121" s="255"/>
      <c r="AN121" s="3064"/>
      <c r="AO121" s="2057"/>
    </row>
    <row r="122" spans="1:41" ht="15.5" hidden="1" x14ac:dyDescent="0.35">
      <c r="A122" s="56"/>
      <c r="B122" s="57"/>
      <c r="C122" s="58"/>
      <c r="D122" s="58"/>
      <c r="E122" s="56"/>
      <c r="F122" s="185"/>
      <c r="G122" s="56"/>
      <c r="H122" s="59"/>
      <c r="I122" s="60"/>
      <c r="J122" s="61"/>
      <c r="K122" s="62"/>
      <c r="L122" s="63"/>
      <c r="M122" s="64"/>
      <c r="N122" s="65"/>
      <c r="O122" s="66"/>
      <c r="P122" s="67"/>
      <c r="Q122" s="68"/>
      <c r="R122" s="60"/>
      <c r="S122" s="69"/>
      <c r="T122" s="70"/>
      <c r="U122" s="71"/>
      <c r="V122" s="72"/>
      <c r="W122" s="72"/>
      <c r="X122" s="72"/>
      <c r="Y122" s="56"/>
      <c r="Z122" s="43"/>
      <c r="AA122" s="43"/>
      <c r="AB122" s="56"/>
      <c r="AC122" s="56"/>
      <c r="AD122" s="56"/>
      <c r="AE122" s="56"/>
      <c r="AF122" s="73"/>
      <c r="AG122" s="73"/>
      <c r="AH122" s="56"/>
      <c r="AI122" s="56"/>
      <c r="AJ122" s="56"/>
      <c r="AK122" s="255"/>
      <c r="AL122" s="255"/>
      <c r="AM122" s="255"/>
      <c r="AN122" s="3064"/>
      <c r="AO122" s="2057"/>
    </row>
    <row r="123" spans="1:41" ht="15.5" x14ac:dyDescent="0.35">
      <c r="A123" s="56"/>
      <c r="B123" s="3319" t="s">
        <v>148</v>
      </c>
      <c r="C123" s="3320"/>
      <c r="D123" s="3320"/>
      <c r="E123" s="3320"/>
      <c r="F123" s="3320"/>
      <c r="G123" s="3320"/>
      <c r="H123" s="3320"/>
      <c r="I123" s="3320"/>
      <c r="J123" s="3321"/>
      <c r="K123" s="3322"/>
      <c r="L123" s="3323"/>
      <c r="M123" s="3324"/>
      <c r="N123" s="3325"/>
      <c r="O123" s="3326"/>
      <c r="P123" s="3327"/>
      <c r="Q123" s="3328"/>
      <c r="R123" s="3320"/>
      <c r="S123" s="74"/>
      <c r="T123" s="75"/>
      <c r="U123" s="76"/>
      <c r="V123" s="77"/>
      <c r="W123" s="77"/>
      <c r="X123" s="77"/>
      <c r="Y123" s="56"/>
      <c r="Z123" s="43"/>
      <c r="AA123" s="43"/>
      <c r="AB123" s="56"/>
      <c r="AC123" s="56"/>
      <c r="AD123" s="56"/>
      <c r="AE123" s="56"/>
      <c r="AF123" s="73"/>
      <c r="AG123" s="73"/>
      <c r="AH123" s="56"/>
      <c r="AI123" s="56"/>
      <c r="AJ123" s="56"/>
      <c r="AK123" s="255"/>
      <c r="AL123" s="255"/>
      <c r="AM123" s="255"/>
      <c r="AN123" s="3064"/>
      <c r="AO123" s="2057"/>
    </row>
    <row r="124" spans="1:41" ht="15.5" x14ac:dyDescent="0.35">
      <c r="A124" s="56"/>
      <c r="B124" s="73"/>
      <c r="C124" s="73"/>
      <c r="D124" s="73"/>
      <c r="E124" s="73"/>
      <c r="F124" s="73"/>
      <c r="G124" s="73"/>
      <c r="H124" s="73"/>
      <c r="I124" s="73"/>
      <c r="J124" s="73"/>
      <c r="K124" s="73"/>
      <c r="L124" s="73"/>
      <c r="M124" s="224"/>
      <c r="N124" s="73"/>
      <c r="O124" s="73"/>
      <c r="P124" s="73"/>
      <c r="Q124" s="224"/>
      <c r="R124" s="73"/>
      <c r="S124" s="73"/>
      <c r="T124" s="73"/>
      <c r="U124" s="73"/>
      <c r="V124" s="73"/>
      <c r="W124" s="73"/>
      <c r="X124" s="73"/>
      <c r="Y124" s="73"/>
      <c r="Z124" s="78"/>
      <c r="AA124" s="78"/>
      <c r="AB124" s="73"/>
      <c r="AC124" s="73"/>
      <c r="AD124" s="125"/>
      <c r="AE124" s="125"/>
      <c r="AF124" s="125"/>
      <c r="AG124" s="56"/>
      <c r="AH124" s="56"/>
      <c r="AI124" s="56"/>
      <c r="AJ124" s="56"/>
      <c r="AK124" s="255"/>
      <c r="AL124" s="255"/>
      <c r="AM124" s="255"/>
      <c r="AN124" s="3064"/>
      <c r="AO124" s="2057"/>
    </row>
    <row r="125" spans="1:41" s="26" customFormat="1" ht="63" customHeight="1" x14ac:dyDescent="0.35">
      <c r="A125" s="2504" t="s">
        <v>920</v>
      </c>
      <c r="B125" s="3317" t="s">
        <v>77</v>
      </c>
      <c r="C125" s="3318"/>
      <c r="D125" s="3318"/>
      <c r="E125" s="3318"/>
      <c r="F125" s="3318"/>
      <c r="G125" s="3318"/>
      <c r="H125" s="3318"/>
      <c r="I125" s="3318"/>
      <c r="J125" s="3318"/>
      <c r="K125" s="3318"/>
      <c r="L125" s="3318"/>
      <c r="M125" s="3318"/>
      <c r="N125" s="3318"/>
      <c r="O125" s="3318"/>
      <c r="P125" s="3318"/>
      <c r="Q125" s="3318"/>
      <c r="R125" s="3318"/>
      <c r="S125" s="3318"/>
      <c r="T125" s="3318"/>
      <c r="U125" s="3318"/>
      <c r="V125" s="3318"/>
      <c r="W125" s="3318"/>
      <c r="X125" s="3318"/>
      <c r="Y125" s="3318"/>
      <c r="Z125" s="3318"/>
      <c r="AA125" s="3318"/>
      <c r="AB125" s="33"/>
      <c r="AC125" s="33"/>
      <c r="AD125" s="33"/>
      <c r="AE125" s="33"/>
      <c r="AF125" s="33"/>
      <c r="AG125" s="33"/>
      <c r="AH125" s="33"/>
      <c r="AI125" s="33"/>
      <c r="AJ125" s="33"/>
      <c r="AK125" s="33"/>
      <c r="AL125" s="658"/>
      <c r="AM125" s="32"/>
      <c r="AN125" s="34"/>
      <c r="AO125" s="2058"/>
    </row>
    <row r="126" spans="1:41" ht="46.5" x14ac:dyDescent="0.35">
      <c r="A126" s="43"/>
      <c r="B126" s="115" t="s">
        <v>54</v>
      </c>
      <c r="C126" s="1228" t="s">
        <v>6</v>
      </c>
      <c r="D126" s="1229" t="s">
        <v>7</v>
      </c>
      <c r="E126" s="1230" t="s">
        <v>8</v>
      </c>
      <c r="F126" s="1231" t="s">
        <v>123</v>
      </c>
      <c r="G126" s="1232" t="s">
        <v>161</v>
      </c>
      <c r="H126" s="1233" t="s">
        <v>194</v>
      </c>
      <c r="I126" s="271" t="s">
        <v>202</v>
      </c>
      <c r="J126" s="271" t="s">
        <v>241</v>
      </c>
      <c r="K126" s="271" t="s">
        <v>273</v>
      </c>
      <c r="L126" s="271" t="s">
        <v>284</v>
      </c>
      <c r="M126" s="302" t="s">
        <v>322</v>
      </c>
      <c r="N126" s="271" t="s">
        <v>342</v>
      </c>
      <c r="O126" s="271" t="s">
        <v>356</v>
      </c>
      <c r="P126" s="100" t="s">
        <v>384</v>
      </c>
      <c r="Q126" s="79" t="s">
        <v>493</v>
      </c>
      <c r="R126" s="80" t="s">
        <v>535</v>
      </c>
      <c r="S126" s="150" t="s">
        <v>541</v>
      </c>
      <c r="T126" s="49" t="s">
        <v>545</v>
      </c>
      <c r="U126" s="50" t="s">
        <v>578</v>
      </c>
      <c r="V126" s="51" t="s">
        <v>586</v>
      </c>
      <c r="W126" s="51" t="s">
        <v>633</v>
      </c>
      <c r="X126" s="49" t="s">
        <v>646</v>
      </c>
      <c r="Y126" s="104" t="s">
        <v>647</v>
      </c>
      <c r="Z126" s="104" t="s">
        <v>668</v>
      </c>
      <c r="AA126" s="37" t="s">
        <v>671</v>
      </c>
      <c r="AB126" s="37" t="s">
        <v>688</v>
      </c>
      <c r="AC126" s="37" t="s">
        <v>689</v>
      </c>
      <c r="AD126" s="37" t="s">
        <v>735</v>
      </c>
      <c r="AE126" s="37" t="s">
        <v>776</v>
      </c>
      <c r="AF126" s="37" t="s">
        <v>811</v>
      </c>
      <c r="AG126" s="37" t="s">
        <v>1055</v>
      </c>
      <c r="AH126" s="37" t="s">
        <v>1072</v>
      </c>
      <c r="AI126" s="37" t="s">
        <v>1075</v>
      </c>
      <c r="AJ126" s="37" t="s">
        <v>1117</v>
      </c>
      <c r="AK126" s="37" t="s">
        <v>1162</v>
      </c>
      <c r="AL126" s="689" t="s">
        <v>1176</v>
      </c>
      <c r="AM126" s="255"/>
      <c r="AN126" s="3064"/>
      <c r="AO126" s="2057"/>
    </row>
    <row r="127" spans="1:41" ht="15.5" x14ac:dyDescent="0.35">
      <c r="A127" s="1234"/>
      <c r="B127" s="1235" t="s">
        <v>85</v>
      </c>
      <c r="C127" s="1236" t="s">
        <v>10</v>
      </c>
      <c r="D127" s="1237" t="s">
        <v>10</v>
      </c>
      <c r="E127" s="1238">
        <v>70.91</v>
      </c>
      <c r="F127" s="1239" t="s">
        <v>10</v>
      </c>
      <c r="G127" s="1240" t="s">
        <v>10</v>
      </c>
      <c r="H127" s="1241" t="s">
        <v>10</v>
      </c>
      <c r="I127" s="1242" t="s">
        <v>10</v>
      </c>
      <c r="J127" s="1242" t="s">
        <v>10</v>
      </c>
      <c r="K127" s="1242" t="s">
        <v>10</v>
      </c>
      <c r="L127" s="1242" t="s">
        <v>10</v>
      </c>
      <c r="M127" s="1243" t="s">
        <v>10</v>
      </c>
      <c r="N127" s="133" t="s">
        <v>10</v>
      </c>
      <c r="O127" s="133" t="s">
        <v>10</v>
      </c>
      <c r="P127" s="200" t="s">
        <v>10</v>
      </c>
      <c r="Q127" s="201" t="s">
        <v>10</v>
      </c>
      <c r="R127" s="198" t="s">
        <v>10</v>
      </c>
      <c r="S127" s="198" t="s">
        <v>10</v>
      </c>
      <c r="T127" s="198" t="s">
        <v>10</v>
      </c>
      <c r="U127" s="139" t="s">
        <v>10</v>
      </c>
      <c r="V127" s="139" t="s">
        <v>10</v>
      </c>
      <c r="W127" s="139" t="s">
        <v>10</v>
      </c>
      <c r="X127" s="139" t="s">
        <v>10</v>
      </c>
      <c r="Y127" s="1244" t="s">
        <v>10</v>
      </c>
      <c r="Z127" s="1244" t="s">
        <v>10</v>
      </c>
      <c r="AA127" s="81" t="s">
        <v>10</v>
      </c>
      <c r="AB127" s="82" t="s">
        <v>10</v>
      </c>
      <c r="AC127" s="82" t="s">
        <v>10</v>
      </c>
      <c r="AD127" s="82" t="s">
        <v>10</v>
      </c>
      <c r="AE127" s="82" t="s">
        <v>10</v>
      </c>
      <c r="AF127" s="764" t="s">
        <v>10</v>
      </c>
      <c r="AG127" s="117" t="s">
        <v>10</v>
      </c>
      <c r="AH127" s="117" t="s">
        <v>10</v>
      </c>
      <c r="AI127" s="117" t="s">
        <v>10</v>
      </c>
      <c r="AJ127" s="702" t="s">
        <v>10</v>
      </c>
      <c r="AK127" s="702" t="s">
        <v>10</v>
      </c>
      <c r="AL127" s="676" t="s">
        <v>10</v>
      </c>
      <c r="AM127" s="255"/>
      <c r="AN127" s="3064"/>
      <c r="AO127" s="2057"/>
    </row>
    <row r="128" spans="1:41" ht="15.5" x14ac:dyDescent="0.35">
      <c r="A128" s="1234"/>
      <c r="B128" s="1245" t="s">
        <v>78</v>
      </c>
      <c r="C128" s="1246" t="s">
        <v>10</v>
      </c>
      <c r="D128" s="1247" t="s">
        <v>10</v>
      </c>
      <c r="E128" s="1248">
        <v>22.43</v>
      </c>
      <c r="F128" s="1249" t="s">
        <v>10</v>
      </c>
      <c r="G128" s="1250" t="s">
        <v>10</v>
      </c>
      <c r="H128" s="1251" t="s">
        <v>10</v>
      </c>
      <c r="I128" s="1242" t="s">
        <v>10</v>
      </c>
      <c r="J128" s="1242" t="s">
        <v>10</v>
      </c>
      <c r="K128" s="1242" t="s">
        <v>10</v>
      </c>
      <c r="L128" s="1242" t="s">
        <v>10</v>
      </c>
      <c r="M128" s="1243" t="s">
        <v>10</v>
      </c>
      <c r="N128" s="133" t="s">
        <v>10</v>
      </c>
      <c r="O128" s="133" t="s">
        <v>10</v>
      </c>
      <c r="P128" s="200" t="s">
        <v>10</v>
      </c>
      <c r="Q128" s="201" t="s">
        <v>10</v>
      </c>
      <c r="R128" s="198" t="s">
        <v>10</v>
      </c>
      <c r="S128" s="198" t="s">
        <v>10</v>
      </c>
      <c r="T128" s="198" t="s">
        <v>10</v>
      </c>
      <c r="U128" s="139" t="s">
        <v>10</v>
      </c>
      <c r="V128" s="139" t="s">
        <v>10</v>
      </c>
      <c r="W128" s="139" t="s">
        <v>10</v>
      </c>
      <c r="X128" s="139" t="s">
        <v>10</v>
      </c>
      <c r="Y128" s="1252" t="s">
        <v>10</v>
      </c>
      <c r="Z128" s="1252" t="s">
        <v>10</v>
      </c>
      <c r="AA128" s="81" t="s">
        <v>10</v>
      </c>
      <c r="AB128" s="82" t="s">
        <v>10</v>
      </c>
      <c r="AC128" s="82" t="s">
        <v>10</v>
      </c>
      <c r="AD128" s="82" t="s">
        <v>10</v>
      </c>
      <c r="AE128" s="82" t="s">
        <v>10</v>
      </c>
      <c r="AF128" s="83" t="s">
        <v>10</v>
      </c>
      <c r="AG128" s="83" t="s">
        <v>10</v>
      </c>
      <c r="AH128" s="83" t="s">
        <v>10</v>
      </c>
      <c r="AI128" s="83" t="s">
        <v>10</v>
      </c>
      <c r="AJ128" s="83" t="s">
        <v>10</v>
      </c>
      <c r="AK128" s="83" t="s">
        <v>10</v>
      </c>
      <c r="AL128" s="714" t="s">
        <v>10</v>
      </c>
      <c r="AM128" s="255"/>
      <c r="AN128" s="3064"/>
      <c r="AO128" s="2057"/>
    </row>
    <row r="129" spans="1:41" ht="15.5" x14ac:dyDescent="0.35">
      <c r="A129" s="1234"/>
      <c r="B129" s="1253" t="s">
        <v>79</v>
      </c>
      <c r="C129" s="1254" t="s">
        <v>10</v>
      </c>
      <c r="D129" s="1255" t="s">
        <v>10</v>
      </c>
      <c r="E129" s="1256">
        <v>2.08</v>
      </c>
      <c r="F129" s="1257" t="s">
        <v>10</v>
      </c>
      <c r="G129" s="1258" t="s">
        <v>10</v>
      </c>
      <c r="H129" s="1259" t="s">
        <v>10</v>
      </c>
      <c r="I129" s="1242" t="s">
        <v>10</v>
      </c>
      <c r="J129" s="1242" t="s">
        <v>10</v>
      </c>
      <c r="K129" s="1242" t="s">
        <v>10</v>
      </c>
      <c r="L129" s="1242" t="s">
        <v>10</v>
      </c>
      <c r="M129" s="1243" t="s">
        <v>10</v>
      </c>
      <c r="N129" s="133" t="s">
        <v>10</v>
      </c>
      <c r="O129" s="133" t="s">
        <v>10</v>
      </c>
      <c r="P129" s="200" t="s">
        <v>10</v>
      </c>
      <c r="Q129" s="201" t="s">
        <v>10</v>
      </c>
      <c r="R129" s="133" t="s">
        <v>10</v>
      </c>
      <c r="S129" s="133" t="s">
        <v>10</v>
      </c>
      <c r="T129" s="133" t="s">
        <v>10</v>
      </c>
      <c r="U129" s="139" t="s">
        <v>10</v>
      </c>
      <c r="V129" s="139" t="s">
        <v>10</v>
      </c>
      <c r="W129" s="139" t="s">
        <v>10</v>
      </c>
      <c r="X129" s="139" t="s">
        <v>10</v>
      </c>
      <c r="Y129" s="1252" t="s">
        <v>10</v>
      </c>
      <c r="Z129" s="1252" t="s">
        <v>10</v>
      </c>
      <c r="AA129" s="81" t="s">
        <v>10</v>
      </c>
      <c r="AB129" s="82" t="s">
        <v>10</v>
      </c>
      <c r="AC129" s="82" t="s">
        <v>10</v>
      </c>
      <c r="AD129" s="82" t="s">
        <v>10</v>
      </c>
      <c r="AE129" s="82" t="s">
        <v>10</v>
      </c>
      <c r="AF129" s="83" t="s">
        <v>10</v>
      </c>
      <c r="AG129" s="83" t="s">
        <v>10</v>
      </c>
      <c r="AH129" s="83" t="s">
        <v>10</v>
      </c>
      <c r="AI129" s="83" t="s">
        <v>10</v>
      </c>
      <c r="AJ129" s="83" t="s">
        <v>10</v>
      </c>
      <c r="AK129" s="83" t="s">
        <v>10</v>
      </c>
      <c r="AL129" s="714" t="s">
        <v>10</v>
      </c>
      <c r="AM129" s="255"/>
      <c r="AN129" s="3064"/>
      <c r="AO129" s="2057"/>
    </row>
    <row r="130" spans="1:41" ht="15.5" x14ac:dyDescent="0.35">
      <c r="A130" s="66"/>
      <c r="B130" s="1260" t="s">
        <v>84</v>
      </c>
      <c r="C130" s="1261" t="s">
        <v>10</v>
      </c>
      <c r="D130" s="1262" t="s">
        <v>10</v>
      </c>
      <c r="E130" s="1263">
        <v>4.58</v>
      </c>
      <c r="F130" s="1264" t="s">
        <v>10</v>
      </c>
      <c r="G130" s="1265" t="s">
        <v>10</v>
      </c>
      <c r="H130" s="1266" t="s">
        <v>10</v>
      </c>
      <c r="I130" s="1267" t="s">
        <v>10</v>
      </c>
      <c r="J130" s="1267" t="s">
        <v>10</v>
      </c>
      <c r="K130" s="1267" t="s">
        <v>10</v>
      </c>
      <c r="L130" s="1267" t="s">
        <v>10</v>
      </c>
      <c r="M130" s="1268" t="s">
        <v>10</v>
      </c>
      <c r="N130" s="182" t="s">
        <v>10</v>
      </c>
      <c r="O130" s="182" t="s">
        <v>10</v>
      </c>
      <c r="P130" s="209" t="s">
        <v>10</v>
      </c>
      <c r="Q130" s="210" t="s">
        <v>10</v>
      </c>
      <c r="R130" s="182" t="s">
        <v>10</v>
      </c>
      <c r="S130" s="182" t="s">
        <v>10</v>
      </c>
      <c r="T130" s="182" t="s">
        <v>10</v>
      </c>
      <c r="U130" s="747" t="s">
        <v>10</v>
      </c>
      <c r="V130" s="747" t="s">
        <v>10</v>
      </c>
      <c r="W130" s="747" t="s">
        <v>10</v>
      </c>
      <c r="X130" s="747" t="s">
        <v>10</v>
      </c>
      <c r="Y130" s="1269" t="s">
        <v>10</v>
      </c>
      <c r="Z130" s="1269" t="s">
        <v>10</v>
      </c>
      <c r="AA130" s="86" t="s">
        <v>10</v>
      </c>
      <c r="AB130" s="87" t="s">
        <v>10</v>
      </c>
      <c r="AC130" s="87" t="s">
        <v>10</v>
      </c>
      <c r="AD130" s="87" t="s">
        <v>10</v>
      </c>
      <c r="AE130" s="87" t="s">
        <v>10</v>
      </c>
      <c r="AF130" s="87" t="s">
        <v>10</v>
      </c>
      <c r="AG130" s="87" t="s">
        <v>10</v>
      </c>
      <c r="AH130" s="87" t="s">
        <v>10</v>
      </c>
      <c r="AI130" s="87" t="s">
        <v>10</v>
      </c>
      <c r="AJ130" s="87" t="s">
        <v>10</v>
      </c>
      <c r="AK130" s="87" t="s">
        <v>10</v>
      </c>
      <c r="AL130" s="748" t="s">
        <v>10</v>
      </c>
      <c r="AM130" s="255"/>
      <c r="AN130" s="3064"/>
      <c r="AO130" s="2057"/>
    </row>
    <row r="131" spans="1:41" ht="15.5" hidden="1" x14ac:dyDescent="0.35">
      <c r="A131" s="56"/>
      <c r="B131" s="1270"/>
      <c r="C131" s="1271"/>
      <c r="D131" s="1271"/>
      <c r="E131" s="1272"/>
      <c r="F131" s="66"/>
      <c r="G131" s="56"/>
      <c r="H131" s="66"/>
      <c r="I131" s="66"/>
      <c r="J131" s="66"/>
      <c r="K131" s="66"/>
      <c r="L131" s="66"/>
      <c r="M131" s="291"/>
      <c r="N131" s="66"/>
      <c r="O131" s="66"/>
      <c r="P131" s="67"/>
      <c r="Q131" s="68"/>
      <c r="R131" s="66"/>
      <c r="S131" s="69"/>
      <c r="T131" s="70"/>
      <c r="U131" s="71"/>
      <c r="V131" s="72"/>
      <c r="W131" s="72"/>
      <c r="X131" s="72"/>
      <c r="Y131" s="56"/>
      <c r="Z131" s="43"/>
      <c r="AA131" s="43"/>
      <c r="AB131" s="56"/>
      <c r="AC131" s="56"/>
      <c r="AD131" s="56"/>
      <c r="AE131" s="56"/>
      <c r="AF131" s="73"/>
      <c r="AG131" s="73"/>
      <c r="AH131" s="56"/>
      <c r="AI131" s="56"/>
      <c r="AJ131" s="56"/>
      <c r="AK131" s="255"/>
      <c r="AL131" s="255"/>
      <c r="AM131" s="255"/>
      <c r="AN131" s="3064"/>
      <c r="AO131" s="2057"/>
    </row>
    <row r="132" spans="1:41" ht="15.5" x14ac:dyDescent="0.35">
      <c r="A132" s="56"/>
      <c r="B132" s="3319" t="s">
        <v>149</v>
      </c>
      <c r="C132" s="3320"/>
      <c r="D132" s="3320"/>
      <c r="E132" s="3320"/>
      <c r="F132" s="3320"/>
      <c r="G132" s="3320"/>
      <c r="H132" s="3320"/>
      <c r="I132" s="3320"/>
      <c r="J132" s="3321"/>
      <c r="K132" s="3322"/>
      <c r="L132" s="3323"/>
      <c r="M132" s="3324"/>
      <c r="N132" s="3325"/>
      <c r="O132" s="3326"/>
      <c r="P132" s="3327"/>
      <c r="Q132" s="3328"/>
      <c r="R132" s="3320"/>
      <c r="S132" s="74"/>
      <c r="T132" s="75"/>
      <c r="U132" s="76"/>
      <c r="V132" s="77"/>
      <c r="W132" s="77"/>
      <c r="X132" s="77"/>
      <c r="Y132" s="56"/>
      <c r="Z132" s="43"/>
      <c r="AA132" s="43"/>
      <c r="AB132" s="56"/>
      <c r="AC132" s="56"/>
      <c r="AD132" s="56"/>
      <c r="AE132" s="56"/>
      <c r="AF132" s="56"/>
      <c r="AG132" s="56"/>
      <c r="AH132" s="56"/>
      <c r="AI132" s="56"/>
      <c r="AJ132" s="56"/>
      <c r="AK132" s="255"/>
      <c r="AL132" s="255"/>
      <c r="AM132" s="255"/>
      <c r="AN132" s="3064"/>
      <c r="AO132" s="2057"/>
    </row>
    <row r="133" spans="1:41" ht="15.5" x14ac:dyDescent="0.35">
      <c r="A133" s="56"/>
      <c r="B133" s="56"/>
      <c r="C133" s="56"/>
      <c r="D133" s="56"/>
      <c r="E133" s="56"/>
      <c r="F133" s="56"/>
      <c r="G133" s="801"/>
      <c r="H133" s="801"/>
      <c r="I133" s="801"/>
      <c r="J133" s="801"/>
      <c r="K133" s="801"/>
      <c r="L133" s="801"/>
      <c r="M133" s="297"/>
      <c r="N133" s="801"/>
      <c r="O133" s="801"/>
      <c r="P133" s="802"/>
      <c r="Q133" s="238"/>
      <c r="R133" s="801"/>
      <c r="S133" s="69"/>
      <c r="T133" s="70"/>
      <c r="U133" s="71"/>
      <c r="V133" s="72"/>
      <c r="W133" s="72"/>
      <c r="X133" s="72"/>
      <c r="Y133" s="56"/>
      <c r="Z133" s="43"/>
      <c r="AA133" s="43"/>
      <c r="AB133" s="125"/>
      <c r="AC133" s="125"/>
      <c r="AD133" s="125"/>
      <c r="AE133" s="125"/>
      <c r="AF133" s="125"/>
      <c r="AG133" s="56"/>
      <c r="AH133" s="56"/>
      <c r="AI133" s="56"/>
      <c r="AJ133" s="56"/>
      <c r="AK133" s="255"/>
      <c r="AL133" s="255"/>
      <c r="AM133" s="255"/>
      <c r="AN133" s="3064"/>
      <c r="AO133" s="2057"/>
    </row>
    <row r="134" spans="1:41" s="26" customFormat="1" ht="63" customHeight="1" x14ac:dyDescent="0.35">
      <c r="A134" s="2504" t="s">
        <v>921</v>
      </c>
      <c r="B134" s="3317" t="s">
        <v>98</v>
      </c>
      <c r="C134" s="3318"/>
      <c r="D134" s="3318"/>
      <c r="E134" s="3318"/>
      <c r="F134" s="3318"/>
      <c r="G134" s="3318"/>
      <c r="H134" s="3318"/>
      <c r="I134" s="3318"/>
      <c r="J134" s="3318"/>
      <c r="K134" s="3318"/>
      <c r="L134" s="3318"/>
      <c r="M134" s="3318"/>
      <c r="N134" s="3318"/>
      <c r="O134" s="3318"/>
      <c r="P134" s="3318"/>
      <c r="Q134" s="3318"/>
      <c r="R134" s="3318"/>
      <c r="S134" s="3318"/>
      <c r="T134" s="3318"/>
      <c r="U134" s="3318"/>
      <c r="V134" s="3318"/>
      <c r="W134" s="3318"/>
      <c r="X134" s="3318"/>
      <c r="Y134" s="3318"/>
      <c r="Z134" s="3318"/>
      <c r="AA134" s="3318"/>
      <c r="AB134" s="33"/>
      <c r="AC134" s="33"/>
      <c r="AD134" s="33"/>
      <c r="AE134" s="33"/>
      <c r="AF134" s="33"/>
      <c r="AG134" s="33"/>
      <c r="AH134" s="33"/>
      <c r="AI134" s="33"/>
      <c r="AJ134" s="33"/>
      <c r="AK134" s="33"/>
      <c r="AL134" s="658"/>
      <c r="AM134" s="32"/>
      <c r="AN134" s="34"/>
      <c r="AO134" s="2058"/>
    </row>
    <row r="135" spans="1:41" ht="46.5" x14ac:dyDescent="0.35">
      <c r="A135" s="43"/>
      <c r="B135" s="115" t="s">
        <v>54</v>
      </c>
      <c r="C135" s="1273" t="s">
        <v>6</v>
      </c>
      <c r="D135" s="1274" t="s">
        <v>7</v>
      </c>
      <c r="E135" s="1275" t="s">
        <v>8</v>
      </c>
      <c r="F135" s="1276" t="s">
        <v>123</v>
      </c>
      <c r="G135" s="1276" t="s">
        <v>161</v>
      </c>
      <c r="H135" s="271" t="s">
        <v>194</v>
      </c>
      <c r="I135" s="271" t="s">
        <v>202</v>
      </c>
      <c r="J135" s="271" t="s">
        <v>241</v>
      </c>
      <c r="K135" s="271" t="s">
        <v>273</v>
      </c>
      <c r="L135" s="271" t="s">
        <v>284</v>
      </c>
      <c r="M135" s="302" t="s">
        <v>322</v>
      </c>
      <c r="N135" s="271" t="s">
        <v>342</v>
      </c>
      <c r="O135" s="271" t="s">
        <v>356</v>
      </c>
      <c r="P135" s="100" t="s">
        <v>384</v>
      </c>
      <c r="Q135" s="79" t="s">
        <v>493</v>
      </c>
      <c r="R135" s="80" t="s">
        <v>535</v>
      </c>
      <c r="S135" s="150" t="s">
        <v>541</v>
      </c>
      <c r="T135" s="49" t="s">
        <v>545</v>
      </c>
      <c r="U135" s="50" t="s">
        <v>578</v>
      </c>
      <c r="V135" s="51" t="s">
        <v>586</v>
      </c>
      <c r="W135" s="51" t="s">
        <v>633</v>
      </c>
      <c r="X135" s="49" t="s">
        <v>646</v>
      </c>
      <c r="Y135" s="104" t="s">
        <v>647</v>
      </c>
      <c r="Z135" s="104" t="s">
        <v>668</v>
      </c>
      <c r="AA135" s="37" t="s">
        <v>671</v>
      </c>
      <c r="AB135" s="37" t="s">
        <v>688</v>
      </c>
      <c r="AC135" s="37" t="s">
        <v>689</v>
      </c>
      <c r="AD135" s="37" t="s">
        <v>735</v>
      </c>
      <c r="AE135" s="37" t="s">
        <v>776</v>
      </c>
      <c r="AF135" s="37" t="s">
        <v>811</v>
      </c>
      <c r="AG135" s="37" t="s">
        <v>1055</v>
      </c>
      <c r="AH135" s="37" t="s">
        <v>1072</v>
      </c>
      <c r="AI135" s="37" t="s">
        <v>1075</v>
      </c>
      <c r="AJ135" s="37" t="s">
        <v>1117</v>
      </c>
      <c r="AK135" s="37" t="s">
        <v>1162</v>
      </c>
      <c r="AL135" s="689" t="s">
        <v>1176</v>
      </c>
      <c r="AM135" s="255"/>
      <c r="AN135" s="3064"/>
      <c r="AO135" s="2057"/>
    </row>
    <row r="136" spans="1:41" ht="15.5" x14ac:dyDescent="0.35">
      <c r="A136" s="1234"/>
      <c r="B136" s="1235" t="s">
        <v>85</v>
      </c>
      <c r="C136" s="1277" t="s">
        <v>10</v>
      </c>
      <c r="D136" s="1278" t="s">
        <v>10</v>
      </c>
      <c r="E136" s="1279" t="s">
        <v>10</v>
      </c>
      <c r="F136" s="1242" t="s">
        <v>10</v>
      </c>
      <c r="G136" s="1242" t="s">
        <v>10</v>
      </c>
      <c r="H136" s="1242" t="s">
        <v>10</v>
      </c>
      <c r="I136" s="1242" t="s">
        <v>10</v>
      </c>
      <c r="J136" s="1242" t="s">
        <v>10</v>
      </c>
      <c r="K136" s="1242" t="s">
        <v>10</v>
      </c>
      <c r="L136" s="1242" t="s">
        <v>10</v>
      </c>
      <c r="M136" s="1243" t="s">
        <v>10</v>
      </c>
      <c r="N136" s="133" t="s">
        <v>10</v>
      </c>
      <c r="O136" s="133" t="s">
        <v>10</v>
      </c>
      <c r="P136" s="200" t="s">
        <v>10</v>
      </c>
      <c r="Q136" s="201" t="s">
        <v>10</v>
      </c>
      <c r="R136" s="198" t="s">
        <v>10</v>
      </c>
      <c r="S136" s="198" t="s">
        <v>10</v>
      </c>
      <c r="T136" s="198" t="s">
        <v>10</v>
      </c>
      <c r="U136" s="139" t="s">
        <v>10</v>
      </c>
      <c r="V136" s="139" t="s">
        <v>10</v>
      </c>
      <c r="W136" s="139" t="s">
        <v>10</v>
      </c>
      <c r="X136" s="139" t="s">
        <v>10</v>
      </c>
      <c r="Y136" s="1244" t="s">
        <v>10</v>
      </c>
      <c r="Z136" s="1244" t="s">
        <v>10</v>
      </c>
      <c r="AA136" s="81" t="s">
        <v>10</v>
      </c>
      <c r="AB136" s="82" t="s">
        <v>10</v>
      </c>
      <c r="AC136" s="82" t="s">
        <v>10</v>
      </c>
      <c r="AD136" s="82" t="s">
        <v>10</v>
      </c>
      <c r="AE136" s="82" t="s">
        <v>10</v>
      </c>
      <c r="AF136" s="764" t="s">
        <v>10</v>
      </c>
      <c r="AG136" s="117" t="s">
        <v>10</v>
      </c>
      <c r="AH136" s="117" t="s">
        <v>10</v>
      </c>
      <c r="AI136" s="117" t="s">
        <v>10</v>
      </c>
      <c r="AJ136" s="702" t="s">
        <v>10</v>
      </c>
      <c r="AK136" s="702" t="s">
        <v>10</v>
      </c>
      <c r="AL136" s="676" t="s">
        <v>10</v>
      </c>
      <c r="AM136" s="255"/>
      <c r="AN136" s="3064"/>
      <c r="AO136" s="2057"/>
    </row>
    <row r="137" spans="1:41" ht="15.5" x14ac:dyDescent="0.35">
      <c r="A137" s="1234"/>
      <c r="B137" s="1245" t="s">
        <v>78</v>
      </c>
      <c r="C137" s="1280" t="s">
        <v>10</v>
      </c>
      <c r="D137" s="1281" t="s">
        <v>10</v>
      </c>
      <c r="E137" s="1282" t="s">
        <v>10</v>
      </c>
      <c r="F137" s="1242" t="s">
        <v>10</v>
      </c>
      <c r="G137" s="1242" t="s">
        <v>10</v>
      </c>
      <c r="H137" s="1242" t="s">
        <v>10</v>
      </c>
      <c r="I137" s="1242" t="s">
        <v>10</v>
      </c>
      <c r="J137" s="1242" t="s">
        <v>10</v>
      </c>
      <c r="K137" s="1242" t="s">
        <v>10</v>
      </c>
      <c r="L137" s="1242" t="s">
        <v>10</v>
      </c>
      <c r="M137" s="1243" t="s">
        <v>10</v>
      </c>
      <c r="N137" s="133" t="s">
        <v>10</v>
      </c>
      <c r="O137" s="133" t="s">
        <v>10</v>
      </c>
      <c r="P137" s="200" t="s">
        <v>10</v>
      </c>
      <c r="Q137" s="201" t="s">
        <v>10</v>
      </c>
      <c r="R137" s="198" t="s">
        <v>10</v>
      </c>
      <c r="S137" s="198" t="s">
        <v>10</v>
      </c>
      <c r="T137" s="198" t="s">
        <v>10</v>
      </c>
      <c r="U137" s="139" t="s">
        <v>10</v>
      </c>
      <c r="V137" s="139" t="s">
        <v>10</v>
      </c>
      <c r="W137" s="139" t="s">
        <v>10</v>
      </c>
      <c r="X137" s="139" t="s">
        <v>10</v>
      </c>
      <c r="Y137" s="1252" t="s">
        <v>10</v>
      </c>
      <c r="Z137" s="1252" t="s">
        <v>10</v>
      </c>
      <c r="AA137" s="81" t="s">
        <v>10</v>
      </c>
      <c r="AB137" s="82" t="s">
        <v>10</v>
      </c>
      <c r="AC137" s="82" t="s">
        <v>10</v>
      </c>
      <c r="AD137" s="82" t="s">
        <v>10</v>
      </c>
      <c r="AE137" s="82" t="s">
        <v>10</v>
      </c>
      <c r="AF137" s="83" t="s">
        <v>10</v>
      </c>
      <c r="AG137" s="83" t="s">
        <v>10</v>
      </c>
      <c r="AH137" s="83" t="s">
        <v>10</v>
      </c>
      <c r="AI137" s="83" t="s">
        <v>10</v>
      </c>
      <c r="AJ137" s="83" t="s">
        <v>10</v>
      </c>
      <c r="AK137" s="83" t="s">
        <v>10</v>
      </c>
      <c r="AL137" s="714" t="s">
        <v>10</v>
      </c>
      <c r="AM137" s="255"/>
      <c r="AN137" s="3064"/>
      <c r="AO137" s="2057"/>
    </row>
    <row r="138" spans="1:41" ht="15.5" x14ac:dyDescent="0.35">
      <c r="A138" s="1234"/>
      <c r="B138" s="1253" t="s">
        <v>79</v>
      </c>
      <c r="C138" s="1283" t="s">
        <v>10</v>
      </c>
      <c r="D138" s="1284" t="s">
        <v>10</v>
      </c>
      <c r="E138" s="1285" t="s">
        <v>10</v>
      </c>
      <c r="F138" s="1242" t="s">
        <v>10</v>
      </c>
      <c r="G138" s="1242" t="s">
        <v>10</v>
      </c>
      <c r="H138" s="1242" t="s">
        <v>10</v>
      </c>
      <c r="I138" s="1242" t="s">
        <v>10</v>
      </c>
      <c r="J138" s="1242" t="s">
        <v>10</v>
      </c>
      <c r="K138" s="1242" t="s">
        <v>10</v>
      </c>
      <c r="L138" s="1242" t="s">
        <v>10</v>
      </c>
      <c r="M138" s="1243" t="s">
        <v>10</v>
      </c>
      <c r="N138" s="133" t="s">
        <v>10</v>
      </c>
      <c r="O138" s="133" t="s">
        <v>10</v>
      </c>
      <c r="P138" s="200" t="s">
        <v>10</v>
      </c>
      <c r="Q138" s="201" t="s">
        <v>10</v>
      </c>
      <c r="R138" s="133" t="s">
        <v>10</v>
      </c>
      <c r="S138" s="133" t="s">
        <v>10</v>
      </c>
      <c r="T138" s="133" t="s">
        <v>10</v>
      </c>
      <c r="U138" s="139" t="s">
        <v>10</v>
      </c>
      <c r="V138" s="139" t="s">
        <v>10</v>
      </c>
      <c r="W138" s="139" t="s">
        <v>10</v>
      </c>
      <c r="X138" s="139" t="s">
        <v>10</v>
      </c>
      <c r="Y138" s="1252" t="s">
        <v>10</v>
      </c>
      <c r="Z138" s="1252" t="s">
        <v>10</v>
      </c>
      <c r="AA138" s="81" t="s">
        <v>10</v>
      </c>
      <c r="AB138" s="82" t="s">
        <v>10</v>
      </c>
      <c r="AC138" s="82" t="s">
        <v>10</v>
      </c>
      <c r="AD138" s="82" t="s">
        <v>10</v>
      </c>
      <c r="AE138" s="82" t="s">
        <v>10</v>
      </c>
      <c r="AF138" s="83" t="s">
        <v>10</v>
      </c>
      <c r="AG138" s="83" t="s">
        <v>10</v>
      </c>
      <c r="AH138" s="83" t="s">
        <v>10</v>
      </c>
      <c r="AI138" s="83" t="s">
        <v>10</v>
      </c>
      <c r="AJ138" s="83" t="s">
        <v>10</v>
      </c>
      <c r="AK138" s="83" t="s">
        <v>10</v>
      </c>
      <c r="AL138" s="714" t="s">
        <v>10</v>
      </c>
      <c r="AM138" s="255"/>
      <c r="AN138" s="3064"/>
      <c r="AO138" s="2057"/>
    </row>
    <row r="139" spans="1:41" ht="15.5" x14ac:dyDescent="0.35">
      <c r="A139" s="66"/>
      <c r="B139" s="1260" t="s">
        <v>84</v>
      </c>
      <c r="C139" s="1286" t="s">
        <v>10</v>
      </c>
      <c r="D139" s="1287" t="s">
        <v>10</v>
      </c>
      <c r="E139" s="1288">
        <v>46.53</v>
      </c>
      <c r="F139" s="1267" t="s">
        <v>10</v>
      </c>
      <c r="G139" s="1267" t="s">
        <v>10</v>
      </c>
      <c r="H139" s="1267" t="s">
        <v>10</v>
      </c>
      <c r="I139" s="1267" t="s">
        <v>10</v>
      </c>
      <c r="J139" s="1267" t="s">
        <v>10</v>
      </c>
      <c r="K139" s="1267" t="s">
        <v>10</v>
      </c>
      <c r="L139" s="1267" t="s">
        <v>10</v>
      </c>
      <c r="M139" s="1268" t="s">
        <v>10</v>
      </c>
      <c r="N139" s="182" t="s">
        <v>10</v>
      </c>
      <c r="O139" s="182" t="s">
        <v>10</v>
      </c>
      <c r="P139" s="209" t="s">
        <v>10</v>
      </c>
      <c r="Q139" s="210" t="s">
        <v>10</v>
      </c>
      <c r="R139" s="182" t="s">
        <v>10</v>
      </c>
      <c r="S139" s="182" t="s">
        <v>10</v>
      </c>
      <c r="T139" s="182" t="s">
        <v>10</v>
      </c>
      <c r="U139" s="747" t="s">
        <v>10</v>
      </c>
      <c r="V139" s="747" t="s">
        <v>10</v>
      </c>
      <c r="W139" s="747" t="s">
        <v>10</v>
      </c>
      <c r="X139" s="747" t="s">
        <v>10</v>
      </c>
      <c r="Y139" s="1269" t="s">
        <v>10</v>
      </c>
      <c r="Z139" s="1269" t="s">
        <v>10</v>
      </c>
      <c r="AA139" s="86" t="s">
        <v>10</v>
      </c>
      <c r="AB139" s="87" t="s">
        <v>10</v>
      </c>
      <c r="AC139" s="87" t="s">
        <v>10</v>
      </c>
      <c r="AD139" s="87" t="s">
        <v>10</v>
      </c>
      <c r="AE139" s="87" t="s">
        <v>10</v>
      </c>
      <c r="AF139" s="87" t="s">
        <v>10</v>
      </c>
      <c r="AG139" s="87" t="s">
        <v>10</v>
      </c>
      <c r="AH139" s="87" t="s">
        <v>10</v>
      </c>
      <c r="AI139" s="87" t="s">
        <v>10</v>
      </c>
      <c r="AJ139" s="87" t="s">
        <v>10</v>
      </c>
      <c r="AK139" s="87" t="s">
        <v>10</v>
      </c>
      <c r="AL139" s="748" t="s">
        <v>10</v>
      </c>
      <c r="AM139" s="255"/>
      <c r="AN139" s="3064"/>
      <c r="AO139" s="2057"/>
    </row>
    <row r="140" spans="1:41" ht="15.5" hidden="1" x14ac:dyDescent="0.35">
      <c r="A140" s="56"/>
      <c r="B140" s="1270"/>
      <c r="C140" s="1271"/>
      <c r="D140" s="1271"/>
      <c r="E140" s="56"/>
      <c r="F140" s="56"/>
      <c r="G140" s="56"/>
      <c r="H140" s="66"/>
      <c r="I140" s="66"/>
      <c r="J140" s="66"/>
      <c r="K140" s="66"/>
      <c r="L140" s="66"/>
      <c r="M140" s="291"/>
      <c r="N140" s="66"/>
      <c r="O140" s="66"/>
      <c r="P140" s="67"/>
      <c r="Q140" s="68"/>
      <c r="R140" s="66"/>
      <c r="S140" s="69"/>
      <c r="T140" s="70"/>
      <c r="U140" s="71"/>
      <c r="V140" s="72"/>
      <c r="W140" s="72"/>
      <c r="X140" s="72"/>
      <c r="Y140" s="56"/>
      <c r="Z140" s="43"/>
      <c r="AA140" s="43"/>
      <c r="AB140" s="56"/>
      <c r="AC140" s="56"/>
      <c r="AD140" s="56"/>
      <c r="AE140" s="56"/>
      <c r="AF140" s="56"/>
      <c r="AG140" s="56"/>
      <c r="AH140" s="56"/>
      <c r="AI140" s="56"/>
      <c r="AJ140" s="56"/>
      <c r="AK140" s="255"/>
      <c r="AL140" s="255"/>
      <c r="AM140" s="255"/>
      <c r="AN140" s="3064"/>
      <c r="AO140" s="2057"/>
    </row>
    <row r="141" spans="1:41" ht="15.5" x14ac:dyDescent="0.35">
      <c r="A141" s="56"/>
      <c r="B141" s="3378" t="s">
        <v>150</v>
      </c>
      <c r="C141" s="3379"/>
      <c r="D141" s="3379"/>
      <c r="E141" s="3379"/>
      <c r="F141" s="3379"/>
      <c r="G141" s="3379"/>
      <c r="H141" s="3379"/>
      <c r="I141" s="3379"/>
      <c r="J141" s="3379"/>
      <c r="K141" s="3379"/>
      <c r="L141" s="3379"/>
      <c r="M141" s="3379"/>
      <c r="N141" s="3379"/>
      <c r="O141" s="3379"/>
      <c r="P141" s="3379"/>
      <c r="Q141" s="3379"/>
      <c r="R141" s="3379"/>
      <c r="S141" s="3380"/>
      <c r="T141" s="3381"/>
      <c r="U141" s="3382"/>
      <c r="V141" s="3383"/>
      <c r="W141" s="3383"/>
      <c r="X141" s="3383"/>
      <c r="Y141" s="3379"/>
      <c r="Z141" s="43"/>
      <c r="AA141" s="43"/>
      <c r="AB141" s="56"/>
      <c r="AC141" s="56"/>
      <c r="AD141" s="56"/>
      <c r="AE141" s="56"/>
      <c r="AF141" s="56"/>
      <c r="AG141" s="56"/>
      <c r="AH141" s="56"/>
      <c r="AI141" s="56"/>
      <c r="AJ141" s="56"/>
      <c r="AK141" s="255"/>
      <c r="AL141" s="255"/>
      <c r="AM141" s="255"/>
      <c r="AN141" s="3064"/>
      <c r="AO141" s="2057"/>
    </row>
    <row r="142" spans="1:41" ht="15.5" x14ac:dyDescent="0.35">
      <c r="A142" s="56"/>
      <c r="B142" s="793"/>
      <c r="C142" s="793"/>
      <c r="D142" s="793"/>
      <c r="E142" s="793"/>
      <c r="F142" s="793"/>
      <c r="G142" s="793"/>
      <c r="H142" s="794"/>
      <c r="I142" s="795"/>
      <c r="J142" s="796"/>
      <c r="K142" s="797"/>
      <c r="L142" s="798"/>
      <c r="M142" s="799"/>
      <c r="N142" s="800"/>
      <c r="O142" s="801"/>
      <c r="P142" s="802"/>
      <c r="Q142" s="238"/>
      <c r="R142" s="795"/>
      <c r="S142" s="69"/>
      <c r="T142" s="70"/>
      <c r="U142" s="71"/>
      <c r="V142" s="72"/>
      <c r="W142" s="72"/>
      <c r="X142" s="72"/>
      <c r="Y142" s="56"/>
      <c r="Z142" s="43"/>
      <c r="AA142" s="43"/>
      <c r="AB142" s="125"/>
      <c r="AC142" s="125"/>
      <c r="AD142" s="125"/>
      <c r="AE142" s="125"/>
      <c r="AF142" s="125"/>
      <c r="AG142" s="56"/>
      <c r="AH142" s="56"/>
      <c r="AI142" s="56"/>
      <c r="AJ142" s="56"/>
      <c r="AK142" s="255"/>
      <c r="AL142" s="255"/>
      <c r="AM142" s="255"/>
      <c r="AN142" s="3064"/>
      <c r="AO142" s="2057"/>
    </row>
    <row r="143" spans="1:41" s="26" customFormat="1" ht="63" customHeight="1" x14ac:dyDescent="0.35">
      <c r="A143" s="2504" t="s">
        <v>922</v>
      </c>
      <c r="B143" s="3317" t="s">
        <v>130</v>
      </c>
      <c r="C143" s="3318"/>
      <c r="D143" s="3318"/>
      <c r="E143" s="3318"/>
      <c r="F143" s="3318"/>
      <c r="G143" s="3318"/>
      <c r="H143" s="3318"/>
      <c r="I143" s="3318"/>
      <c r="J143" s="3318"/>
      <c r="K143" s="3318"/>
      <c r="L143" s="3318"/>
      <c r="M143" s="3318"/>
      <c r="N143" s="3318"/>
      <c r="O143" s="3318"/>
      <c r="P143" s="3318"/>
      <c r="Q143" s="3318"/>
      <c r="R143" s="3318"/>
      <c r="S143" s="3318"/>
      <c r="T143" s="3318"/>
      <c r="U143" s="3318"/>
      <c r="V143" s="3318"/>
      <c r="W143" s="3318"/>
      <c r="X143" s="3318"/>
      <c r="Y143" s="3318"/>
      <c r="Z143" s="3318"/>
      <c r="AA143" s="3318"/>
      <c r="AB143" s="33"/>
      <c r="AC143" s="33"/>
      <c r="AD143" s="33"/>
      <c r="AE143" s="33"/>
      <c r="AF143" s="33"/>
      <c r="AG143" s="33"/>
      <c r="AH143" s="33"/>
      <c r="AI143" s="33"/>
      <c r="AJ143" s="33"/>
      <c r="AK143" s="33"/>
      <c r="AL143" s="658"/>
      <c r="AM143" s="32"/>
      <c r="AN143" s="34"/>
      <c r="AO143" s="2058"/>
    </row>
    <row r="144" spans="1:41" ht="46.5" x14ac:dyDescent="0.35">
      <c r="A144" s="43"/>
      <c r="B144" s="88" t="s">
        <v>54</v>
      </c>
      <c r="C144" s="1289" t="s">
        <v>6</v>
      </c>
      <c r="D144" s="1290" t="s">
        <v>7</v>
      </c>
      <c r="E144" s="1291" t="s">
        <v>8</v>
      </c>
      <c r="F144" s="1292" t="s">
        <v>123</v>
      </c>
      <c r="G144" s="1293" t="s">
        <v>161</v>
      </c>
      <c r="H144" s="1294" t="s">
        <v>194</v>
      </c>
      <c r="I144" s="95" t="s">
        <v>202</v>
      </c>
      <c r="J144" s="149" t="s">
        <v>241</v>
      </c>
      <c r="K144" s="97" t="s">
        <v>273</v>
      </c>
      <c r="L144" s="98" t="s">
        <v>284</v>
      </c>
      <c r="M144" s="99" t="s">
        <v>322</v>
      </c>
      <c r="N144" s="47" t="s">
        <v>342</v>
      </c>
      <c r="O144" s="48" t="s">
        <v>356</v>
      </c>
      <c r="P144" s="100" t="s">
        <v>384</v>
      </c>
      <c r="Q144" s="79" t="s">
        <v>493</v>
      </c>
      <c r="R144" s="80" t="s">
        <v>535</v>
      </c>
      <c r="S144" s="150" t="s">
        <v>541</v>
      </c>
      <c r="T144" s="49" t="s">
        <v>545</v>
      </c>
      <c r="U144" s="50" t="s">
        <v>578</v>
      </c>
      <c r="V144" s="51" t="s">
        <v>586</v>
      </c>
      <c r="W144" s="51" t="s">
        <v>633</v>
      </c>
      <c r="X144" s="49" t="s">
        <v>646</v>
      </c>
      <c r="Y144" s="138" t="s">
        <v>647</v>
      </c>
      <c r="Z144" s="138" t="s">
        <v>668</v>
      </c>
      <c r="AA144" s="37" t="s">
        <v>671</v>
      </c>
      <c r="AB144" s="37" t="s">
        <v>688</v>
      </c>
      <c r="AC144" s="37" t="s">
        <v>689</v>
      </c>
      <c r="AD144" s="37" t="s">
        <v>735</v>
      </c>
      <c r="AE144" s="37" t="s">
        <v>776</v>
      </c>
      <c r="AF144" s="37" t="s">
        <v>811</v>
      </c>
      <c r="AG144" s="37" t="s">
        <v>1055</v>
      </c>
      <c r="AH144" s="37" t="s">
        <v>1072</v>
      </c>
      <c r="AI144" s="37" t="s">
        <v>1075</v>
      </c>
      <c r="AJ144" s="37" t="s">
        <v>1117</v>
      </c>
      <c r="AK144" s="37" t="s">
        <v>1162</v>
      </c>
      <c r="AL144" s="689" t="s">
        <v>1176</v>
      </c>
      <c r="AM144" s="255"/>
      <c r="AN144" s="3064"/>
      <c r="AO144" s="2057"/>
    </row>
    <row r="145" spans="1:41" ht="15.5" x14ac:dyDescent="0.35">
      <c r="A145" s="52"/>
      <c r="B145" s="53" t="s">
        <v>126</v>
      </c>
      <c r="C145" s="1295" t="s">
        <v>10</v>
      </c>
      <c r="D145" s="1296" t="s">
        <v>10</v>
      </c>
      <c r="E145" s="1297" t="s">
        <v>10</v>
      </c>
      <c r="F145" s="1298">
        <v>12.812878</v>
      </c>
      <c r="G145" s="1299" t="s">
        <v>10</v>
      </c>
      <c r="H145" s="1300" t="s">
        <v>10</v>
      </c>
      <c r="I145" s="197" t="s">
        <v>10</v>
      </c>
      <c r="J145" s="198" t="s">
        <v>10</v>
      </c>
      <c r="K145" s="696" t="s">
        <v>10</v>
      </c>
      <c r="L145" s="199" t="s">
        <v>10</v>
      </c>
      <c r="M145" s="157" t="s">
        <v>10</v>
      </c>
      <c r="N145" s="158" t="s">
        <v>10</v>
      </c>
      <c r="O145" s="133" t="s">
        <v>10</v>
      </c>
      <c r="P145" s="200" t="s">
        <v>10</v>
      </c>
      <c r="Q145" s="201" t="s">
        <v>10</v>
      </c>
      <c r="R145" s="198" t="s">
        <v>10</v>
      </c>
      <c r="S145" s="198" t="s">
        <v>10</v>
      </c>
      <c r="T145" s="198" t="s">
        <v>10</v>
      </c>
      <c r="U145" s="139" t="s">
        <v>10</v>
      </c>
      <c r="V145" s="139" t="s">
        <v>10</v>
      </c>
      <c r="W145" s="139" t="s">
        <v>10</v>
      </c>
      <c r="X145" s="139" t="s">
        <v>10</v>
      </c>
      <c r="Y145" s="139" t="s">
        <v>10</v>
      </c>
      <c r="Z145" s="139" t="s">
        <v>10</v>
      </c>
      <c r="AA145" s="81" t="s">
        <v>10</v>
      </c>
      <c r="AB145" s="82" t="s">
        <v>10</v>
      </c>
      <c r="AC145" s="82" t="s">
        <v>10</v>
      </c>
      <c r="AD145" s="82" t="s">
        <v>10</v>
      </c>
      <c r="AE145" s="82" t="s">
        <v>10</v>
      </c>
      <c r="AF145" s="764" t="s">
        <v>10</v>
      </c>
      <c r="AG145" s="117" t="s">
        <v>10</v>
      </c>
      <c r="AH145" s="117" t="s">
        <v>10</v>
      </c>
      <c r="AI145" s="117" t="s">
        <v>10</v>
      </c>
      <c r="AJ145" s="702" t="s">
        <v>10</v>
      </c>
      <c r="AK145" s="702" t="s">
        <v>10</v>
      </c>
      <c r="AL145" s="676" t="s">
        <v>10</v>
      </c>
      <c r="AM145" s="255"/>
      <c r="AN145" s="3064"/>
      <c r="AO145" s="2057"/>
    </row>
    <row r="146" spans="1:41" ht="15.5" x14ac:dyDescent="0.35">
      <c r="A146" s="52"/>
      <c r="B146" s="54" t="s">
        <v>127</v>
      </c>
      <c r="C146" s="1301" t="s">
        <v>10</v>
      </c>
      <c r="D146" s="1302" t="s">
        <v>10</v>
      </c>
      <c r="E146" s="1303" t="s">
        <v>10</v>
      </c>
      <c r="F146" s="1304">
        <v>12.157689</v>
      </c>
      <c r="G146" s="1305" t="s">
        <v>10</v>
      </c>
      <c r="H146" s="1306" t="s">
        <v>10</v>
      </c>
      <c r="I146" s="197" t="s">
        <v>10</v>
      </c>
      <c r="J146" s="198" t="s">
        <v>10</v>
      </c>
      <c r="K146" s="696" t="s">
        <v>10</v>
      </c>
      <c r="L146" s="199" t="s">
        <v>10</v>
      </c>
      <c r="M146" s="157" t="s">
        <v>10</v>
      </c>
      <c r="N146" s="158" t="s">
        <v>10</v>
      </c>
      <c r="O146" s="133" t="s">
        <v>10</v>
      </c>
      <c r="P146" s="200" t="s">
        <v>10</v>
      </c>
      <c r="Q146" s="201" t="s">
        <v>10</v>
      </c>
      <c r="R146" s="198" t="s">
        <v>10</v>
      </c>
      <c r="S146" s="198" t="s">
        <v>10</v>
      </c>
      <c r="T146" s="198" t="s">
        <v>10</v>
      </c>
      <c r="U146" s="139" t="s">
        <v>10</v>
      </c>
      <c r="V146" s="139" t="s">
        <v>10</v>
      </c>
      <c r="W146" s="139" t="s">
        <v>10</v>
      </c>
      <c r="X146" s="139" t="s">
        <v>10</v>
      </c>
      <c r="Y146" s="139" t="s">
        <v>10</v>
      </c>
      <c r="Z146" s="139" t="s">
        <v>10</v>
      </c>
      <c r="AA146" s="81" t="s">
        <v>10</v>
      </c>
      <c r="AB146" s="82" t="s">
        <v>10</v>
      </c>
      <c r="AC146" s="82" t="s">
        <v>10</v>
      </c>
      <c r="AD146" s="82" t="s">
        <v>10</v>
      </c>
      <c r="AE146" s="82" t="s">
        <v>10</v>
      </c>
      <c r="AF146" s="83" t="s">
        <v>10</v>
      </c>
      <c r="AG146" s="83" t="s">
        <v>10</v>
      </c>
      <c r="AH146" s="83" t="s">
        <v>10</v>
      </c>
      <c r="AI146" s="83" t="s">
        <v>10</v>
      </c>
      <c r="AJ146" s="83" t="s">
        <v>10</v>
      </c>
      <c r="AK146" s="83" t="s">
        <v>10</v>
      </c>
      <c r="AL146" s="714" t="s">
        <v>10</v>
      </c>
      <c r="AM146" s="255"/>
      <c r="AN146" s="3064"/>
      <c r="AO146" s="2057"/>
    </row>
    <row r="147" spans="1:41" ht="15.5" x14ac:dyDescent="0.35">
      <c r="A147" s="1307"/>
      <c r="B147" s="54" t="s">
        <v>125</v>
      </c>
      <c r="C147" s="1308" t="s">
        <v>10</v>
      </c>
      <c r="D147" s="1309" t="s">
        <v>10</v>
      </c>
      <c r="E147" s="1310" t="s">
        <v>10</v>
      </c>
      <c r="F147" s="1311">
        <v>53.072510000000001</v>
      </c>
      <c r="G147" s="1312" t="s">
        <v>10</v>
      </c>
      <c r="H147" s="1313" t="s">
        <v>10</v>
      </c>
      <c r="I147" s="197" t="s">
        <v>10</v>
      </c>
      <c r="J147" s="198" t="s">
        <v>10</v>
      </c>
      <c r="K147" s="696" t="s">
        <v>10</v>
      </c>
      <c r="L147" s="199" t="s">
        <v>10</v>
      </c>
      <c r="M147" s="157" t="s">
        <v>10</v>
      </c>
      <c r="N147" s="158" t="s">
        <v>10</v>
      </c>
      <c r="O147" s="133" t="s">
        <v>10</v>
      </c>
      <c r="P147" s="200" t="s">
        <v>10</v>
      </c>
      <c r="Q147" s="201" t="s">
        <v>10</v>
      </c>
      <c r="R147" s="198" t="s">
        <v>10</v>
      </c>
      <c r="S147" s="198" t="s">
        <v>10</v>
      </c>
      <c r="T147" s="198" t="s">
        <v>10</v>
      </c>
      <c r="U147" s="139" t="s">
        <v>10</v>
      </c>
      <c r="V147" s="139" t="s">
        <v>10</v>
      </c>
      <c r="W147" s="139" t="s">
        <v>10</v>
      </c>
      <c r="X147" s="139" t="s">
        <v>10</v>
      </c>
      <c r="Y147" s="139" t="s">
        <v>10</v>
      </c>
      <c r="Z147" s="139" t="s">
        <v>10</v>
      </c>
      <c r="AA147" s="81" t="s">
        <v>10</v>
      </c>
      <c r="AB147" s="82" t="s">
        <v>10</v>
      </c>
      <c r="AC147" s="82" t="s">
        <v>10</v>
      </c>
      <c r="AD147" s="82" t="s">
        <v>10</v>
      </c>
      <c r="AE147" s="82" t="s">
        <v>10</v>
      </c>
      <c r="AF147" s="83" t="s">
        <v>10</v>
      </c>
      <c r="AG147" s="83" t="s">
        <v>10</v>
      </c>
      <c r="AH147" s="83" t="s">
        <v>10</v>
      </c>
      <c r="AI147" s="83" t="s">
        <v>10</v>
      </c>
      <c r="AJ147" s="83" t="s">
        <v>10</v>
      </c>
      <c r="AK147" s="83" t="s">
        <v>10</v>
      </c>
      <c r="AL147" s="714" t="s">
        <v>10</v>
      </c>
      <c r="AM147" s="255"/>
      <c r="AN147" s="3064"/>
      <c r="AO147" s="2057"/>
    </row>
    <row r="148" spans="1:41" ht="15.5" x14ac:dyDescent="0.35">
      <c r="A148" s="52"/>
      <c r="B148" s="54" t="s">
        <v>128</v>
      </c>
      <c r="C148" s="1314" t="s">
        <v>10</v>
      </c>
      <c r="D148" s="1315" t="s">
        <v>10</v>
      </c>
      <c r="E148" s="1316" t="s">
        <v>10</v>
      </c>
      <c r="F148" s="1317">
        <v>13.123977999999999</v>
      </c>
      <c r="G148" s="1318" t="s">
        <v>10</v>
      </c>
      <c r="H148" s="1319" t="s">
        <v>10</v>
      </c>
      <c r="I148" s="197" t="s">
        <v>10</v>
      </c>
      <c r="J148" s="198" t="s">
        <v>10</v>
      </c>
      <c r="K148" s="696" t="s">
        <v>10</v>
      </c>
      <c r="L148" s="199" t="s">
        <v>10</v>
      </c>
      <c r="M148" s="157" t="s">
        <v>10</v>
      </c>
      <c r="N148" s="158" t="s">
        <v>10</v>
      </c>
      <c r="O148" s="133" t="s">
        <v>10</v>
      </c>
      <c r="P148" s="200" t="s">
        <v>10</v>
      </c>
      <c r="Q148" s="201" t="s">
        <v>10</v>
      </c>
      <c r="R148" s="198" t="s">
        <v>10</v>
      </c>
      <c r="S148" s="198" t="s">
        <v>10</v>
      </c>
      <c r="T148" s="198" t="s">
        <v>10</v>
      </c>
      <c r="U148" s="139" t="s">
        <v>10</v>
      </c>
      <c r="V148" s="139" t="s">
        <v>10</v>
      </c>
      <c r="W148" s="139" t="s">
        <v>10</v>
      </c>
      <c r="X148" s="139" t="s">
        <v>10</v>
      </c>
      <c r="Y148" s="139" t="s">
        <v>10</v>
      </c>
      <c r="Z148" s="139" t="s">
        <v>10</v>
      </c>
      <c r="AA148" s="81" t="s">
        <v>10</v>
      </c>
      <c r="AB148" s="82" t="s">
        <v>10</v>
      </c>
      <c r="AC148" s="82" t="s">
        <v>10</v>
      </c>
      <c r="AD148" s="82" t="s">
        <v>10</v>
      </c>
      <c r="AE148" s="82" t="s">
        <v>10</v>
      </c>
      <c r="AF148" s="83" t="s">
        <v>10</v>
      </c>
      <c r="AG148" s="83" t="s">
        <v>10</v>
      </c>
      <c r="AH148" s="83" t="s">
        <v>10</v>
      </c>
      <c r="AI148" s="83" t="s">
        <v>10</v>
      </c>
      <c r="AJ148" s="83" t="s">
        <v>10</v>
      </c>
      <c r="AK148" s="83" t="s">
        <v>10</v>
      </c>
      <c r="AL148" s="714" t="s">
        <v>10</v>
      </c>
      <c r="AM148" s="255"/>
      <c r="AN148" s="3064"/>
      <c r="AO148" s="2057"/>
    </row>
    <row r="149" spans="1:41" ht="15.5" x14ac:dyDescent="0.35">
      <c r="A149" s="1320"/>
      <c r="B149" s="55" t="s">
        <v>129</v>
      </c>
      <c r="C149" s="1321" t="s">
        <v>10</v>
      </c>
      <c r="D149" s="1322" t="s">
        <v>10</v>
      </c>
      <c r="E149" s="1323" t="s">
        <v>10</v>
      </c>
      <c r="F149" s="1324">
        <v>8.8328837</v>
      </c>
      <c r="G149" s="1325" t="s">
        <v>10</v>
      </c>
      <c r="H149" s="1326" t="s">
        <v>10</v>
      </c>
      <c r="I149" s="206" t="s">
        <v>10</v>
      </c>
      <c r="J149" s="207" t="s">
        <v>10</v>
      </c>
      <c r="K149" s="742" t="s">
        <v>10</v>
      </c>
      <c r="L149" s="208" t="s">
        <v>10</v>
      </c>
      <c r="M149" s="180" t="s">
        <v>10</v>
      </c>
      <c r="N149" s="181" t="s">
        <v>10</v>
      </c>
      <c r="O149" s="182" t="s">
        <v>10</v>
      </c>
      <c r="P149" s="209" t="s">
        <v>10</v>
      </c>
      <c r="Q149" s="210" t="s">
        <v>10</v>
      </c>
      <c r="R149" s="207" t="s">
        <v>10</v>
      </c>
      <c r="S149" s="207" t="s">
        <v>10</v>
      </c>
      <c r="T149" s="207" t="s">
        <v>10</v>
      </c>
      <c r="U149" s="747" t="s">
        <v>10</v>
      </c>
      <c r="V149" s="747" t="s">
        <v>10</v>
      </c>
      <c r="W149" s="747" t="s">
        <v>10</v>
      </c>
      <c r="X149" s="747" t="s">
        <v>10</v>
      </c>
      <c r="Y149" s="747" t="s">
        <v>10</v>
      </c>
      <c r="Z149" s="747" t="s">
        <v>10</v>
      </c>
      <c r="AA149" s="86" t="s">
        <v>10</v>
      </c>
      <c r="AB149" s="87" t="s">
        <v>10</v>
      </c>
      <c r="AC149" s="87" t="s">
        <v>10</v>
      </c>
      <c r="AD149" s="87" t="s">
        <v>10</v>
      </c>
      <c r="AE149" s="87" t="s">
        <v>10</v>
      </c>
      <c r="AF149" s="87" t="s">
        <v>10</v>
      </c>
      <c r="AG149" s="87" t="s">
        <v>10</v>
      </c>
      <c r="AH149" s="87" t="s">
        <v>10</v>
      </c>
      <c r="AI149" s="87" t="s">
        <v>10</v>
      </c>
      <c r="AJ149" s="87" t="s">
        <v>10</v>
      </c>
      <c r="AK149" s="87" t="s">
        <v>10</v>
      </c>
      <c r="AL149" s="748" t="s">
        <v>10</v>
      </c>
      <c r="AM149" s="255"/>
      <c r="AN149" s="3064"/>
      <c r="AO149" s="2057"/>
    </row>
    <row r="150" spans="1:41" ht="15.5" hidden="1" x14ac:dyDescent="0.35">
      <c r="A150" s="56"/>
      <c r="B150" s="57"/>
      <c r="C150" s="58"/>
      <c r="D150" s="58"/>
      <c r="E150" s="56"/>
      <c r="F150" s="56"/>
      <c r="G150" s="56"/>
      <c r="H150" s="59"/>
      <c r="I150" s="60"/>
      <c r="J150" s="61"/>
      <c r="K150" s="62"/>
      <c r="L150" s="63"/>
      <c r="M150" s="64"/>
      <c r="N150" s="65"/>
      <c r="O150" s="66"/>
      <c r="P150" s="67"/>
      <c r="Q150" s="68"/>
      <c r="R150" s="60"/>
      <c r="S150" s="69"/>
      <c r="T150" s="70"/>
      <c r="U150" s="71"/>
      <c r="V150" s="71"/>
      <c r="W150" s="71"/>
      <c r="X150" s="72"/>
      <c r="Y150" s="56"/>
      <c r="Z150" s="43"/>
      <c r="AA150" s="43"/>
      <c r="AB150" s="56"/>
      <c r="AC150" s="56"/>
      <c r="AD150" s="56"/>
      <c r="AE150" s="56"/>
      <c r="AF150" s="56"/>
      <c r="AG150" s="87" t="s">
        <v>10</v>
      </c>
      <c r="AH150" s="748" t="s">
        <v>10</v>
      </c>
      <c r="AI150" s="56"/>
      <c r="AJ150" s="56"/>
      <c r="AK150" s="255"/>
      <c r="AL150" s="255"/>
      <c r="AM150" s="255"/>
      <c r="AN150" s="3064"/>
      <c r="AO150" s="2057"/>
    </row>
    <row r="151" spans="1:41" ht="15.5" x14ac:dyDescent="0.35">
      <c r="A151" s="56"/>
      <c r="B151" s="3378" t="s">
        <v>464</v>
      </c>
      <c r="C151" s="3379"/>
      <c r="D151" s="3379"/>
      <c r="E151" s="3379"/>
      <c r="F151" s="3379"/>
      <c r="G151" s="3379"/>
      <c r="H151" s="3379"/>
      <c r="I151" s="3379"/>
      <c r="J151" s="3379"/>
      <c r="K151" s="3379"/>
      <c r="L151" s="3379"/>
      <c r="M151" s="3379"/>
      <c r="N151" s="3379"/>
      <c r="O151" s="3379"/>
      <c r="P151" s="3379"/>
      <c r="Q151" s="3379"/>
      <c r="R151" s="3379"/>
      <c r="S151" s="3380"/>
      <c r="T151" s="3381"/>
      <c r="U151" s="3382"/>
      <c r="V151" s="3383"/>
      <c r="W151" s="3383"/>
      <c r="X151" s="3383"/>
      <c r="Y151" s="3379"/>
      <c r="Z151" s="43"/>
      <c r="AA151" s="43"/>
      <c r="AB151" s="56"/>
      <c r="AC151" s="56"/>
      <c r="AD151" s="56"/>
      <c r="AE151" s="56"/>
      <c r="AF151" s="56"/>
      <c r="AG151" s="56"/>
      <c r="AH151" s="56"/>
      <c r="AI151" s="56"/>
      <c r="AJ151" s="56"/>
      <c r="AK151" s="255"/>
      <c r="AL151" s="255"/>
      <c r="AM151" s="255"/>
      <c r="AN151" s="3064"/>
      <c r="AO151" s="2057"/>
    </row>
    <row r="152" spans="1:41" ht="15.5" x14ac:dyDescent="0.35">
      <c r="A152" s="56"/>
      <c r="B152" s="793"/>
      <c r="C152" s="793"/>
      <c r="D152" s="793"/>
      <c r="E152" s="793"/>
      <c r="F152" s="793"/>
      <c r="G152" s="793"/>
      <c r="H152" s="794"/>
      <c r="I152" s="795"/>
      <c r="J152" s="796"/>
      <c r="K152" s="797"/>
      <c r="L152" s="798"/>
      <c r="M152" s="799"/>
      <c r="N152" s="800"/>
      <c r="O152" s="801"/>
      <c r="P152" s="802"/>
      <c r="Q152" s="238"/>
      <c r="R152" s="795"/>
      <c r="S152" s="69"/>
      <c r="T152" s="70"/>
      <c r="U152" s="71"/>
      <c r="V152" s="72"/>
      <c r="W152" s="72"/>
      <c r="X152" s="72"/>
      <c r="Y152" s="56"/>
      <c r="Z152" s="43"/>
      <c r="AA152" s="680"/>
      <c r="AB152" s="125"/>
      <c r="AC152" s="125"/>
      <c r="AD152" s="125"/>
      <c r="AE152" s="125"/>
      <c r="AF152" s="125"/>
      <c r="AG152" s="56"/>
      <c r="AH152" s="56"/>
      <c r="AI152" s="56"/>
      <c r="AJ152" s="56"/>
      <c r="AK152" s="255"/>
      <c r="AL152" s="255"/>
      <c r="AM152" s="255"/>
      <c r="AN152" s="3064"/>
      <c r="AO152" s="2057"/>
    </row>
    <row r="153" spans="1:41" s="26" customFormat="1" ht="63" customHeight="1" x14ac:dyDescent="0.35">
      <c r="A153" s="2504" t="s">
        <v>923</v>
      </c>
      <c r="B153" s="3317" t="s">
        <v>186</v>
      </c>
      <c r="C153" s="3318"/>
      <c r="D153" s="3318"/>
      <c r="E153" s="3318"/>
      <c r="F153" s="3318"/>
      <c r="G153" s="3318"/>
      <c r="H153" s="3318"/>
      <c r="I153" s="3318"/>
      <c r="J153" s="3318"/>
      <c r="K153" s="3318"/>
      <c r="L153" s="3318"/>
      <c r="M153" s="3318"/>
      <c r="N153" s="3318"/>
      <c r="O153" s="3318"/>
      <c r="P153" s="3318"/>
      <c r="Q153" s="3318"/>
      <c r="R153" s="3318"/>
      <c r="S153" s="3318"/>
      <c r="T153" s="3318"/>
      <c r="U153" s="3318"/>
      <c r="V153" s="3318"/>
      <c r="W153" s="3318"/>
      <c r="X153" s="3318"/>
      <c r="Y153" s="3318"/>
      <c r="Z153" s="3318"/>
      <c r="AA153" s="3318"/>
      <c r="AB153" s="33"/>
      <c r="AC153" s="33"/>
      <c r="AD153" s="33"/>
      <c r="AE153" s="33"/>
      <c r="AF153" s="33"/>
      <c r="AG153" s="33"/>
      <c r="AH153" s="33"/>
      <c r="AI153" s="33"/>
      <c r="AJ153" s="33"/>
      <c r="AK153" s="33"/>
      <c r="AL153" s="658"/>
      <c r="AM153" s="32"/>
      <c r="AN153" s="34"/>
      <c r="AO153" s="2058"/>
    </row>
    <row r="154" spans="1:41" ht="46.5" x14ac:dyDescent="0.35">
      <c r="A154" s="43"/>
      <c r="B154" s="88" t="s">
        <v>54</v>
      </c>
      <c r="C154" s="1327" t="s">
        <v>6</v>
      </c>
      <c r="D154" s="1328" t="s">
        <v>7</v>
      </c>
      <c r="E154" s="1329" t="s">
        <v>8</v>
      </c>
      <c r="F154" s="1330" t="s">
        <v>123</v>
      </c>
      <c r="G154" s="1331" t="s">
        <v>161</v>
      </c>
      <c r="H154" s="148" t="s">
        <v>194</v>
      </c>
      <c r="I154" s="95" t="s">
        <v>202</v>
      </c>
      <c r="J154" s="149" t="s">
        <v>241</v>
      </c>
      <c r="K154" s="97" t="s">
        <v>273</v>
      </c>
      <c r="L154" s="98" t="s">
        <v>284</v>
      </c>
      <c r="M154" s="99" t="s">
        <v>322</v>
      </c>
      <c r="N154" s="47" t="s">
        <v>342</v>
      </c>
      <c r="O154" s="48" t="s">
        <v>356</v>
      </c>
      <c r="P154" s="100" t="s">
        <v>384</v>
      </c>
      <c r="Q154" s="79" t="s">
        <v>493</v>
      </c>
      <c r="R154" s="80" t="s">
        <v>535</v>
      </c>
      <c r="S154" s="150" t="s">
        <v>541</v>
      </c>
      <c r="T154" s="49" t="s">
        <v>545</v>
      </c>
      <c r="U154" s="50" t="s">
        <v>578</v>
      </c>
      <c r="V154" s="51" t="s">
        <v>586</v>
      </c>
      <c r="W154" s="51" t="s">
        <v>633</v>
      </c>
      <c r="X154" s="49" t="s">
        <v>646</v>
      </c>
      <c r="Y154" s="51" t="s">
        <v>647</v>
      </c>
      <c r="Z154" s="51" t="s">
        <v>668</v>
      </c>
      <c r="AA154" s="37" t="s">
        <v>671</v>
      </c>
      <c r="AB154" s="37" t="s">
        <v>688</v>
      </c>
      <c r="AC154" s="37" t="s">
        <v>689</v>
      </c>
      <c r="AD154" s="37" t="s">
        <v>735</v>
      </c>
      <c r="AE154" s="37" t="s">
        <v>776</v>
      </c>
      <c r="AF154" s="37" t="s">
        <v>811</v>
      </c>
      <c r="AG154" s="37" t="s">
        <v>1055</v>
      </c>
      <c r="AH154" s="37" t="s">
        <v>1072</v>
      </c>
      <c r="AI154" s="37" t="s">
        <v>1075</v>
      </c>
      <c r="AJ154" s="37" t="s">
        <v>1117</v>
      </c>
      <c r="AK154" s="37" t="s">
        <v>1162</v>
      </c>
      <c r="AL154" s="689" t="s">
        <v>1176</v>
      </c>
      <c r="AM154" s="255"/>
      <c r="AN154" s="3064"/>
      <c r="AO154" s="2057"/>
    </row>
    <row r="155" spans="1:41" ht="15.5" x14ac:dyDescent="0.35">
      <c r="A155" s="52"/>
      <c r="B155" s="53">
        <v>2019</v>
      </c>
      <c r="C155" s="1332" t="s">
        <v>10</v>
      </c>
      <c r="D155" s="1333" t="s">
        <v>10</v>
      </c>
      <c r="E155" s="1334" t="s">
        <v>10</v>
      </c>
      <c r="F155" s="1334" t="s">
        <v>10</v>
      </c>
      <c r="G155" s="1335">
        <v>20.495059999999999</v>
      </c>
      <c r="H155" s="234" t="s">
        <v>10</v>
      </c>
      <c r="I155" s="197" t="s">
        <v>10</v>
      </c>
      <c r="J155" s="198" t="s">
        <v>10</v>
      </c>
      <c r="K155" s="696" t="s">
        <v>10</v>
      </c>
      <c r="L155" s="199" t="s">
        <v>10</v>
      </c>
      <c r="M155" s="157" t="s">
        <v>10</v>
      </c>
      <c r="N155" s="158" t="s">
        <v>10</v>
      </c>
      <c r="O155" s="133" t="s">
        <v>10</v>
      </c>
      <c r="P155" s="200" t="s">
        <v>10</v>
      </c>
      <c r="Q155" s="201" t="s">
        <v>10</v>
      </c>
      <c r="R155" s="198" t="s">
        <v>10</v>
      </c>
      <c r="S155" s="198" t="s">
        <v>10</v>
      </c>
      <c r="T155" s="198" t="s">
        <v>10</v>
      </c>
      <c r="U155" s="139" t="s">
        <v>10</v>
      </c>
      <c r="V155" s="139" t="s">
        <v>10</v>
      </c>
      <c r="W155" s="139" t="s">
        <v>10</v>
      </c>
      <c r="X155" s="139" t="s">
        <v>10</v>
      </c>
      <c r="Y155" s="81" t="s">
        <v>10</v>
      </c>
      <c r="Z155" s="81" t="s">
        <v>10</v>
      </c>
      <c r="AA155" s="81" t="s">
        <v>10</v>
      </c>
      <c r="AB155" s="82" t="s">
        <v>10</v>
      </c>
      <c r="AC155" s="82" t="s">
        <v>10</v>
      </c>
      <c r="AD155" s="82" t="s">
        <v>10</v>
      </c>
      <c r="AE155" s="82" t="s">
        <v>10</v>
      </c>
      <c r="AF155" s="764" t="s">
        <v>10</v>
      </c>
      <c r="AG155" s="117" t="s">
        <v>10</v>
      </c>
      <c r="AH155" s="117" t="s">
        <v>10</v>
      </c>
      <c r="AI155" s="117" t="s">
        <v>10</v>
      </c>
      <c r="AJ155" s="702" t="s">
        <v>10</v>
      </c>
      <c r="AK155" s="702" t="s">
        <v>10</v>
      </c>
      <c r="AL155" s="676" t="s">
        <v>10</v>
      </c>
      <c r="AM155" s="255"/>
      <c r="AN155" s="3064"/>
      <c r="AO155" s="2057"/>
    </row>
    <row r="156" spans="1:41" ht="15.5" x14ac:dyDescent="0.35">
      <c r="A156" s="52"/>
      <c r="B156" s="54">
        <v>2020</v>
      </c>
      <c r="C156" s="1336" t="s">
        <v>10</v>
      </c>
      <c r="D156" s="1337" t="s">
        <v>10</v>
      </c>
      <c r="E156" s="1338" t="s">
        <v>10</v>
      </c>
      <c r="F156" s="1338" t="s">
        <v>10</v>
      </c>
      <c r="G156" s="1339">
        <v>18.839289999999998</v>
      </c>
      <c r="H156" s="234" t="s">
        <v>10</v>
      </c>
      <c r="I156" s="197" t="s">
        <v>10</v>
      </c>
      <c r="J156" s="198" t="s">
        <v>10</v>
      </c>
      <c r="K156" s="696" t="s">
        <v>10</v>
      </c>
      <c r="L156" s="199" t="s">
        <v>10</v>
      </c>
      <c r="M156" s="157" t="s">
        <v>10</v>
      </c>
      <c r="N156" s="158" t="s">
        <v>10</v>
      </c>
      <c r="O156" s="133" t="s">
        <v>10</v>
      </c>
      <c r="P156" s="200" t="s">
        <v>10</v>
      </c>
      <c r="Q156" s="201" t="s">
        <v>10</v>
      </c>
      <c r="R156" s="198" t="s">
        <v>10</v>
      </c>
      <c r="S156" s="198" t="s">
        <v>10</v>
      </c>
      <c r="T156" s="198" t="s">
        <v>10</v>
      </c>
      <c r="U156" s="139" t="s">
        <v>10</v>
      </c>
      <c r="V156" s="139" t="s">
        <v>10</v>
      </c>
      <c r="W156" s="139" t="s">
        <v>10</v>
      </c>
      <c r="X156" s="139" t="s">
        <v>10</v>
      </c>
      <c r="Y156" s="81" t="s">
        <v>10</v>
      </c>
      <c r="Z156" s="81" t="s">
        <v>10</v>
      </c>
      <c r="AA156" s="81" t="s">
        <v>10</v>
      </c>
      <c r="AB156" s="82" t="s">
        <v>10</v>
      </c>
      <c r="AC156" s="82" t="s">
        <v>10</v>
      </c>
      <c r="AD156" s="82" t="s">
        <v>10</v>
      </c>
      <c r="AE156" s="82" t="s">
        <v>10</v>
      </c>
      <c r="AF156" s="83" t="s">
        <v>10</v>
      </c>
      <c r="AG156" s="83" t="s">
        <v>10</v>
      </c>
      <c r="AH156" s="83" t="s">
        <v>10</v>
      </c>
      <c r="AI156" s="83" t="s">
        <v>10</v>
      </c>
      <c r="AJ156" s="83" t="s">
        <v>10</v>
      </c>
      <c r="AK156" s="83" t="s">
        <v>10</v>
      </c>
      <c r="AL156" s="714" t="s">
        <v>10</v>
      </c>
      <c r="AM156" s="255"/>
      <c r="AN156" s="3064"/>
      <c r="AO156" s="2057"/>
    </row>
    <row r="157" spans="1:41" ht="15.5" x14ac:dyDescent="0.35">
      <c r="A157" s="1307"/>
      <c r="B157" s="54">
        <v>2021</v>
      </c>
      <c r="C157" s="1340" t="s">
        <v>10</v>
      </c>
      <c r="D157" s="1341" t="s">
        <v>10</v>
      </c>
      <c r="E157" s="1342" t="s">
        <v>10</v>
      </c>
      <c r="F157" s="1342" t="s">
        <v>10</v>
      </c>
      <c r="G157" s="1343">
        <v>28.33175</v>
      </c>
      <c r="H157" s="234" t="s">
        <v>10</v>
      </c>
      <c r="I157" s="197" t="s">
        <v>10</v>
      </c>
      <c r="J157" s="198" t="s">
        <v>10</v>
      </c>
      <c r="K157" s="696" t="s">
        <v>10</v>
      </c>
      <c r="L157" s="199" t="s">
        <v>10</v>
      </c>
      <c r="M157" s="157" t="s">
        <v>10</v>
      </c>
      <c r="N157" s="158" t="s">
        <v>10</v>
      </c>
      <c r="O157" s="133" t="s">
        <v>10</v>
      </c>
      <c r="P157" s="200" t="s">
        <v>10</v>
      </c>
      <c r="Q157" s="201" t="s">
        <v>10</v>
      </c>
      <c r="R157" s="198" t="s">
        <v>10</v>
      </c>
      <c r="S157" s="198" t="s">
        <v>10</v>
      </c>
      <c r="T157" s="198" t="s">
        <v>10</v>
      </c>
      <c r="U157" s="139" t="s">
        <v>10</v>
      </c>
      <c r="V157" s="139" t="s">
        <v>10</v>
      </c>
      <c r="W157" s="139" t="s">
        <v>10</v>
      </c>
      <c r="X157" s="139" t="s">
        <v>10</v>
      </c>
      <c r="Y157" s="81" t="s">
        <v>10</v>
      </c>
      <c r="Z157" s="81" t="s">
        <v>10</v>
      </c>
      <c r="AA157" s="81" t="s">
        <v>10</v>
      </c>
      <c r="AB157" s="82" t="s">
        <v>10</v>
      </c>
      <c r="AC157" s="82" t="s">
        <v>10</v>
      </c>
      <c r="AD157" s="82" t="s">
        <v>10</v>
      </c>
      <c r="AE157" s="82" t="s">
        <v>10</v>
      </c>
      <c r="AF157" s="83" t="s">
        <v>10</v>
      </c>
      <c r="AG157" s="83" t="s">
        <v>10</v>
      </c>
      <c r="AH157" s="83" t="s">
        <v>10</v>
      </c>
      <c r="AI157" s="83" t="s">
        <v>10</v>
      </c>
      <c r="AJ157" s="83" t="s">
        <v>10</v>
      </c>
      <c r="AK157" s="83" t="s">
        <v>10</v>
      </c>
      <c r="AL157" s="714" t="s">
        <v>10</v>
      </c>
      <c r="AM157" s="255"/>
      <c r="AN157" s="3064"/>
      <c r="AO157" s="2057"/>
    </row>
    <row r="158" spans="1:41" ht="15.5" x14ac:dyDescent="0.35">
      <c r="A158" s="1344"/>
      <c r="B158" s="54">
        <v>2022</v>
      </c>
      <c r="C158" s="1340" t="s">
        <v>10</v>
      </c>
      <c r="D158" s="1341" t="s">
        <v>10</v>
      </c>
      <c r="E158" s="1342" t="s">
        <v>10</v>
      </c>
      <c r="F158" s="1342" t="s">
        <v>10</v>
      </c>
      <c r="G158" s="1345">
        <v>14.592230000000001</v>
      </c>
      <c r="H158" s="234" t="s">
        <v>10</v>
      </c>
      <c r="I158" s="197" t="s">
        <v>10</v>
      </c>
      <c r="J158" s="198" t="s">
        <v>10</v>
      </c>
      <c r="K158" s="696" t="s">
        <v>10</v>
      </c>
      <c r="L158" s="199" t="s">
        <v>10</v>
      </c>
      <c r="M158" s="157" t="s">
        <v>10</v>
      </c>
      <c r="N158" s="158" t="s">
        <v>10</v>
      </c>
      <c r="O158" s="133" t="s">
        <v>10</v>
      </c>
      <c r="P158" s="200" t="s">
        <v>10</v>
      </c>
      <c r="Q158" s="201" t="s">
        <v>10</v>
      </c>
      <c r="R158" s="198" t="s">
        <v>10</v>
      </c>
      <c r="S158" s="198" t="s">
        <v>10</v>
      </c>
      <c r="T158" s="198" t="s">
        <v>10</v>
      </c>
      <c r="U158" s="139" t="s">
        <v>10</v>
      </c>
      <c r="V158" s="139" t="s">
        <v>10</v>
      </c>
      <c r="W158" s="139" t="s">
        <v>10</v>
      </c>
      <c r="X158" s="139" t="s">
        <v>10</v>
      </c>
      <c r="Y158" s="81" t="s">
        <v>10</v>
      </c>
      <c r="Z158" s="81" t="s">
        <v>10</v>
      </c>
      <c r="AA158" s="81" t="s">
        <v>10</v>
      </c>
      <c r="AB158" s="82" t="s">
        <v>10</v>
      </c>
      <c r="AC158" s="82" t="s">
        <v>10</v>
      </c>
      <c r="AD158" s="82" t="s">
        <v>10</v>
      </c>
      <c r="AE158" s="82" t="s">
        <v>10</v>
      </c>
      <c r="AF158" s="83" t="s">
        <v>10</v>
      </c>
      <c r="AG158" s="83" t="s">
        <v>10</v>
      </c>
      <c r="AH158" s="83" t="s">
        <v>10</v>
      </c>
      <c r="AI158" s="83" t="s">
        <v>10</v>
      </c>
      <c r="AJ158" s="83" t="s">
        <v>10</v>
      </c>
      <c r="AK158" s="83" t="s">
        <v>10</v>
      </c>
      <c r="AL158" s="714" t="s">
        <v>10</v>
      </c>
      <c r="AM158" s="255"/>
      <c r="AN158" s="3064"/>
      <c r="AO158" s="2057"/>
    </row>
    <row r="159" spans="1:41" ht="15.5" x14ac:dyDescent="0.35">
      <c r="A159" s="52"/>
      <c r="B159" s="54" t="s">
        <v>163</v>
      </c>
      <c r="C159" s="1346" t="s">
        <v>10</v>
      </c>
      <c r="D159" s="1347" t="s">
        <v>10</v>
      </c>
      <c r="E159" s="1348" t="s">
        <v>10</v>
      </c>
      <c r="F159" s="1348" t="s">
        <v>10</v>
      </c>
      <c r="G159" s="1349">
        <v>8.7044929999999994</v>
      </c>
      <c r="H159" s="234" t="s">
        <v>10</v>
      </c>
      <c r="I159" s="197" t="s">
        <v>10</v>
      </c>
      <c r="J159" s="198" t="s">
        <v>10</v>
      </c>
      <c r="K159" s="696" t="s">
        <v>10</v>
      </c>
      <c r="L159" s="199" t="s">
        <v>10</v>
      </c>
      <c r="M159" s="157" t="s">
        <v>10</v>
      </c>
      <c r="N159" s="158" t="s">
        <v>10</v>
      </c>
      <c r="O159" s="133" t="s">
        <v>10</v>
      </c>
      <c r="P159" s="200" t="s">
        <v>10</v>
      </c>
      <c r="Q159" s="201" t="s">
        <v>10</v>
      </c>
      <c r="R159" s="198" t="s">
        <v>10</v>
      </c>
      <c r="S159" s="198" t="s">
        <v>10</v>
      </c>
      <c r="T159" s="198" t="s">
        <v>10</v>
      </c>
      <c r="U159" s="139" t="s">
        <v>10</v>
      </c>
      <c r="V159" s="139" t="s">
        <v>10</v>
      </c>
      <c r="W159" s="139" t="s">
        <v>10</v>
      </c>
      <c r="X159" s="139" t="s">
        <v>10</v>
      </c>
      <c r="Y159" s="81" t="s">
        <v>10</v>
      </c>
      <c r="Z159" s="81" t="s">
        <v>10</v>
      </c>
      <c r="AA159" s="81" t="s">
        <v>10</v>
      </c>
      <c r="AB159" s="83" t="s">
        <v>10</v>
      </c>
      <c r="AC159" s="83" t="s">
        <v>10</v>
      </c>
      <c r="AD159" s="83" t="s">
        <v>10</v>
      </c>
      <c r="AE159" s="83" t="s">
        <v>10</v>
      </c>
      <c r="AF159" s="83" t="s">
        <v>10</v>
      </c>
      <c r="AG159" s="83" t="s">
        <v>10</v>
      </c>
      <c r="AH159" s="83" t="s">
        <v>10</v>
      </c>
      <c r="AI159" s="83" t="s">
        <v>10</v>
      </c>
      <c r="AJ159" s="83" t="s">
        <v>10</v>
      </c>
      <c r="AK159" s="83" t="s">
        <v>10</v>
      </c>
      <c r="AL159" s="714" t="s">
        <v>10</v>
      </c>
      <c r="AM159" s="255"/>
      <c r="AN159" s="3064"/>
      <c r="AO159" s="2057"/>
    </row>
    <row r="160" spans="1:41" ht="15.5" x14ac:dyDescent="0.35">
      <c r="A160" s="1320"/>
      <c r="B160" s="237" t="s">
        <v>164</v>
      </c>
      <c r="C160" s="1350" t="s">
        <v>10</v>
      </c>
      <c r="D160" s="1351" t="s">
        <v>10</v>
      </c>
      <c r="E160" s="1352" t="s">
        <v>10</v>
      </c>
      <c r="F160" s="1352" t="s">
        <v>10</v>
      </c>
      <c r="G160" s="1353">
        <v>9.0371769999999998</v>
      </c>
      <c r="H160" s="1354" t="s">
        <v>10</v>
      </c>
      <c r="I160" s="206" t="s">
        <v>10</v>
      </c>
      <c r="J160" s="207" t="s">
        <v>10</v>
      </c>
      <c r="K160" s="742" t="s">
        <v>10</v>
      </c>
      <c r="L160" s="208" t="s">
        <v>10</v>
      </c>
      <c r="M160" s="180" t="s">
        <v>10</v>
      </c>
      <c r="N160" s="181" t="s">
        <v>10</v>
      </c>
      <c r="O160" s="182" t="s">
        <v>10</v>
      </c>
      <c r="P160" s="209" t="s">
        <v>10</v>
      </c>
      <c r="Q160" s="210" t="s">
        <v>10</v>
      </c>
      <c r="R160" s="207" t="s">
        <v>10</v>
      </c>
      <c r="S160" s="207" t="s">
        <v>10</v>
      </c>
      <c r="T160" s="207" t="s">
        <v>10</v>
      </c>
      <c r="U160" s="747" t="s">
        <v>10</v>
      </c>
      <c r="V160" s="747" t="s">
        <v>10</v>
      </c>
      <c r="W160" s="747" t="s">
        <v>10</v>
      </c>
      <c r="X160" s="747" t="s">
        <v>10</v>
      </c>
      <c r="Y160" s="211" t="s">
        <v>10</v>
      </c>
      <c r="Z160" s="211" t="s">
        <v>10</v>
      </c>
      <c r="AA160" s="211" t="s">
        <v>10</v>
      </c>
      <c r="AB160" s="678" t="s">
        <v>10</v>
      </c>
      <c r="AC160" s="678" t="s">
        <v>10</v>
      </c>
      <c r="AD160" s="678" t="s">
        <v>10</v>
      </c>
      <c r="AE160" s="678" t="s">
        <v>10</v>
      </c>
      <c r="AF160" s="678" t="s">
        <v>10</v>
      </c>
      <c r="AG160" s="87" t="s">
        <v>10</v>
      </c>
      <c r="AH160" s="87" t="s">
        <v>10</v>
      </c>
      <c r="AI160" s="87" t="s">
        <v>10</v>
      </c>
      <c r="AJ160" s="87" t="s">
        <v>10</v>
      </c>
      <c r="AK160" s="87" t="s">
        <v>10</v>
      </c>
      <c r="AL160" s="748" t="s">
        <v>10</v>
      </c>
      <c r="AM160" s="255"/>
      <c r="AN160" s="3064"/>
      <c r="AO160" s="2057"/>
    </row>
    <row r="161" spans="1:41" ht="15.5" hidden="1" x14ac:dyDescent="0.35">
      <c r="A161" s="56"/>
      <c r="B161" s="57"/>
      <c r="C161" s="58"/>
      <c r="D161" s="58"/>
      <c r="E161" s="56"/>
      <c r="F161" s="56"/>
      <c r="G161" s="56"/>
      <c r="H161" s="59"/>
      <c r="I161" s="60"/>
      <c r="J161" s="61"/>
      <c r="K161" s="62"/>
      <c r="L161" s="63"/>
      <c r="M161" s="64"/>
      <c r="N161" s="65"/>
      <c r="O161" s="66"/>
      <c r="P161" s="67"/>
      <c r="Q161" s="68"/>
      <c r="R161" s="60"/>
      <c r="S161" s="69"/>
      <c r="T161" s="70"/>
      <c r="U161" s="71"/>
      <c r="V161" s="72"/>
      <c r="W161" s="72"/>
      <c r="X161" s="72"/>
      <c r="Y161" s="56"/>
      <c r="Z161" s="43"/>
      <c r="AA161" s="43"/>
      <c r="AB161" s="56"/>
      <c r="AC161" s="56"/>
      <c r="AD161" s="56"/>
      <c r="AE161" s="56"/>
      <c r="AF161" s="56"/>
      <c r="AG161" s="56"/>
      <c r="AH161" s="56"/>
      <c r="AI161" s="56"/>
      <c r="AJ161" s="56"/>
      <c r="AK161" s="255"/>
      <c r="AL161" s="255"/>
      <c r="AM161" s="255"/>
      <c r="AN161" s="3064"/>
      <c r="AO161" s="2057"/>
    </row>
    <row r="162" spans="1:41" ht="15.5" x14ac:dyDescent="0.35">
      <c r="A162" s="56"/>
      <c r="B162" s="3319" t="s">
        <v>183</v>
      </c>
      <c r="C162" s="3320"/>
      <c r="D162" s="3320"/>
      <c r="E162" s="3320"/>
      <c r="F162" s="3320"/>
      <c r="G162" s="3320"/>
      <c r="H162" s="3320"/>
      <c r="I162" s="3320"/>
      <c r="J162" s="3321"/>
      <c r="K162" s="3322"/>
      <c r="L162" s="3323"/>
      <c r="M162" s="3324"/>
      <c r="N162" s="3325"/>
      <c r="O162" s="3326"/>
      <c r="P162" s="3327"/>
      <c r="Q162" s="3328"/>
      <c r="R162" s="3320"/>
      <c r="S162" s="74"/>
      <c r="T162" s="75"/>
      <c r="U162" s="76"/>
      <c r="V162" s="77"/>
      <c r="W162" s="77"/>
      <c r="X162" s="77"/>
      <c r="Y162" s="56"/>
      <c r="Z162" s="43"/>
      <c r="AA162" s="43"/>
      <c r="AB162" s="56"/>
      <c r="AC162" s="56"/>
      <c r="AD162" s="56"/>
      <c r="AE162" s="56"/>
      <c r="AF162" s="56"/>
      <c r="AG162" s="56"/>
      <c r="AH162" s="56"/>
      <c r="AI162" s="56"/>
      <c r="AJ162" s="56"/>
      <c r="AK162" s="255"/>
      <c r="AL162" s="255"/>
      <c r="AM162" s="255"/>
      <c r="AN162" s="3064"/>
      <c r="AO162" s="2057"/>
    </row>
    <row r="163" spans="1:41" ht="15.5" x14ac:dyDescent="0.35">
      <c r="A163" s="56"/>
      <c r="B163" s="56"/>
      <c r="C163" s="56"/>
      <c r="D163" s="56"/>
      <c r="E163" s="56"/>
      <c r="F163" s="56"/>
      <c r="G163" s="56"/>
      <c r="H163" s="59"/>
      <c r="I163" s="795"/>
      <c r="J163" s="796"/>
      <c r="K163" s="797"/>
      <c r="L163" s="798"/>
      <c r="M163" s="799"/>
      <c r="N163" s="800"/>
      <c r="O163" s="801"/>
      <c r="P163" s="802"/>
      <c r="Q163" s="238"/>
      <c r="R163" s="795"/>
      <c r="S163" s="69"/>
      <c r="T163" s="70"/>
      <c r="U163" s="71"/>
      <c r="V163" s="72"/>
      <c r="W163" s="72"/>
      <c r="X163" s="72"/>
      <c r="Y163" s="56"/>
      <c r="Z163" s="43"/>
      <c r="AA163" s="680"/>
      <c r="AB163" s="125"/>
      <c r="AC163" s="125"/>
      <c r="AD163" s="125"/>
      <c r="AE163" s="125"/>
      <c r="AF163" s="125"/>
      <c r="AG163" s="56"/>
      <c r="AH163" s="56"/>
      <c r="AI163" s="56"/>
      <c r="AJ163" s="56"/>
      <c r="AK163" s="255"/>
      <c r="AL163" s="255"/>
      <c r="AM163" s="255"/>
      <c r="AN163" s="3064"/>
      <c r="AO163" s="2057"/>
    </row>
    <row r="164" spans="1:41" s="26" customFormat="1" ht="63" customHeight="1" x14ac:dyDescent="0.35">
      <c r="A164" s="2504" t="s">
        <v>924</v>
      </c>
      <c r="B164" s="3317" t="s">
        <v>193</v>
      </c>
      <c r="C164" s="3318"/>
      <c r="D164" s="3318"/>
      <c r="E164" s="3318"/>
      <c r="F164" s="3318"/>
      <c r="G164" s="3318"/>
      <c r="H164" s="3318"/>
      <c r="I164" s="3318"/>
      <c r="J164" s="3318"/>
      <c r="K164" s="3318"/>
      <c r="L164" s="3318"/>
      <c r="M164" s="3318"/>
      <c r="N164" s="3318"/>
      <c r="O164" s="3318"/>
      <c r="P164" s="3318"/>
      <c r="Q164" s="3318"/>
      <c r="R164" s="3318"/>
      <c r="S164" s="3318"/>
      <c r="T164" s="3318"/>
      <c r="U164" s="3318"/>
      <c r="V164" s="3318"/>
      <c r="W164" s="3318"/>
      <c r="X164" s="3318"/>
      <c r="Y164" s="3318"/>
      <c r="Z164" s="3318"/>
      <c r="AA164" s="3318"/>
      <c r="AB164" s="33"/>
      <c r="AC164" s="33"/>
      <c r="AD164" s="33"/>
      <c r="AE164" s="33"/>
      <c r="AF164" s="33"/>
      <c r="AG164" s="33"/>
      <c r="AH164" s="33"/>
      <c r="AI164" s="33"/>
      <c r="AJ164" s="33"/>
      <c r="AK164" s="33"/>
      <c r="AL164" s="658"/>
      <c r="AM164" s="32"/>
      <c r="AN164" s="34"/>
      <c r="AO164" s="2058"/>
    </row>
    <row r="165" spans="1:41" ht="46.5" x14ac:dyDescent="0.35">
      <c r="A165" s="43"/>
      <c r="B165" s="88" t="s">
        <v>54</v>
      </c>
      <c r="C165" s="1327" t="s">
        <v>6</v>
      </c>
      <c r="D165" s="1328" t="s">
        <v>7</v>
      </c>
      <c r="E165" s="1329" t="s">
        <v>8</v>
      </c>
      <c r="F165" s="1330" t="s">
        <v>123</v>
      </c>
      <c r="G165" s="1355" t="s">
        <v>161</v>
      </c>
      <c r="H165" s="148" t="s">
        <v>194</v>
      </c>
      <c r="I165" s="95" t="s">
        <v>202</v>
      </c>
      <c r="J165" s="1356" t="s">
        <v>241</v>
      </c>
      <c r="K165" s="1357" t="s">
        <v>273</v>
      </c>
      <c r="L165" s="1358" t="s">
        <v>284</v>
      </c>
      <c r="M165" s="99" t="s">
        <v>322</v>
      </c>
      <c r="N165" s="47" t="s">
        <v>342</v>
      </c>
      <c r="O165" s="48" t="s">
        <v>356</v>
      </c>
      <c r="P165" s="100" t="s">
        <v>384</v>
      </c>
      <c r="Q165" s="79" t="s">
        <v>493</v>
      </c>
      <c r="R165" s="80" t="s">
        <v>535</v>
      </c>
      <c r="S165" s="150" t="s">
        <v>541</v>
      </c>
      <c r="T165" s="49" t="s">
        <v>545</v>
      </c>
      <c r="U165" s="50" t="s">
        <v>578</v>
      </c>
      <c r="V165" s="51" t="s">
        <v>586</v>
      </c>
      <c r="W165" s="51" t="s">
        <v>633</v>
      </c>
      <c r="X165" s="49" t="s">
        <v>646</v>
      </c>
      <c r="Y165" s="49" t="s">
        <v>647</v>
      </c>
      <c r="Z165" s="49" t="s">
        <v>668</v>
      </c>
      <c r="AA165" s="37" t="s">
        <v>671</v>
      </c>
      <c r="AB165" s="37" t="s">
        <v>688</v>
      </c>
      <c r="AC165" s="37" t="s">
        <v>689</v>
      </c>
      <c r="AD165" s="37" t="s">
        <v>735</v>
      </c>
      <c r="AE165" s="37" t="s">
        <v>776</v>
      </c>
      <c r="AF165" s="37" t="s">
        <v>811</v>
      </c>
      <c r="AG165" s="37" t="s">
        <v>1055</v>
      </c>
      <c r="AH165" s="37" t="s">
        <v>1072</v>
      </c>
      <c r="AI165" s="37" t="s">
        <v>1075</v>
      </c>
      <c r="AJ165" s="37" t="s">
        <v>1117</v>
      </c>
      <c r="AK165" s="37" t="s">
        <v>1162</v>
      </c>
      <c r="AL165" s="689" t="s">
        <v>1176</v>
      </c>
      <c r="AM165" s="255"/>
      <c r="AN165" s="3064"/>
      <c r="AO165" s="2057"/>
    </row>
    <row r="166" spans="1:41" ht="15.5" x14ac:dyDescent="0.35">
      <c r="A166" s="52"/>
      <c r="B166" s="53" t="s">
        <v>166</v>
      </c>
      <c r="C166" s="1332" t="s">
        <v>10</v>
      </c>
      <c r="D166" s="1333" t="s">
        <v>10</v>
      </c>
      <c r="E166" s="1334" t="s">
        <v>10</v>
      </c>
      <c r="F166" s="1334" t="s">
        <v>10</v>
      </c>
      <c r="G166" s="1359">
        <v>22.33</v>
      </c>
      <c r="H166" s="234" t="s">
        <v>10</v>
      </c>
      <c r="I166" s="197" t="s">
        <v>10</v>
      </c>
      <c r="J166" s="1360">
        <v>23.46</v>
      </c>
      <c r="K166" s="696" t="s">
        <v>10</v>
      </c>
      <c r="L166" s="1361">
        <v>20.23</v>
      </c>
      <c r="M166" s="157" t="s">
        <v>10</v>
      </c>
      <c r="N166" s="158" t="s">
        <v>10</v>
      </c>
      <c r="O166" s="273">
        <v>20.71</v>
      </c>
      <c r="P166" s="200" t="s">
        <v>10</v>
      </c>
      <c r="Q166" s="201" t="s">
        <v>10</v>
      </c>
      <c r="R166" s="198" t="s">
        <v>10</v>
      </c>
      <c r="S166" s="198" t="s">
        <v>10</v>
      </c>
      <c r="T166" s="198" t="s">
        <v>10</v>
      </c>
      <c r="U166" s="139" t="s">
        <v>10</v>
      </c>
      <c r="V166" s="139" t="s">
        <v>10</v>
      </c>
      <c r="W166" s="139" t="s">
        <v>10</v>
      </c>
      <c r="X166" s="274">
        <v>29.14</v>
      </c>
      <c r="Y166" s="81" t="s">
        <v>10</v>
      </c>
      <c r="Z166" s="81" t="s">
        <v>10</v>
      </c>
      <c r="AA166" s="81" t="s">
        <v>10</v>
      </c>
      <c r="AB166" s="1362">
        <v>34.299999999999997</v>
      </c>
      <c r="AC166" s="1363" t="s">
        <v>10</v>
      </c>
      <c r="AD166" s="1363" t="s">
        <v>10</v>
      </c>
      <c r="AE166" s="1363" t="s">
        <v>10</v>
      </c>
      <c r="AF166" s="118" t="s">
        <v>10</v>
      </c>
      <c r="AG166" s="117" t="s">
        <v>10</v>
      </c>
      <c r="AH166" s="117" t="s">
        <v>10</v>
      </c>
      <c r="AI166" s="117" t="s">
        <v>10</v>
      </c>
      <c r="AJ166" s="702" t="s">
        <v>10</v>
      </c>
      <c r="AK166" s="702" t="s">
        <v>10</v>
      </c>
      <c r="AL166" s="676" t="s">
        <v>10</v>
      </c>
      <c r="AM166" s="255"/>
      <c r="AN166" s="3064"/>
      <c r="AO166" s="2057"/>
    </row>
    <row r="167" spans="1:41" ht="15.5" x14ac:dyDescent="0.35">
      <c r="A167" s="52"/>
      <c r="B167" s="54" t="s">
        <v>167</v>
      </c>
      <c r="C167" s="1336" t="s">
        <v>10</v>
      </c>
      <c r="D167" s="1337" t="s">
        <v>10</v>
      </c>
      <c r="E167" s="1338" t="s">
        <v>10</v>
      </c>
      <c r="F167" s="1338" t="s">
        <v>10</v>
      </c>
      <c r="G167" s="1364">
        <v>31.41</v>
      </c>
      <c r="H167" s="234" t="s">
        <v>10</v>
      </c>
      <c r="I167" s="197" t="s">
        <v>10</v>
      </c>
      <c r="J167" s="1365">
        <v>31.89</v>
      </c>
      <c r="K167" s="696" t="s">
        <v>10</v>
      </c>
      <c r="L167" s="1361">
        <v>29.1</v>
      </c>
      <c r="M167" s="157" t="s">
        <v>10</v>
      </c>
      <c r="N167" s="158" t="s">
        <v>10</v>
      </c>
      <c r="O167" s="273">
        <v>27.16</v>
      </c>
      <c r="P167" s="200" t="s">
        <v>10</v>
      </c>
      <c r="Q167" s="201" t="s">
        <v>10</v>
      </c>
      <c r="R167" s="198" t="s">
        <v>10</v>
      </c>
      <c r="S167" s="198" t="s">
        <v>10</v>
      </c>
      <c r="T167" s="198" t="s">
        <v>10</v>
      </c>
      <c r="U167" s="139" t="s">
        <v>10</v>
      </c>
      <c r="V167" s="139" t="s">
        <v>10</v>
      </c>
      <c r="W167" s="139" t="s">
        <v>10</v>
      </c>
      <c r="X167" s="274">
        <v>32.75</v>
      </c>
      <c r="Y167" s="81" t="s">
        <v>10</v>
      </c>
      <c r="Z167" s="81" t="s">
        <v>10</v>
      </c>
      <c r="AA167" s="81" t="s">
        <v>10</v>
      </c>
      <c r="AB167" s="1362">
        <v>23.67</v>
      </c>
      <c r="AC167" s="1363" t="s">
        <v>10</v>
      </c>
      <c r="AD167" s="1363" t="s">
        <v>10</v>
      </c>
      <c r="AE167" s="1363" t="s">
        <v>10</v>
      </c>
      <c r="AF167" s="84" t="s">
        <v>10</v>
      </c>
      <c r="AG167" s="83" t="s">
        <v>10</v>
      </c>
      <c r="AH167" s="83" t="s">
        <v>10</v>
      </c>
      <c r="AI167" s="83" t="s">
        <v>10</v>
      </c>
      <c r="AJ167" s="83" t="s">
        <v>10</v>
      </c>
      <c r="AK167" s="83" t="s">
        <v>10</v>
      </c>
      <c r="AL167" s="714" t="s">
        <v>10</v>
      </c>
      <c r="AM167" s="255"/>
      <c r="AN167" s="3064"/>
      <c r="AO167" s="2057"/>
    </row>
    <row r="168" spans="1:41" ht="15.5" x14ac:dyDescent="0.35">
      <c r="A168" s="1307"/>
      <c r="B168" s="54" t="s">
        <v>168</v>
      </c>
      <c r="C168" s="1340" t="s">
        <v>10</v>
      </c>
      <c r="D168" s="1341" t="s">
        <v>10</v>
      </c>
      <c r="E168" s="1342" t="s">
        <v>10</v>
      </c>
      <c r="F168" s="1342" t="s">
        <v>10</v>
      </c>
      <c r="G168" s="1366">
        <v>15.48</v>
      </c>
      <c r="H168" s="234" t="s">
        <v>10</v>
      </c>
      <c r="I168" s="197" t="s">
        <v>10</v>
      </c>
      <c r="J168" s="1367">
        <v>15.42</v>
      </c>
      <c r="K168" s="696" t="s">
        <v>10</v>
      </c>
      <c r="L168" s="1361">
        <v>16.41</v>
      </c>
      <c r="M168" s="157" t="s">
        <v>10</v>
      </c>
      <c r="N168" s="158" t="s">
        <v>10</v>
      </c>
      <c r="O168" s="273">
        <v>17.34</v>
      </c>
      <c r="P168" s="200" t="s">
        <v>10</v>
      </c>
      <c r="Q168" s="201" t="s">
        <v>10</v>
      </c>
      <c r="R168" s="198" t="s">
        <v>10</v>
      </c>
      <c r="S168" s="198" t="s">
        <v>10</v>
      </c>
      <c r="T168" s="198" t="s">
        <v>10</v>
      </c>
      <c r="U168" s="139" t="s">
        <v>10</v>
      </c>
      <c r="V168" s="139" t="s">
        <v>10</v>
      </c>
      <c r="W168" s="139" t="s">
        <v>10</v>
      </c>
      <c r="X168" s="274">
        <v>13.98</v>
      </c>
      <c r="Y168" s="81" t="s">
        <v>10</v>
      </c>
      <c r="Z168" s="81" t="s">
        <v>10</v>
      </c>
      <c r="AA168" s="81" t="s">
        <v>10</v>
      </c>
      <c r="AB168" s="1362">
        <v>11.44</v>
      </c>
      <c r="AC168" s="1363" t="s">
        <v>10</v>
      </c>
      <c r="AD168" s="1363" t="s">
        <v>10</v>
      </c>
      <c r="AE168" s="1363" t="s">
        <v>10</v>
      </c>
      <c r="AF168" s="84" t="s">
        <v>10</v>
      </c>
      <c r="AG168" s="83" t="s">
        <v>10</v>
      </c>
      <c r="AH168" s="83" t="s">
        <v>10</v>
      </c>
      <c r="AI168" s="83" t="s">
        <v>10</v>
      </c>
      <c r="AJ168" s="83" t="s">
        <v>10</v>
      </c>
      <c r="AK168" s="83" t="s">
        <v>10</v>
      </c>
      <c r="AL168" s="714" t="s">
        <v>10</v>
      </c>
      <c r="AM168" s="255"/>
      <c r="AN168" s="3064"/>
      <c r="AO168" s="2057"/>
    </row>
    <row r="169" spans="1:41" ht="15.5" x14ac:dyDescent="0.35">
      <c r="A169" s="1344"/>
      <c r="B169" s="54" t="s">
        <v>169</v>
      </c>
      <c r="C169" s="1340" t="s">
        <v>10</v>
      </c>
      <c r="D169" s="1341" t="s">
        <v>10</v>
      </c>
      <c r="E169" s="1342" t="s">
        <v>10</v>
      </c>
      <c r="F169" s="1342" t="s">
        <v>10</v>
      </c>
      <c r="G169" s="1368">
        <v>8.9600000000000009</v>
      </c>
      <c r="H169" s="234" t="s">
        <v>10</v>
      </c>
      <c r="I169" s="197" t="s">
        <v>10</v>
      </c>
      <c r="J169" s="1369">
        <v>11.68</v>
      </c>
      <c r="K169" s="696" t="s">
        <v>10</v>
      </c>
      <c r="L169" s="1361">
        <v>11.93</v>
      </c>
      <c r="M169" s="157" t="s">
        <v>10</v>
      </c>
      <c r="N169" s="158" t="s">
        <v>10</v>
      </c>
      <c r="O169" s="273">
        <v>13.23</v>
      </c>
      <c r="P169" s="200" t="s">
        <v>10</v>
      </c>
      <c r="Q169" s="201" t="s">
        <v>10</v>
      </c>
      <c r="R169" s="198" t="s">
        <v>10</v>
      </c>
      <c r="S169" s="198" t="s">
        <v>10</v>
      </c>
      <c r="T169" s="198" t="s">
        <v>10</v>
      </c>
      <c r="U169" s="139" t="s">
        <v>10</v>
      </c>
      <c r="V169" s="139" t="s">
        <v>10</v>
      </c>
      <c r="W169" s="139" t="s">
        <v>10</v>
      </c>
      <c r="X169" s="274">
        <v>9.0299999999999994</v>
      </c>
      <c r="Y169" s="81" t="s">
        <v>10</v>
      </c>
      <c r="Z169" s="81" t="s">
        <v>10</v>
      </c>
      <c r="AA169" s="81" t="s">
        <v>10</v>
      </c>
      <c r="AB169" s="1362">
        <v>8.91</v>
      </c>
      <c r="AC169" s="1363" t="s">
        <v>10</v>
      </c>
      <c r="AD169" s="1363" t="s">
        <v>10</v>
      </c>
      <c r="AE169" s="1363" t="s">
        <v>10</v>
      </c>
      <c r="AF169" s="84" t="s">
        <v>10</v>
      </c>
      <c r="AG169" s="83" t="s">
        <v>10</v>
      </c>
      <c r="AH169" s="83" t="s">
        <v>10</v>
      </c>
      <c r="AI169" s="83" t="s">
        <v>10</v>
      </c>
      <c r="AJ169" s="83" t="s">
        <v>10</v>
      </c>
      <c r="AK169" s="83" t="s">
        <v>10</v>
      </c>
      <c r="AL169" s="714" t="s">
        <v>10</v>
      </c>
      <c r="AM169" s="255"/>
      <c r="AN169" s="3064"/>
      <c r="AO169" s="2057"/>
    </row>
    <row r="170" spans="1:41" ht="15.5" x14ac:dyDescent="0.35">
      <c r="A170" s="52"/>
      <c r="B170" s="54" t="s">
        <v>170</v>
      </c>
      <c r="C170" s="1346" t="s">
        <v>10</v>
      </c>
      <c r="D170" s="1347" t="s">
        <v>10</v>
      </c>
      <c r="E170" s="1348" t="s">
        <v>10</v>
      </c>
      <c r="F170" s="1348" t="s">
        <v>10</v>
      </c>
      <c r="G170" s="1370">
        <v>4.79</v>
      </c>
      <c r="H170" s="234" t="s">
        <v>10</v>
      </c>
      <c r="I170" s="197" t="s">
        <v>10</v>
      </c>
      <c r="J170" s="1371">
        <v>7.37</v>
      </c>
      <c r="K170" s="696" t="s">
        <v>10</v>
      </c>
      <c r="L170" s="1361">
        <v>10.82</v>
      </c>
      <c r="M170" s="157" t="s">
        <v>10</v>
      </c>
      <c r="N170" s="158" t="s">
        <v>10</v>
      </c>
      <c r="O170" s="273">
        <v>13.75</v>
      </c>
      <c r="P170" s="200" t="s">
        <v>10</v>
      </c>
      <c r="Q170" s="201" t="s">
        <v>10</v>
      </c>
      <c r="R170" s="198" t="s">
        <v>10</v>
      </c>
      <c r="S170" s="198" t="s">
        <v>10</v>
      </c>
      <c r="T170" s="198" t="s">
        <v>10</v>
      </c>
      <c r="U170" s="139" t="s">
        <v>10</v>
      </c>
      <c r="V170" s="139" t="s">
        <v>10</v>
      </c>
      <c r="W170" s="139" t="s">
        <v>10</v>
      </c>
      <c r="X170" s="274">
        <v>4.55</v>
      </c>
      <c r="Y170" s="81" t="s">
        <v>10</v>
      </c>
      <c r="Z170" s="81" t="s">
        <v>10</v>
      </c>
      <c r="AA170" s="81" t="s">
        <v>10</v>
      </c>
      <c r="AB170" s="1362">
        <v>5.68</v>
      </c>
      <c r="AC170" s="1363" t="s">
        <v>10</v>
      </c>
      <c r="AD170" s="1363" t="s">
        <v>10</v>
      </c>
      <c r="AE170" s="1363" t="s">
        <v>10</v>
      </c>
      <c r="AF170" s="84" t="s">
        <v>10</v>
      </c>
      <c r="AG170" s="83" t="s">
        <v>10</v>
      </c>
      <c r="AH170" s="83" t="s">
        <v>10</v>
      </c>
      <c r="AI170" s="83" t="s">
        <v>10</v>
      </c>
      <c r="AJ170" s="83" t="s">
        <v>10</v>
      </c>
      <c r="AK170" s="83" t="s">
        <v>10</v>
      </c>
      <c r="AL170" s="714" t="s">
        <v>10</v>
      </c>
      <c r="AM170" s="255"/>
      <c r="AN170" s="3064"/>
      <c r="AO170" s="2057"/>
    </row>
    <row r="171" spans="1:41" ht="15.5" x14ac:dyDescent="0.35">
      <c r="A171" s="1372"/>
      <c r="B171" s="1373" t="s">
        <v>171</v>
      </c>
      <c r="C171" s="1346" t="s">
        <v>10</v>
      </c>
      <c r="D171" s="1347" t="s">
        <v>10</v>
      </c>
      <c r="E171" s="1348" t="s">
        <v>10</v>
      </c>
      <c r="F171" s="1348" t="s">
        <v>10</v>
      </c>
      <c r="G171" s="1374">
        <v>11.01</v>
      </c>
      <c r="H171" s="234" t="s">
        <v>10</v>
      </c>
      <c r="I171" s="197" t="s">
        <v>10</v>
      </c>
      <c r="J171" s="1375">
        <v>4.43</v>
      </c>
      <c r="K171" s="696" t="s">
        <v>10</v>
      </c>
      <c r="L171" s="1361">
        <v>3.42</v>
      </c>
      <c r="M171" s="157" t="s">
        <v>10</v>
      </c>
      <c r="N171" s="158" t="s">
        <v>10</v>
      </c>
      <c r="O171" s="273">
        <v>2.5099999999999998</v>
      </c>
      <c r="P171" s="200" t="s">
        <v>10</v>
      </c>
      <c r="Q171" s="201" t="s">
        <v>10</v>
      </c>
      <c r="R171" s="198" t="s">
        <v>10</v>
      </c>
      <c r="S171" s="198" t="s">
        <v>10</v>
      </c>
      <c r="T171" s="198" t="s">
        <v>10</v>
      </c>
      <c r="U171" s="139" t="s">
        <v>10</v>
      </c>
      <c r="V171" s="139" t="s">
        <v>10</v>
      </c>
      <c r="W171" s="139" t="s">
        <v>10</v>
      </c>
      <c r="X171" s="274">
        <v>1.69</v>
      </c>
      <c r="Y171" s="81" t="s">
        <v>10</v>
      </c>
      <c r="Z171" s="81" t="s">
        <v>10</v>
      </c>
      <c r="AA171" s="84" t="s">
        <v>10</v>
      </c>
      <c r="AB171" s="1362">
        <v>2.4900000000000002</v>
      </c>
      <c r="AC171" s="1363" t="s">
        <v>10</v>
      </c>
      <c r="AD171" s="1363" t="s">
        <v>10</v>
      </c>
      <c r="AE171" s="1363" t="s">
        <v>10</v>
      </c>
      <c r="AF171" s="84" t="s">
        <v>10</v>
      </c>
      <c r="AG171" s="83" t="s">
        <v>10</v>
      </c>
      <c r="AH171" s="83" t="s">
        <v>10</v>
      </c>
      <c r="AI171" s="83" t="s">
        <v>10</v>
      </c>
      <c r="AJ171" s="83" t="s">
        <v>10</v>
      </c>
      <c r="AK171" s="83" t="s">
        <v>10</v>
      </c>
      <c r="AL171" s="714" t="s">
        <v>10</v>
      </c>
      <c r="AM171" s="255"/>
      <c r="AN171" s="3064"/>
      <c r="AO171" s="2057"/>
    </row>
    <row r="172" spans="1:41" ht="15.5" x14ac:dyDescent="0.35">
      <c r="A172" s="1320"/>
      <c r="B172" s="237" t="s">
        <v>172</v>
      </c>
      <c r="C172" s="1350" t="s">
        <v>10</v>
      </c>
      <c r="D172" s="1351" t="s">
        <v>10</v>
      </c>
      <c r="E172" s="1352" t="s">
        <v>10</v>
      </c>
      <c r="F172" s="1352" t="s">
        <v>10</v>
      </c>
      <c r="G172" s="1376">
        <v>6.01</v>
      </c>
      <c r="H172" s="1354" t="s">
        <v>10</v>
      </c>
      <c r="I172" s="206" t="s">
        <v>10</v>
      </c>
      <c r="J172" s="1377">
        <v>5.76</v>
      </c>
      <c r="K172" s="742" t="s">
        <v>10</v>
      </c>
      <c r="L172" s="1378">
        <v>8.09</v>
      </c>
      <c r="M172" s="180" t="s">
        <v>10</v>
      </c>
      <c r="N172" s="181" t="s">
        <v>10</v>
      </c>
      <c r="O172" s="1093">
        <v>5.3</v>
      </c>
      <c r="P172" s="209" t="s">
        <v>10</v>
      </c>
      <c r="Q172" s="210" t="s">
        <v>10</v>
      </c>
      <c r="R172" s="207" t="s">
        <v>10</v>
      </c>
      <c r="S172" s="207" t="s">
        <v>10</v>
      </c>
      <c r="T172" s="207" t="s">
        <v>10</v>
      </c>
      <c r="U172" s="747" t="s">
        <v>10</v>
      </c>
      <c r="V172" s="747" t="s">
        <v>10</v>
      </c>
      <c r="W172" s="747" t="s">
        <v>10</v>
      </c>
      <c r="X172" s="276">
        <v>8.86</v>
      </c>
      <c r="Y172" s="211" t="s">
        <v>10</v>
      </c>
      <c r="Z172" s="211" t="s">
        <v>10</v>
      </c>
      <c r="AA172" s="211" t="s">
        <v>10</v>
      </c>
      <c r="AB172" s="1379">
        <v>13.51</v>
      </c>
      <c r="AC172" s="86" t="s">
        <v>10</v>
      </c>
      <c r="AD172" s="86" t="s">
        <v>10</v>
      </c>
      <c r="AE172" s="86" t="s">
        <v>10</v>
      </c>
      <c r="AF172" s="86" t="s">
        <v>10</v>
      </c>
      <c r="AG172" s="87" t="s">
        <v>10</v>
      </c>
      <c r="AH172" s="87" t="s">
        <v>10</v>
      </c>
      <c r="AI172" s="1380" t="s">
        <v>10</v>
      </c>
      <c r="AJ172" s="1380" t="s">
        <v>10</v>
      </c>
      <c r="AK172" s="1380" t="s">
        <v>10</v>
      </c>
      <c r="AL172" s="1381" t="s">
        <v>10</v>
      </c>
      <c r="AM172" s="255"/>
      <c r="AN172" s="3064"/>
      <c r="AO172" s="2057"/>
    </row>
    <row r="173" spans="1:41" ht="15.5" hidden="1" x14ac:dyDescent="0.35">
      <c r="A173" s="56"/>
      <c r="B173" s="56"/>
      <c r="C173" s="58"/>
      <c r="D173" s="58"/>
      <c r="E173" s="56"/>
      <c r="F173" s="56"/>
      <c r="G173" s="56"/>
      <c r="H173" s="59"/>
      <c r="I173" s="60"/>
      <c r="J173" s="61"/>
      <c r="K173" s="62"/>
      <c r="L173" s="63"/>
      <c r="M173" s="64"/>
      <c r="N173" s="65"/>
      <c r="O173" s="66"/>
      <c r="P173" s="67"/>
      <c r="Q173" s="68"/>
      <c r="R173" s="60"/>
      <c r="S173" s="69"/>
      <c r="T173" s="70"/>
      <c r="U173" s="71"/>
      <c r="V173" s="71"/>
      <c r="W173" s="71"/>
      <c r="X173" s="72"/>
      <c r="Y173" s="56"/>
      <c r="Z173" s="43"/>
      <c r="AA173" s="43"/>
      <c r="AB173" s="43"/>
      <c r="AC173" s="356"/>
      <c r="AD173" s="56"/>
      <c r="AE173" s="56"/>
      <c r="AF173" s="56"/>
      <c r="AG173" s="56"/>
      <c r="AH173" s="56"/>
      <c r="AI173" s="56"/>
      <c r="AJ173" s="56"/>
      <c r="AK173" s="255"/>
      <c r="AL173" s="255"/>
      <c r="AM173" s="255"/>
      <c r="AN173" s="3064"/>
      <c r="AO173" s="2057"/>
    </row>
    <row r="174" spans="1:41" ht="15.5" x14ac:dyDescent="0.35">
      <c r="A174" s="56"/>
      <c r="B174" s="3319" t="s">
        <v>465</v>
      </c>
      <c r="C174" s="3320"/>
      <c r="D174" s="3320"/>
      <c r="E174" s="3320"/>
      <c r="F174" s="3320"/>
      <c r="G174" s="3320"/>
      <c r="H174" s="3320"/>
      <c r="I174" s="3320"/>
      <c r="J174" s="3321"/>
      <c r="K174" s="3322"/>
      <c r="L174" s="3323"/>
      <c r="M174" s="3324"/>
      <c r="N174" s="3325"/>
      <c r="O174" s="3326"/>
      <c r="P174" s="3327"/>
      <c r="Q174" s="3328"/>
      <c r="R174" s="3320"/>
      <c r="S174" s="74"/>
      <c r="T174" s="75"/>
      <c r="U174" s="76"/>
      <c r="V174" s="77"/>
      <c r="W174" s="77"/>
      <c r="X174" s="77"/>
      <c r="Y174" s="56"/>
      <c r="Z174" s="43"/>
      <c r="AA174" s="43"/>
      <c r="AB174" s="43"/>
      <c r="AC174" s="56"/>
      <c r="AD174" s="56"/>
      <c r="AE174" s="56"/>
      <c r="AF174" s="56"/>
      <c r="AG174" s="56"/>
      <c r="AH174" s="56"/>
      <c r="AI174" s="56"/>
      <c r="AJ174" s="56"/>
      <c r="AK174" s="255"/>
      <c r="AL174" s="255"/>
      <c r="AM174" s="255"/>
      <c r="AN174" s="3064"/>
      <c r="AO174" s="2057"/>
    </row>
    <row r="175" spans="1:41" ht="15.5" x14ac:dyDescent="0.35">
      <c r="A175" s="56"/>
      <c r="B175" s="56"/>
      <c r="C175" s="56"/>
      <c r="D175" s="56"/>
      <c r="E175" s="56"/>
      <c r="F175" s="56"/>
      <c r="G175" s="56"/>
      <c r="H175" s="59"/>
      <c r="I175" s="795"/>
      <c r="J175" s="796"/>
      <c r="K175" s="797"/>
      <c r="L175" s="798"/>
      <c r="M175" s="799"/>
      <c r="N175" s="800"/>
      <c r="O175" s="801"/>
      <c r="P175" s="802"/>
      <c r="Q175" s="238"/>
      <c r="R175" s="795"/>
      <c r="S175" s="69"/>
      <c r="T175" s="70"/>
      <c r="U175" s="71"/>
      <c r="V175" s="72"/>
      <c r="W175" s="72"/>
      <c r="X175" s="72"/>
      <c r="Y175" s="56"/>
      <c r="Z175" s="43"/>
      <c r="AA175" s="43"/>
      <c r="AB175" s="56"/>
      <c r="AC175" s="56"/>
      <c r="AD175" s="125"/>
      <c r="AE175" s="125"/>
      <c r="AF175" s="125"/>
      <c r="AG175" s="56"/>
      <c r="AH175" s="56"/>
      <c r="AI175" s="56"/>
      <c r="AJ175" s="56"/>
      <c r="AK175" s="255"/>
      <c r="AL175" s="255"/>
      <c r="AM175" s="255"/>
      <c r="AN175" s="3064"/>
      <c r="AO175" s="2057"/>
    </row>
    <row r="176" spans="1:41" s="26" customFormat="1" ht="63" customHeight="1" x14ac:dyDescent="0.35">
      <c r="A176" s="2504" t="s">
        <v>1010</v>
      </c>
      <c r="B176" s="3317" t="s">
        <v>187</v>
      </c>
      <c r="C176" s="3318"/>
      <c r="D176" s="3318"/>
      <c r="E176" s="3318"/>
      <c r="F176" s="3318"/>
      <c r="G176" s="3318"/>
      <c r="H176" s="3318"/>
      <c r="I176" s="3318"/>
      <c r="J176" s="3318"/>
      <c r="K176" s="3318"/>
      <c r="L176" s="3318"/>
      <c r="M176" s="3318"/>
      <c r="N176" s="3318"/>
      <c r="O176" s="3318"/>
      <c r="P176" s="3318"/>
      <c r="Q176" s="3318"/>
      <c r="R176" s="3318"/>
      <c r="S176" s="3318"/>
      <c r="T176" s="3318"/>
      <c r="U176" s="3318"/>
      <c r="V176" s="3318"/>
      <c r="W176" s="3318"/>
      <c r="X176" s="3318"/>
      <c r="Y176" s="3318"/>
      <c r="Z176" s="3318"/>
      <c r="AA176" s="3318"/>
      <c r="AB176" s="33"/>
      <c r="AC176" s="33"/>
      <c r="AD176" s="33"/>
      <c r="AE176" s="33"/>
      <c r="AF176" s="33"/>
      <c r="AG176" s="33"/>
      <c r="AH176" s="33"/>
      <c r="AI176" s="33"/>
      <c r="AJ176" s="33"/>
      <c r="AK176" s="33"/>
      <c r="AL176" s="658"/>
      <c r="AM176" s="32"/>
      <c r="AN176" s="34"/>
      <c r="AO176" s="2058"/>
    </row>
    <row r="177" spans="1:41" ht="46.5" x14ac:dyDescent="0.35">
      <c r="A177" s="43"/>
      <c r="B177" s="88" t="s">
        <v>54</v>
      </c>
      <c r="C177" s="1327" t="s">
        <v>6</v>
      </c>
      <c r="D177" s="1328" t="s">
        <v>7</v>
      </c>
      <c r="E177" s="1329" t="s">
        <v>8</v>
      </c>
      <c r="F177" s="1330" t="s">
        <v>123</v>
      </c>
      <c r="G177" s="1330" t="s">
        <v>160</v>
      </c>
      <c r="H177" s="148" t="s">
        <v>194</v>
      </c>
      <c r="I177" s="95" t="s">
        <v>202</v>
      </c>
      <c r="J177" s="149" t="s">
        <v>241</v>
      </c>
      <c r="K177" s="97" t="s">
        <v>273</v>
      </c>
      <c r="L177" s="98" t="s">
        <v>284</v>
      </c>
      <c r="M177" s="99" t="s">
        <v>322</v>
      </c>
      <c r="N177" s="47" t="s">
        <v>342</v>
      </c>
      <c r="O177" s="48" t="s">
        <v>356</v>
      </c>
      <c r="P177" s="100" t="s">
        <v>449</v>
      </c>
      <c r="Q177" s="79" t="s">
        <v>493</v>
      </c>
      <c r="R177" s="80" t="s">
        <v>535</v>
      </c>
      <c r="S177" s="150" t="s">
        <v>541</v>
      </c>
      <c r="T177" s="49" t="s">
        <v>545</v>
      </c>
      <c r="U177" s="50" t="s">
        <v>578</v>
      </c>
      <c r="V177" s="51" t="s">
        <v>586</v>
      </c>
      <c r="W177" s="51" t="s">
        <v>633</v>
      </c>
      <c r="X177" s="49" t="s">
        <v>646</v>
      </c>
      <c r="Y177" s="51" t="s">
        <v>647</v>
      </c>
      <c r="Z177" s="51" t="s">
        <v>668</v>
      </c>
      <c r="AA177" s="37" t="s">
        <v>671</v>
      </c>
      <c r="AB177" s="37" t="s">
        <v>688</v>
      </c>
      <c r="AC177" s="37" t="s">
        <v>689</v>
      </c>
      <c r="AD177" s="37" t="s">
        <v>735</v>
      </c>
      <c r="AE177" s="37" t="s">
        <v>776</v>
      </c>
      <c r="AF177" s="37" t="s">
        <v>811</v>
      </c>
      <c r="AG177" s="37" t="s">
        <v>1055</v>
      </c>
      <c r="AH177" s="37" t="s">
        <v>1072</v>
      </c>
      <c r="AI177" s="37" t="s">
        <v>1075</v>
      </c>
      <c r="AJ177" s="37" t="s">
        <v>1117</v>
      </c>
      <c r="AK177" s="37" t="s">
        <v>1162</v>
      </c>
      <c r="AL177" s="689" t="s">
        <v>1176</v>
      </c>
      <c r="AM177" s="255"/>
      <c r="AN177" s="3064"/>
      <c r="AO177" s="2057"/>
    </row>
    <row r="178" spans="1:41" ht="15.5" x14ac:dyDescent="0.35">
      <c r="A178" s="52"/>
      <c r="B178" s="53" t="s">
        <v>165</v>
      </c>
      <c r="C178" s="1332" t="s">
        <v>10</v>
      </c>
      <c r="D178" s="1333" t="s">
        <v>10</v>
      </c>
      <c r="E178" s="1334" t="s">
        <v>10</v>
      </c>
      <c r="F178" s="1334" t="s">
        <v>10</v>
      </c>
      <c r="G178" s="1382">
        <v>43.2</v>
      </c>
      <c r="H178" s="234" t="s">
        <v>10</v>
      </c>
      <c r="I178" s="197" t="s">
        <v>10</v>
      </c>
      <c r="J178" s="198" t="s">
        <v>10</v>
      </c>
      <c r="K178" s="1383">
        <v>27.56</v>
      </c>
      <c r="L178" s="199" t="s">
        <v>10</v>
      </c>
      <c r="M178" s="157" t="s">
        <v>10</v>
      </c>
      <c r="N178" s="1384">
        <v>28.07</v>
      </c>
      <c r="O178" s="133" t="s">
        <v>10</v>
      </c>
      <c r="P178" s="1385">
        <v>33.090000000000003</v>
      </c>
      <c r="Q178" s="201" t="s">
        <v>10</v>
      </c>
      <c r="R178" s="201" t="s">
        <v>10</v>
      </c>
      <c r="S178" s="201" t="s">
        <v>10</v>
      </c>
      <c r="T178" s="201" t="s">
        <v>10</v>
      </c>
      <c r="U178" s="81" t="s">
        <v>10</v>
      </c>
      <c r="V178" s="81" t="s">
        <v>10</v>
      </c>
      <c r="W178" s="81" t="s">
        <v>10</v>
      </c>
      <c r="X178" s="81" t="s">
        <v>10</v>
      </c>
      <c r="Y178" s="81" t="s">
        <v>10</v>
      </c>
      <c r="Z178" s="81" t="s">
        <v>10</v>
      </c>
      <c r="AA178" s="81" t="s">
        <v>10</v>
      </c>
      <c r="AB178" s="82" t="s">
        <v>10</v>
      </c>
      <c r="AC178" s="82" t="s">
        <v>10</v>
      </c>
      <c r="AD178" s="82" t="s">
        <v>10</v>
      </c>
      <c r="AE178" s="82" t="s">
        <v>10</v>
      </c>
      <c r="AF178" s="764" t="s">
        <v>10</v>
      </c>
      <c r="AG178" s="117" t="s">
        <v>10</v>
      </c>
      <c r="AH178" s="117" t="s">
        <v>10</v>
      </c>
      <c r="AI178" s="117" t="s">
        <v>10</v>
      </c>
      <c r="AJ178" s="702" t="s">
        <v>10</v>
      </c>
      <c r="AK178" s="702" t="s">
        <v>10</v>
      </c>
      <c r="AL178" s="676" t="s">
        <v>10</v>
      </c>
      <c r="AM178" s="255"/>
      <c r="AN178" s="3064"/>
      <c r="AO178" s="2057"/>
    </row>
    <row r="179" spans="1:41" ht="15.5" x14ac:dyDescent="0.35">
      <c r="A179" s="52"/>
      <c r="B179" s="54" t="s">
        <v>173</v>
      </c>
      <c r="C179" s="1336" t="s">
        <v>10</v>
      </c>
      <c r="D179" s="1337" t="s">
        <v>10</v>
      </c>
      <c r="E179" s="1338" t="s">
        <v>10</v>
      </c>
      <c r="F179" s="1338" t="s">
        <v>10</v>
      </c>
      <c r="G179" s="1386">
        <v>32.17</v>
      </c>
      <c r="H179" s="234" t="s">
        <v>10</v>
      </c>
      <c r="I179" s="197" t="s">
        <v>10</v>
      </c>
      <c r="J179" s="198" t="s">
        <v>10</v>
      </c>
      <c r="K179" s="1387">
        <v>35.76</v>
      </c>
      <c r="L179" s="199" t="s">
        <v>10</v>
      </c>
      <c r="M179" s="157" t="s">
        <v>10</v>
      </c>
      <c r="N179" s="1388">
        <v>37.01</v>
      </c>
      <c r="O179" s="133" t="s">
        <v>10</v>
      </c>
      <c r="P179" s="1389">
        <v>41.68</v>
      </c>
      <c r="Q179" s="201" t="s">
        <v>10</v>
      </c>
      <c r="R179" s="201" t="s">
        <v>10</v>
      </c>
      <c r="S179" s="201" t="s">
        <v>10</v>
      </c>
      <c r="T179" s="201" t="s">
        <v>10</v>
      </c>
      <c r="U179" s="81" t="s">
        <v>10</v>
      </c>
      <c r="V179" s="81" t="s">
        <v>10</v>
      </c>
      <c r="W179" s="81" t="s">
        <v>10</v>
      </c>
      <c r="X179" s="81" t="s">
        <v>10</v>
      </c>
      <c r="Y179" s="81" t="s">
        <v>10</v>
      </c>
      <c r="Z179" s="81" t="s">
        <v>10</v>
      </c>
      <c r="AA179" s="81" t="s">
        <v>10</v>
      </c>
      <c r="AB179" s="82" t="s">
        <v>10</v>
      </c>
      <c r="AC179" s="82" t="s">
        <v>10</v>
      </c>
      <c r="AD179" s="82" t="s">
        <v>10</v>
      </c>
      <c r="AE179" s="82" t="s">
        <v>10</v>
      </c>
      <c r="AF179" s="83" t="s">
        <v>10</v>
      </c>
      <c r="AG179" s="83" t="s">
        <v>10</v>
      </c>
      <c r="AH179" s="83" t="s">
        <v>10</v>
      </c>
      <c r="AI179" s="83" t="s">
        <v>10</v>
      </c>
      <c r="AJ179" s="83" t="s">
        <v>10</v>
      </c>
      <c r="AK179" s="83" t="s">
        <v>10</v>
      </c>
      <c r="AL179" s="714" t="s">
        <v>10</v>
      </c>
      <c r="AM179" s="255"/>
      <c r="AN179" s="3064"/>
      <c r="AO179" s="2057"/>
    </row>
    <row r="180" spans="1:41" ht="15.5" x14ac:dyDescent="0.35">
      <c r="A180" s="1307"/>
      <c r="B180" s="54" t="s">
        <v>174</v>
      </c>
      <c r="C180" s="1340" t="s">
        <v>10</v>
      </c>
      <c r="D180" s="1341" t="s">
        <v>10</v>
      </c>
      <c r="E180" s="1342" t="s">
        <v>10</v>
      </c>
      <c r="F180" s="1342" t="s">
        <v>10</v>
      </c>
      <c r="G180" s="1390">
        <v>15.37</v>
      </c>
      <c r="H180" s="234" t="s">
        <v>10</v>
      </c>
      <c r="I180" s="197" t="s">
        <v>10</v>
      </c>
      <c r="J180" s="198" t="s">
        <v>10</v>
      </c>
      <c r="K180" s="1391">
        <v>27.71</v>
      </c>
      <c r="L180" s="199" t="s">
        <v>10</v>
      </c>
      <c r="M180" s="157" t="s">
        <v>10</v>
      </c>
      <c r="N180" s="1392">
        <v>27.48</v>
      </c>
      <c r="O180" s="133" t="s">
        <v>10</v>
      </c>
      <c r="P180" s="1393">
        <v>18.91</v>
      </c>
      <c r="Q180" s="201" t="s">
        <v>10</v>
      </c>
      <c r="R180" s="201" t="s">
        <v>10</v>
      </c>
      <c r="S180" s="201" t="s">
        <v>10</v>
      </c>
      <c r="T180" s="201" t="s">
        <v>10</v>
      </c>
      <c r="U180" s="81" t="s">
        <v>10</v>
      </c>
      <c r="V180" s="81" t="s">
        <v>10</v>
      </c>
      <c r="W180" s="81" t="s">
        <v>10</v>
      </c>
      <c r="X180" s="81" t="s">
        <v>10</v>
      </c>
      <c r="Y180" s="81" t="s">
        <v>10</v>
      </c>
      <c r="Z180" s="81" t="s">
        <v>10</v>
      </c>
      <c r="AA180" s="81" t="s">
        <v>10</v>
      </c>
      <c r="AB180" s="82" t="s">
        <v>10</v>
      </c>
      <c r="AC180" s="82" t="s">
        <v>10</v>
      </c>
      <c r="AD180" s="82" t="s">
        <v>10</v>
      </c>
      <c r="AE180" s="82" t="s">
        <v>10</v>
      </c>
      <c r="AF180" s="83" t="s">
        <v>10</v>
      </c>
      <c r="AG180" s="83" t="s">
        <v>10</v>
      </c>
      <c r="AH180" s="83" t="s">
        <v>10</v>
      </c>
      <c r="AI180" s="83" t="s">
        <v>10</v>
      </c>
      <c r="AJ180" s="83" t="s">
        <v>10</v>
      </c>
      <c r="AK180" s="83" t="s">
        <v>10</v>
      </c>
      <c r="AL180" s="714" t="s">
        <v>10</v>
      </c>
      <c r="AM180" s="255"/>
      <c r="AN180" s="3064"/>
      <c r="AO180" s="2057"/>
    </row>
    <row r="181" spans="1:41" ht="15.5" x14ac:dyDescent="0.35">
      <c r="A181" s="1344"/>
      <c r="B181" s="54" t="s">
        <v>175</v>
      </c>
      <c r="C181" s="1340" t="s">
        <v>10</v>
      </c>
      <c r="D181" s="1341" t="s">
        <v>10</v>
      </c>
      <c r="E181" s="1342" t="s">
        <v>10</v>
      </c>
      <c r="F181" s="1342" t="s">
        <v>10</v>
      </c>
      <c r="G181" s="1394">
        <v>2.71</v>
      </c>
      <c r="H181" s="234" t="s">
        <v>10</v>
      </c>
      <c r="I181" s="197" t="s">
        <v>10</v>
      </c>
      <c r="J181" s="198" t="s">
        <v>10</v>
      </c>
      <c r="K181" s="1395">
        <v>4.1900000000000004</v>
      </c>
      <c r="L181" s="199" t="s">
        <v>10</v>
      </c>
      <c r="M181" s="157" t="s">
        <v>10</v>
      </c>
      <c r="N181" s="1396">
        <v>3.38</v>
      </c>
      <c r="O181" s="133" t="s">
        <v>10</v>
      </c>
      <c r="P181" s="1397">
        <v>1.79</v>
      </c>
      <c r="Q181" s="201" t="s">
        <v>10</v>
      </c>
      <c r="R181" s="201" t="s">
        <v>10</v>
      </c>
      <c r="S181" s="201" t="s">
        <v>10</v>
      </c>
      <c r="T181" s="201" t="s">
        <v>10</v>
      </c>
      <c r="U181" s="81" t="s">
        <v>10</v>
      </c>
      <c r="V181" s="81" t="s">
        <v>10</v>
      </c>
      <c r="W181" s="81" t="s">
        <v>10</v>
      </c>
      <c r="X181" s="81" t="s">
        <v>10</v>
      </c>
      <c r="Y181" s="81" t="s">
        <v>10</v>
      </c>
      <c r="Z181" s="81" t="s">
        <v>10</v>
      </c>
      <c r="AA181" s="81" t="s">
        <v>10</v>
      </c>
      <c r="AB181" s="82" t="s">
        <v>10</v>
      </c>
      <c r="AC181" s="82" t="s">
        <v>10</v>
      </c>
      <c r="AD181" s="82" t="s">
        <v>10</v>
      </c>
      <c r="AE181" s="82" t="s">
        <v>10</v>
      </c>
      <c r="AF181" s="83" t="s">
        <v>10</v>
      </c>
      <c r="AG181" s="83" t="s">
        <v>10</v>
      </c>
      <c r="AH181" s="83" t="s">
        <v>10</v>
      </c>
      <c r="AI181" s="83" t="s">
        <v>10</v>
      </c>
      <c r="AJ181" s="83" t="s">
        <v>10</v>
      </c>
      <c r="AK181" s="83" t="s">
        <v>10</v>
      </c>
      <c r="AL181" s="714" t="s">
        <v>10</v>
      </c>
      <c r="AM181" s="255"/>
      <c r="AN181" s="3064"/>
      <c r="AO181" s="2057"/>
    </row>
    <row r="182" spans="1:41" ht="15.5" x14ac:dyDescent="0.35">
      <c r="A182" s="52"/>
      <c r="B182" s="54" t="s">
        <v>176</v>
      </c>
      <c r="C182" s="1346" t="s">
        <v>10</v>
      </c>
      <c r="D182" s="1347" t="s">
        <v>10</v>
      </c>
      <c r="E182" s="1348" t="s">
        <v>10</v>
      </c>
      <c r="F182" s="1348" t="s">
        <v>10</v>
      </c>
      <c r="G182" s="1398">
        <v>1.1000000000000001</v>
      </c>
      <c r="H182" s="234" t="s">
        <v>10</v>
      </c>
      <c r="I182" s="197" t="s">
        <v>10</v>
      </c>
      <c r="J182" s="198" t="s">
        <v>10</v>
      </c>
      <c r="K182" s="1399">
        <v>2.02</v>
      </c>
      <c r="L182" s="199" t="s">
        <v>10</v>
      </c>
      <c r="M182" s="157" t="s">
        <v>10</v>
      </c>
      <c r="N182" s="1400">
        <v>1.5</v>
      </c>
      <c r="O182" s="133" t="s">
        <v>10</v>
      </c>
      <c r="P182" s="1401">
        <v>1.37</v>
      </c>
      <c r="Q182" s="201" t="s">
        <v>10</v>
      </c>
      <c r="R182" s="201" t="s">
        <v>10</v>
      </c>
      <c r="S182" s="201" t="s">
        <v>10</v>
      </c>
      <c r="T182" s="201" t="s">
        <v>10</v>
      </c>
      <c r="U182" s="81" t="s">
        <v>10</v>
      </c>
      <c r="V182" s="81" t="s">
        <v>10</v>
      </c>
      <c r="W182" s="81" t="s">
        <v>10</v>
      </c>
      <c r="X182" s="81" t="s">
        <v>10</v>
      </c>
      <c r="Y182" s="81" t="s">
        <v>10</v>
      </c>
      <c r="Z182" s="81" t="s">
        <v>10</v>
      </c>
      <c r="AA182" s="81" t="s">
        <v>10</v>
      </c>
      <c r="AB182" s="83" t="s">
        <v>10</v>
      </c>
      <c r="AC182" s="83" t="s">
        <v>10</v>
      </c>
      <c r="AD182" s="83" t="s">
        <v>10</v>
      </c>
      <c r="AE182" s="83" t="s">
        <v>10</v>
      </c>
      <c r="AF182" s="83" t="s">
        <v>10</v>
      </c>
      <c r="AG182" s="83" t="s">
        <v>10</v>
      </c>
      <c r="AH182" s="83" t="s">
        <v>10</v>
      </c>
      <c r="AI182" s="83" t="s">
        <v>10</v>
      </c>
      <c r="AJ182" s="83" t="s">
        <v>10</v>
      </c>
      <c r="AK182" s="83" t="s">
        <v>10</v>
      </c>
      <c r="AL182" s="714" t="s">
        <v>10</v>
      </c>
      <c r="AM182" s="255"/>
      <c r="AN182" s="3064"/>
      <c r="AO182" s="2057"/>
    </row>
    <row r="183" spans="1:41" ht="15.5" x14ac:dyDescent="0.35">
      <c r="A183" s="1320"/>
      <c r="B183" s="237" t="s">
        <v>172</v>
      </c>
      <c r="C183" s="1350" t="s">
        <v>10</v>
      </c>
      <c r="D183" s="1351" t="s">
        <v>10</v>
      </c>
      <c r="E183" s="1352" t="s">
        <v>10</v>
      </c>
      <c r="F183" s="1352" t="s">
        <v>10</v>
      </c>
      <c r="G183" s="1402">
        <v>5.46</v>
      </c>
      <c r="H183" s="1354" t="s">
        <v>10</v>
      </c>
      <c r="I183" s="206" t="s">
        <v>10</v>
      </c>
      <c r="J183" s="207" t="s">
        <v>10</v>
      </c>
      <c r="K183" s="1403">
        <v>2.76</v>
      </c>
      <c r="L183" s="208" t="s">
        <v>10</v>
      </c>
      <c r="M183" s="180" t="s">
        <v>10</v>
      </c>
      <c r="N183" s="1404">
        <v>2.56</v>
      </c>
      <c r="O183" s="182" t="s">
        <v>10</v>
      </c>
      <c r="P183" s="1405">
        <v>3.17</v>
      </c>
      <c r="Q183" s="210" t="s">
        <v>10</v>
      </c>
      <c r="R183" s="210" t="s">
        <v>10</v>
      </c>
      <c r="S183" s="210" t="s">
        <v>10</v>
      </c>
      <c r="T183" s="210" t="s">
        <v>10</v>
      </c>
      <c r="U183" s="211" t="s">
        <v>10</v>
      </c>
      <c r="V183" s="211" t="s">
        <v>10</v>
      </c>
      <c r="W183" s="211" t="s">
        <v>10</v>
      </c>
      <c r="X183" s="211" t="s">
        <v>10</v>
      </c>
      <c r="Y183" s="211" t="s">
        <v>10</v>
      </c>
      <c r="Z183" s="211" t="s">
        <v>10</v>
      </c>
      <c r="AA183" s="211" t="s">
        <v>10</v>
      </c>
      <c r="AB183" s="86" t="s">
        <v>10</v>
      </c>
      <c r="AC183" s="86" t="s">
        <v>10</v>
      </c>
      <c r="AD183" s="86" t="s">
        <v>10</v>
      </c>
      <c r="AE183" s="86" t="s">
        <v>10</v>
      </c>
      <c r="AF183" s="86" t="s">
        <v>10</v>
      </c>
      <c r="AG183" s="87" t="s">
        <v>10</v>
      </c>
      <c r="AH183" s="87" t="s">
        <v>10</v>
      </c>
      <c r="AI183" s="87" t="s">
        <v>10</v>
      </c>
      <c r="AJ183" s="87" t="s">
        <v>10</v>
      </c>
      <c r="AK183" s="87" t="s">
        <v>10</v>
      </c>
      <c r="AL183" s="748" t="s">
        <v>10</v>
      </c>
      <c r="AM183" s="255"/>
      <c r="AN183" s="3064"/>
      <c r="AO183" s="2057"/>
    </row>
    <row r="184" spans="1:41" ht="15.5" hidden="1" x14ac:dyDescent="0.35">
      <c r="A184" s="56"/>
      <c r="B184" s="57"/>
      <c r="C184" s="58"/>
      <c r="D184" s="58"/>
      <c r="E184" s="56"/>
      <c r="F184" s="56"/>
      <c r="G184" s="56"/>
      <c r="H184" s="59"/>
      <c r="I184" s="60"/>
      <c r="J184" s="61"/>
      <c r="K184" s="62"/>
      <c r="L184" s="63"/>
      <c r="M184" s="64"/>
      <c r="N184" s="65"/>
      <c r="O184" s="66"/>
      <c r="P184" s="67"/>
      <c r="Q184" s="68"/>
      <c r="R184" s="60"/>
      <c r="S184" s="69"/>
      <c r="T184" s="70"/>
      <c r="U184" s="71"/>
      <c r="V184" s="72"/>
      <c r="W184" s="72"/>
      <c r="X184" s="72"/>
      <c r="Y184" s="56"/>
      <c r="Z184" s="43"/>
      <c r="AA184" s="43"/>
      <c r="AB184" s="56"/>
      <c r="AC184" s="56"/>
      <c r="AD184" s="56"/>
      <c r="AE184" s="56"/>
      <c r="AF184" s="73"/>
      <c r="AG184" s="73"/>
      <c r="AH184" s="56"/>
      <c r="AI184" s="56"/>
      <c r="AJ184" s="56"/>
      <c r="AK184" s="255"/>
      <c r="AL184" s="255"/>
      <c r="AM184" s="255"/>
      <c r="AN184" s="3064"/>
      <c r="AO184" s="2057"/>
    </row>
    <row r="185" spans="1:41" ht="15.5" x14ac:dyDescent="0.35">
      <c r="A185" s="56"/>
      <c r="B185" s="3319" t="s">
        <v>467</v>
      </c>
      <c r="C185" s="3320"/>
      <c r="D185" s="3320"/>
      <c r="E185" s="3320"/>
      <c r="F185" s="3320"/>
      <c r="G185" s="3320"/>
      <c r="H185" s="3320"/>
      <c r="I185" s="3320"/>
      <c r="J185" s="3321"/>
      <c r="K185" s="3322"/>
      <c r="L185" s="3323"/>
      <c r="M185" s="3324"/>
      <c r="N185" s="3325"/>
      <c r="O185" s="3326"/>
      <c r="P185" s="3327"/>
      <c r="Q185" s="3328"/>
      <c r="R185" s="3320"/>
      <c r="S185" s="74"/>
      <c r="T185" s="75"/>
      <c r="U185" s="76"/>
      <c r="V185" s="77"/>
      <c r="W185" s="77"/>
      <c r="X185" s="77"/>
      <c r="Y185" s="56"/>
      <c r="Z185" s="43"/>
      <c r="AA185" s="43"/>
      <c r="AB185" s="56"/>
      <c r="AC185" s="56"/>
      <c r="AD185" s="56"/>
      <c r="AE185" s="56"/>
      <c r="AF185" s="73"/>
      <c r="AG185" s="73"/>
      <c r="AH185" s="56"/>
      <c r="AI185" s="56"/>
      <c r="AJ185" s="56"/>
      <c r="AK185" s="255"/>
      <c r="AL185" s="255"/>
      <c r="AM185" s="255"/>
      <c r="AN185" s="3064"/>
      <c r="AO185" s="2057"/>
    </row>
    <row r="186" spans="1:41" ht="15.5" x14ac:dyDescent="0.35">
      <c r="A186" s="56"/>
      <c r="B186" s="56"/>
      <c r="C186" s="56"/>
      <c r="D186" s="56"/>
      <c r="E186" s="56"/>
      <c r="F186" s="56"/>
      <c r="G186" s="56"/>
      <c r="H186" s="59"/>
      <c r="I186" s="795"/>
      <c r="J186" s="796"/>
      <c r="K186" s="797"/>
      <c r="L186" s="798"/>
      <c r="M186" s="799"/>
      <c r="N186" s="800"/>
      <c r="O186" s="801"/>
      <c r="P186" s="802"/>
      <c r="Q186" s="238"/>
      <c r="R186" s="795"/>
      <c r="S186" s="69"/>
      <c r="T186" s="70"/>
      <c r="U186" s="71"/>
      <c r="V186" s="72"/>
      <c r="W186" s="72"/>
      <c r="X186" s="72"/>
      <c r="Y186" s="56"/>
      <c r="Z186" s="43"/>
      <c r="AA186" s="680"/>
      <c r="AB186" s="125"/>
      <c r="AC186" s="125"/>
      <c r="AD186" s="125"/>
      <c r="AE186" s="125"/>
      <c r="AF186" s="125"/>
      <c r="AG186" s="56"/>
      <c r="AH186" s="56"/>
      <c r="AI186" s="56"/>
      <c r="AJ186" s="56"/>
      <c r="AK186" s="255"/>
      <c r="AL186" s="255"/>
      <c r="AM186" s="255"/>
      <c r="AN186" s="3064"/>
      <c r="AO186" s="2057"/>
    </row>
    <row r="187" spans="1:41" s="26" customFormat="1" ht="63" customHeight="1" x14ac:dyDescent="0.35">
      <c r="A187" s="2504" t="s">
        <v>1011</v>
      </c>
      <c r="B187" s="3317" t="s">
        <v>181</v>
      </c>
      <c r="C187" s="3318"/>
      <c r="D187" s="3318"/>
      <c r="E187" s="3318"/>
      <c r="F187" s="3318"/>
      <c r="G187" s="3318"/>
      <c r="H187" s="3318"/>
      <c r="I187" s="3318"/>
      <c r="J187" s="3318"/>
      <c r="K187" s="3318"/>
      <c r="L187" s="3318"/>
      <c r="M187" s="3318"/>
      <c r="N187" s="3318"/>
      <c r="O187" s="3318"/>
      <c r="P187" s="3318"/>
      <c r="Q187" s="3318"/>
      <c r="R187" s="3318"/>
      <c r="S187" s="3318"/>
      <c r="T187" s="3318"/>
      <c r="U187" s="3318"/>
      <c r="V187" s="3318"/>
      <c r="W187" s="3318"/>
      <c r="X187" s="3318"/>
      <c r="Y187" s="3318"/>
      <c r="Z187" s="3318"/>
      <c r="AA187" s="3318"/>
      <c r="AB187" s="33"/>
      <c r="AC187" s="33"/>
      <c r="AD187" s="33"/>
      <c r="AE187" s="33"/>
      <c r="AF187" s="33"/>
      <c r="AG187" s="33"/>
      <c r="AH187" s="33"/>
      <c r="AI187" s="33"/>
      <c r="AJ187" s="33"/>
      <c r="AK187" s="33"/>
      <c r="AL187" s="658"/>
      <c r="AM187" s="32"/>
      <c r="AN187" s="34"/>
      <c r="AO187" s="2058"/>
    </row>
    <row r="188" spans="1:41" ht="46.5" x14ac:dyDescent="0.35">
      <c r="A188" s="43"/>
      <c r="B188" s="88" t="s">
        <v>54</v>
      </c>
      <c r="C188" s="1327" t="s">
        <v>6</v>
      </c>
      <c r="D188" s="1328" t="s">
        <v>7</v>
      </c>
      <c r="E188" s="1329" t="s">
        <v>8</v>
      </c>
      <c r="F188" s="1330" t="s">
        <v>123</v>
      </c>
      <c r="G188" s="1406" t="s">
        <v>161</v>
      </c>
      <c r="H188" s="148" t="s">
        <v>194</v>
      </c>
      <c r="I188" s="95" t="s">
        <v>202</v>
      </c>
      <c r="J188" s="149" t="s">
        <v>241</v>
      </c>
      <c r="K188" s="1407" t="s">
        <v>273</v>
      </c>
      <c r="L188" s="1408" t="s">
        <v>284</v>
      </c>
      <c r="M188" s="99" t="s">
        <v>322</v>
      </c>
      <c r="N188" s="1409" t="s">
        <v>342</v>
      </c>
      <c r="O188" s="48" t="s">
        <v>356</v>
      </c>
      <c r="P188" s="100" t="s">
        <v>449</v>
      </c>
      <c r="Q188" s="79" t="s">
        <v>493</v>
      </c>
      <c r="R188" s="80" t="s">
        <v>535</v>
      </c>
      <c r="S188" s="150" t="s">
        <v>541</v>
      </c>
      <c r="T188" s="49" t="s">
        <v>545</v>
      </c>
      <c r="U188" s="50" t="s">
        <v>578</v>
      </c>
      <c r="V188" s="51" t="s">
        <v>586</v>
      </c>
      <c r="W188" s="51" t="s">
        <v>633</v>
      </c>
      <c r="X188" s="49" t="s">
        <v>646</v>
      </c>
      <c r="Y188" s="51" t="s">
        <v>647</v>
      </c>
      <c r="Z188" s="51" t="s">
        <v>668</v>
      </c>
      <c r="AA188" s="37" t="s">
        <v>671</v>
      </c>
      <c r="AB188" s="37" t="s">
        <v>688</v>
      </c>
      <c r="AC188" s="37" t="s">
        <v>689</v>
      </c>
      <c r="AD188" s="37" t="s">
        <v>735</v>
      </c>
      <c r="AE188" s="37" t="s">
        <v>776</v>
      </c>
      <c r="AF188" s="37" t="s">
        <v>811</v>
      </c>
      <c r="AG188" s="37" t="s">
        <v>1055</v>
      </c>
      <c r="AH188" s="37" t="s">
        <v>1072</v>
      </c>
      <c r="AI188" s="37" t="s">
        <v>1075</v>
      </c>
      <c r="AJ188" s="37" t="s">
        <v>1117</v>
      </c>
      <c r="AK188" s="37" t="s">
        <v>1162</v>
      </c>
      <c r="AL188" s="689" t="s">
        <v>1176</v>
      </c>
      <c r="AM188" s="255"/>
      <c r="AN188" s="3064"/>
      <c r="AO188" s="2057"/>
    </row>
    <row r="189" spans="1:41" ht="15.5" x14ac:dyDescent="0.35">
      <c r="A189" s="52"/>
      <c r="B189" s="53" t="s">
        <v>165</v>
      </c>
      <c r="C189" s="1332" t="s">
        <v>10</v>
      </c>
      <c r="D189" s="1333" t="s">
        <v>10</v>
      </c>
      <c r="E189" s="1334" t="s">
        <v>10</v>
      </c>
      <c r="F189" s="1334" t="s">
        <v>10</v>
      </c>
      <c r="G189" s="1410">
        <v>39.869999999999997</v>
      </c>
      <c r="H189" s="234" t="s">
        <v>10</v>
      </c>
      <c r="I189" s="197" t="s">
        <v>10</v>
      </c>
      <c r="J189" s="198" t="s">
        <v>10</v>
      </c>
      <c r="K189" s="1411">
        <v>22.57</v>
      </c>
      <c r="L189" s="199" t="s">
        <v>10</v>
      </c>
      <c r="M189" s="157" t="s">
        <v>10</v>
      </c>
      <c r="N189" s="1412">
        <v>21.87</v>
      </c>
      <c r="O189" s="133" t="s">
        <v>10</v>
      </c>
      <c r="P189" s="1413">
        <v>26.34</v>
      </c>
      <c r="Q189" s="201" t="s">
        <v>10</v>
      </c>
      <c r="R189" s="201" t="s">
        <v>10</v>
      </c>
      <c r="S189" s="201" t="s">
        <v>10</v>
      </c>
      <c r="T189" s="201" t="s">
        <v>10</v>
      </c>
      <c r="U189" s="201" t="s">
        <v>10</v>
      </c>
      <c r="V189" s="201" t="s">
        <v>10</v>
      </c>
      <c r="W189" s="201" t="s">
        <v>10</v>
      </c>
      <c r="X189" s="81" t="s">
        <v>10</v>
      </c>
      <c r="Y189" s="81" t="s">
        <v>10</v>
      </c>
      <c r="Z189" s="81" t="s">
        <v>10</v>
      </c>
      <c r="AA189" s="81" t="s">
        <v>10</v>
      </c>
      <c r="AB189" s="82" t="s">
        <v>10</v>
      </c>
      <c r="AC189" s="82" t="s">
        <v>10</v>
      </c>
      <c r="AD189" s="82" t="s">
        <v>10</v>
      </c>
      <c r="AE189" s="82" t="s">
        <v>10</v>
      </c>
      <c r="AF189" s="764" t="s">
        <v>10</v>
      </c>
      <c r="AG189" s="117" t="s">
        <v>10</v>
      </c>
      <c r="AH189" s="117" t="s">
        <v>10</v>
      </c>
      <c r="AI189" s="117" t="s">
        <v>10</v>
      </c>
      <c r="AJ189" s="702" t="s">
        <v>10</v>
      </c>
      <c r="AK189" s="702" t="s">
        <v>10</v>
      </c>
      <c r="AL189" s="676" t="s">
        <v>10</v>
      </c>
      <c r="AM189" s="255"/>
      <c r="AN189" s="3064"/>
      <c r="AO189" s="2057"/>
    </row>
    <row r="190" spans="1:41" ht="15.5" x14ac:dyDescent="0.35">
      <c r="A190" s="52"/>
      <c r="B190" s="54" t="s">
        <v>173</v>
      </c>
      <c r="C190" s="1336" t="s">
        <v>10</v>
      </c>
      <c r="D190" s="1337" t="s">
        <v>10</v>
      </c>
      <c r="E190" s="1338" t="s">
        <v>10</v>
      </c>
      <c r="F190" s="1338" t="s">
        <v>10</v>
      </c>
      <c r="G190" s="1414">
        <v>36.6</v>
      </c>
      <c r="H190" s="234" t="s">
        <v>10</v>
      </c>
      <c r="I190" s="197" t="s">
        <v>10</v>
      </c>
      <c r="J190" s="198" t="s">
        <v>10</v>
      </c>
      <c r="K190" s="1415">
        <v>31.48</v>
      </c>
      <c r="L190" s="199" t="s">
        <v>10</v>
      </c>
      <c r="M190" s="157" t="s">
        <v>10</v>
      </c>
      <c r="N190" s="1416">
        <v>33.58</v>
      </c>
      <c r="O190" s="133" t="s">
        <v>10</v>
      </c>
      <c r="P190" s="1417">
        <v>42.35</v>
      </c>
      <c r="Q190" s="201" t="s">
        <v>10</v>
      </c>
      <c r="R190" s="201" t="s">
        <v>10</v>
      </c>
      <c r="S190" s="201" t="s">
        <v>10</v>
      </c>
      <c r="T190" s="201" t="s">
        <v>10</v>
      </c>
      <c r="U190" s="201" t="s">
        <v>10</v>
      </c>
      <c r="V190" s="201" t="s">
        <v>10</v>
      </c>
      <c r="W190" s="201" t="s">
        <v>10</v>
      </c>
      <c r="X190" s="81" t="s">
        <v>10</v>
      </c>
      <c r="Y190" s="81" t="s">
        <v>10</v>
      </c>
      <c r="Z190" s="81" t="s">
        <v>10</v>
      </c>
      <c r="AA190" s="81" t="s">
        <v>10</v>
      </c>
      <c r="AB190" s="82" t="s">
        <v>10</v>
      </c>
      <c r="AC190" s="82" t="s">
        <v>10</v>
      </c>
      <c r="AD190" s="82" t="s">
        <v>10</v>
      </c>
      <c r="AE190" s="82" t="s">
        <v>10</v>
      </c>
      <c r="AF190" s="83" t="s">
        <v>10</v>
      </c>
      <c r="AG190" s="83" t="s">
        <v>10</v>
      </c>
      <c r="AH190" s="83" t="s">
        <v>10</v>
      </c>
      <c r="AI190" s="83" t="s">
        <v>10</v>
      </c>
      <c r="AJ190" s="83" t="s">
        <v>10</v>
      </c>
      <c r="AK190" s="83" t="s">
        <v>10</v>
      </c>
      <c r="AL190" s="714" t="s">
        <v>10</v>
      </c>
      <c r="AM190" s="255"/>
      <c r="AN190" s="3064"/>
      <c r="AO190" s="2057"/>
    </row>
    <row r="191" spans="1:41" ht="15.5" x14ac:dyDescent="0.35">
      <c r="A191" s="1307"/>
      <c r="B191" s="54" t="s">
        <v>174</v>
      </c>
      <c r="C191" s="1340" t="s">
        <v>10</v>
      </c>
      <c r="D191" s="1341" t="s">
        <v>10</v>
      </c>
      <c r="E191" s="1342" t="s">
        <v>10</v>
      </c>
      <c r="F191" s="1342" t="s">
        <v>10</v>
      </c>
      <c r="G191" s="1418">
        <v>17.11</v>
      </c>
      <c r="H191" s="234" t="s">
        <v>10</v>
      </c>
      <c r="I191" s="197" t="s">
        <v>10</v>
      </c>
      <c r="J191" s="198" t="s">
        <v>10</v>
      </c>
      <c r="K191" s="1419">
        <v>34.6</v>
      </c>
      <c r="L191" s="199" t="s">
        <v>10</v>
      </c>
      <c r="M191" s="157" t="s">
        <v>10</v>
      </c>
      <c r="N191" s="1420">
        <v>33.619999999999997</v>
      </c>
      <c r="O191" s="133" t="s">
        <v>10</v>
      </c>
      <c r="P191" s="1421">
        <v>23.92</v>
      </c>
      <c r="Q191" s="201" t="s">
        <v>10</v>
      </c>
      <c r="R191" s="201" t="s">
        <v>10</v>
      </c>
      <c r="S191" s="201" t="s">
        <v>10</v>
      </c>
      <c r="T191" s="201" t="s">
        <v>10</v>
      </c>
      <c r="U191" s="201" t="s">
        <v>10</v>
      </c>
      <c r="V191" s="201" t="s">
        <v>10</v>
      </c>
      <c r="W191" s="201" t="s">
        <v>10</v>
      </c>
      <c r="X191" s="81" t="s">
        <v>10</v>
      </c>
      <c r="Y191" s="81" t="s">
        <v>10</v>
      </c>
      <c r="Z191" s="81" t="s">
        <v>10</v>
      </c>
      <c r="AA191" s="81" t="s">
        <v>10</v>
      </c>
      <c r="AB191" s="82" t="s">
        <v>10</v>
      </c>
      <c r="AC191" s="82" t="s">
        <v>10</v>
      </c>
      <c r="AD191" s="82" t="s">
        <v>10</v>
      </c>
      <c r="AE191" s="82" t="s">
        <v>10</v>
      </c>
      <c r="AF191" s="83" t="s">
        <v>10</v>
      </c>
      <c r="AG191" s="83" t="s">
        <v>10</v>
      </c>
      <c r="AH191" s="83" t="s">
        <v>10</v>
      </c>
      <c r="AI191" s="83" t="s">
        <v>10</v>
      </c>
      <c r="AJ191" s="83" t="s">
        <v>10</v>
      </c>
      <c r="AK191" s="83" t="s">
        <v>10</v>
      </c>
      <c r="AL191" s="714" t="s">
        <v>10</v>
      </c>
      <c r="AM191" s="255"/>
      <c r="AN191" s="3064"/>
      <c r="AO191" s="2057"/>
    </row>
    <row r="192" spans="1:41" ht="15.5" x14ac:dyDescent="0.35">
      <c r="A192" s="1344"/>
      <c r="B192" s="54" t="s">
        <v>175</v>
      </c>
      <c r="C192" s="1340" t="s">
        <v>10</v>
      </c>
      <c r="D192" s="1341" t="s">
        <v>10</v>
      </c>
      <c r="E192" s="1342" t="s">
        <v>10</v>
      </c>
      <c r="F192" s="1342" t="s">
        <v>10</v>
      </c>
      <c r="G192" s="1422">
        <v>3.55</v>
      </c>
      <c r="H192" s="234" t="s">
        <v>10</v>
      </c>
      <c r="I192" s="197" t="s">
        <v>10</v>
      </c>
      <c r="J192" s="198" t="s">
        <v>10</v>
      </c>
      <c r="K192" s="1423">
        <v>7.32</v>
      </c>
      <c r="L192" s="199" t="s">
        <v>10</v>
      </c>
      <c r="M192" s="157" t="s">
        <v>10</v>
      </c>
      <c r="N192" s="1424">
        <v>6.73</v>
      </c>
      <c r="O192" s="133" t="s">
        <v>10</v>
      </c>
      <c r="P192" s="1425">
        <v>3.93</v>
      </c>
      <c r="Q192" s="201" t="s">
        <v>10</v>
      </c>
      <c r="R192" s="201" t="s">
        <v>10</v>
      </c>
      <c r="S192" s="201" t="s">
        <v>10</v>
      </c>
      <c r="T192" s="201" t="s">
        <v>10</v>
      </c>
      <c r="U192" s="201" t="s">
        <v>10</v>
      </c>
      <c r="V192" s="201" t="s">
        <v>10</v>
      </c>
      <c r="W192" s="201" t="s">
        <v>10</v>
      </c>
      <c r="X192" s="81" t="s">
        <v>10</v>
      </c>
      <c r="Y192" s="81" t="s">
        <v>10</v>
      </c>
      <c r="Z192" s="81" t="s">
        <v>10</v>
      </c>
      <c r="AA192" s="81" t="s">
        <v>10</v>
      </c>
      <c r="AB192" s="82" t="s">
        <v>10</v>
      </c>
      <c r="AC192" s="82" t="s">
        <v>10</v>
      </c>
      <c r="AD192" s="82" t="s">
        <v>10</v>
      </c>
      <c r="AE192" s="82" t="s">
        <v>10</v>
      </c>
      <c r="AF192" s="83" t="s">
        <v>10</v>
      </c>
      <c r="AG192" s="83" t="s">
        <v>10</v>
      </c>
      <c r="AH192" s="83" t="s">
        <v>10</v>
      </c>
      <c r="AI192" s="83" t="s">
        <v>10</v>
      </c>
      <c r="AJ192" s="83" t="s">
        <v>10</v>
      </c>
      <c r="AK192" s="83" t="s">
        <v>10</v>
      </c>
      <c r="AL192" s="714" t="s">
        <v>10</v>
      </c>
      <c r="AM192" s="255"/>
      <c r="AN192" s="3064"/>
      <c r="AO192" s="2057"/>
    </row>
    <row r="193" spans="1:41" ht="15.5" x14ac:dyDescent="0.35">
      <c r="A193" s="52"/>
      <c r="B193" s="54" t="s">
        <v>176</v>
      </c>
      <c r="C193" s="1346" t="s">
        <v>10</v>
      </c>
      <c r="D193" s="1347" t="s">
        <v>10</v>
      </c>
      <c r="E193" s="1348" t="s">
        <v>10</v>
      </c>
      <c r="F193" s="1348" t="s">
        <v>10</v>
      </c>
      <c r="G193" s="1426">
        <v>1.26</v>
      </c>
      <c r="H193" s="234" t="s">
        <v>10</v>
      </c>
      <c r="I193" s="197" t="s">
        <v>10</v>
      </c>
      <c r="J193" s="198" t="s">
        <v>10</v>
      </c>
      <c r="K193" s="1427">
        <v>2.66</v>
      </c>
      <c r="L193" s="199" t="s">
        <v>10</v>
      </c>
      <c r="M193" s="157" t="s">
        <v>10</v>
      </c>
      <c r="N193" s="1428">
        <v>2.54</v>
      </c>
      <c r="O193" s="133" t="s">
        <v>10</v>
      </c>
      <c r="P193" s="1429">
        <v>1.26</v>
      </c>
      <c r="Q193" s="201" t="s">
        <v>10</v>
      </c>
      <c r="R193" s="201" t="s">
        <v>10</v>
      </c>
      <c r="S193" s="201" t="s">
        <v>10</v>
      </c>
      <c r="T193" s="201" t="s">
        <v>10</v>
      </c>
      <c r="U193" s="201" t="s">
        <v>10</v>
      </c>
      <c r="V193" s="201" t="s">
        <v>10</v>
      </c>
      <c r="W193" s="201" t="s">
        <v>10</v>
      </c>
      <c r="X193" s="81" t="s">
        <v>10</v>
      </c>
      <c r="Y193" s="81" t="s">
        <v>10</v>
      </c>
      <c r="Z193" s="81" t="s">
        <v>10</v>
      </c>
      <c r="AA193" s="81" t="s">
        <v>10</v>
      </c>
      <c r="AB193" s="83" t="s">
        <v>10</v>
      </c>
      <c r="AC193" s="83" t="s">
        <v>10</v>
      </c>
      <c r="AD193" s="83" t="s">
        <v>10</v>
      </c>
      <c r="AE193" s="83" t="s">
        <v>10</v>
      </c>
      <c r="AF193" s="83" t="s">
        <v>10</v>
      </c>
      <c r="AG193" s="83" t="s">
        <v>10</v>
      </c>
      <c r="AH193" s="83" t="s">
        <v>10</v>
      </c>
      <c r="AI193" s="83" t="s">
        <v>10</v>
      </c>
      <c r="AJ193" s="83" t="s">
        <v>10</v>
      </c>
      <c r="AK193" s="83" t="s">
        <v>10</v>
      </c>
      <c r="AL193" s="714" t="s">
        <v>10</v>
      </c>
      <c r="AM193" s="255"/>
      <c r="AN193" s="3064"/>
      <c r="AO193" s="2057"/>
    </row>
    <row r="194" spans="1:41" ht="15.5" x14ac:dyDescent="0.35">
      <c r="A194" s="1320"/>
      <c r="B194" s="237" t="s">
        <v>172</v>
      </c>
      <c r="C194" s="1350" t="s">
        <v>10</v>
      </c>
      <c r="D194" s="1351" t="s">
        <v>10</v>
      </c>
      <c r="E194" s="1352" t="s">
        <v>10</v>
      </c>
      <c r="F194" s="1352" t="s">
        <v>10</v>
      </c>
      <c r="G194" s="1430">
        <v>1.61</v>
      </c>
      <c r="H194" s="1354" t="s">
        <v>10</v>
      </c>
      <c r="I194" s="206" t="s">
        <v>10</v>
      </c>
      <c r="J194" s="207" t="s">
        <v>10</v>
      </c>
      <c r="K194" s="1431">
        <v>1.8</v>
      </c>
      <c r="L194" s="208" t="s">
        <v>10</v>
      </c>
      <c r="M194" s="180" t="s">
        <v>10</v>
      </c>
      <c r="N194" s="1432">
        <v>1.66</v>
      </c>
      <c r="O194" s="182" t="s">
        <v>10</v>
      </c>
      <c r="P194" s="1433">
        <v>2.2000000000000002</v>
      </c>
      <c r="Q194" s="210" t="s">
        <v>10</v>
      </c>
      <c r="R194" s="210" t="s">
        <v>10</v>
      </c>
      <c r="S194" s="210" t="s">
        <v>10</v>
      </c>
      <c r="T194" s="210" t="s">
        <v>10</v>
      </c>
      <c r="U194" s="210" t="s">
        <v>10</v>
      </c>
      <c r="V194" s="210" t="s">
        <v>10</v>
      </c>
      <c r="W194" s="210" t="s">
        <v>10</v>
      </c>
      <c r="X194" s="211" t="s">
        <v>10</v>
      </c>
      <c r="Y194" s="211" t="s">
        <v>10</v>
      </c>
      <c r="Z194" s="211" t="s">
        <v>10</v>
      </c>
      <c r="AA194" s="211" t="s">
        <v>10</v>
      </c>
      <c r="AB194" s="86" t="s">
        <v>10</v>
      </c>
      <c r="AC194" s="86" t="s">
        <v>10</v>
      </c>
      <c r="AD194" s="86" t="s">
        <v>10</v>
      </c>
      <c r="AE194" s="86" t="s">
        <v>10</v>
      </c>
      <c r="AF194" s="86" t="s">
        <v>10</v>
      </c>
      <c r="AG194" s="87" t="s">
        <v>10</v>
      </c>
      <c r="AH194" s="87" t="s">
        <v>10</v>
      </c>
      <c r="AI194" s="87" t="s">
        <v>10</v>
      </c>
      <c r="AJ194" s="87" t="s">
        <v>10</v>
      </c>
      <c r="AK194" s="87" t="s">
        <v>10</v>
      </c>
      <c r="AL194" s="748" t="s">
        <v>10</v>
      </c>
      <c r="AM194" s="255"/>
      <c r="AN194" s="3064"/>
      <c r="AO194" s="2057"/>
    </row>
    <row r="195" spans="1:41" ht="15.5" hidden="1" x14ac:dyDescent="0.35">
      <c r="A195" s="56"/>
      <c r="B195" s="57"/>
      <c r="C195" s="58"/>
      <c r="D195" s="58"/>
      <c r="E195" s="56"/>
      <c r="F195" s="56"/>
      <c r="G195" s="56"/>
      <c r="H195" s="59"/>
      <c r="I195" s="60"/>
      <c r="J195" s="61"/>
      <c r="K195" s="62"/>
      <c r="L195" s="63"/>
      <c r="M195" s="64"/>
      <c r="N195" s="65"/>
      <c r="O195" s="66"/>
      <c r="P195" s="67"/>
      <c r="Q195" s="68"/>
      <c r="R195" s="60"/>
      <c r="S195" s="69"/>
      <c r="T195" s="70"/>
      <c r="U195" s="71"/>
      <c r="V195" s="72"/>
      <c r="W195" s="72"/>
      <c r="X195" s="72"/>
      <c r="Y195" s="56"/>
      <c r="Z195" s="43"/>
      <c r="AA195" s="43"/>
      <c r="AB195" s="56"/>
      <c r="AC195" s="56"/>
      <c r="AD195" s="56"/>
      <c r="AE195" s="56"/>
      <c r="AF195" s="73"/>
      <c r="AG195" s="73"/>
      <c r="AH195" s="56"/>
      <c r="AI195" s="56"/>
      <c r="AJ195" s="56"/>
      <c r="AK195" s="56"/>
      <c r="AL195" s="255"/>
      <c r="AM195" s="255"/>
      <c r="AN195" s="3064"/>
      <c r="AO195" s="2057"/>
    </row>
    <row r="196" spans="1:41" ht="15.5" x14ac:dyDescent="0.35">
      <c r="A196" s="56"/>
      <c r="B196" s="3319" t="s">
        <v>467</v>
      </c>
      <c r="C196" s="3320"/>
      <c r="D196" s="3320"/>
      <c r="E196" s="3320"/>
      <c r="F196" s="3320"/>
      <c r="G196" s="3320"/>
      <c r="H196" s="3320"/>
      <c r="I196" s="3320"/>
      <c r="J196" s="3321"/>
      <c r="K196" s="3322"/>
      <c r="L196" s="3323"/>
      <c r="M196" s="3324"/>
      <c r="N196" s="3325"/>
      <c r="O196" s="3326"/>
      <c r="P196" s="3327"/>
      <c r="Q196" s="3328"/>
      <c r="R196" s="3320"/>
      <c r="S196" s="74"/>
      <c r="T196" s="75"/>
      <c r="U196" s="76"/>
      <c r="V196" s="77"/>
      <c r="W196" s="77"/>
      <c r="X196" s="77"/>
      <c r="Y196" s="56"/>
      <c r="Z196" s="43"/>
      <c r="AA196" s="43"/>
      <c r="AB196" s="56"/>
      <c r="AC196" s="56"/>
      <c r="AD196" s="56"/>
      <c r="AE196" s="56"/>
      <c r="AF196" s="73"/>
      <c r="AG196" s="73"/>
      <c r="AH196" s="56"/>
      <c r="AI196" s="56"/>
      <c r="AJ196" s="56"/>
      <c r="AK196" s="56"/>
      <c r="AL196" s="255"/>
      <c r="AM196" s="255"/>
      <c r="AN196" s="3064"/>
      <c r="AO196" s="2057"/>
    </row>
    <row r="197" spans="1:41" ht="15.5" x14ac:dyDescent="0.35">
      <c r="A197" s="56"/>
      <c r="B197" s="56"/>
      <c r="C197" s="56"/>
      <c r="D197" s="56"/>
      <c r="E197" s="56"/>
      <c r="F197" s="56"/>
      <c r="G197" s="56"/>
      <c r="H197" s="59"/>
      <c r="I197" s="795"/>
      <c r="J197" s="796"/>
      <c r="K197" s="797"/>
      <c r="L197" s="798"/>
      <c r="M197" s="799"/>
      <c r="N197" s="800"/>
      <c r="O197" s="801"/>
      <c r="P197" s="802"/>
      <c r="Q197" s="238"/>
      <c r="R197" s="795"/>
      <c r="S197" s="69"/>
      <c r="T197" s="70"/>
      <c r="U197" s="71"/>
      <c r="V197" s="72"/>
      <c r="W197" s="72"/>
      <c r="X197" s="72"/>
      <c r="Y197" s="56"/>
      <c r="Z197" s="43"/>
      <c r="AA197" s="43"/>
      <c r="AB197" s="125"/>
      <c r="AC197" s="125"/>
      <c r="AD197" s="125"/>
      <c r="AE197" s="125"/>
      <c r="AF197" s="125"/>
      <c r="AG197" s="56"/>
      <c r="AH197" s="56"/>
      <c r="AI197" s="56"/>
      <c r="AJ197" s="56"/>
      <c r="AK197" s="255"/>
      <c r="AL197" s="255"/>
      <c r="AM197" s="255"/>
      <c r="AN197" s="3064"/>
      <c r="AO197" s="2057"/>
    </row>
    <row r="198" spans="1:41" s="26" customFormat="1" ht="63" customHeight="1" x14ac:dyDescent="0.35">
      <c r="A198" s="2504" t="s">
        <v>925</v>
      </c>
      <c r="B198" s="3317" t="s">
        <v>188</v>
      </c>
      <c r="C198" s="3318"/>
      <c r="D198" s="3318"/>
      <c r="E198" s="3318"/>
      <c r="F198" s="3318"/>
      <c r="G198" s="3318"/>
      <c r="H198" s="3318"/>
      <c r="I198" s="3318"/>
      <c r="J198" s="3318"/>
      <c r="K198" s="3318"/>
      <c r="L198" s="3318"/>
      <c r="M198" s="3318"/>
      <c r="N198" s="3318"/>
      <c r="O198" s="3318"/>
      <c r="P198" s="3318"/>
      <c r="Q198" s="3318"/>
      <c r="R198" s="3318"/>
      <c r="S198" s="3318"/>
      <c r="T198" s="3318"/>
      <c r="U198" s="3318"/>
      <c r="V198" s="3318"/>
      <c r="W198" s="3318"/>
      <c r="X198" s="3318"/>
      <c r="Y198" s="3318"/>
      <c r="Z198" s="3318"/>
      <c r="AA198" s="3318"/>
      <c r="AB198" s="33"/>
      <c r="AC198" s="33"/>
      <c r="AD198" s="33"/>
      <c r="AE198" s="33"/>
      <c r="AF198" s="33"/>
      <c r="AG198" s="33"/>
      <c r="AH198" s="33"/>
      <c r="AI198" s="33"/>
      <c r="AJ198" s="33"/>
      <c r="AK198" s="33"/>
      <c r="AL198" s="658"/>
      <c r="AM198" s="32"/>
      <c r="AN198" s="34"/>
      <c r="AO198" s="2058"/>
    </row>
    <row r="199" spans="1:41" ht="46.5" x14ac:dyDescent="0.35">
      <c r="A199" s="43"/>
      <c r="B199" s="88" t="s">
        <v>54</v>
      </c>
      <c r="C199" s="1327" t="s">
        <v>6</v>
      </c>
      <c r="D199" s="1328" t="s">
        <v>7</v>
      </c>
      <c r="E199" s="1329" t="s">
        <v>8</v>
      </c>
      <c r="F199" s="1330" t="s">
        <v>123</v>
      </c>
      <c r="G199" s="1434" t="s">
        <v>161</v>
      </c>
      <c r="H199" s="148" t="s">
        <v>194</v>
      </c>
      <c r="I199" s="95" t="s">
        <v>202</v>
      </c>
      <c r="J199" s="149" t="s">
        <v>241</v>
      </c>
      <c r="K199" s="97" t="s">
        <v>273</v>
      </c>
      <c r="L199" s="98" t="s">
        <v>284</v>
      </c>
      <c r="M199" s="99" t="s">
        <v>322</v>
      </c>
      <c r="N199" s="47" t="s">
        <v>342</v>
      </c>
      <c r="O199" s="48" t="s">
        <v>356</v>
      </c>
      <c r="P199" s="100" t="s">
        <v>384</v>
      </c>
      <c r="Q199" s="79" t="s">
        <v>493</v>
      </c>
      <c r="R199" s="80" t="s">
        <v>535</v>
      </c>
      <c r="S199" s="150" t="s">
        <v>541</v>
      </c>
      <c r="T199" s="49" t="s">
        <v>545</v>
      </c>
      <c r="U199" s="50" t="s">
        <v>578</v>
      </c>
      <c r="V199" s="51" t="s">
        <v>586</v>
      </c>
      <c r="W199" s="51" t="s">
        <v>633</v>
      </c>
      <c r="X199" s="49" t="s">
        <v>646</v>
      </c>
      <c r="Y199" s="104" t="s">
        <v>647</v>
      </c>
      <c r="Z199" s="104" t="s">
        <v>668</v>
      </c>
      <c r="AA199" s="37" t="s">
        <v>671</v>
      </c>
      <c r="AB199" s="37" t="s">
        <v>688</v>
      </c>
      <c r="AC199" s="37" t="s">
        <v>689</v>
      </c>
      <c r="AD199" s="37" t="s">
        <v>735</v>
      </c>
      <c r="AE199" s="37" t="s">
        <v>776</v>
      </c>
      <c r="AF199" s="37" t="s">
        <v>811</v>
      </c>
      <c r="AG199" s="37" t="s">
        <v>1055</v>
      </c>
      <c r="AH199" s="37" t="s">
        <v>1072</v>
      </c>
      <c r="AI199" s="37" t="s">
        <v>1075</v>
      </c>
      <c r="AJ199" s="37" t="s">
        <v>1117</v>
      </c>
      <c r="AK199" s="37" t="s">
        <v>1162</v>
      </c>
      <c r="AL199" s="689" t="s">
        <v>1176</v>
      </c>
      <c r="AM199" s="255"/>
      <c r="AN199" s="3064"/>
      <c r="AO199" s="2057"/>
    </row>
    <row r="200" spans="1:41" ht="15.5" x14ac:dyDescent="0.35">
      <c r="A200" s="52"/>
      <c r="B200" s="53" t="s">
        <v>177</v>
      </c>
      <c r="C200" s="1332" t="s">
        <v>10</v>
      </c>
      <c r="D200" s="1333" t="s">
        <v>10</v>
      </c>
      <c r="E200" s="1334" t="s">
        <v>10</v>
      </c>
      <c r="F200" s="1334" t="s">
        <v>10</v>
      </c>
      <c r="G200" s="1435">
        <v>29.63</v>
      </c>
      <c r="H200" s="234" t="s">
        <v>10</v>
      </c>
      <c r="I200" s="197" t="s">
        <v>10</v>
      </c>
      <c r="J200" s="198" t="s">
        <v>10</v>
      </c>
      <c r="K200" s="696" t="s">
        <v>10</v>
      </c>
      <c r="L200" s="199" t="s">
        <v>10</v>
      </c>
      <c r="M200" s="157" t="s">
        <v>10</v>
      </c>
      <c r="N200" s="158" t="s">
        <v>10</v>
      </c>
      <c r="O200" s="133" t="s">
        <v>10</v>
      </c>
      <c r="P200" s="200" t="s">
        <v>10</v>
      </c>
      <c r="Q200" s="200" t="s">
        <v>10</v>
      </c>
      <c r="R200" s="200" t="s">
        <v>10</v>
      </c>
      <c r="S200" s="200" t="s">
        <v>10</v>
      </c>
      <c r="T200" s="200" t="s">
        <v>10</v>
      </c>
      <c r="U200" s="200" t="s">
        <v>10</v>
      </c>
      <c r="V200" s="200" t="s">
        <v>10</v>
      </c>
      <c r="W200" s="200" t="s">
        <v>10</v>
      </c>
      <c r="X200" s="200" t="s">
        <v>10</v>
      </c>
      <c r="Y200" s="1244" t="s">
        <v>10</v>
      </c>
      <c r="Z200" s="1244" t="s">
        <v>10</v>
      </c>
      <c r="AA200" s="81" t="s">
        <v>10</v>
      </c>
      <c r="AB200" s="82" t="s">
        <v>10</v>
      </c>
      <c r="AC200" s="82" t="s">
        <v>10</v>
      </c>
      <c r="AD200" s="82" t="s">
        <v>10</v>
      </c>
      <c r="AE200" s="82" t="s">
        <v>10</v>
      </c>
      <c r="AF200" s="764" t="s">
        <v>10</v>
      </c>
      <c r="AG200" s="117" t="s">
        <v>10</v>
      </c>
      <c r="AH200" s="117" t="s">
        <v>10</v>
      </c>
      <c r="AI200" s="117" t="s">
        <v>10</v>
      </c>
      <c r="AJ200" s="702" t="s">
        <v>10</v>
      </c>
      <c r="AK200" s="702" t="s">
        <v>10</v>
      </c>
      <c r="AL200" s="676" t="s">
        <v>10</v>
      </c>
      <c r="AM200" s="255"/>
      <c r="AN200" s="3064"/>
      <c r="AO200" s="2057"/>
    </row>
    <row r="201" spans="1:41" ht="15.5" x14ac:dyDescent="0.35">
      <c r="A201" s="52"/>
      <c r="B201" s="54" t="s">
        <v>178</v>
      </c>
      <c r="C201" s="1336" t="s">
        <v>10</v>
      </c>
      <c r="D201" s="1337" t="s">
        <v>10</v>
      </c>
      <c r="E201" s="1338" t="s">
        <v>10</v>
      </c>
      <c r="F201" s="1338" t="s">
        <v>10</v>
      </c>
      <c r="G201" s="1436">
        <v>57.35</v>
      </c>
      <c r="H201" s="234" t="s">
        <v>10</v>
      </c>
      <c r="I201" s="197" t="s">
        <v>10</v>
      </c>
      <c r="J201" s="198" t="s">
        <v>10</v>
      </c>
      <c r="K201" s="696" t="s">
        <v>10</v>
      </c>
      <c r="L201" s="199" t="s">
        <v>10</v>
      </c>
      <c r="M201" s="157" t="s">
        <v>10</v>
      </c>
      <c r="N201" s="158" t="s">
        <v>10</v>
      </c>
      <c r="O201" s="133" t="s">
        <v>10</v>
      </c>
      <c r="P201" s="200" t="s">
        <v>10</v>
      </c>
      <c r="Q201" s="200" t="s">
        <v>10</v>
      </c>
      <c r="R201" s="200" t="s">
        <v>10</v>
      </c>
      <c r="S201" s="200" t="s">
        <v>10</v>
      </c>
      <c r="T201" s="200" t="s">
        <v>10</v>
      </c>
      <c r="U201" s="200" t="s">
        <v>10</v>
      </c>
      <c r="V201" s="200" t="s">
        <v>10</v>
      </c>
      <c r="W201" s="200" t="s">
        <v>10</v>
      </c>
      <c r="X201" s="200" t="s">
        <v>10</v>
      </c>
      <c r="Y201" s="1252" t="s">
        <v>10</v>
      </c>
      <c r="Z201" s="1252" t="s">
        <v>10</v>
      </c>
      <c r="AA201" s="81" t="s">
        <v>10</v>
      </c>
      <c r="AB201" s="82" t="s">
        <v>10</v>
      </c>
      <c r="AC201" s="82" t="s">
        <v>10</v>
      </c>
      <c r="AD201" s="82" t="s">
        <v>10</v>
      </c>
      <c r="AE201" s="82" t="s">
        <v>10</v>
      </c>
      <c r="AF201" s="83" t="s">
        <v>10</v>
      </c>
      <c r="AG201" s="83" t="s">
        <v>10</v>
      </c>
      <c r="AH201" s="83" t="s">
        <v>10</v>
      </c>
      <c r="AI201" s="83" t="s">
        <v>10</v>
      </c>
      <c r="AJ201" s="83" t="s">
        <v>10</v>
      </c>
      <c r="AK201" s="83" t="s">
        <v>10</v>
      </c>
      <c r="AL201" s="714" t="s">
        <v>10</v>
      </c>
      <c r="AM201" s="255"/>
      <c r="AN201" s="3064"/>
      <c r="AO201" s="2057"/>
    </row>
    <row r="202" spans="1:41" ht="15.5" x14ac:dyDescent="0.35">
      <c r="A202" s="1372"/>
      <c r="B202" s="1373" t="s">
        <v>179</v>
      </c>
      <c r="C202" s="1336" t="s">
        <v>10</v>
      </c>
      <c r="D202" s="1337" t="s">
        <v>10</v>
      </c>
      <c r="E202" s="1338" t="s">
        <v>10</v>
      </c>
      <c r="F202" s="1338" t="s">
        <v>10</v>
      </c>
      <c r="G202" s="1437">
        <v>3.31</v>
      </c>
      <c r="H202" s="234" t="s">
        <v>10</v>
      </c>
      <c r="I202" s="197" t="s">
        <v>10</v>
      </c>
      <c r="J202" s="198" t="s">
        <v>10</v>
      </c>
      <c r="K202" s="696" t="s">
        <v>10</v>
      </c>
      <c r="L202" s="199" t="s">
        <v>10</v>
      </c>
      <c r="M202" s="157" t="s">
        <v>10</v>
      </c>
      <c r="N202" s="158" t="s">
        <v>10</v>
      </c>
      <c r="O202" s="133" t="s">
        <v>10</v>
      </c>
      <c r="P202" s="200" t="s">
        <v>10</v>
      </c>
      <c r="Q202" s="200" t="s">
        <v>10</v>
      </c>
      <c r="R202" s="200" t="s">
        <v>10</v>
      </c>
      <c r="S202" s="200" t="s">
        <v>10</v>
      </c>
      <c r="T202" s="200" t="s">
        <v>10</v>
      </c>
      <c r="U202" s="200" t="s">
        <v>10</v>
      </c>
      <c r="V202" s="200" t="s">
        <v>10</v>
      </c>
      <c r="W202" s="200" t="s">
        <v>10</v>
      </c>
      <c r="X202" s="200" t="s">
        <v>10</v>
      </c>
      <c r="Y202" s="1252" t="s">
        <v>10</v>
      </c>
      <c r="Z202" s="1252" t="s">
        <v>10</v>
      </c>
      <c r="AA202" s="81" t="s">
        <v>10</v>
      </c>
      <c r="AB202" s="82" t="s">
        <v>10</v>
      </c>
      <c r="AC202" s="82" t="s">
        <v>10</v>
      </c>
      <c r="AD202" s="82" t="s">
        <v>10</v>
      </c>
      <c r="AE202" s="82" t="s">
        <v>10</v>
      </c>
      <c r="AF202" s="83" t="s">
        <v>10</v>
      </c>
      <c r="AG202" s="83" t="s">
        <v>10</v>
      </c>
      <c r="AH202" s="83" t="s">
        <v>10</v>
      </c>
      <c r="AI202" s="83" t="s">
        <v>10</v>
      </c>
      <c r="AJ202" s="83" t="s">
        <v>10</v>
      </c>
      <c r="AK202" s="83" t="s">
        <v>10</v>
      </c>
      <c r="AL202" s="714" t="s">
        <v>10</v>
      </c>
      <c r="AM202" s="255"/>
      <c r="AN202" s="3064"/>
      <c r="AO202" s="2057"/>
    </row>
    <row r="203" spans="1:41" ht="15.5" x14ac:dyDescent="0.35">
      <c r="A203" s="1320"/>
      <c r="B203" s="237" t="s">
        <v>180</v>
      </c>
      <c r="C203" s="1350" t="s">
        <v>10</v>
      </c>
      <c r="D203" s="1351" t="s">
        <v>10</v>
      </c>
      <c r="E203" s="1352" t="s">
        <v>10</v>
      </c>
      <c r="F203" s="1352" t="s">
        <v>10</v>
      </c>
      <c r="G203" s="1438">
        <v>9.7100000000000009</v>
      </c>
      <c r="H203" s="1354" t="s">
        <v>10</v>
      </c>
      <c r="I203" s="206" t="s">
        <v>10</v>
      </c>
      <c r="J203" s="207" t="s">
        <v>10</v>
      </c>
      <c r="K203" s="742" t="s">
        <v>10</v>
      </c>
      <c r="L203" s="208" t="s">
        <v>10</v>
      </c>
      <c r="M203" s="180" t="s">
        <v>10</v>
      </c>
      <c r="N203" s="181" t="s">
        <v>10</v>
      </c>
      <c r="O203" s="182" t="s">
        <v>10</v>
      </c>
      <c r="P203" s="209" t="s">
        <v>10</v>
      </c>
      <c r="Q203" s="209" t="s">
        <v>10</v>
      </c>
      <c r="R203" s="209" t="s">
        <v>10</v>
      </c>
      <c r="S203" s="209" t="s">
        <v>10</v>
      </c>
      <c r="T203" s="209" t="s">
        <v>10</v>
      </c>
      <c r="U203" s="209" t="s">
        <v>10</v>
      </c>
      <c r="V203" s="209" t="s">
        <v>10</v>
      </c>
      <c r="W203" s="209" t="s">
        <v>10</v>
      </c>
      <c r="X203" s="209" t="s">
        <v>10</v>
      </c>
      <c r="Y203" s="1269" t="s">
        <v>10</v>
      </c>
      <c r="Z203" s="1269" t="s">
        <v>10</v>
      </c>
      <c r="AA203" s="86" t="s">
        <v>10</v>
      </c>
      <c r="AB203" s="87" t="s">
        <v>10</v>
      </c>
      <c r="AC203" s="87" t="s">
        <v>10</v>
      </c>
      <c r="AD203" s="87" t="s">
        <v>10</v>
      </c>
      <c r="AE203" s="87" t="s">
        <v>10</v>
      </c>
      <c r="AF203" s="87" t="s">
        <v>10</v>
      </c>
      <c r="AG203" s="87" t="s">
        <v>10</v>
      </c>
      <c r="AH203" s="87" t="s">
        <v>10</v>
      </c>
      <c r="AI203" s="87" t="s">
        <v>10</v>
      </c>
      <c r="AJ203" s="87" t="s">
        <v>10</v>
      </c>
      <c r="AK203" s="87" t="s">
        <v>10</v>
      </c>
      <c r="AL203" s="748" t="s">
        <v>10</v>
      </c>
      <c r="AM203" s="255"/>
      <c r="AN203" s="3064"/>
      <c r="AO203" s="2057"/>
    </row>
    <row r="204" spans="1:41" ht="15.5" hidden="1" x14ac:dyDescent="0.35">
      <c r="A204" s="56"/>
      <c r="B204" s="57"/>
      <c r="C204" s="58"/>
      <c r="D204" s="58"/>
      <c r="E204" s="56"/>
      <c r="F204" s="56"/>
      <c r="G204" s="56"/>
      <c r="H204" s="59"/>
      <c r="I204" s="60"/>
      <c r="J204" s="61"/>
      <c r="K204" s="62"/>
      <c r="L204" s="63"/>
      <c r="M204" s="64"/>
      <c r="N204" s="65"/>
      <c r="O204" s="66"/>
      <c r="P204" s="67"/>
      <c r="Q204" s="68"/>
      <c r="R204" s="60"/>
      <c r="S204" s="69"/>
      <c r="T204" s="70"/>
      <c r="U204" s="71"/>
      <c r="V204" s="72"/>
      <c r="W204" s="72"/>
      <c r="X204" s="72"/>
      <c r="Y204" s="56"/>
      <c r="Z204" s="43"/>
      <c r="AA204" s="43"/>
      <c r="AB204" s="56"/>
      <c r="AC204" s="56"/>
      <c r="AD204" s="56"/>
      <c r="AE204" s="56"/>
      <c r="AF204" s="73"/>
      <c r="AG204" s="73"/>
      <c r="AH204" s="56"/>
      <c r="AI204" s="56"/>
      <c r="AJ204" s="56"/>
      <c r="AK204" s="56"/>
      <c r="AL204" s="255"/>
      <c r="AM204" s="255"/>
      <c r="AN204" s="3064"/>
      <c r="AO204" s="2057"/>
    </row>
    <row r="205" spans="1:41" ht="15.5" x14ac:dyDescent="0.35">
      <c r="A205" s="56"/>
      <c r="B205" s="3378" t="s">
        <v>466</v>
      </c>
      <c r="C205" s="3379"/>
      <c r="D205" s="3379"/>
      <c r="E205" s="3379"/>
      <c r="F205" s="3379"/>
      <c r="G205" s="3379"/>
      <c r="H205" s="3379"/>
      <c r="I205" s="3379"/>
      <c r="J205" s="3379"/>
      <c r="K205" s="3379"/>
      <c r="L205" s="3379"/>
      <c r="M205" s="3379"/>
      <c r="N205" s="3379"/>
      <c r="O205" s="3379"/>
      <c r="P205" s="3379"/>
      <c r="Q205" s="3379"/>
      <c r="R205" s="3379"/>
      <c r="S205" s="3380"/>
      <c r="T205" s="3381"/>
      <c r="U205" s="3382"/>
      <c r="V205" s="3383"/>
      <c r="W205" s="3383"/>
      <c r="X205" s="3383"/>
      <c r="Y205" s="3379"/>
      <c r="Z205" s="43"/>
      <c r="AA205" s="43"/>
      <c r="AB205" s="56"/>
      <c r="AC205" s="56"/>
      <c r="AD205" s="56"/>
      <c r="AE205" s="56"/>
      <c r="AF205" s="73"/>
      <c r="AG205" s="73"/>
      <c r="AH205" s="56"/>
      <c r="AI205" s="56"/>
      <c r="AJ205" s="56"/>
      <c r="AK205" s="56"/>
      <c r="AL205" s="255"/>
      <c r="AM205" s="255"/>
      <c r="AN205" s="3064"/>
      <c r="AO205" s="2057"/>
    </row>
    <row r="206" spans="1:41" ht="15.5" x14ac:dyDescent="0.35">
      <c r="A206" s="56"/>
      <c r="B206" s="56"/>
      <c r="C206" s="56"/>
      <c r="D206" s="56"/>
      <c r="E206" s="56"/>
      <c r="F206" s="56"/>
      <c r="G206" s="56"/>
      <c r="H206" s="59"/>
      <c r="I206" s="795"/>
      <c r="J206" s="796"/>
      <c r="K206" s="797"/>
      <c r="L206" s="798"/>
      <c r="M206" s="799"/>
      <c r="N206" s="800"/>
      <c r="O206" s="801"/>
      <c r="P206" s="802"/>
      <c r="Q206" s="238"/>
      <c r="R206" s="795"/>
      <c r="S206" s="69"/>
      <c r="T206" s="70"/>
      <c r="U206" s="71"/>
      <c r="V206" s="72"/>
      <c r="W206" s="72"/>
      <c r="X206" s="72"/>
      <c r="Y206" s="56"/>
      <c r="Z206" s="43"/>
      <c r="AA206" s="43"/>
      <c r="AB206" s="125"/>
      <c r="AC206" s="125"/>
      <c r="AD206" s="125"/>
      <c r="AE206" s="125"/>
      <c r="AF206" s="125"/>
      <c r="AG206" s="56"/>
      <c r="AH206" s="56"/>
      <c r="AI206" s="56"/>
      <c r="AJ206" s="56"/>
      <c r="AK206" s="255"/>
      <c r="AL206" s="255"/>
      <c r="AM206" s="255"/>
      <c r="AN206" s="3064"/>
      <c r="AO206" s="2057"/>
    </row>
    <row r="207" spans="1:41" s="26" customFormat="1" ht="63" customHeight="1" x14ac:dyDescent="0.35">
      <c r="A207" s="2504" t="s">
        <v>926</v>
      </c>
      <c r="B207" s="3317" t="s">
        <v>189</v>
      </c>
      <c r="C207" s="3318"/>
      <c r="D207" s="3318"/>
      <c r="E207" s="3318"/>
      <c r="F207" s="3318"/>
      <c r="G207" s="3318"/>
      <c r="H207" s="3318"/>
      <c r="I207" s="3318"/>
      <c r="J207" s="3318"/>
      <c r="K207" s="3318"/>
      <c r="L207" s="3318"/>
      <c r="M207" s="3318"/>
      <c r="N207" s="3318"/>
      <c r="O207" s="3318"/>
      <c r="P207" s="3318"/>
      <c r="Q207" s="3318"/>
      <c r="R207" s="3318"/>
      <c r="S207" s="3318"/>
      <c r="T207" s="3318"/>
      <c r="U207" s="3318"/>
      <c r="V207" s="3318"/>
      <c r="W207" s="3318"/>
      <c r="X207" s="3318"/>
      <c r="Y207" s="3318"/>
      <c r="Z207" s="3318"/>
      <c r="AA207" s="3318"/>
      <c r="AB207" s="33"/>
      <c r="AC207" s="33"/>
      <c r="AD207" s="33"/>
      <c r="AE207" s="33"/>
      <c r="AF207" s="33"/>
      <c r="AG207" s="33"/>
      <c r="AH207" s="33"/>
      <c r="AI207" s="33"/>
      <c r="AJ207" s="33"/>
      <c r="AK207" s="33"/>
      <c r="AL207" s="658"/>
      <c r="AM207" s="32"/>
      <c r="AN207" s="34"/>
      <c r="AO207" s="2058"/>
    </row>
    <row r="208" spans="1:41" ht="46.5" x14ac:dyDescent="0.35">
      <c r="A208" s="43"/>
      <c r="B208" s="88" t="s">
        <v>54</v>
      </c>
      <c r="C208" s="1327" t="s">
        <v>6</v>
      </c>
      <c r="D208" s="1328" t="s">
        <v>7</v>
      </c>
      <c r="E208" s="1329" t="s">
        <v>8</v>
      </c>
      <c r="F208" s="1330" t="s">
        <v>123</v>
      </c>
      <c r="G208" s="1439" t="s">
        <v>161</v>
      </c>
      <c r="H208" s="148" t="s">
        <v>194</v>
      </c>
      <c r="I208" s="95" t="s">
        <v>202</v>
      </c>
      <c r="J208" s="149" t="s">
        <v>241</v>
      </c>
      <c r="K208" s="97" t="s">
        <v>273</v>
      </c>
      <c r="L208" s="98" t="s">
        <v>284</v>
      </c>
      <c r="M208" s="99" t="s">
        <v>322</v>
      </c>
      <c r="N208" s="47" t="s">
        <v>342</v>
      </c>
      <c r="O208" s="48" t="s">
        <v>356</v>
      </c>
      <c r="P208" s="100" t="s">
        <v>384</v>
      </c>
      <c r="Q208" s="79" t="s">
        <v>493</v>
      </c>
      <c r="R208" s="80" t="s">
        <v>535</v>
      </c>
      <c r="S208" s="150" t="s">
        <v>541</v>
      </c>
      <c r="T208" s="49" t="s">
        <v>545</v>
      </c>
      <c r="U208" s="50" t="s">
        <v>578</v>
      </c>
      <c r="V208" s="51" t="s">
        <v>586</v>
      </c>
      <c r="W208" s="51" t="s">
        <v>633</v>
      </c>
      <c r="X208" s="49" t="s">
        <v>646</v>
      </c>
      <c r="Y208" s="104" t="s">
        <v>647</v>
      </c>
      <c r="Z208" s="104" t="s">
        <v>668</v>
      </c>
      <c r="AA208" s="37" t="s">
        <v>671</v>
      </c>
      <c r="AB208" s="37" t="s">
        <v>688</v>
      </c>
      <c r="AC208" s="37" t="s">
        <v>689</v>
      </c>
      <c r="AD208" s="37" t="s">
        <v>735</v>
      </c>
      <c r="AE208" s="37" t="s">
        <v>776</v>
      </c>
      <c r="AF208" s="37" t="s">
        <v>811</v>
      </c>
      <c r="AG208" s="37" t="s">
        <v>1055</v>
      </c>
      <c r="AH208" s="37" t="s">
        <v>1072</v>
      </c>
      <c r="AI208" s="37" t="s">
        <v>1075</v>
      </c>
      <c r="AJ208" s="37" t="s">
        <v>1117</v>
      </c>
      <c r="AK208" s="37" t="s">
        <v>1162</v>
      </c>
      <c r="AL208" s="689" t="s">
        <v>1176</v>
      </c>
      <c r="AM208" s="255"/>
      <c r="AN208" s="3064"/>
      <c r="AO208" s="2057"/>
    </row>
    <row r="209" spans="1:41" ht="15.5" x14ac:dyDescent="0.35">
      <c r="A209" s="52"/>
      <c r="B209" s="53" t="s">
        <v>177</v>
      </c>
      <c r="C209" s="1332" t="s">
        <v>10</v>
      </c>
      <c r="D209" s="1333" t="s">
        <v>10</v>
      </c>
      <c r="E209" s="1334" t="s">
        <v>10</v>
      </c>
      <c r="F209" s="1334" t="s">
        <v>10</v>
      </c>
      <c r="G209" s="1440">
        <v>19.46</v>
      </c>
      <c r="H209" s="234" t="s">
        <v>10</v>
      </c>
      <c r="I209" s="197" t="s">
        <v>10</v>
      </c>
      <c r="J209" s="198" t="s">
        <v>10</v>
      </c>
      <c r="K209" s="696" t="s">
        <v>10</v>
      </c>
      <c r="L209" s="199" t="s">
        <v>10</v>
      </c>
      <c r="M209" s="157" t="s">
        <v>10</v>
      </c>
      <c r="N209" s="158" t="s">
        <v>10</v>
      </c>
      <c r="O209" s="133" t="s">
        <v>10</v>
      </c>
      <c r="P209" s="200" t="s">
        <v>10</v>
      </c>
      <c r="Q209" s="201" t="s">
        <v>10</v>
      </c>
      <c r="R209" s="201" t="s">
        <v>10</v>
      </c>
      <c r="S209" s="201" t="s">
        <v>10</v>
      </c>
      <c r="T209" s="201" t="s">
        <v>10</v>
      </c>
      <c r="U209" s="201" t="s">
        <v>10</v>
      </c>
      <c r="V209" s="201" t="s">
        <v>10</v>
      </c>
      <c r="W209" s="201" t="s">
        <v>10</v>
      </c>
      <c r="X209" s="201" t="s">
        <v>10</v>
      </c>
      <c r="Y209" s="1244" t="s">
        <v>10</v>
      </c>
      <c r="Z209" s="1244" t="s">
        <v>10</v>
      </c>
      <c r="AA209" s="81" t="s">
        <v>10</v>
      </c>
      <c r="AB209" s="82" t="s">
        <v>10</v>
      </c>
      <c r="AC209" s="82" t="s">
        <v>10</v>
      </c>
      <c r="AD209" s="82" t="s">
        <v>10</v>
      </c>
      <c r="AE209" s="82" t="s">
        <v>10</v>
      </c>
      <c r="AF209" s="764" t="s">
        <v>10</v>
      </c>
      <c r="AG209" s="117" t="s">
        <v>10</v>
      </c>
      <c r="AH209" s="117" t="s">
        <v>10</v>
      </c>
      <c r="AI209" s="117" t="s">
        <v>10</v>
      </c>
      <c r="AJ209" s="702" t="s">
        <v>10</v>
      </c>
      <c r="AK209" s="702" t="s">
        <v>10</v>
      </c>
      <c r="AL209" s="676" t="s">
        <v>10</v>
      </c>
      <c r="AM209" s="255"/>
      <c r="AN209" s="3064"/>
      <c r="AO209" s="2057"/>
    </row>
    <row r="210" spans="1:41" ht="15.5" x14ac:dyDescent="0.35">
      <c r="A210" s="52"/>
      <c r="B210" s="54" t="s">
        <v>178</v>
      </c>
      <c r="C210" s="1336" t="s">
        <v>10</v>
      </c>
      <c r="D210" s="1337" t="s">
        <v>10</v>
      </c>
      <c r="E210" s="1338" t="s">
        <v>10</v>
      </c>
      <c r="F210" s="1338" t="s">
        <v>10</v>
      </c>
      <c r="G210" s="1441">
        <v>50.95</v>
      </c>
      <c r="H210" s="234" t="s">
        <v>10</v>
      </c>
      <c r="I210" s="197" t="s">
        <v>10</v>
      </c>
      <c r="J210" s="198" t="s">
        <v>10</v>
      </c>
      <c r="K210" s="696" t="s">
        <v>10</v>
      </c>
      <c r="L210" s="199" t="s">
        <v>10</v>
      </c>
      <c r="M210" s="157" t="s">
        <v>10</v>
      </c>
      <c r="N210" s="158" t="s">
        <v>10</v>
      </c>
      <c r="O210" s="133" t="s">
        <v>10</v>
      </c>
      <c r="P210" s="200" t="s">
        <v>10</v>
      </c>
      <c r="Q210" s="201" t="s">
        <v>10</v>
      </c>
      <c r="R210" s="201" t="s">
        <v>10</v>
      </c>
      <c r="S210" s="201" t="s">
        <v>10</v>
      </c>
      <c r="T210" s="201" t="s">
        <v>10</v>
      </c>
      <c r="U210" s="201" t="s">
        <v>10</v>
      </c>
      <c r="V210" s="201" t="s">
        <v>10</v>
      </c>
      <c r="W210" s="201" t="s">
        <v>10</v>
      </c>
      <c r="X210" s="201" t="s">
        <v>10</v>
      </c>
      <c r="Y210" s="1252" t="s">
        <v>10</v>
      </c>
      <c r="Z210" s="1252" t="s">
        <v>10</v>
      </c>
      <c r="AA210" s="81" t="s">
        <v>10</v>
      </c>
      <c r="AB210" s="82" t="s">
        <v>10</v>
      </c>
      <c r="AC210" s="82" t="s">
        <v>10</v>
      </c>
      <c r="AD210" s="82" t="s">
        <v>10</v>
      </c>
      <c r="AE210" s="82" t="s">
        <v>10</v>
      </c>
      <c r="AF210" s="83" t="s">
        <v>10</v>
      </c>
      <c r="AG210" s="83" t="s">
        <v>10</v>
      </c>
      <c r="AH210" s="83" t="s">
        <v>10</v>
      </c>
      <c r="AI210" s="83" t="s">
        <v>10</v>
      </c>
      <c r="AJ210" s="83" t="s">
        <v>10</v>
      </c>
      <c r="AK210" s="83" t="s">
        <v>10</v>
      </c>
      <c r="AL210" s="714" t="s">
        <v>10</v>
      </c>
      <c r="AM210" s="255"/>
      <c r="AN210" s="3064"/>
      <c r="AO210" s="2057"/>
    </row>
    <row r="211" spans="1:41" ht="15.5" x14ac:dyDescent="0.35">
      <c r="A211" s="1320"/>
      <c r="B211" s="1373" t="s">
        <v>179</v>
      </c>
      <c r="C211" s="1442" t="s">
        <v>10</v>
      </c>
      <c r="D211" s="1442" t="s">
        <v>10</v>
      </c>
      <c r="E211" s="1442" t="s">
        <v>10</v>
      </c>
      <c r="F211" s="1442" t="s">
        <v>10</v>
      </c>
      <c r="G211" s="1443">
        <v>10.119999999999999</v>
      </c>
      <c r="H211" s="234" t="s">
        <v>10</v>
      </c>
      <c r="I211" s="197" t="s">
        <v>10</v>
      </c>
      <c r="J211" s="198" t="s">
        <v>10</v>
      </c>
      <c r="K211" s="696" t="s">
        <v>10</v>
      </c>
      <c r="L211" s="199" t="s">
        <v>10</v>
      </c>
      <c r="M211" s="157" t="s">
        <v>10</v>
      </c>
      <c r="N211" s="158" t="s">
        <v>10</v>
      </c>
      <c r="O211" s="133" t="s">
        <v>10</v>
      </c>
      <c r="P211" s="200" t="s">
        <v>10</v>
      </c>
      <c r="Q211" s="201" t="s">
        <v>10</v>
      </c>
      <c r="R211" s="201" t="s">
        <v>10</v>
      </c>
      <c r="S211" s="201" t="s">
        <v>10</v>
      </c>
      <c r="T211" s="201" t="s">
        <v>10</v>
      </c>
      <c r="U211" s="201" t="s">
        <v>10</v>
      </c>
      <c r="V211" s="201" t="s">
        <v>10</v>
      </c>
      <c r="W211" s="201" t="s">
        <v>10</v>
      </c>
      <c r="X211" s="201" t="s">
        <v>10</v>
      </c>
      <c r="Y211" s="1252" t="s">
        <v>10</v>
      </c>
      <c r="Z211" s="1252" t="s">
        <v>10</v>
      </c>
      <c r="AA211" s="81" t="s">
        <v>10</v>
      </c>
      <c r="AB211" s="82" t="s">
        <v>10</v>
      </c>
      <c r="AC211" s="82" t="s">
        <v>10</v>
      </c>
      <c r="AD211" s="82" t="s">
        <v>10</v>
      </c>
      <c r="AE211" s="82" t="s">
        <v>10</v>
      </c>
      <c r="AF211" s="83" t="s">
        <v>10</v>
      </c>
      <c r="AG211" s="83" t="s">
        <v>10</v>
      </c>
      <c r="AH211" s="83" t="s">
        <v>10</v>
      </c>
      <c r="AI211" s="83" t="s">
        <v>10</v>
      </c>
      <c r="AJ211" s="83" t="s">
        <v>10</v>
      </c>
      <c r="AK211" s="83" t="s">
        <v>10</v>
      </c>
      <c r="AL211" s="714" t="s">
        <v>10</v>
      </c>
      <c r="AM211" s="255"/>
      <c r="AN211" s="3064"/>
      <c r="AO211" s="2057"/>
    </row>
    <row r="212" spans="1:41" ht="15.5" x14ac:dyDescent="0.35">
      <c r="A212" s="1320"/>
      <c r="B212" s="237" t="s">
        <v>180</v>
      </c>
      <c r="C212" s="1350" t="s">
        <v>10</v>
      </c>
      <c r="D212" s="1351" t="s">
        <v>10</v>
      </c>
      <c r="E212" s="1352" t="s">
        <v>10</v>
      </c>
      <c r="F212" s="1352" t="s">
        <v>10</v>
      </c>
      <c r="G212" s="1444">
        <v>19.47</v>
      </c>
      <c r="H212" s="1354" t="s">
        <v>10</v>
      </c>
      <c r="I212" s="206" t="s">
        <v>10</v>
      </c>
      <c r="J212" s="207" t="s">
        <v>10</v>
      </c>
      <c r="K212" s="742" t="s">
        <v>10</v>
      </c>
      <c r="L212" s="208" t="s">
        <v>10</v>
      </c>
      <c r="M212" s="180" t="s">
        <v>10</v>
      </c>
      <c r="N212" s="181" t="s">
        <v>10</v>
      </c>
      <c r="O212" s="182" t="s">
        <v>10</v>
      </c>
      <c r="P212" s="209" t="s">
        <v>10</v>
      </c>
      <c r="Q212" s="210" t="s">
        <v>10</v>
      </c>
      <c r="R212" s="210" t="s">
        <v>10</v>
      </c>
      <c r="S212" s="210" t="s">
        <v>10</v>
      </c>
      <c r="T212" s="210" t="s">
        <v>10</v>
      </c>
      <c r="U212" s="210" t="s">
        <v>10</v>
      </c>
      <c r="V212" s="210" t="s">
        <v>10</v>
      </c>
      <c r="W212" s="210" t="s">
        <v>10</v>
      </c>
      <c r="X212" s="210" t="s">
        <v>10</v>
      </c>
      <c r="Y212" s="1269" t="s">
        <v>10</v>
      </c>
      <c r="Z212" s="1269" t="s">
        <v>10</v>
      </c>
      <c r="AA212" s="86" t="s">
        <v>10</v>
      </c>
      <c r="AB212" s="87" t="s">
        <v>10</v>
      </c>
      <c r="AC212" s="87" t="s">
        <v>10</v>
      </c>
      <c r="AD212" s="87" t="s">
        <v>10</v>
      </c>
      <c r="AE212" s="87" t="s">
        <v>10</v>
      </c>
      <c r="AF212" s="87" t="s">
        <v>10</v>
      </c>
      <c r="AG212" s="87" t="s">
        <v>10</v>
      </c>
      <c r="AH212" s="87" t="s">
        <v>10</v>
      </c>
      <c r="AI212" s="87" t="s">
        <v>10</v>
      </c>
      <c r="AJ212" s="87" t="s">
        <v>10</v>
      </c>
      <c r="AK212" s="87" t="s">
        <v>10</v>
      </c>
      <c r="AL212" s="748" t="s">
        <v>10</v>
      </c>
      <c r="AM212" s="255"/>
      <c r="AN212" s="3064"/>
      <c r="AO212" s="2057"/>
    </row>
    <row r="213" spans="1:41" ht="15.5" hidden="1" x14ac:dyDescent="0.35">
      <c r="A213" s="56"/>
      <c r="B213" s="57"/>
      <c r="C213" s="58"/>
      <c r="D213" s="58"/>
      <c r="E213" s="56"/>
      <c r="F213" s="56"/>
      <c r="G213" s="56"/>
      <c r="H213" s="59"/>
      <c r="I213" s="60"/>
      <c r="J213" s="61"/>
      <c r="K213" s="62"/>
      <c r="L213" s="63"/>
      <c r="M213" s="64"/>
      <c r="N213" s="65"/>
      <c r="O213" s="66"/>
      <c r="P213" s="67"/>
      <c r="Q213" s="68"/>
      <c r="R213" s="68"/>
      <c r="S213" s="68"/>
      <c r="T213" s="68"/>
      <c r="U213" s="68"/>
      <c r="V213" s="68"/>
      <c r="W213" s="68"/>
      <c r="X213" s="68"/>
      <c r="Y213" s="56"/>
      <c r="Z213" s="43"/>
      <c r="AA213" s="43"/>
      <c r="AB213" s="56"/>
      <c r="AC213" s="56"/>
      <c r="AD213" s="56"/>
      <c r="AE213" s="56"/>
      <c r="AF213" s="73"/>
      <c r="AG213" s="73"/>
      <c r="AH213" s="56"/>
      <c r="AI213" s="56"/>
      <c r="AJ213" s="56"/>
      <c r="AK213" s="255"/>
      <c r="AL213" s="255"/>
      <c r="AM213" s="255"/>
      <c r="AN213" s="3064"/>
      <c r="AO213" s="2057"/>
    </row>
    <row r="214" spans="1:41" ht="15.5" x14ac:dyDescent="0.35">
      <c r="A214" s="56"/>
      <c r="B214" s="3378" t="s">
        <v>468</v>
      </c>
      <c r="C214" s="3379"/>
      <c r="D214" s="3379"/>
      <c r="E214" s="3379"/>
      <c r="F214" s="3379"/>
      <c r="G214" s="3379"/>
      <c r="H214" s="3379"/>
      <c r="I214" s="3379"/>
      <c r="J214" s="3379"/>
      <c r="K214" s="3379"/>
      <c r="L214" s="3379"/>
      <c r="M214" s="3379"/>
      <c r="N214" s="3379"/>
      <c r="O214" s="3379"/>
      <c r="P214" s="3379"/>
      <c r="Q214" s="3379"/>
      <c r="R214" s="3379"/>
      <c r="S214" s="3380"/>
      <c r="T214" s="3381"/>
      <c r="U214" s="3382"/>
      <c r="V214" s="3383"/>
      <c r="W214" s="3383"/>
      <c r="X214" s="3383"/>
      <c r="Y214" s="3379"/>
      <c r="Z214" s="43"/>
      <c r="AA214" s="43"/>
      <c r="AB214" s="56"/>
      <c r="AC214" s="56"/>
      <c r="AD214" s="56"/>
      <c r="AE214" s="56"/>
      <c r="AF214" s="73"/>
      <c r="AG214" s="73"/>
      <c r="AH214" s="56"/>
      <c r="AI214" s="56"/>
      <c r="AJ214" s="56"/>
      <c r="AK214" s="255"/>
      <c r="AL214" s="255"/>
      <c r="AM214" s="255"/>
      <c r="AN214" s="3064"/>
      <c r="AO214" s="2057"/>
    </row>
    <row r="215" spans="1:41" ht="15.5" x14ac:dyDescent="0.35">
      <c r="A215" s="56"/>
      <c r="B215" s="56"/>
      <c r="C215" s="56"/>
      <c r="D215" s="56"/>
      <c r="E215" s="56"/>
      <c r="F215" s="56"/>
      <c r="G215" s="56"/>
      <c r="H215" s="59"/>
      <c r="I215" s="60"/>
      <c r="J215" s="61"/>
      <c r="K215" s="62"/>
      <c r="L215" s="63"/>
      <c r="M215" s="64"/>
      <c r="N215" s="65"/>
      <c r="O215" s="66"/>
      <c r="P215" s="67"/>
      <c r="Q215" s="68"/>
      <c r="R215" s="60"/>
      <c r="S215" s="69"/>
      <c r="T215" s="70"/>
      <c r="U215" s="71"/>
      <c r="V215" s="72"/>
      <c r="W215" s="72"/>
      <c r="X215" s="72"/>
      <c r="Y215" s="56"/>
      <c r="Z215" s="43"/>
      <c r="AA215" s="43"/>
      <c r="AB215" s="125"/>
      <c r="AC215" s="125"/>
      <c r="AD215" s="125"/>
      <c r="AE215" s="125"/>
      <c r="AF215" s="125"/>
      <c r="AG215" s="73"/>
      <c r="AH215" s="56"/>
      <c r="AI215" s="56"/>
      <c r="AJ215" s="56"/>
      <c r="AK215" s="255"/>
      <c r="AL215" s="255"/>
      <c r="AM215" s="255"/>
      <c r="AN215" s="3064"/>
      <c r="AO215" s="2057"/>
    </row>
    <row r="216" spans="1:41" s="26" customFormat="1" ht="63" customHeight="1" x14ac:dyDescent="0.35">
      <c r="A216" s="2504" t="s">
        <v>1012</v>
      </c>
      <c r="B216" s="3317" t="s">
        <v>190</v>
      </c>
      <c r="C216" s="3318"/>
      <c r="D216" s="3318"/>
      <c r="E216" s="3318"/>
      <c r="F216" s="3318"/>
      <c r="G216" s="3318"/>
      <c r="H216" s="3318"/>
      <c r="I216" s="3318"/>
      <c r="J216" s="3318"/>
      <c r="K216" s="3318"/>
      <c r="L216" s="3318"/>
      <c r="M216" s="3318"/>
      <c r="N216" s="3318"/>
      <c r="O216" s="3318"/>
      <c r="P216" s="3318"/>
      <c r="Q216" s="3318"/>
      <c r="R216" s="3318"/>
      <c r="S216" s="3318"/>
      <c r="T216" s="3318"/>
      <c r="U216" s="3318"/>
      <c r="V216" s="3318"/>
      <c r="W216" s="3318"/>
      <c r="X216" s="3318"/>
      <c r="Y216" s="3318"/>
      <c r="Z216" s="3318"/>
      <c r="AA216" s="3318"/>
      <c r="AB216" s="33"/>
      <c r="AC216" s="33"/>
      <c r="AD216" s="33"/>
      <c r="AE216" s="33"/>
      <c r="AF216" s="33"/>
      <c r="AG216" s="33"/>
      <c r="AH216" s="33"/>
      <c r="AI216" s="33"/>
      <c r="AJ216" s="33"/>
      <c r="AK216" s="33"/>
      <c r="AL216" s="658"/>
      <c r="AM216" s="32"/>
      <c r="AN216" s="34"/>
      <c r="AO216" s="2058"/>
    </row>
    <row r="217" spans="1:41" ht="46.5" x14ac:dyDescent="0.35">
      <c r="A217" s="43"/>
      <c r="B217" s="88" t="s">
        <v>54</v>
      </c>
      <c r="C217" s="1327" t="s">
        <v>6</v>
      </c>
      <c r="D217" s="1328" t="s">
        <v>7</v>
      </c>
      <c r="E217" s="1329" t="s">
        <v>8</v>
      </c>
      <c r="F217" s="1330" t="s">
        <v>123</v>
      </c>
      <c r="G217" s="1445" t="s">
        <v>161</v>
      </c>
      <c r="H217" s="148" t="s">
        <v>194</v>
      </c>
      <c r="I217" s="95" t="s">
        <v>202</v>
      </c>
      <c r="J217" s="149" t="s">
        <v>241</v>
      </c>
      <c r="K217" s="97" t="s">
        <v>273</v>
      </c>
      <c r="L217" s="98" t="s">
        <v>284</v>
      </c>
      <c r="M217" s="99" t="s">
        <v>322</v>
      </c>
      <c r="N217" s="47" t="s">
        <v>342</v>
      </c>
      <c r="O217" s="48" t="s">
        <v>356</v>
      </c>
      <c r="P217" s="100" t="s">
        <v>384</v>
      </c>
      <c r="Q217" s="79" t="s">
        <v>493</v>
      </c>
      <c r="R217" s="80" t="s">
        <v>535</v>
      </c>
      <c r="S217" s="150" t="s">
        <v>541</v>
      </c>
      <c r="T217" s="49" t="s">
        <v>545</v>
      </c>
      <c r="U217" s="50" t="s">
        <v>578</v>
      </c>
      <c r="V217" s="51" t="s">
        <v>586</v>
      </c>
      <c r="W217" s="51" t="s">
        <v>633</v>
      </c>
      <c r="X217" s="49" t="s">
        <v>646</v>
      </c>
      <c r="Y217" s="104" t="s">
        <v>647</v>
      </c>
      <c r="Z217" s="104" t="s">
        <v>668</v>
      </c>
      <c r="AA217" s="37" t="s">
        <v>671</v>
      </c>
      <c r="AB217" s="37" t="s">
        <v>688</v>
      </c>
      <c r="AC217" s="37" t="s">
        <v>689</v>
      </c>
      <c r="AD217" s="37" t="s">
        <v>735</v>
      </c>
      <c r="AE217" s="37" t="s">
        <v>776</v>
      </c>
      <c r="AF217" s="37" t="s">
        <v>811</v>
      </c>
      <c r="AG217" s="37" t="s">
        <v>1055</v>
      </c>
      <c r="AH217" s="37" t="s">
        <v>1072</v>
      </c>
      <c r="AI217" s="37" t="s">
        <v>1075</v>
      </c>
      <c r="AJ217" s="37" t="s">
        <v>1117</v>
      </c>
      <c r="AK217" s="37" t="s">
        <v>1162</v>
      </c>
      <c r="AL217" s="689" t="s">
        <v>1176</v>
      </c>
      <c r="AM217" s="255"/>
      <c r="AN217" s="3064"/>
      <c r="AO217" s="2057"/>
    </row>
    <row r="218" spans="1:41" ht="15.5" x14ac:dyDescent="0.35">
      <c r="A218" s="52"/>
      <c r="B218" s="53" t="s">
        <v>177</v>
      </c>
      <c r="C218" s="1332" t="s">
        <v>10</v>
      </c>
      <c r="D218" s="1333" t="s">
        <v>10</v>
      </c>
      <c r="E218" s="1334" t="s">
        <v>10</v>
      </c>
      <c r="F218" s="1334" t="s">
        <v>10</v>
      </c>
      <c r="G218" s="1446">
        <v>15.61</v>
      </c>
      <c r="H218" s="234" t="s">
        <v>10</v>
      </c>
      <c r="I218" s="197" t="s">
        <v>10</v>
      </c>
      <c r="J218" s="198" t="s">
        <v>10</v>
      </c>
      <c r="K218" s="696" t="s">
        <v>10</v>
      </c>
      <c r="L218" s="199" t="s">
        <v>10</v>
      </c>
      <c r="M218" s="157" t="s">
        <v>10</v>
      </c>
      <c r="N218" s="158" t="s">
        <v>10</v>
      </c>
      <c r="O218" s="133" t="s">
        <v>10</v>
      </c>
      <c r="P218" s="200" t="s">
        <v>10</v>
      </c>
      <c r="Q218" s="201" t="s">
        <v>10</v>
      </c>
      <c r="R218" s="201" t="s">
        <v>10</v>
      </c>
      <c r="S218" s="201" t="s">
        <v>10</v>
      </c>
      <c r="T218" s="201" t="s">
        <v>10</v>
      </c>
      <c r="U218" s="201" t="s">
        <v>10</v>
      </c>
      <c r="V218" s="201" t="s">
        <v>10</v>
      </c>
      <c r="W218" s="201" t="s">
        <v>10</v>
      </c>
      <c r="X218" s="201" t="s">
        <v>10</v>
      </c>
      <c r="Y218" s="1244" t="s">
        <v>10</v>
      </c>
      <c r="Z218" s="1244" t="s">
        <v>10</v>
      </c>
      <c r="AA218" s="81" t="s">
        <v>10</v>
      </c>
      <c r="AB218" s="82" t="s">
        <v>10</v>
      </c>
      <c r="AC218" s="82" t="s">
        <v>10</v>
      </c>
      <c r="AD218" s="82" t="s">
        <v>10</v>
      </c>
      <c r="AE218" s="82" t="s">
        <v>10</v>
      </c>
      <c r="AF218" s="764" t="s">
        <v>10</v>
      </c>
      <c r="AG218" s="117" t="s">
        <v>10</v>
      </c>
      <c r="AH218" s="117" t="s">
        <v>10</v>
      </c>
      <c r="AI218" s="117" t="s">
        <v>10</v>
      </c>
      <c r="AJ218" s="702" t="s">
        <v>10</v>
      </c>
      <c r="AK218" s="702" t="s">
        <v>10</v>
      </c>
      <c r="AL218" s="676" t="s">
        <v>10</v>
      </c>
      <c r="AM218" s="255"/>
      <c r="AN218" s="3064"/>
      <c r="AO218" s="2057"/>
    </row>
    <row r="219" spans="1:41" ht="15.5" x14ac:dyDescent="0.35">
      <c r="A219" s="52"/>
      <c r="B219" s="54" t="s">
        <v>178</v>
      </c>
      <c r="C219" s="1336" t="s">
        <v>10</v>
      </c>
      <c r="D219" s="1337" t="s">
        <v>10</v>
      </c>
      <c r="E219" s="1338" t="s">
        <v>10</v>
      </c>
      <c r="F219" s="1338" t="s">
        <v>10</v>
      </c>
      <c r="G219" s="1447">
        <v>77.53</v>
      </c>
      <c r="H219" s="234" t="s">
        <v>10</v>
      </c>
      <c r="I219" s="197" t="s">
        <v>10</v>
      </c>
      <c r="J219" s="198" t="s">
        <v>10</v>
      </c>
      <c r="K219" s="696" t="s">
        <v>10</v>
      </c>
      <c r="L219" s="199" t="s">
        <v>10</v>
      </c>
      <c r="M219" s="157" t="s">
        <v>10</v>
      </c>
      <c r="N219" s="158" t="s">
        <v>10</v>
      </c>
      <c r="O219" s="133" t="s">
        <v>10</v>
      </c>
      <c r="P219" s="200" t="s">
        <v>10</v>
      </c>
      <c r="Q219" s="201" t="s">
        <v>10</v>
      </c>
      <c r="R219" s="201" t="s">
        <v>10</v>
      </c>
      <c r="S219" s="201" t="s">
        <v>10</v>
      </c>
      <c r="T219" s="201" t="s">
        <v>10</v>
      </c>
      <c r="U219" s="201" t="s">
        <v>10</v>
      </c>
      <c r="V219" s="201" t="s">
        <v>10</v>
      </c>
      <c r="W219" s="201" t="s">
        <v>10</v>
      </c>
      <c r="X219" s="201" t="s">
        <v>10</v>
      </c>
      <c r="Y219" s="1252" t="s">
        <v>10</v>
      </c>
      <c r="Z219" s="1252" t="s">
        <v>10</v>
      </c>
      <c r="AA219" s="81" t="s">
        <v>10</v>
      </c>
      <c r="AB219" s="82" t="s">
        <v>10</v>
      </c>
      <c r="AC219" s="82" t="s">
        <v>10</v>
      </c>
      <c r="AD219" s="82" t="s">
        <v>10</v>
      </c>
      <c r="AE219" s="82" t="s">
        <v>10</v>
      </c>
      <c r="AF219" s="83" t="s">
        <v>10</v>
      </c>
      <c r="AG219" s="83" t="s">
        <v>10</v>
      </c>
      <c r="AH219" s="83" t="s">
        <v>10</v>
      </c>
      <c r="AI219" s="83" t="s">
        <v>10</v>
      </c>
      <c r="AJ219" s="83" t="s">
        <v>10</v>
      </c>
      <c r="AK219" s="83" t="s">
        <v>10</v>
      </c>
      <c r="AL219" s="714" t="s">
        <v>10</v>
      </c>
      <c r="AM219" s="255"/>
      <c r="AN219" s="3064"/>
      <c r="AO219" s="2057"/>
    </row>
    <row r="220" spans="1:41" ht="15.5" x14ac:dyDescent="0.35">
      <c r="A220" s="1320"/>
      <c r="B220" s="1373" t="s">
        <v>179</v>
      </c>
      <c r="C220" s="1442" t="s">
        <v>10</v>
      </c>
      <c r="D220" s="1442" t="s">
        <v>10</v>
      </c>
      <c r="E220" s="1442" t="s">
        <v>10</v>
      </c>
      <c r="F220" s="1442" t="s">
        <v>10</v>
      </c>
      <c r="G220" s="1448">
        <v>0.37</v>
      </c>
      <c r="H220" s="234" t="s">
        <v>10</v>
      </c>
      <c r="I220" s="197" t="s">
        <v>10</v>
      </c>
      <c r="J220" s="198" t="s">
        <v>10</v>
      </c>
      <c r="K220" s="696" t="s">
        <v>10</v>
      </c>
      <c r="L220" s="199" t="s">
        <v>10</v>
      </c>
      <c r="M220" s="157" t="s">
        <v>10</v>
      </c>
      <c r="N220" s="158" t="s">
        <v>10</v>
      </c>
      <c r="O220" s="133" t="s">
        <v>10</v>
      </c>
      <c r="P220" s="200" t="s">
        <v>10</v>
      </c>
      <c r="Q220" s="201" t="s">
        <v>10</v>
      </c>
      <c r="R220" s="201" t="s">
        <v>10</v>
      </c>
      <c r="S220" s="201" t="s">
        <v>10</v>
      </c>
      <c r="T220" s="201" t="s">
        <v>10</v>
      </c>
      <c r="U220" s="201" t="s">
        <v>10</v>
      </c>
      <c r="V220" s="201" t="s">
        <v>10</v>
      </c>
      <c r="W220" s="201" t="s">
        <v>10</v>
      </c>
      <c r="X220" s="201" t="s">
        <v>10</v>
      </c>
      <c r="Y220" s="1252" t="s">
        <v>10</v>
      </c>
      <c r="Z220" s="1252" t="s">
        <v>10</v>
      </c>
      <c r="AA220" s="81" t="s">
        <v>10</v>
      </c>
      <c r="AB220" s="82" t="s">
        <v>10</v>
      </c>
      <c r="AC220" s="82" t="s">
        <v>10</v>
      </c>
      <c r="AD220" s="82" t="s">
        <v>10</v>
      </c>
      <c r="AE220" s="82" t="s">
        <v>10</v>
      </c>
      <c r="AF220" s="83" t="s">
        <v>10</v>
      </c>
      <c r="AG220" s="83" t="s">
        <v>10</v>
      </c>
      <c r="AH220" s="83" t="s">
        <v>10</v>
      </c>
      <c r="AI220" s="83" t="s">
        <v>10</v>
      </c>
      <c r="AJ220" s="83" t="s">
        <v>10</v>
      </c>
      <c r="AK220" s="83" t="s">
        <v>10</v>
      </c>
      <c r="AL220" s="714" t="s">
        <v>10</v>
      </c>
      <c r="AM220" s="255"/>
      <c r="AN220" s="3064"/>
      <c r="AO220" s="2057"/>
    </row>
    <row r="221" spans="1:41" ht="15.5" x14ac:dyDescent="0.35">
      <c r="A221" s="1320"/>
      <c r="B221" s="237" t="s">
        <v>180</v>
      </c>
      <c r="C221" s="1350" t="s">
        <v>10</v>
      </c>
      <c r="D221" s="1351" t="s">
        <v>10</v>
      </c>
      <c r="E221" s="1352" t="s">
        <v>10</v>
      </c>
      <c r="F221" s="1352" t="s">
        <v>10</v>
      </c>
      <c r="G221" s="1449">
        <v>6.49</v>
      </c>
      <c r="H221" s="1354" t="s">
        <v>10</v>
      </c>
      <c r="I221" s="206" t="s">
        <v>10</v>
      </c>
      <c r="J221" s="207" t="s">
        <v>10</v>
      </c>
      <c r="K221" s="742" t="s">
        <v>10</v>
      </c>
      <c r="L221" s="208" t="s">
        <v>10</v>
      </c>
      <c r="M221" s="180" t="s">
        <v>10</v>
      </c>
      <c r="N221" s="181" t="s">
        <v>10</v>
      </c>
      <c r="O221" s="182" t="s">
        <v>10</v>
      </c>
      <c r="P221" s="209" t="s">
        <v>10</v>
      </c>
      <c r="Q221" s="210" t="s">
        <v>10</v>
      </c>
      <c r="R221" s="210" t="s">
        <v>10</v>
      </c>
      <c r="S221" s="210" t="s">
        <v>10</v>
      </c>
      <c r="T221" s="210" t="s">
        <v>10</v>
      </c>
      <c r="U221" s="210" t="s">
        <v>10</v>
      </c>
      <c r="V221" s="210" t="s">
        <v>10</v>
      </c>
      <c r="W221" s="210" t="s">
        <v>10</v>
      </c>
      <c r="X221" s="210" t="s">
        <v>10</v>
      </c>
      <c r="Y221" s="1269" t="s">
        <v>10</v>
      </c>
      <c r="Z221" s="1269" t="s">
        <v>10</v>
      </c>
      <c r="AA221" s="86" t="s">
        <v>10</v>
      </c>
      <c r="AB221" s="87" t="s">
        <v>10</v>
      </c>
      <c r="AC221" s="87" t="s">
        <v>10</v>
      </c>
      <c r="AD221" s="87" t="s">
        <v>10</v>
      </c>
      <c r="AE221" s="87" t="s">
        <v>10</v>
      </c>
      <c r="AF221" s="87" t="s">
        <v>10</v>
      </c>
      <c r="AG221" s="87" t="s">
        <v>10</v>
      </c>
      <c r="AH221" s="87" t="s">
        <v>10</v>
      </c>
      <c r="AI221" s="87" t="s">
        <v>10</v>
      </c>
      <c r="AJ221" s="87" t="s">
        <v>10</v>
      </c>
      <c r="AK221" s="87" t="s">
        <v>10</v>
      </c>
      <c r="AL221" s="748" t="s">
        <v>10</v>
      </c>
      <c r="AM221" s="255"/>
      <c r="AN221" s="3064"/>
      <c r="AO221" s="2057"/>
    </row>
    <row r="222" spans="1:41" ht="15.5" hidden="1" x14ac:dyDescent="0.35">
      <c r="A222" s="56"/>
      <c r="B222" s="57"/>
      <c r="C222" s="58"/>
      <c r="D222" s="58"/>
      <c r="E222" s="56"/>
      <c r="F222" s="56"/>
      <c r="G222" s="56"/>
      <c r="H222" s="59"/>
      <c r="I222" s="60"/>
      <c r="J222" s="61"/>
      <c r="K222" s="62"/>
      <c r="L222" s="63"/>
      <c r="M222" s="64"/>
      <c r="N222" s="65"/>
      <c r="O222" s="66"/>
      <c r="P222" s="67"/>
      <c r="Q222" s="68"/>
      <c r="R222" s="60"/>
      <c r="S222" s="69"/>
      <c r="T222" s="70"/>
      <c r="U222" s="71"/>
      <c r="V222" s="72"/>
      <c r="W222" s="72"/>
      <c r="X222" s="72"/>
      <c r="Y222" s="56"/>
      <c r="Z222" s="43"/>
      <c r="AA222" s="43"/>
      <c r="AB222" s="56"/>
      <c r="AC222" s="56"/>
      <c r="AD222" s="56"/>
      <c r="AE222" s="56"/>
      <c r="AF222" s="73"/>
      <c r="AG222" s="73"/>
      <c r="AH222" s="56"/>
      <c r="AI222" s="56"/>
      <c r="AJ222" s="56"/>
      <c r="AK222" s="56"/>
      <c r="AL222" s="255"/>
      <c r="AM222" s="255"/>
      <c r="AN222" s="3064"/>
      <c r="AO222" s="2057"/>
    </row>
    <row r="223" spans="1:41" ht="15.5" x14ac:dyDescent="0.35">
      <c r="A223" s="56"/>
      <c r="B223" s="3378" t="s">
        <v>489</v>
      </c>
      <c r="C223" s="3379"/>
      <c r="D223" s="3379"/>
      <c r="E223" s="3379"/>
      <c r="F223" s="3379"/>
      <c r="G223" s="3379"/>
      <c r="H223" s="3379"/>
      <c r="I223" s="3379"/>
      <c r="J223" s="3379"/>
      <c r="K223" s="3379"/>
      <c r="L223" s="3379"/>
      <c r="M223" s="3379"/>
      <c r="N223" s="3379"/>
      <c r="O223" s="3379"/>
      <c r="P223" s="3379"/>
      <c r="Q223" s="3379"/>
      <c r="R223" s="3379"/>
      <c r="S223" s="3380"/>
      <c r="T223" s="3381"/>
      <c r="U223" s="3382"/>
      <c r="V223" s="3383"/>
      <c r="W223" s="3383"/>
      <c r="X223" s="3383"/>
      <c r="Y223" s="3379"/>
      <c r="Z223" s="43"/>
      <c r="AA223" s="43"/>
      <c r="AB223" s="56"/>
      <c r="AC223" s="56"/>
      <c r="AD223" s="56"/>
      <c r="AE223" s="56"/>
      <c r="AF223" s="73"/>
      <c r="AG223" s="73"/>
      <c r="AH223" s="56"/>
      <c r="AI223" s="56"/>
      <c r="AJ223" s="56"/>
      <c r="AK223" s="56"/>
      <c r="AL223" s="255"/>
      <c r="AM223" s="255"/>
      <c r="AN223" s="3064"/>
      <c r="AO223" s="2057"/>
    </row>
    <row r="224" spans="1:41" ht="15.5" x14ac:dyDescent="0.35">
      <c r="A224" s="56"/>
      <c r="B224" s="56"/>
      <c r="C224" s="56"/>
      <c r="D224" s="56"/>
      <c r="E224" s="56"/>
      <c r="F224" s="56"/>
      <c r="G224" s="1450"/>
      <c r="H224" s="59"/>
      <c r="I224" s="60"/>
      <c r="J224" s="61"/>
      <c r="K224" s="62"/>
      <c r="L224" s="63"/>
      <c r="M224" s="64"/>
      <c r="N224" s="65"/>
      <c r="O224" s="66"/>
      <c r="P224" s="67"/>
      <c r="Q224" s="68"/>
      <c r="R224" s="60"/>
      <c r="S224" s="69"/>
      <c r="T224" s="70"/>
      <c r="U224" s="71"/>
      <c r="V224" s="72"/>
      <c r="W224" s="72"/>
      <c r="X224" s="72"/>
      <c r="Y224" s="56"/>
      <c r="Z224" s="43"/>
      <c r="AA224" s="43"/>
      <c r="AB224" s="125"/>
      <c r="AC224" s="125"/>
      <c r="AD224" s="125"/>
      <c r="AE224" s="125"/>
      <c r="AF224" s="125"/>
      <c r="AG224" s="56"/>
      <c r="AH224" s="56"/>
      <c r="AI224" s="56"/>
      <c r="AJ224" s="56"/>
      <c r="AK224" s="56"/>
      <c r="AL224" s="255"/>
      <c r="AM224" s="255"/>
      <c r="AN224" s="3064"/>
      <c r="AO224" s="2057"/>
    </row>
    <row r="225" spans="1:41" s="26" customFormat="1" ht="63" customHeight="1" x14ac:dyDescent="0.35">
      <c r="A225" s="2504" t="s">
        <v>1013</v>
      </c>
      <c r="B225" s="3317" t="s">
        <v>191</v>
      </c>
      <c r="C225" s="3318"/>
      <c r="D225" s="3318"/>
      <c r="E225" s="3318"/>
      <c r="F225" s="3318"/>
      <c r="G225" s="3318"/>
      <c r="H225" s="3318"/>
      <c r="I225" s="3318"/>
      <c r="J225" s="3318"/>
      <c r="K225" s="3318"/>
      <c r="L225" s="3318"/>
      <c r="M225" s="3318"/>
      <c r="N225" s="3318"/>
      <c r="O225" s="3318"/>
      <c r="P225" s="3318"/>
      <c r="Q225" s="3318"/>
      <c r="R225" s="3318"/>
      <c r="S225" s="3318"/>
      <c r="T225" s="3318"/>
      <c r="U225" s="3318"/>
      <c r="V225" s="3318"/>
      <c r="W225" s="3318"/>
      <c r="X225" s="3318"/>
      <c r="Y225" s="3318"/>
      <c r="Z225" s="3318"/>
      <c r="AA225" s="3318"/>
      <c r="AB225" s="33"/>
      <c r="AC225" s="33"/>
      <c r="AD225" s="33"/>
      <c r="AE225" s="33"/>
      <c r="AF225" s="33"/>
      <c r="AG225" s="33"/>
      <c r="AH225" s="33"/>
      <c r="AI225" s="33"/>
      <c r="AJ225" s="33"/>
      <c r="AK225" s="33"/>
      <c r="AL225" s="658"/>
      <c r="AM225" s="32"/>
      <c r="AN225" s="34"/>
      <c r="AO225" s="2058"/>
    </row>
    <row r="226" spans="1:41" ht="46.5" x14ac:dyDescent="0.35">
      <c r="A226" s="43"/>
      <c r="B226" s="88" t="s">
        <v>54</v>
      </c>
      <c r="C226" s="1327" t="s">
        <v>6</v>
      </c>
      <c r="D226" s="1328" t="s">
        <v>7</v>
      </c>
      <c r="E226" s="1329" t="s">
        <v>8</v>
      </c>
      <c r="F226" s="1330" t="s">
        <v>123</v>
      </c>
      <c r="G226" s="1451" t="s">
        <v>161</v>
      </c>
      <c r="H226" s="148" t="s">
        <v>194</v>
      </c>
      <c r="I226" s="95" t="s">
        <v>202</v>
      </c>
      <c r="J226" s="149" t="s">
        <v>241</v>
      </c>
      <c r="K226" s="97" t="s">
        <v>273</v>
      </c>
      <c r="L226" s="98" t="s">
        <v>284</v>
      </c>
      <c r="M226" s="99" t="s">
        <v>322</v>
      </c>
      <c r="N226" s="47" t="s">
        <v>342</v>
      </c>
      <c r="O226" s="48" t="s">
        <v>356</v>
      </c>
      <c r="P226" s="100" t="s">
        <v>384</v>
      </c>
      <c r="Q226" s="79" t="s">
        <v>493</v>
      </c>
      <c r="R226" s="80" t="s">
        <v>535</v>
      </c>
      <c r="S226" s="150" t="s">
        <v>541</v>
      </c>
      <c r="T226" s="49" t="s">
        <v>545</v>
      </c>
      <c r="U226" s="50" t="s">
        <v>578</v>
      </c>
      <c r="V226" s="51" t="s">
        <v>586</v>
      </c>
      <c r="W226" s="51" t="s">
        <v>633</v>
      </c>
      <c r="X226" s="49" t="s">
        <v>646</v>
      </c>
      <c r="Y226" s="104" t="s">
        <v>647</v>
      </c>
      <c r="Z226" s="104" t="s">
        <v>668</v>
      </c>
      <c r="AA226" s="37" t="s">
        <v>671</v>
      </c>
      <c r="AB226" s="37" t="s">
        <v>688</v>
      </c>
      <c r="AC226" s="37" t="s">
        <v>689</v>
      </c>
      <c r="AD226" s="37" t="s">
        <v>735</v>
      </c>
      <c r="AE226" s="37" t="s">
        <v>776</v>
      </c>
      <c r="AF226" s="37" t="s">
        <v>811</v>
      </c>
      <c r="AG226" s="37" t="s">
        <v>1055</v>
      </c>
      <c r="AH226" s="37" t="s">
        <v>1072</v>
      </c>
      <c r="AI226" s="37" t="s">
        <v>1075</v>
      </c>
      <c r="AJ226" s="37" t="s">
        <v>1117</v>
      </c>
      <c r="AK226" s="37" t="s">
        <v>1162</v>
      </c>
      <c r="AL226" s="689" t="s">
        <v>1176</v>
      </c>
      <c r="AM226" s="255"/>
      <c r="AN226" s="3064"/>
      <c r="AO226" s="2057"/>
    </row>
    <row r="227" spans="1:41" ht="15.5" x14ac:dyDescent="0.35">
      <c r="A227" s="52"/>
      <c r="B227" s="53" t="s">
        <v>177</v>
      </c>
      <c r="C227" s="1332" t="s">
        <v>10</v>
      </c>
      <c r="D227" s="1333" t="s">
        <v>10</v>
      </c>
      <c r="E227" s="1334" t="s">
        <v>10</v>
      </c>
      <c r="F227" s="1334" t="s">
        <v>10</v>
      </c>
      <c r="G227" s="1452">
        <v>33.24</v>
      </c>
      <c r="H227" s="197" t="s">
        <v>10</v>
      </c>
      <c r="I227" s="197" t="s">
        <v>10</v>
      </c>
      <c r="J227" s="198" t="s">
        <v>10</v>
      </c>
      <c r="K227" s="696" t="s">
        <v>10</v>
      </c>
      <c r="L227" s="199" t="s">
        <v>10</v>
      </c>
      <c r="M227" s="157" t="s">
        <v>10</v>
      </c>
      <c r="N227" s="158" t="s">
        <v>10</v>
      </c>
      <c r="O227" s="133" t="s">
        <v>10</v>
      </c>
      <c r="P227" s="200" t="s">
        <v>10</v>
      </c>
      <c r="Q227" s="201" t="s">
        <v>10</v>
      </c>
      <c r="R227" s="201" t="s">
        <v>10</v>
      </c>
      <c r="S227" s="201" t="s">
        <v>10</v>
      </c>
      <c r="T227" s="201" t="s">
        <v>10</v>
      </c>
      <c r="U227" s="201" t="s">
        <v>10</v>
      </c>
      <c r="V227" s="201" t="s">
        <v>10</v>
      </c>
      <c r="W227" s="201" t="s">
        <v>10</v>
      </c>
      <c r="X227" s="201" t="s">
        <v>10</v>
      </c>
      <c r="Y227" s="1244" t="s">
        <v>10</v>
      </c>
      <c r="Z227" s="1244" t="s">
        <v>10</v>
      </c>
      <c r="AA227" s="81" t="s">
        <v>10</v>
      </c>
      <c r="AB227" s="82" t="s">
        <v>10</v>
      </c>
      <c r="AC227" s="82" t="s">
        <v>10</v>
      </c>
      <c r="AD227" s="82" t="s">
        <v>10</v>
      </c>
      <c r="AE227" s="82" t="s">
        <v>10</v>
      </c>
      <c r="AF227" s="764" t="s">
        <v>10</v>
      </c>
      <c r="AG227" s="117" t="s">
        <v>10</v>
      </c>
      <c r="AH227" s="117" t="s">
        <v>10</v>
      </c>
      <c r="AI227" s="117" t="s">
        <v>10</v>
      </c>
      <c r="AJ227" s="702" t="s">
        <v>10</v>
      </c>
      <c r="AK227" s="702" t="s">
        <v>10</v>
      </c>
      <c r="AL227" s="676" t="s">
        <v>10</v>
      </c>
      <c r="AM227" s="255"/>
      <c r="AN227" s="3064"/>
      <c r="AO227" s="2057"/>
    </row>
    <row r="228" spans="1:41" ht="15.5" x14ac:dyDescent="0.35">
      <c r="A228" s="52"/>
      <c r="B228" s="54" t="s">
        <v>178</v>
      </c>
      <c r="C228" s="1336" t="s">
        <v>10</v>
      </c>
      <c r="D228" s="1337" t="s">
        <v>10</v>
      </c>
      <c r="E228" s="1338" t="s">
        <v>10</v>
      </c>
      <c r="F228" s="1338" t="s">
        <v>10</v>
      </c>
      <c r="G228" s="1453">
        <v>43.78</v>
      </c>
      <c r="H228" s="234" t="s">
        <v>10</v>
      </c>
      <c r="I228" s="197" t="s">
        <v>10</v>
      </c>
      <c r="J228" s="198" t="s">
        <v>10</v>
      </c>
      <c r="K228" s="696" t="s">
        <v>10</v>
      </c>
      <c r="L228" s="199" t="s">
        <v>10</v>
      </c>
      <c r="M228" s="157" t="s">
        <v>10</v>
      </c>
      <c r="N228" s="158" t="s">
        <v>10</v>
      </c>
      <c r="O228" s="133" t="s">
        <v>10</v>
      </c>
      <c r="P228" s="200" t="s">
        <v>10</v>
      </c>
      <c r="Q228" s="201" t="s">
        <v>10</v>
      </c>
      <c r="R228" s="201" t="s">
        <v>10</v>
      </c>
      <c r="S228" s="201" t="s">
        <v>10</v>
      </c>
      <c r="T228" s="201" t="s">
        <v>10</v>
      </c>
      <c r="U228" s="201" t="s">
        <v>10</v>
      </c>
      <c r="V228" s="201" t="s">
        <v>10</v>
      </c>
      <c r="W228" s="201" t="s">
        <v>10</v>
      </c>
      <c r="X228" s="201" t="s">
        <v>10</v>
      </c>
      <c r="Y228" s="1252" t="s">
        <v>10</v>
      </c>
      <c r="Z228" s="1252" t="s">
        <v>10</v>
      </c>
      <c r="AA228" s="81" t="s">
        <v>10</v>
      </c>
      <c r="AB228" s="82" t="s">
        <v>10</v>
      </c>
      <c r="AC228" s="82" t="s">
        <v>10</v>
      </c>
      <c r="AD228" s="82" t="s">
        <v>10</v>
      </c>
      <c r="AE228" s="82" t="s">
        <v>10</v>
      </c>
      <c r="AF228" s="83" t="s">
        <v>10</v>
      </c>
      <c r="AG228" s="83" t="s">
        <v>10</v>
      </c>
      <c r="AH228" s="83" t="s">
        <v>10</v>
      </c>
      <c r="AI228" s="83" t="s">
        <v>10</v>
      </c>
      <c r="AJ228" s="83" t="s">
        <v>10</v>
      </c>
      <c r="AK228" s="83" t="s">
        <v>10</v>
      </c>
      <c r="AL228" s="714" t="s">
        <v>10</v>
      </c>
      <c r="AM228" s="255"/>
      <c r="AN228" s="3064"/>
      <c r="AO228" s="2057"/>
    </row>
    <row r="229" spans="1:41" ht="15.5" x14ac:dyDescent="0.35">
      <c r="A229" s="1320"/>
      <c r="B229" s="1373" t="s">
        <v>179</v>
      </c>
      <c r="C229" s="1442" t="s">
        <v>10</v>
      </c>
      <c r="D229" s="1442" t="s">
        <v>10</v>
      </c>
      <c r="E229" s="1442" t="s">
        <v>10</v>
      </c>
      <c r="F229" s="1442" t="s">
        <v>10</v>
      </c>
      <c r="G229" s="1454">
        <v>11.18</v>
      </c>
      <c r="H229" s="234" t="s">
        <v>10</v>
      </c>
      <c r="I229" s="197" t="s">
        <v>10</v>
      </c>
      <c r="J229" s="198" t="s">
        <v>10</v>
      </c>
      <c r="K229" s="696" t="s">
        <v>10</v>
      </c>
      <c r="L229" s="199" t="s">
        <v>10</v>
      </c>
      <c r="M229" s="157" t="s">
        <v>10</v>
      </c>
      <c r="N229" s="158" t="s">
        <v>10</v>
      </c>
      <c r="O229" s="133" t="s">
        <v>10</v>
      </c>
      <c r="P229" s="200" t="s">
        <v>10</v>
      </c>
      <c r="Q229" s="201" t="s">
        <v>10</v>
      </c>
      <c r="R229" s="201" t="s">
        <v>10</v>
      </c>
      <c r="S229" s="201" t="s">
        <v>10</v>
      </c>
      <c r="T229" s="201" t="s">
        <v>10</v>
      </c>
      <c r="U229" s="201" t="s">
        <v>10</v>
      </c>
      <c r="V229" s="201" t="s">
        <v>10</v>
      </c>
      <c r="W229" s="201" t="s">
        <v>10</v>
      </c>
      <c r="X229" s="201" t="s">
        <v>10</v>
      </c>
      <c r="Y229" s="1252" t="s">
        <v>10</v>
      </c>
      <c r="Z229" s="1252" t="s">
        <v>10</v>
      </c>
      <c r="AA229" s="81" t="s">
        <v>10</v>
      </c>
      <c r="AB229" s="82" t="s">
        <v>10</v>
      </c>
      <c r="AC229" s="82" t="s">
        <v>10</v>
      </c>
      <c r="AD229" s="82" t="s">
        <v>10</v>
      </c>
      <c r="AE229" s="82" t="s">
        <v>10</v>
      </c>
      <c r="AF229" s="83" t="s">
        <v>10</v>
      </c>
      <c r="AG229" s="83" t="s">
        <v>10</v>
      </c>
      <c r="AH229" s="83" t="s">
        <v>10</v>
      </c>
      <c r="AI229" s="83" t="s">
        <v>10</v>
      </c>
      <c r="AJ229" s="83" t="s">
        <v>10</v>
      </c>
      <c r="AK229" s="83" t="s">
        <v>10</v>
      </c>
      <c r="AL229" s="714" t="s">
        <v>10</v>
      </c>
      <c r="AM229" s="255"/>
      <c r="AN229" s="3064"/>
      <c r="AO229" s="2057"/>
    </row>
    <row r="230" spans="1:41" ht="15.5" x14ac:dyDescent="0.35">
      <c r="A230" s="1320"/>
      <c r="B230" s="237" t="s">
        <v>180</v>
      </c>
      <c r="C230" s="1350" t="s">
        <v>10</v>
      </c>
      <c r="D230" s="1351" t="s">
        <v>10</v>
      </c>
      <c r="E230" s="1352" t="s">
        <v>10</v>
      </c>
      <c r="F230" s="1352" t="s">
        <v>10</v>
      </c>
      <c r="G230" s="1455">
        <v>11.8</v>
      </c>
      <c r="H230" s="1354" t="s">
        <v>10</v>
      </c>
      <c r="I230" s="206" t="s">
        <v>10</v>
      </c>
      <c r="J230" s="207" t="s">
        <v>10</v>
      </c>
      <c r="K230" s="742" t="s">
        <v>10</v>
      </c>
      <c r="L230" s="208" t="s">
        <v>10</v>
      </c>
      <c r="M230" s="180" t="s">
        <v>10</v>
      </c>
      <c r="N230" s="181" t="s">
        <v>10</v>
      </c>
      <c r="O230" s="182" t="s">
        <v>10</v>
      </c>
      <c r="P230" s="209" t="s">
        <v>10</v>
      </c>
      <c r="Q230" s="210" t="s">
        <v>10</v>
      </c>
      <c r="R230" s="210" t="s">
        <v>10</v>
      </c>
      <c r="S230" s="210" t="s">
        <v>10</v>
      </c>
      <c r="T230" s="210" t="s">
        <v>10</v>
      </c>
      <c r="U230" s="210" t="s">
        <v>10</v>
      </c>
      <c r="V230" s="210" t="s">
        <v>10</v>
      </c>
      <c r="W230" s="210" t="s">
        <v>10</v>
      </c>
      <c r="X230" s="210" t="s">
        <v>10</v>
      </c>
      <c r="Y230" s="1269" t="s">
        <v>10</v>
      </c>
      <c r="Z230" s="1269" t="s">
        <v>10</v>
      </c>
      <c r="AA230" s="86" t="s">
        <v>10</v>
      </c>
      <c r="AB230" s="87" t="s">
        <v>10</v>
      </c>
      <c r="AC230" s="87" t="s">
        <v>10</v>
      </c>
      <c r="AD230" s="87" t="s">
        <v>10</v>
      </c>
      <c r="AE230" s="87" t="s">
        <v>10</v>
      </c>
      <c r="AF230" s="87" t="s">
        <v>10</v>
      </c>
      <c r="AG230" s="87" t="s">
        <v>10</v>
      </c>
      <c r="AH230" s="87" t="s">
        <v>10</v>
      </c>
      <c r="AI230" s="87" t="s">
        <v>10</v>
      </c>
      <c r="AJ230" s="87" t="s">
        <v>10</v>
      </c>
      <c r="AK230" s="87" t="s">
        <v>10</v>
      </c>
      <c r="AL230" s="748" t="s">
        <v>10</v>
      </c>
      <c r="AM230" s="255"/>
      <c r="AN230" s="3064"/>
      <c r="AO230" s="2057"/>
    </row>
    <row r="231" spans="1:41" ht="15.5" hidden="1" x14ac:dyDescent="0.35">
      <c r="A231" s="56"/>
      <c r="B231" s="57"/>
      <c r="C231" s="58"/>
      <c r="D231" s="58"/>
      <c r="E231" s="56"/>
      <c r="F231" s="56"/>
      <c r="G231" s="56"/>
      <c r="H231" s="59"/>
      <c r="I231" s="60"/>
      <c r="J231" s="61"/>
      <c r="K231" s="62"/>
      <c r="L231" s="63"/>
      <c r="M231" s="64"/>
      <c r="N231" s="65"/>
      <c r="O231" s="66"/>
      <c r="P231" s="67"/>
      <c r="Q231" s="68"/>
      <c r="R231" s="60"/>
      <c r="S231" s="69"/>
      <c r="T231" s="70"/>
      <c r="U231" s="71"/>
      <c r="V231" s="72"/>
      <c r="W231" s="72"/>
      <c r="X231" s="72"/>
      <c r="Y231" s="56"/>
      <c r="Z231" s="43"/>
      <c r="AA231" s="43"/>
      <c r="AB231" s="56"/>
      <c r="AC231" s="56"/>
      <c r="AD231" s="56"/>
      <c r="AE231" s="56"/>
      <c r="AF231" s="73"/>
      <c r="AG231" s="73"/>
      <c r="AH231" s="56"/>
      <c r="AI231" s="56"/>
      <c r="AJ231" s="56"/>
      <c r="AK231" s="56"/>
      <c r="AL231" s="255"/>
      <c r="AM231" s="255"/>
      <c r="AN231" s="3064"/>
      <c r="AO231" s="2057"/>
    </row>
    <row r="232" spans="1:41" ht="15.5" x14ac:dyDescent="0.35">
      <c r="A232" s="56"/>
      <c r="B232" s="3378" t="s">
        <v>469</v>
      </c>
      <c r="C232" s="3379"/>
      <c r="D232" s="3379"/>
      <c r="E232" s="3379"/>
      <c r="F232" s="3379"/>
      <c r="G232" s="3379"/>
      <c r="H232" s="3379"/>
      <c r="I232" s="3379"/>
      <c r="J232" s="3379"/>
      <c r="K232" s="3379"/>
      <c r="L232" s="3379"/>
      <c r="M232" s="3379"/>
      <c r="N232" s="3379"/>
      <c r="O232" s="3379"/>
      <c r="P232" s="3379"/>
      <c r="Q232" s="3379"/>
      <c r="R232" s="3379"/>
      <c r="S232" s="3380"/>
      <c r="T232" s="3381"/>
      <c r="U232" s="3382"/>
      <c r="V232" s="3383"/>
      <c r="W232" s="3383"/>
      <c r="X232" s="3383"/>
      <c r="Y232" s="3379"/>
      <c r="Z232" s="43"/>
      <c r="AA232" s="43"/>
      <c r="AB232" s="56"/>
      <c r="AC232" s="56"/>
      <c r="AD232" s="56"/>
      <c r="AE232" s="56"/>
      <c r="AF232" s="56"/>
      <c r="AG232" s="56"/>
      <c r="AH232" s="56"/>
      <c r="AI232" s="56"/>
      <c r="AJ232" s="56"/>
      <c r="AK232" s="56"/>
      <c r="AL232" s="255"/>
      <c r="AM232" s="255"/>
      <c r="AN232" s="3064"/>
      <c r="AO232" s="2057"/>
    </row>
    <row r="233" spans="1:41" ht="15.5" x14ac:dyDescent="0.35">
      <c r="A233" s="56"/>
      <c r="B233" s="56"/>
      <c r="C233" s="56"/>
      <c r="D233" s="56"/>
      <c r="E233" s="56"/>
      <c r="F233" s="56"/>
      <c r="G233" s="1456"/>
      <c r="H233" s="59"/>
      <c r="I233" s="60"/>
      <c r="J233" s="61"/>
      <c r="K233" s="62"/>
      <c r="L233" s="63"/>
      <c r="M233" s="64"/>
      <c r="N233" s="65"/>
      <c r="O233" s="66"/>
      <c r="P233" s="67"/>
      <c r="Q233" s="68"/>
      <c r="R233" s="60"/>
      <c r="S233" s="69"/>
      <c r="T233" s="70"/>
      <c r="U233" s="71"/>
      <c r="V233" s="72"/>
      <c r="W233" s="72"/>
      <c r="X233" s="72"/>
      <c r="Y233" s="56"/>
      <c r="Z233" s="43"/>
      <c r="AA233" s="43"/>
      <c r="AB233" s="125"/>
      <c r="AC233" s="125"/>
      <c r="AD233" s="125"/>
      <c r="AE233" s="125"/>
      <c r="AF233" s="125"/>
      <c r="AG233" s="56"/>
      <c r="AH233" s="56"/>
      <c r="AI233" s="56"/>
      <c r="AJ233" s="56"/>
      <c r="AK233" s="56"/>
      <c r="AL233" s="255"/>
      <c r="AM233" s="255"/>
      <c r="AN233" s="3064"/>
      <c r="AO233" s="2057"/>
    </row>
    <row r="234" spans="1:41" s="26" customFormat="1" ht="63" customHeight="1" x14ac:dyDescent="0.35">
      <c r="A234" s="2504" t="s">
        <v>1014</v>
      </c>
      <c r="B234" s="3317" t="s">
        <v>182</v>
      </c>
      <c r="C234" s="3318"/>
      <c r="D234" s="3318"/>
      <c r="E234" s="3318"/>
      <c r="F234" s="3318"/>
      <c r="G234" s="3318"/>
      <c r="H234" s="3318"/>
      <c r="I234" s="3318"/>
      <c r="J234" s="3318"/>
      <c r="K234" s="3318"/>
      <c r="L234" s="3318"/>
      <c r="M234" s="3318"/>
      <c r="N234" s="3318"/>
      <c r="O234" s="3318"/>
      <c r="P234" s="3318"/>
      <c r="Q234" s="3318"/>
      <c r="R234" s="3318"/>
      <c r="S234" s="3318"/>
      <c r="T234" s="3318"/>
      <c r="U234" s="3318"/>
      <c r="V234" s="3318"/>
      <c r="W234" s="3318"/>
      <c r="X234" s="3318"/>
      <c r="Y234" s="3318"/>
      <c r="Z234" s="3318"/>
      <c r="AA234" s="3318"/>
      <c r="AB234" s="33"/>
      <c r="AC234" s="33"/>
      <c r="AD234" s="33"/>
      <c r="AE234" s="33"/>
      <c r="AF234" s="33"/>
      <c r="AG234" s="33"/>
      <c r="AH234" s="33"/>
      <c r="AI234" s="33"/>
      <c r="AJ234" s="33"/>
      <c r="AK234" s="33"/>
      <c r="AL234" s="658"/>
      <c r="AM234" s="32"/>
      <c r="AN234" s="34"/>
      <c r="AO234" s="2058"/>
    </row>
    <row r="235" spans="1:41" ht="46.5" x14ac:dyDescent="0.35">
      <c r="A235" s="43"/>
      <c r="B235" s="88" t="s">
        <v>54</v>
      </c>
      <c r="C235" s="1457" t="s">
        <v>6</v>
      </c>
      <c r="D235" s="1458" t="s">
        <v>7</v>
      </c>
      <c r="E235" s="1459" t="s">
        <v>8</v>
      </c>
      <c r="F235" s="1460" t="s">
        <v>123</v>
      </c>
      <c r="G235" s="1461" t="s">
        <v>161</v>
      </c>
      <c r="H235" s="148" t="s">
        <v>194</v>
      </c>
      <c r="I235" s="95" t="s">
        <v>202</v>
      </c>
      <c r="J235" s="149" t="s">
        <v>241</v>
      </c>
      <c r="K235" s="97" t="s">
        <v>273</v>
      </c>
      <c r="L235" s="98" t="s">
        <v>284</v>
      </c>
      <c r="M235" s="99" t="s">
        <v>322</v>
      </c>
      <c r="N235" s="47" t="s">
        <v>342</v>
      </c>
      <c r="O235" s="48" t="s">
        <v>356</v>
      </c>
      <c r="P235" s="100" t="s">
        <v>384</v>
      </c>
      <c r="Q235" s="79" t="s">
        <v>493</v>
      </c>
      <c r="R235" s="80" t="s">
        <v>535</v>
      </c>
      <c r="S235" s="150" t="s">
        <v>541</v>
      </c>
      <c r="T235" s="49" t="s">
        <v>545</v>
      </c>
      <c r="U235" s="50" t="s">
        <v>578</v>
      </c>
      <c r="V235" s="51" t="s">
        <v>586</v>
      </c>
      <c r="W235" s="51" t="s">
        <v>633</v>
      </c>
      <c r="X235" s="49" t="s">
        <v>646</v>
      </c>
      <c r="Y235" s="138" t="s">
        <v>647</v>
      </c>
      <c r="Z235" s="138" t="s">
        <v>668</v>
      </c>
      <c r="AA235" s="37" t="s">
        <v>671</v>
      </c>
      <c r="AB235" s="37" t="s">
        <v>688</v>
      </c>
      <c r="AC235" s="37" t="s">
        <v>689</v>
      </c>
      <c r="AD235" s="37" t="s">
        <v>735</v>
      </c>
      <c r="AE235" s="37" t="s">
        <v>776</v>
      </c>
      <c r="AF235" s="37" t="s">
        <v>811</v>
      </c>
      <c r="AG235" s="37" t="s">
        <v>1055</v>
      </c>
      <c r="AH235" s="37" t="s">
        <v>1072</v>
      </c>
      <c r="AI235" s="37" t="s">
        <v>1075</v>
      </c>
      <c r="AJ235" s="37" t="s">
        <v>1117</v>
      </c>
      <c r="AK235" s="37" t="s">
        <v>1162</v>
      </c>
      <c r="AL235" s="689" t="s">
        <v>1176</v>
      </c>
      <c r="AM235" s="255"/>
      <c r="AN235" s="3064"/>
      <c r="AO235" s="2057"/>
    </row>
    <row r="236" spans="1:41" ht="15.5" x14ac:dyDescent="0.35">
      <c r="A236" s="52"/>
      <c r="B236" s="53" t="s">
        <v>15</v>
      </c>
      <c r="C236" s="1462" t="s">
        <v>10</v>
      </c>
      <c r="D236" s="1463" t="s">
        <v>10</v>
      </c>
      <c r="E236" s="1463" t="s">
        <v>10</v>
      </c>
      <c r="F236" s="1464" t="s">
        <v>10</v>
      </c>
      <c r="G236" s="1465">
        <v>12.032249999999999</v>
      </c>
      <c r="H236" s="1466" t="s">
        <v>10</v>
      </c>
      <c r="I236" s="1190" t="s">
        <v>10</v>
      </c>
      <c r="J236" s="1191" t="s">
        <v>10</v>
      </c>
      <c r="K236" s="1192" t="s">
        <v>10</v>
      </c>
      <c r="L236" s="1193" t="s">
        <v>10</v>
      </c>
      <c r="M236" s="157" t="s">
        <v>10</v>
      </c>
      <c r="N236" s="158" t="s">
        <v>10</v>
      </c>
      <c r="O236" s="133" t="s">
        <v>10</v>
      </c>
      <c r="P236" s="200" t="s">
        <v>10</v>
      </c>
      <c r="Q236" s="200" t="s">
        <v>10</v>
      </c>
      <c r="R236" s="200" t="s">
        <v>10</v>
      </c>
      <c r="S236" s="200" t="s">
        <v>10</v>
      </c>
      <c r="T236" s="200" t="s">
        <v>10</v>
      </c>
      <c r="U236" s="200" t="s">
        <v>10</v>
      </c>
      <c r="V236" s="200" t="s">
        <v>10</v>
      </c>
      <c r="W236" s="200" t="s">
        <v>10</v>
      </c>
      <c r="X236" s="200" t="s">
        <v>10</v>
      </c>
      <c r="Y236" s="139" t="s">
        <v>10</v>
      </c>
      <c r="Z236" s="139" t="s">
        <v>10</v>
      </c>
      <c r="AA236" s="81" t="s">
        <v>10</v>
      </c>
      <c r="AB236" s="82" t="s">
        <v>10</v>
      </c>
      <c r="AC236" s="82" t="s">
        <v>10</v>
      </c>
      <c r="AD236" s="82" t="s">
        <v>10</v>
      </c>
      <c r="AE236" s="82" t="s">
        <v>10</v>
      </c>
      <c r="AF236" s="764" t="s">
        <v>10</v>
      </c>
      <c r="AG236" s="117" t="s">
        <v>10</v>
      </c>
      <c r="AH236" s="117" t="s">
        <v>10</v>
      </c>
      <c r="AI236" s="117" t="s">
        <v>10</v>
      </c>
      <c r="AJ236" s="702" t="s">
        <v>10</v>
      </c>
      <c r="AK236" s="702" t="s">
        <v>10</v>
      </c>
      <c r="AL236" s="676" t="s">
        <v>10</v>
      </c>
      <c r="AM236" s="255"/>
      <c r="AN236" s="3064"/>
      <c r="AO236" s="2057"/>
    </row>
    <row r="237" spans="1:41" ht="15.5" x14ac:dyDescent="0.35">
      <c r="A237" s="52"/>
      <c r="B237" s="54" t="s">
        <v>14</v>
      </c>
      <c r="C237" s="1467" t="s">
        <v>10</v>
      </c>
      <c r="D237" s="1468" t="s">
        <v>10</v>
      </c>
      <c r="E237" s="1468" t="s">
        <v>10</v>
      </c>
      <c r="F237" s="1469" t="s">
        <v>10</v>
      </c>
      <c r="G237" s="1465">
        <v>14.423920000000001</v>
      </c>
      <c r="H237" s="1466" t="s">
        <v>10</v>
      </c>
      <c r="I237" s="1190" t="s">
        <v>10</v>
      </c>
      <c r="J237" s="1191" t="s">
        <v>10</v>
      </c>
      <c r="K237" s="1192" t="s">
        <v>10</v>
      </c>
      <c r="L237" s="1193" t="s">
        <v>10</v>
      </c>
      <c r="M237" s="157" t="s">
        <v>10</v>
      </c>
      <c r="N237" s="158" t="s">
        <v>10</v>
      </c>
      <c r="O237" s="133" t="s">
        <v>10</v>
      </c>
      <c r="P237" s="200" t="s">
        <v>10</v>
      </c>
      <c r="Q237" s="200" t="s">
        <v>10</v>
      </c>
      <c r="R237" s="200" t="s">
        <v>10</v>
      </c>
      <c r="S237" s="200" t="s">
        <v>10</v>
      </c>
      <c r="T237" s="200" t="s">
        <v>10</v>
      </c>
      <c r="U237" s="200" t="s">
        <v>10</v>
      </c>
      <c r="V237" s="200" t="s">
        <v>10</v>
      </c>
      <c r="W237" s="200" t="s">
        <v>10</v>
      </c>
      <c r="X237" s="200" t="s">
        <v>10</v>
      </c>
      <c r="Y237" s="139" t="s">
        <v>10</v>
      </c>
      <c r="Z237" s="139" t="s">
        <v>10</v>
      </c>
      <c r="AA237" s="81" t="s">
        <v>10</v>
      </c>
      <c r="AB237" s="82" t="s">
        <v>10</v>
      </c>
      <c r="AC237" s="82" t="s">
        <v>10</v>
      </c>
      <c r="AD237" s="82" t="s">
        <v>10</v>
      </c>
      <c r="AE237" s="82" t="s">
        <v>10</v>
      </c>
      <c r="AF237" s="83" t="s">
        <v>10</v>
      </c>
      <c r="AG237" s="83" t="s">
        <v>10</v>
      </c>
      <c r="AH237" s="83" t="s">
        <v>10</v>
      </c>
      <c r="AI237" s="83" t="s">
        <v>10</v>
      </c>
      <c r="AJ237" s="83" t="s">
        <v>10</v>
      </c>
      <c r="AK237" s="83" t="s">
        <v>10</v>
      </c>
      <c r="AL237" s="714" t="s">
        <v>10</v>
      </c>
      <c r="AM237" s="255"/>
      <c r="AN237" s="3064"/>
      <c r="AO237" s="2057"/>
    </row>
    <row r="238" spans="1:41" ht="15.5" x14ac:dyDescent="0.35">
      <c r="A238" s="52"/>
      <c r="B238" s="54" t="s">
        <v>11</v>
      </c>
      <c r="C238" s="1470" t="s">
        <v>10</v>
      </c>
      <c r="D238" s="1471" t="s">
        <v>10</v>
      </c>
      <c r="E238" s="1471" t="s">
        <v>10</v>
      </c>
      <c r="F238" s="1472" t="s">
        <v>10</v>
      </c>
      <c r="G238" s="1465">
        <v>63.085495000000002</v>
      </c>
      <c r="H238" s="1466" t="s">
        <v>10</v>
      </c>
      <c r="I238" s="1190" t="s">
        <v>10</v>
      </c>
      <c r="J238" s="1191" t="s">
        <v>10</v>
      </c>
      <c r="K238" s="1192" t="s">
        <v>10</v>
      </c>
      <c r="L238" s="1193" t="s">
        <v>10</v>
      </c>
      <c r="M238" s="157" t="s">
        <v>10</v>
      </c>
      <c r="N238" s="158" t="s">
        <v>10</v>
      </c>
      <c r="O238" s="133" t="s">
        <v>10</v>
      </c>
      <c r="P238" s="200" t="s">
        <v>10</v>
      </c>
      <c r="Q238" s="200" t="s">
        <v>10</v>
      </c>
      <c r="R238" s="200" t="s">
        <v>10</v>
      </c>
      <c r="S238" s="200" t="s">
        <v>10</v>
      </c>
      <c r="T238" s="200" t="s">
        <v>10</v>
      </c>
      <c r="U238" s="200" t="s">
        <v>10</v>
      </c>
      <c r="V238" s="200" t="s">
        <v>10</v>
      </c>
      <c r="W238" s="200" t="s">
        <v>10</v>
      </c>
      <c r="X238" s="200" t="s">
        <v>10</v>
      </c>
      <c r="Y238" s="139" t="s">
        <v>10</v>
      </c>
      <c r="Z238" s="139" t="s">
        <v>10</v>
      </c>
      <c r="AA238" s="81" t="s">
        <v>10</v>
      </c>
      <c r="AB238" s="82" t="s">
        <v>10</v>
      </c>
      <c r="AC238" s="82" t="s">
        <v>10</v>
      </c>
      <c r="AD238" s="82" t="s">
        <v>10</v>
      </c>
      <c r="AE238" s="82" t="s">
        <v>10</v>
      </c>
      <c r="AF238" s="83" t="s">
        <v>10</v>
      </c>
      <c r="AG238" s="83" t="s">
        <v>10</v>
      </c>
      <c r="AH238" s="83" t="s">
        <v>10</v>
      </c>
      <c r="AI238" s="83" t="s">
        <v>10</v>
      </c>
      <c r="AJ238" s="83" t="s">
        <v>10</v>
      </c>
      <c r="AK238" s="83" t="s">
        <v>10</v>
      </c>
      <c r="AL238" s="714" t="s">
        <v>10</v>
      </c>
      <c r="AM238" s="255"/>
      <c r="AN238" s="3064"/>
      <c r="AO238" s="2057"/>
    </row>
    <row r="239" spans="1:41" ht="15.5" x14ac:dyDescent="0.35">
      <c r="A239" s="85"/>
      <c r="B239" s="54" t="s">
        <v>13</v>
      </c>
      <c r="C239" s="1473" t="s">
        <v>10</v>
      </c>
      <c r="D239" s="1474" t="s">
        <v>10</v>
      </c>
      <c r="E239" s="1474" t="s">
        <v>10</v>
      </c>
      <c r="F239" s="1475" t="s">
        <v>10</v>
      </c>
      <c r="G239" s="1465">
        <v>5.9803309000000002</v>
      </c>
      <c r="H239" s="1466" t="s">
        <v>10</v>
      </c>
      <c r="I239" s="1190" t="s">
        <v>10</v>
      </c>
      <c r="J239" s="1191" t="s">
        <v>10</v>
      </c>
      <c r="K239" s="1192" t="s">
        <v>10</v>
      </c>
      <c r="L239" s="1193" t="s">
        <v>10</v>
      </c>
      <c r="M239" s="157" t="s">
        <v>10</v>
      </c>
      <c r="N239" s="158" t="s">
        <v>10</v>
      </c>
      <c r="O239" s="133" t="s">
        <v>10</v>
      </c>
      <c r="P239" s="200" t="s">
        <v>10</v>
      </c>
      <c r="Q239" s="200" t="s">
        <v>10</v>
      </c>
      <c r="R239" s="200" t="s">
        <v>10</v>
      </c>
      <c r="S239" s="200" t="s">
        <v>10</v>
      </c>
      <c r="T239" s="200" t="s">
        <v>10</v>
      </c>
      <c r="U239" s="200" t="s">
        <v>10</v>
      </c>
      <c r="V239" s="200" t="s">
        <v>10</v>
      </c>
      <c r="W239" s="200" t="s">
        <v>10</v>
      </c>
      <c r="X239" s="200" t="s">
        <v>10</v>
      </c>
      <c r="Y239" s="139" t="s">
        <v>10</v>
      </c>
      <c r="Z239" s="139" t="s">
        <v>10</v>
      </c>
      <c r="AA239" s="81" t="s">
        <v>10</v>
      </c>
      <c r="AB239" s="82" t="s">
        <v>10</v>
      </c>
      <c r="AC239" s="82" t="s">
        <v>10</v>
      </c>
      <c r="AD239" s="82" t="s">
        <v>10</v>
      </c>
      <c r="AE239" s="82" t="s">
        <v>10</v>
      </c>
      <c r="AF239" s="83" t="s">
        <v>10</v>
      </c>
      <c r="AG239" s="83" t="s">
        <v>10</v>
      </c>
      <c r="AH239" s="83" t="s">
        <v>10</v>
      </c>
      <c r="AI239" s="83" t="s">
        <v>10</v>
      </c>
      <c r="AJ239" s="83" t="s">
        <v>10</v>
      </c>
      <c r="AK239" s="83" t="s">
        <v>10</v>
      </c>
      <c r="AL239" s="714" t="s">
        <v>10</v>
      </c>
      <c r="AM239" s="255"/>
      <c r="AN239" s="3064"/>
      <c r="AO239" s="2057"/>
    </row>
    <row r="240" spans="1:41" ht="15.5" x14ac:dyDescent="0.35">
      <c r="A240" s="85"/>
      <c r="B240" s="55" t="s">
        <v>12</v>
      </c>
      <c r="C240" s="1476" t="s">
        <v>10</v>
      </c>
      <c r="D240" s="1477" t="s">
        <v>10</v>
      </c>
      <c r="E240" s="1477" t="s">
        <v>10</v>
      </c>
      <c r="F240" s="1478" t="s">
        <v>10</v>
      </c>
      <c r="G240" s="1479">
        <v>4.4777021000000001</v>
      </c>
      <c r="H240" s="1480" t="s">
        <v>10</v>
      </c>
      <c r="I240" s="1224" t="s">
        <v>10</v>
      </c>
      <c r="J240" s="1225" t="s">
        <v>10</v>
      </c>
      <c r="K240" s="1226" t="s">
        <v>10</v>
      </c>
      <c r="L240" s="1227" t="s">
        <v>10</v>
      </c>
      <c r="M240" s="180" t="s">
        <v>10</v>
      </c>
      <c r="N240" s="181" t="s">
        <v>10</v>
      </c>
      <c r="O240" s="182" t="s">
        <v>10</v>
      </c>
      <c r="P240" s="209" t="s">
        <v>10</v>
      </c>
      <c r="Q240" s="209" t="s">
        <v>10</v>
      </c>
      <c r="R240" s="209" t="s">
        <v>10</v>
      </c>
      <c r="S240" s="209" t="s">
        <v>10</v>
      </c>
      <c r="T240" s="209" t="s">
        <v>10</v>
      </c>
      <c r="U240" s="209" t="s">
        <v>10</v>
      </c>
      <c r="V240" s="209" t="s">
        <v>10</v>
      </c>
      <c r="W240" s="209" t="s">
        <v>10</v>
      </c>
      <c r="X240" s="209" t="s">
        <v>10</v>
      </c>
      <c r="Y240" s="747" t="s">
        <v>10</v>
      </c>
      <c r="Z240" s="747" t="s">
        <v>10</v>
      </c>
      <c r="AA240" s="86" t="s">
        <v>10</v>
      </c>
      <c r="AB240" s="87" t="s">
        <v>10</v>
      </c>
      <c r="AC240" s="87" t="s">
        <v>10</v>
      </c>
      <c r="AD240" s="87" t="s">
        <v>10</v>
      </c>
      <c r="AE240" s="87" t="s">
        <v>10</v>
      </c>
      <c r="AF240" s="87" t="s">
        <v>10</v>
      </c>
      <c r="AG240" s="87" t="s">
        <v>10</v>
      </c>
      <c r="AH240" s="87" t="s">
        <v>10</v>
      </c>
      <c r="AI240" s="87" t="s">
        <v>10</v>
      </c>
      <c r="AJ240" s="87" t="s">
        <v>10</v>
      </c>
      <c r="AK240" s="87" t="s">
        <v>10</v>
      </c>
      <c r="AL240" s="748" t="s">
        <v>10</v>
      </c>
      <c r="AM240" s="255"/>
      <c r="AN240" s="3064"/>
      <c r="AO240" s="2057"/>
    </row>
    <row r="241" spans="1:41" ht="15.5" hidden="1" x14ac:dyDescent="0.35">
      <c r="A241" s="56"/>
      <c r="B241" s="183"/>
      <c r="C241" s="58"/>
      <c r="D241" s="58"/>
      <c r="E241" s="184"/>
      <c r="F241" s="185"/>
      <c r="G241" s="56"/>
      <c r="H241" s="59"/>
      <c r="I241" s="60"/>
      <c r="J241" s="61"/>
      <c r="K241" s="62"/>
      <c r="L241" s="63"/>
      <c r="M241" s="64"/>
      <c r="N241" s="65"/>
      <c r="O241" s="66"/>
      <c r="P241" s="67"/>
      <c r="Q241" s="68"/>
      <c r="R241" s="60"/>
      <c r="S241" s="69"/>
      <c r="T241" s="70"/>
      <c r="U241" s="71"/>
      <c r="V241" s="72"/>
      <c r="W241" s="72"/>
      <c r="X241" s="72"/>
      <c r="Y241" s="1481"/>
      <c r="Z241" s="43"/>
      <c r="AA241" s="43"/>
      <c r="AB241" s="56"/>
      <c r="AC241" s="56"/>
      <c r="AD241" s="56"/>
      <c r="AE241" s="56"/>
      <c r="AF241" s="56"/>
      <c r="AG241" s="87" t="s">
        <v>10</v>
      </c>
      <c r="AH241" s="748" t="s">
        <v>10</v>
      </c>
      <c r="AI241" s="56"/>
      <c r="AJ241" s="56"/>
      <c r="AK241" s="56"/>
      <c r="AL241" s="255"/>
      <c r="AM241" s="255"/>
      <c r="AN241" s="3064"/>
      <c r="AO241" s="2057"/>
    </row>
    <row r="242" spans="1:41" ht="15.5" x14ac:dyDescent="0.35">
      <c r="A242" s="56"/>
      <c r="B242" s="3378" t="s">
        <v>470</v>
      </c>
      <c r="C242" s="3379"/>
      <c r="D242" s="3379"/>
      <c r="E242" s="3379"/>
      <c r="F242" s="3379"/>
      <c r="G242" s="3379"/>
      <c r="H242" s="3379"/>
      <c r="I242" s="3379"/>
      <c r="J242" s="3379"/>
      <c r="K242" s="3379"/>
      <c r="L242" s="3379"/>
      <c r="M242" s="3379"/>
      <c r="N242" s="3379"/>
      <c r="O242" s="3379"/>
      <c r="P242" s="3379"/>
      <c r="Q242" s="3379"/>
      <c r="R242" s="3379"/>
      <c r="S242" s="3380"/>
      <c r="T242" s="3381"/>
      <c r="U242" s="3382"/>
      <c r="V242" s="3383"/>
      <c r="W242" s="3383"/>
      <c r="X242" s="3383"/>
      <c r="Y242" s="3379"/>
      <c r="Z242" s="43"/>
      <c r="AA242" s="43"/>
      <c r="AB242" s="56"/>
      <c r="AC242" s="56"/>
      <c r="AD242" s="56"/>
      <c r="AE242" s="56"/>
      <c r="AF242" s="56"/>
      <c r="AG242" s="56"/>
      <c r="AH242" s="56"/>
      <c r="AI242" s="56"/>
      <c r="AJ242" s="56"/>
      <c r="AK242" s="56"/>
      <c r="AL242" s="255"/>
      <c r="AM242" s="255"/>
      <c r="AN242" s="3064"/>
      <c r="AO242" s="2057"/>
    </row>
    <row r="243" spans="1:41" ht="15.5" x14ac:dyDescent="0.35">
      <c r="A243" s="56"/>
      <c r="B243" s="1482"/>
      <c r="C243" s="1482"/>
      <c r="D243" s="1482"/>
      <c r="E243" s="1482"/>
      <c r="F243" s="1482"/>
      <c r="G243" s="1465"/>
      <c r="H243" s="59"/>
      <c r="I243" s="60"/>
      <c r="J243" s="61"/>
      <c r="K243" s="62"/>
      <c r="L243" s="63"/>
      <c r="M243" s="64"/>
      <c r="N243" s="65"/>
      <c r="O243" s="66"/>
      <c r="P243" s="67"/>
      <c r="Q243" s="68"/>
      <c r="R243" s="60"/>
      <c r="S243" s="69"/>
      <c r="T243" s="70"/>
      <c r="U243" s="71"/>
      <c r="V243" s="72"/>
      <c r="W243" s="72"/>
      <c r="X243" s="72"/>
      <c r="Y243" s="56"/>
      <c r="Z243" s="43"/>
      <c r="AA243" s="43"/>
      <c r="AB243" s="125"/>
      <c r="AC243" s="125"/>
      <c r="AD243" s="125"/>
      <c r="AE243" s="125"/>
      <c r="AF243" s="125"/>
      <c r="AG243" s="56"/>
      <c r="AH243" s="56"/>
      <c r="AI243" s="56"/>
      <c r="AJ243" s="56"/>
      <c r="AK243" s="56"/>
      <c r="AL243" s="255"/>
      <c r="AM243" s="255"/>
      <c r="AN243" s="3064"/>
      <c r="AO243" s="2057"/>
    </row>
    <row r="244" spans="1:41" s="26" customFormat="1" ht="63" customHeight="1" x14ac:dyDescent="0.35">
      <c r="A244" s="2504" t="s">
        <v>927</v>
      </c>
      <c r="B244" s="3317" t="s">
        <v>192</v>
      </c>
      <c r="C244" s="3318"/>
      <c r="D244" s="3318"/>
      <c r="E244" s="3318"/>
      <c r="F244" s="3318"/>
      <c r="G244" s="3318"/>
      <c r="H244" s="3318"/>
      <c r="I244" s="3318"/>
      <c r="J244" s="3318"/>
      <c r="K244" s="3318"/>
      <c r="L244" s="3318"/>
      <c r="M244" s="3318"/>
      <c r="N244" s="3318"/>
      <c r="O244" s="3318"/>
      <c r="P244" s="3318"/>
      <c r="Q244" s="3318"/>
      <c r="R244" s="3318"/>
      <c r="S244" s="3318"/>
      <c r="T244" s="3318"/>
      <c r="U244" s="3318"/>
      <c r="V244" s="3318"/>
      <c r="W244" s="3318"/>
      <c r="X244" s="3318"/>
      <c r="Y244" s="3318"/>
      <c r="Z244" s="3318"/>
      <c r="AA244" s="3318"/>
      <c r="AB244" s="33"/>
      <c r="AC244" s="33"/>
      <c r="AD244" s="33"/>
      <c r="AE244" s="33"/>
      <c r="AF244" s="33"/>
      <c r="AG244" s="33"/>
      <c r="AH244" s="33"/>
      <c r="AI244" s="33"/>
      <c r="AJ244" s="33"/>
      <c r="AK244" s="33"/>
      <c r="AL244" s="658"/>
      <c r="AM244" s="32"/>
      <c r="AN244" s="34"/>
      <c r="AO244" s="2058"/>
    </row>
    <row r="245" spans="1:41" ht="46.5" x14ac:dyDescent="0.35">
      <c r="A245" s="43"/>
      <c r="B245" s="88" t="s">
        <v>54</v>
      </c>
      <c r="C245" s="1327" t="s">
        <v>6</v>
      </c>
      <c r="D245" s="1328" t="s">
        <v>7</v>
      </c>
      <c r="E245" s="1329" t="s">
        <v>8</v>
      </c>
      <c r="F245" s="1330" t="s">
        <v>123</v>
      </c>
      <c r="G245" s="1483" t="s">
        <v>161</v>
      </c>
      <c r="H245" s="148" t="s">
        <v>194</v>
      </c>
      <c r="I245" s="95" t="s">
        <v>202</v>
      </c>
      <c r="J245" s="149" t="s">
        <v>241</v>
      </c>
      <c r="K245" s="97" t="s">
        <v>273</v>
      </c>
      <c r="L245" s="98" t="s">
        <v>284</v>
      </c>
      <c r="M245" s="99" t="s">
        <v>322</v>
      </c>
      <c r="N245" s="47" t="s">
        <v>342</v>
      </c>
      <c r="O245" s="48" t="s">
        <v>356</v>
      </c>
      <c r="P245" s="100" t="s">
        <v>384</v>
      </c>
      <c r="Q245" s="79" t="s">
        <v>493</v>
      </c>
      <c r="R245" s="80" t="s">
        <v>535</v>
      </c>
      <c r="S245" s="150" t="s">
        <v>541</v>
      </c>
      <c r="T245" s="49" t="s">
        <v>545</v>
      </c>
      <c r="U245" s="50" t="s">
        <v>578</v>
      </c>
      <c r="V245" s="51" t="s">
        <v>586</v>
      </c>
      <c r="W245" s="51" t="s">
        <v>633</v>
      </c>
      <c r="X245" s="49" t="s">
        <v>646</v>
      </c>
      <c r="Y245" s="138" t="s">
        <v>647</v>
      </c>
      <c r="Z245" s="138" t="s">
        <v>668</v>
      </c>
      <c r="AA245" s="37" t="s">
        <v>671</v>
      </c>
      <c r="AB245" s="37" t="s">
        <v>688</v>
      </c>
      <c r="AC245" s="37" t="s">
        <v>689</v>
      </c>
      <c r="AD245" s="37" t="s">
        <v>735</v>
      </c>
      <c r="AE245" s="37" t="s">
        <v>776</v>
      </c>
      <c r="AF245" s="37" t="s">
        <v>811</v>
      </c>
      <c r="AG245" s="37" t="s">
        <v>1055</v>
      </c>
      <c r="AH245" s="37" t="s">
        <v>1072</v>
      </c>
      <c r="AI245" s="37" t="s">
        <v>1075</v>
      </c>
      <c r="AJ245" s="37" t="s">
        <v>1117</v>
      </c>
      <c r="AK245" s="37" t="s">
        <v>1162</v>
      </c>
      <c r="AL245" s="689" t="s">
        <v>1176</v>
      </c>
      <c r="AM245" s="255"/>
      <c r="AN245" s="3064"/>
      <c r="AO245" s="2057"/>
    </row>
    <row r="246" spans="1:41" ht="15.5" x14ac:dyDescent="0.35">
      <c r="A246" s="52"/>
      <c r="B246" s="53" t="s">
        <v>12</v>
      </c>
      <c r="C246" s="1332" t="s">
        <v>10</v>
      </c>
      <c r="D246" s="1333" t="s">
        <v>10</v>
      </c>
      <c r="E246" s="1334" t="s">
        <v>10</v>
      </c>
      <c r="F246" s="1334" t="s">
        <v>10</v>
      </c>
      <c r="G246" s="1484">
        <v>3.2005880000000002</v>
      </c>
      <c r="H246" s="234" t="s">
        <v>10</v>
      </c>
      <c r="I246" s="197" t="s">
        <v>10</v>
      </c>
      <c r="J246" s="1485" t="s">
        <v>10</v>
      </c>
      <c r="K246" s="696" t="s">
        <v>10</v>
      </c>
      <c r="L246" s="199" t="s">
        <v>10</v>
      </c>
      <c r="M246" s="157" t="s">
        <v>10</v>
      </c>
      <c r="N246" s="158" t="s">
        <v>10</v>
      </c>
      <c r="O246" s="133" t="s">
        <v>10</v>
      </c>
      <c r="P246" s="200" t="s">
        <v>10</v>
      </c>
      <c r="Q246" s="200" t="s">
        <v>10</v>
      </c>
      <c r="R246" s="200" t="s">
        <v>10</v>
      </c>
      <c r="S246" s="200" t="s">
        <v>10</v>
      </c>
      <c r="T246" s="200" t="s">
        <v>10</v>
      </c>
      <c r="U246" s="200" t="s">
        <v>10</v>
      </c>
      <c r="V246" s="200" t="s">
        <v>10</v>
      </c>
      <c r="W246" s="200" t="s">
        <v>10</v>
      </c>
      <c r="X246" s="200" t="s">
        <v>10</v>
      </c>
      <c r="Y246" s="139" t="s">
        <v>10</v>
      </c>
      <c r="Z246" s="139" t="s">
        <v>10</v>
      </c>
      <c r="AA246" s="81" t="s">
        <v>10</v>
      </c>
      <c r="AB246" s="82" t="s">
        <v>10</v>
      </c>
      <c r="AC246" s="82" t="s">
        <v>10</v>
      </c>
      <c r="AD246" s="82" t="s">
        <v>10</v>
      </c>
      <c r="AE246" s="82" t="s">
        <v>10</v>
      </c>
      <c r="AF246" s="764" t="s">
        <v>10</v>
      </c>
      <c r="AG246" s="117" t="s">
        <v>10</v>
      </c>
      <c r="AH246" s="117" t="s">
        <v>10</v>
      </c>
      <c r="AI246" s="117" t="s">
        <v>10</v>
      </c>
      <c r="AJ246" s="702" t="s">
        <v>10</v>
      </c>
      <c r="AK246" s="702" t="s">
        <v>10</v>
      </c>
      <c r="AL246" s="676" t="s">
        <v>10</v>
      </c>
      <c r="AM246" s="255"/>
      <c r="AN246" s="3064"/>
      <c r="AO246" s="2057"/>
    </row>
    <row r="247" spans="1:41" ht="15.5" x14ac:dyDescent="0.35">
      <c r="A247" s="52"/>
      <c r="B247" s="54" t="s">
        <v>13</v>
      </c>
      <c r="C247" s="1336" t="s">
        <v>10</v>
      </c>
      <c r="D247" s="1337" t="s">
        <v>10</v>
      </c>
      <c r="E247" s="1338" t="s">
        <v>10</v>
      </c>
      <c r="F247" s="1338" t="s">
        <v>10</v>
      </c>
      <c r="G247" s="1486">
        <v>7.0496656</v>
      </c>
      <c r="H247" s="234" t="s">
        <v>10</v>
      </c>
      <c r="I247" s="197" t="s">
        <v>10</v>
      </c>
      <c r="J247" s="1485" t="s">
        <v>10</v>
      </c>
      <c r="K247" s="696" t="s">
        <v>10</v>
      </c>
      <c r="L247" s="199" t="s">
        <v>10</v>
      </c>
      <c r="M247" s="157" t="s">
        <v>10</v>
      </c>
      <c r="N247" s="158" t="s">
        <v>10</v>
      </c>
      <c r="O247" s="133" t="s">
        <v>10</v>
      </c>
      <c r="P247" s="200" t="s">
        <v>10</v>
      </c>
      <c r="Q247" s="200" t="s">
        <v>10</v>
      </c>
      <c r="R247" s="200" t="s">
        <v>10</v>
      </c>
      <c r="S247" s="200" t="s">
        <v>10</v>
      </c>
      <c r="T247" s="200" t="s">
        <v>10</v>
      </c>
      <c r="U247" s="200" t="s">
        <v>10</v>
      </c>
      <c r="V247" s="200" t="s">
        <v>10</v>
      </c>
      <c r="W247" s="200" t="s">
        <v>10</v>
      </c>
      <c r="X247" s="200" t="s">
        <v>10</v>
      </c>
      <c r="Y247" s="139" t="s">
        <v>10</v>
      </c>
      <c r="Z247" s="139" t="s">
        <v>10</v>
      </c>
      <c r="AA247" s="81" t="s">
        <v>10</v>
      </c>
      <c r="AB247" s="82" t="s">
        <v>10</v>
      </c>
      <c r="AC247" s="82" t="s">
        <v>10</v>
      </c>
      <c r="AD247" s="82" t="s">
        <v>10</v>
      </c>
      <c r="AE247" s="82" t="s">
        <v>10</v>
      </c>
      <c r="AF247" s="83" t="s">
        <v>10</v>
      </c>
      <c r="AG247" s="83" t="s">
        <v>10</v>
      </c>
      <c r="AH247" s="83" t="s">
        <v>10</v>
      </c>
      <c r="AI247" s="83" t="s">
        <v>10</v>
      </c>
      <c r="AJ247" s="83" t="s">
        <v>10</v>
      </c>
      <c r="AK247" s="83" t="s">
        <v>10</v>
      </c>
      <c r="AL247" s="714" t="s">
        <v>10</v>
      </c>
      <c r="AM247" s="255"/>
      <c r="AN247" s="3064"/>
      <c r="AO247" s="2057"/>
    </row>
    <row r="248" spans="1:41" ht="15.5" x14ac:dyDescent="0.35">
      <c r="A248" s="1307"/>
      <c r="B248" s="54" t="s">
        <v>125</v>
      </c>
      <c r="C248" s="1340" t="s">
        <v>10</v>
      </c>
      <c r="D248" s="1341" t="s">
        <v>10</v>
      </c>
      <c r="E248" s="1342" t="s">
        <v>10</v>
      </c>
      <c r="F248" s="1342" t="s">
        <v>10</v>
      </c>
      <c r="G248" s="1487">
        <v>60.215770999999997</v>
      </c>
      <c r="H248" s="234" t="s">
        <v>10</v>
      </c>
      <c r="I248" s="197" t="s">
        <v>10</v>
      </c>
      <c r="J248" s="1485" t="s">
        <v>10</v>
      </c>
      <c r="K248" s="696" t="s">
        <v>10</v>
      </c>
      <c r="L248" s="199" t="s">
        <v>10</v>
      </c>
      <c r="M248" s="157" t="s">
        <v>10</v>
      </c>
      <c r="N248" s="158" t="s">
        <v>10</v>
      </c>
      <c r="O248" s="133" t="s">
        <v>10</v>
      </c>
      <c r="P248" s="200" t="s">
        <v>10</v>
      </c>
      <c r="Q248" s="200" t="s">
        <v>10</v>
      </c>
      <c r="R248" s="200" t="s">
        <v>10</v>
      </c>
      <c r="S248" s="200" t="s">
        <v>10</v>
      </c>
      <c r="T248" s="200" t="s">
        <v>10</v>
      </c>
      <c r="U248" s="200" t="s">
        <v>10</v>
      </c>
      <c r="V248" s="200" t="s">
        <v>10</v>
      </c>
      <c r="W248" s="200" t="s">
        <v>10</v>
      </c>
      <c r="X248" s="200" t="s">
        <v>10</v>
      </c>
      <c r="Y248" s="139" t="s">
        <v>10</v>
      </c>
      <c r="Z248" s="139" t="s">
        <v>10</v>
      </c>
      <c r="AA248" s="81" t="s">
        <v>10</v>
      </c>
      <c r="AB248" s="82" t="s">
        <v>10</v>
      </c>
      <c r="AC248" s="82" t="s">
        <v>10</v>
      </c>
      <c r="AD248" s="82" t="s">
        <v>10</v>
      </c>
      <c r="AE248" s="82" t="s">
        <v>10</v>
      </c>
      <c r="AF248" s="83" t="s">
        <v>10</v>
      </c>
      <c r="AG248" s="83" t="s">
        <v>10</v>
      </c>
      <c r="AH248" s="83" t="s">
        <v>10</v>
      </c>
      <c r="AI248" s="83" t="s">
        <v>10</v>
      </c>
      <c r="AJ248" s="83" t="s">
        <v>10</v>
      </c>
      <c r="AK248" s="83" t="s">
        <v>10</v>
      </c>
      <c r="AL248" s="714" t="s">
        <v>10</v>
      </c>
      <c r="AM248" s="255"/>
      <c r="AN248" s="3064"/>
      <c r="AO248" s="2057"/>
    </row>
    <row r="249" spans="1:41" ht="15.5" x14ac:dyDescent="0.35">
      <c r="A249" s="52"/>
      <c r="B249" s="54" t="s">
        <v>14</v>
      </c>
      <c r="C249" s="1346" t="s">
        <v>10</v>
      </c>
      <c r="D249" s="1347" t="s">
        <v>10</v>
      </c>
      <c r="E249" s="1348" t="s">
        <v>10</v>
      </c>
      <c r="F249" s="1348" t="s">
        <v>10</v>
      </c>
      <c r="G249" s="1488">
        <v>19.042096000000001</v>
      </c>
      <c r="H249" s="234" t="s">
        <v>10</v>
      </c>
      <c r="I249" s="197" t="s">
        <v>10</v>
      </c>
      <c r="J249" s="1485" t="s">
        <v>10</v>
      </c>
      <c r="K249" s="696" t="s">
        <v>10</v>
      </c>
      <c r="L249" s="199" t="s">
        <v>10</v>
      </c>
      <c r="M249" s="157" t="s">
        <v>10</v>
      </c>
      <c r="N249" s="158" t="s">
        <v>10</v>
      </c>
      <c r="O249" s="133" t="s">
        <v>10</v>
      </c>
      <c r="P249" s="200" t="s">
        <v>10</v>
      </c>
      <c r="Q249" s="200" t="s">
        <v>10</v>
      </c>
      <c r="R249" s="200" t="s">
        <v>10</v>
      </c>
      <c r="S249" s="200" t="s">
        <v>10</v>
      </c>
      <c r="T249" s="200" t="s">
        <v>10</v>
      </c>
      <c r="U249" s="200" t="s">
        <v>10</v>
      </c>
      <c r="V249" s="200" t="s">
        <v>10</v>
      </c>
      <c r="W249" s="200" t="s">
        <v>10</v>
      </c>
      <c r="X249" s="200" t="s">
        <v>10</v>
      </c>
      <c r="Y249" s="139" t="s">
        <v>10</v>
      </c>
      <c r="Z249" s="139" t="s">
        <v>10</v>
      </c>
      <c r="AA249" s="81" t="s">
        <v>10</v>
      </c>
      <c r="AB249" s="82" t="s">
        <v>10</v>
      </c>
      <c r="AC249" s="82" t="s">
        <v>10</v>
      </c>
      <c r="AD249" s="82" t="s">
        <v>10</v>
      </c>
      <c r="AE249" s="82" t="s">
        <v>10</v>
      </c>
      <c r="AF249" s="83" t="s">
        <v>10</v>
      </c>
      <c r="AG249" s="83" t="s">
        <v>10</v>
      </c>
      <c r="AH249" s="83" t="s">
        <v>10</v>
      </c>
      <c r="AI249" s="83" t="s">
        <v>10</v>
      </c>
      <c r="AJ249" s="83" t="s">
        <v>10</v>
      </c>
      <c r="AK249" s="83" t="s">
        <v>10</v>
      </c>
      <c r="AL249" s="714" t="s">
        <v>10</v>
      </c>
      <c r="AM249" s="255"/>
      <c r="AN249" s="3064"/>
      <c r="AO249" s="2057"/>
    </row>
    <row r="250" spans="1:41" ht="15.5" x14ac:dyDescent="0.35">
      <c r="A250" s="1320"/>
      <c r="B250" s="55" t="s">
        <v>15</v>
      </c>
      <c r="C250" s="1350" t="s">
        <v>10</v>
      </c>
      <c r="D250" s="1351" t="s">
        <v>10</v>
      </c>
      <c r="E250" s="1352" t="s">
        <v>10</v>
      </c>
      <c r="F250" s="1352" t="s">
        <v>10</v>
      </c>
      <c r="G250" s="1489">
        <v>10.49188</v>
      </c>
      <c r="H250" s="1354" t="s">
        <v>10</v>
      </c>
      <c r="I250" s="206" t="s">
        <v>10</v>
      </c>
      <c r="J250" s="1490" t="s">
        <v>10</v>
      </c>
      <c r="K250" s="742" t="s">
        <v>10</v>
      </c>
      <c r="L250" s="208" t="s">
        <v>10</v>
      </c>
      <c r="M250" s="180" t="s">
        <v>10</v>
      </c>
      <c r="N250" s="181" t="s">
        <v>10</v>
      </c>
      <c r="O250" s="182" t="s">
        <v>10</v>
      </c>
      <c r="P250" s="209" t="s">
        <v>10</v>
      </c>
      <c r="Q250" s="209" t="s">
        <v>10</v>
      </c>
      <c r="R250" s="209" t="s">
        <v>10</v>
      </c>
      <c r="S250" s="209" t="s">
        <v>10</v>
      </c>
      <c r="T250" s="209" t="s">
        <v>10</v>
      </c>
      <c r="U250" s="209" t="s">
        <v>10</v>
      </c>
      <c r="V250" s="209" t="s">
        <v>10</v>
      </c>
      <c r="W250" s="209" t="s">
        <v>10</v>
      </c>
      <c r="X250" s="209" t="s">
        <v>10</v>
      </c>
      <c r="Y250" s="747" t="s">
        <v>10</v>
      </c>
      <c r="Z250" s="747" t="s">
        <v>10</v>
      </c>
      <c r="AA250" s="86" t="s">
        <v>10</v>
      </c>
      <c r="AB250" s="87" t="s">
        <v>10</v>
      </c>
      <c r="AC250" s="87" t="s">
        <v>10</v>
      </c>
      <c r="AD250" s="87" t="s">
        <v>10</v>
      </c>
      <c r="AE250" s="87" t="s">
        <v>10</v>
      </c>
      <c r="AF250" s="87" t="s">
        <v>10</v>
      </c>
      <c r="AG250" s="87" t="s">
        <v>10</v>
      </c>
      <c r="AH250" s="87" t="s">
        <v>10</v>
      </c>
      <c r="AI250" s="87" t="s">
        <v>10</v>
      </c>
      <c r="AJ250" s="87" t="s">
        <v>10</v>
      </c>
      <c r="AK250" s="87" t="s">
        <v>10</v>
      </c>
      <c r="AL250" s="748" t="s">
        <v>10</v>
      </c>
      <c r="AM250" s="255"/>
      <c r="AN250" s="3064"/>
      <c r="AO250" s="2057"/>
    </row>
    <row r="251" spans="1:41" ht="15.5" hidden="1" x14ac:dyDescent="0.35">
      <c r="A251" s="56"/>
      <c r="B251" s="57"/>
      <c r="C251" s="58"/>
      <c r="D251" s="58"/>
      <c r="E251" s="56"/>
      <c r="F251" s="56"/>
      <c r="G251" s="1491"/>
      <c r="H251" s="59"/>
      <c r="I251" s="60"/>
      <c r="J251" s="61"/>
      <c r="K251" s="62"/>
      <c r="L251" s="63"/>
      <c r="M251" s="64"/>
      <c r="N251" s="65"/>
      <c r="O251" s="66"/>
      <c r="P251" s="67"/>
      <c r="Q251" s="68"/>
      <c r="R251" s="60"/>
      <c r="S251" s="69"/>
      <c r="T251" s="70"/>
      <c r="U251" s="71"/>
      <c r="V251" s="72"/>
      <c r="W251" s="72"/>
      <c r="X251" s="72"/>
      <c r="Y251" s="56"/>
      <c r="Z251" s="43"/>
      <c r="AA251" s="43"/>
      <c r="AB251" s="56"/>
      <c r="AC251" s="56"/>
      <c r="AD251" s="56"/>
      <c r="AE251" s="56"/>
      <c r="AF251" s="56"/>
      <c r="AG251" s="87" t="s">
        <v>10</v>
      </c>
      <c r="AH251" s="748" t="s">
        <v>10</v>
      </c>
      <c r="AI251" s="56"/>
      <c r="AJ251" s="56"/>
      <c r="AK251" s="56"/>
      <c r="AL251" s="255"/>
      <c r="AM251" s="255"/>
      <c r="AN251" s="3064"/>
      <c r="AO251" s="2057"/>
    </row>
    <row r="252" spans="1:41" ht="15.5" x14ac:dyDescent="0.35">
      <c r="A252" s="56"/>
      <c r="B252" s="3378" t="s">
        <v>185</v>
      </c>
      <c r="C252" s="3379"/>
      <c r="D252" s="3379"/>
      <c r="E252" s="3379"/>
      <c r="F252" s="3379"/>
      <c r="G252" s="3379"/>
      <c r="H252" s="3379"/>
      <c r="I252" s="3379"/>
      <c r="J252" s="3379"/>
      <c r="K252" s="3379"/>
      <c r="L252" s="3379"/>
      <c r="M252" s="3379"/>
      <c r="N252" s="3379"/>
      <c r="O252" s="3379"/>
      <c r="P252" s="3379"/>
      <c r="Q252" s="3379"/>
      <c r="R252" s="3379"/>
      <c r="S252" s="3380"/>
      <c r="T252" s="3381"/>
      <c r="U252" s="3382"/>
      <c r="V252" s="3383"/>
      <c r="W252" s="3383"/>
      <c r="X252" s="3383"/>
      <c r="Y252" s="3379"/>
      <c r="Z252" s="43"/>
      <c r="AA252" s="43"/>
      <c r="AB252" s="56"/>
      <c r="AC252" s="56"/>
      <c r="AD252" s="56"/>
      <c r="AE252" s="56"/>
      <c r="AF252" s="56"/>
      <c r="AG252" s="56"/>
      <c r="AH252" s="56"/>
      <c r="AI252" s="56"/>
      <c r="AJ252" s="56"/>
      <c r="AK252" s="56"/>
      <c r="AL252" s="255"/>
      <c r="AM252" s="255"/>
      <c r="AN252" s="3064"/>
      <c r="AO252" s="2057"/>
    </row>
    <row r="253" spans="1:41" ht="15.5" x14ac:dyDescent="0.35">
      <c r="A253" s="56"/>
      <c r="B253" s="56"/>
      <c r="C253" s="56"/>
      <c r="D253" s="56"/>
      <c r="E253" s="56"/>
      <c r="F253" s="56"/>
      <c r="G253" s="1492"/>
      <c r="H253" s="59"/>
      <c r="I253" s="60"/>
      <c r="J253" s="61"/>
      <c r="K253" s="62"/>
      <c r="L253" s="63"/>
      <c r="M253" s="64"/>
      <c r="N253" s="65"/>
      <c r="O253" s="66"/>
      <c r="P253" s="67"/>
      <c r="Q253" s="68"/>
      <c r="R253" s="60"/>
      <c r="S253" s="69"/>
      <c r="T253" s="70"/>
      <c r="U253" s="71"/>
      <c r="V253" s="72"/>
      <c r="W253" s="72"/>
      <c r="X253" s="72"/>
      <c r="Y253" s="56"/>
      <c r="Z253" s="43"/>
      <c r="AA253" s="43"/>
      <c r="AB253" s="125"/>
      <c r="AC253" s="125"/>
      <c r="AD253" s="125"/>
      <c r="AE253" s="125"/>
      <c r="AF253" s="125"/>
      <c r="AG253" s="56"/>
      <c r="AH253" s="56"/>
      <c r="AI253" s="56"/>
      <c r="AJ253" s="56"/>
      <c r="AK253" s="56"/>
      <c r="AL253" s="255"/>
      <c r="AM253" s="255"/>
      <c r="AN253" s="3064"/>
      <c r="AO253" s="2057"/>
    </row>
    <row r="254" spans="1:41" s="26" customFormat="1" ht="63" customHeight="1" x14ac:dyDescent="0.35">
      <c r="A254" s="2504" t="s">
        <v>1015</v>
      </c>
      <c r="B254" s="3317" t="s">
        <v>199</v>
      </c>
      <c r="C254" s="3318"/>
      <c r="D254" s="3318"/>
      <c r="E254" s="3318"/>
      <c r="F254" s="3318"/>
      <c r="G254" s="3318"/>
      <c r="H254" s="3318"/>
      <c r="I254" s="3318"/>
      <c r="J254" s="3318"/>
      <c r="K254" s="3318"/>
      <c r="L254" s="3318"/>
      <c r="M254" s="3318"/>
      <c r="N254" s="3318"/>
      <c r="O254" s="3318"/>
      <c r="P254" s="3318"/>
      <c r="Q254" s="3318"/>
      <c r="R254" s="3318"/>
      <c r="S254" s="3318"/>
      <c r="T254" s="3318"/>
      <c r="U254" s="3318"/>
      <c r="V254" s="3318"/>
      <c r="W254" s="3318"/>
      <c r="X254" s="3318"/>
      <c r="Y254" s="3318"/>
      <c r="Z254" s="3318"/>
      <c r="AA254" s="3318"/>
      <c r="AB254" s="33"/>
      <c r="AC254" s="33"/>
      <c r="AD254" s="33"/>
      <c r="AE254" s="33"/>
      <c r="AF254" s="33"/>
      <c r="AG254" s="33"/>
      <c r="AH254" s="33"/>
      <c r="AI254" s="33"/>
      <c r="AJ254" s="33"/>
      <c r="AK254" s="33"/>
      <c r="AL254" s="658"/>
      <c r="AM254" s="32"/>
      <c r="AN254" s="34"/>
      <c r="AO254" s="2058"/>
    </row>
    <row r="255" spans="1:41" ht="46.5" x14ac:dyDescent="0.35">
      <c r="A255" s="43"/>
      <c r="B255" s="88" t="s">
        <v>54</v>
      </c>
      <c r="C255" s="1327" t="s">
        <v>6</v>
      </c>
      <c r="D255" s="1328" t="s">
        <v>7</v>
      </c>
      <c r="E255" s="1329" t="s">
        <v>8</v>
      </c>
      <c r="F255" s="1330" t="s">
        <v>123</v>
      </c>
      <c r="G255" s="1493" t="s">
        <v>161</v>
      </c>
      <c r="H255" s="1494" t="s">
        <v>194</v>
      </c>
      <c r="I255" s="95" t="s">
        <v>202</v>
      </c>
      <c r="J255" s="149" t="s">
        <v>241</v>
      </c>
      <c r="K255" s="97" t="s">
        <v>273</v>
      </c>
      <c r="L255" s="98" t="s">
        <v>284</v>
      </c>
      <c r="M255" s="99" t="s">
        <v>322</v>
      </c>
      <c r="N255" s="47" t="s">
        <v>342</v>
      </c>
      <c r="O255" s="48" t="s">
        <v>356</v>
      </c>
      <c r="P255" s="100" t="s">
        <v>384</v>
      </c>
      <c r="Q255" s="79" t="s">
        <v>493</v>
      </c>
      <c r="R255" s="80" t="s">
        <v>535</v>
      </c>
      <c r="S255" s="150" t="s">
        <v>541</v>
      </c>
      <c r="T255" s="49" t="s">
        <v>545</v>
      </c>
      <c r="U255" s="50" t="s">
        <v>578</v>
      </c>
      <c r="V255" s="51" t="s">
        <v>586</v>
      </c>
      <c r="W255" s="51" t="s">
        <v>633</v>
      </c>
      <c r="X255" s="49" t="s">
        <v>646</v>
      </c>
      <c r="Y255" s="49" t="s">
        <v>647</v>
      </c>
      <c r="Z255" s="49" t="s">
        <v>668</v>
      </c>
      <c r="AA255" s="37" t="s">
        <v>671</v>
      </c>
      <c r="AB255" s="37" t="s">
        <v>688</v>
      </c>
      <c r="AC255" s="37" t="s">
        <v>689</v>
      </c>
      <c r="AD255" s="37" t="s">
        <v>735</v>
      </c>
      <c r="AE255" s="37" t="s">
        <v>776</v>
      </c>
      <c r="AF255" s="37" t="s">
        <v>811</v>
      </c>
      <c r="AG255" s="37" t="s">
        <v>1055</v>
      </c>
      <c r="AH255" s="37" t="s">
        <v>1072</v>
      </c>
      <c r="AI255" s="37" t="s">
        <v>1075</v>
      </c>
      <c r="AJ255" s="37" t="s">
        <v>1117</v>
      </c>
      <c r="AK255" s="37" t="s">
        <v>1162</v>
      </c>
      <c r="AL255" s="689" t="s">
        <v>1176</v>
      </c>
      <c r="AM255" s="255"/>
      <c r="AN255" s="3064"/>
      <c r="AO255" s="2057"/>
    </row>
    <row r="256" spans="1:41" ht="15.5" x14ac:dyDescent="0.35">
      <c r="A256" s="52"/>
      <c r="B256" s="53" t="s">
        <v>196</v>
      </c>
      <c r="C256" s="1332" t="s">
        <v>10</v>
      </c>
      <c r="D256" s="1333" t="s">
        <v>10</v>
      </c>
      <c r="E256" s="1334" t="s">
        <v>10</v>
      </c>
      <c r="F256" s="1334" t="s">
        <v>10</v>
      </c>
      <c r="G256" s="1334" t="s">
        <v>10</v>
      </c>
      <c r="H256" s="1495">
        <v>59.09</v>
      </c>
      <c r="I256" s="197" t="s">
        <v>10</v>
      </c>
      <c r="J256" s="198" t="s">
        <v>10</v>
      </c>
      <c r="K256" s="696" t="s">
        <v>10</v>
      </c>
      <c r="L256" s="199" t="s">
        <v>10</v>
      </c>
      <c r="M256" s="157" t="s">
        <v>10</v>
      </c>
      <c r="N256" s="158" t="s">
        <v>10</v>
      </c>
      <c r="O256" s="133" t="s">
        <v>10</v>
      </c>
      <c r="P256" s="200" t="s">
        <v>10</v>
      </c>
      <c r="Q256" s="201" t="s">
        <v>10</v>
      </c>
      <c r="R256" s="1496" t="s">
        <v>10</v>
      </c>
      <c r="S256" s="1496" t="s">
        <v>10</v>
      </c>
      <c r="T256" s="1496" t="s">
        <v>10</v>
      </c>
      <c r="U256" s="139" t="s">
        <v>10</v>
      </c>
      <c r="V256" s="139" t="s">
        <v>10</v>
      </c>
      <c r="W256" s="139" t="s">
        <v>10</v>
      </c>
      <c r="X256" s="139" t="s">
        <v>10</v>
      </c>
      <c r="Y256" s="139" t="s">
        <v>10</v>
      </c>
      <c r="Z256" s="139" t="s">
        <v>10</v>
      </c>
      <c r="AA256" s="81" t="s">
        <v>10</v>
      </c>
      <c r="AB256" s="82" t="s">
        <v>10</v>
      </c>
      <c r="AC256" s="82" t="s">
        <v>10</v>
      </c>
      <c r="AD256" s="82" t="s">
        <v>10</v>
      </c>
      <c r="AE256" s="82" t="s">
        <v>10</v>
      </c>
      <c r="AF256" s="764" t="s">
        <v>10</v>
      </c>
      <c r="AG256" s="117" t="s">
        <v>10</v>
      </c>
      <c r="AH256" s="117" t="s">
        <v>10</v>
      </c>
      <c r="AI256" s="117" t="s">
        <v>10</v>
      </c>
      <c r="AJ256" s="702" t="s">
        <v>10</v>
      </c>
      <c r="AK256" s="702" t="s">
        <v>10</v>
      </c>
      <c r="AL256" s="676" t="s">
        <v>10</v>
      </c>
      <c r="AM256" s="255"/>
      <c r="AN256" s="3064"/>
      <c r="AO256" s="2057"/>
    </row>
    <row r="257" spans="1:41" ht="15.5" x14ac:dyDescent="0.35">
      <c r="A257" s="1320"/>
      <c r="B257" s="55" t="s">
        <v>198</v>
      </c>
      <c r="C257" s="1350" t="s">
        <v>10</v>
      </c>
      <c r="D257" s="1351" t="s">
        <v>10</v>
      </c>
      <c r="E257" s="1352" t="s">
        <v>10</v>
      </c>
      <c r="F257" s="1352" t="s">
        <v>10</v>
      </c>
      <c r="G257" s="1352" t="s">
        <v>10</v>
      </c>
      <c r="H257" s="1497">
        <v>40.909999999999997</v>
      </c>
      <c r="I257" s="206" t="s">
        <v>10</v>
      </c>
      <c r="J257" s="207" t="s">
        <v>10</v>
      </c>
      <c r="K257" s="742" t="s">
        <v>10</v>
      </c>
      <c r="L257" s="208" t="s">
        <v>10</v>
      </c>
      <c r="M257" s="180" t="s">
        <v>10</v>
      </c>
      <c r="N257" s="181" t="s">
        <v>10</v>
      </c>
      <c r="O257" s="182" t="s">
        <v>10</v>
      </c>
      <c r="P257" s="209" t="s">
        <v>10</v>
      </c>
      <c r="Q257" s="210" t="s">
        <v>10</v>
      </c>
      <c r="R257" s="1498" t="s">
        <v>10</v>
      </c>
      <c r="S257" s="1498" t="s">
        <v>10</v>
      </c>
      <c r="T257" s="1498" t="s">
        <v>10</v>
      </c>
      <c r="U257" s="747" t="s">
        <v>10</v>
      </c>
      <c r="V257" s="747" t="s">
        <v>10</v>
      </c>
      <c r="W257" s="747" t="s">
        <v>10</v>
      </c>
      <c r="X257" s="747" t="s">
        <v>10</v>
      </c>
      <c r="Y257" s="747" t="s">
        <v>10</v>
      </c>
      <c r="Z257" s="747" t="s">
        <v>10</v>
      </c>
      <c r="AA257" s="86" t="s">
        <v>10</v>
      </c>
      <c r="AB257" s="87" t="s">
        <v>10</v>
      </c>
      <c r="AC257" s="87" t="s">
        <v>10</v>
      </c>
      <c r="AD257" s="87" t="s">
        <v>10</v>
      </c>
      <c r="AE257" s="87" t="s">
        <v>10</v>
      </c>
      <c r="AF257" s="87" t="s">
        <v>10</v>
      </c>
      <c r="AG257" s="87" t="s">
        <v>10</v>
      </c>
      <c r="AH257" s="87" t="s">
        <v>10</v>
      </c>
      <c r="AI257" s="87" t="s">
        <v>10</v>
      </c>
      <c r="AJ257" s="87" t="s">
        <v>10</v>
      </c>
      <c r="AK257" s="87" t="s">
        <v>10</v>
      </c>
      <c r="AL257" s="748" t="s">
        <v>10</v>
      </c>
      <c r="AM257" s="255"/>
      <c r="AN257" s="3064"/>
      <c r="AO257" s="2057"/>
    </row>
    <row r="258" spans="1:41" ht="15.5" hidden="1" x14ac:dyDescent="0.35">
      <c r="A258" s="56"/>
      <c r="B258" s="57"/>
      <c r="C258" s="58"/>
      <c r="D258" s="58"/>
      <c r="E258" s="56"/>
      <c r="F258" s="56"/>
      <c r="G258" s="1491"/>
      <c r="H258" s="59"/>
      <c r="I258" s="60"/>
      <c r="J258" s="61"/>
      <c r="K258" s="62"/>
      <c r="L258" s="63"/>
      <c r="M258" s="64"/>
      <c r="N258" s="65"/>
      <c r="O258" s="66"/>
      <c r="P258" s="67"/>
      <c r="Q258" s="68"/>
      <c r="R258" s="60"/>
      <c r="S258" s="69"/>
      <c r="T258" s="70"/>
      <c r="U258" s="71"/>
      <c r="V258" s="72"/>
      <c r="W258" s="72"/>
      <c r="X258" s="72"/>
      <c r="Y258" s="60"/>
      <c r="Z258" s="43"/>
      <c r="AA258" s="43"/>
      <c r="AB258" s="56"/>
      <c r="AC258" s="56"/>
      <c r="AD258" s="56"/>
      <c r="AE258" s="56"/>
      <c r="AF258" s="56"/>
      <c r="AG258" s="87" t="s">
        <v>10</v>
      </c>
      <c r="AH258" s="748" t="s">
        <v>10</v>
      </c>
      <c r="AI258" s="56"/>
      <c r="AJ258" s="56"/>
      <c r="AK258" s="56"/>
      <c r="AL258" s="255"/>
      <c r="AM258" s="255"/>
      <c r="AN258" s="3064"/>
      <c r="AO258" s="2057"/>
    </row>
    <row r="259" spans="1:41" ht="15.5" x14ac:dyDescent="0.35">
      <c r="A259" s="56"/>
      <c r="B259" s="3319" t="s">
        <v>471</v>
      </c>
      <c r="C259" s="3320"/>
      <c r="D259" s="3320"/>
      <c r="E259" s="3320"/>
      <c r="F259" s="3320"/>
      <c r="G259" s="3320"/>
      <c r="H259" s="3320"/>
      <c r="I259" s="3320"/>
      <c r="J259" s="3321"/>
      <c r="K259" s="3322"/>
      <c r="L259" s="3323"/>
      <c r="M259" s="3324"/>
      <c r="N259" s="3325"/>
      <c r="O259" s="3326"/>
      <c r="P259" s="3327"/>
      <c r="Q259" s="3328"/>
      <c r="R259" s="3320"/>
      <c r="S259" s="74"/>
      <c r="T259" s="75"/>
      <c r="U259" s="76"/>
      <c r="V259" s="77"/>
      <c r="W259" s="77"/>
      <c r="X259" s="77"/>
      <c r="Y259" s="56"/>
      <c r="Z259" s="43"/>
      <c r="AA259" s="43"/>
      <c r="AB259" s="56"/>
      <c r="AC259" s="56"/>
      <c r="AD259" s="56"/>
      <c r="AE259" s="56"/>
      <c r="AF259" s="56"/>
      <c r="AG259" s="56"/>
      <c r="AH259" s="56"/>
      <c r="AI259" s="56"/>
      <c r="AJ259" s="56"/>
      <c r="AK259" s="56"/>
      <c r="AL259" s="255"/>
      <c r="AM259" s="255"/>
      <c r="AN259" s="3064"/>
      <c r="AO259" s="2057"/>
    </row>
    <row r="260" spans="1:41" ht="15.5" x14ac:dyDescent="0.35">
      <c r="A260" s="56"/>
      <c r="B260" s="56"/>
      <c r="C260" s="56"/>
      <c r="D260" s="56"/>
      <c r="E260" s="56"/>
      <c r="F260" s="56"/>
      <c r="G260" s="1499"/>
      <c r="H260" s="59"/>
      <c r="I260" s="60"/>
      <c r="J260" s="61"/>
      <c r="K260" s="62"/>
      <c r="L260" s="63"/>
      <c r="M260" s="64"/>
      <c r="N260" s="65"/>
      <c r="O260" s="66"/>
      <c r="P260" s="67"/>
      <c r="Q260" s="68"/>
      <c r="R260" s="60"/>
      <c r="S260" s="69"/>
      <c r="T260" s="70"/>
      <c r="U260" s="71"/>
      <c r="V260" s="72"/>
      <c r="W260" s="72"/>
      <c r="X260" s="72"/>
      <c r="Y260" s="56"/>
      <c r="Z260" s="43"/>
      <c r="AA260" s="43"/>
      <c r="AB260" s="125"/>
      <c r="AC260" s="125"/>
      <c r="AD260" s="125"/>
      <c r="AE260" s="125"/>
      <c r="AF260" s="125"/>
      <c r="AG260" s="56"/>
      <c r="AH260" s="56"/>
      <c r="AI260" s="56"/>
      <c r="AJ260" s="56"/>
      <c r="AK260" s="56"/>
      <c r="AL260" s="255"/>
      <c r="AM260" s="255"/>
      <c r="AN260" s="3064"/>
      <c r="AO260" s="2057"/>
    </row>
    <row r="261" spans="1:41" s="26" customFormat="1" ht="63" customHeight="1" x14ac:dyDescent="0.35">
      <c r="A261" s="2504" t="s">
        <v>1016</v>
      </c>
      <c r="B261" s="3317" t="s">
        <v>200</v>
      </c>
      <c r="C261" s="3318"/>
      <c r="D261" s="3318"/>
      <c r="E261" s="3318"/>
      <c r="F261" s="3318"/>
      <c r="G261" s="3318"/>
      <c r="H261" s="3318"/>
      <c r="I261" s="3318"/>
      <c r="J261" s="3318"/>
      <c r="K261" s="3318"/>
      <c r="L261" s="3318"/>
      <c r="M261" s="3318"/>
      <c r="N261" s="3318"/>
      <c r="O261" s="3318"/>
      <c r="P261" s="3318"/>
      <c r="Q261" s="3318"/>
      <c r="R261" s="3318"/>
      <c r="S261" s="3318"/>
      <c r="T261" s="3318"/>
      <c r="U261" s="3318"/>
      <c r="V261" s="3318"/>
      <c r="W261" s="3318"/>
      <c r="X261" s="3318"/>
      <c r="Y261" s="3318"/>
      <c r="Z261" s="3318"/>
      <c r="AA261" s="3318"/>
      <c r="AB261" s="33"/>
      <c r="AC261" s="33"/>
      <c r="AD261" s="33"/>
      <c r="AE261" s="33"/>
      <c r="AF261" s="33"/>
      <c r="AG261" s="33"/>
      <c r="AH261" s="33"/>
      <c r="AI261" s="33"/>
      <c r="AJ261" s="33"/>
      <c r="AK261" s="33"/>
      <c r="AL261" s="658"/>
      <c r="AM261" s="32"/>
      <c r="AN261" s="34"/>
      <c r="AO261" s="2058"/>
    </row>
    <row r="262" spans="1:41" ht="46.5" x14ac:dyDescent="0.35">
      <c r="A262" s="43"/>
      <c r="B262" s="88" t="s">
        <v>54</v>
      </c>
      <c r="C262" s="1327" t="s">
        <v>6</v>
      </c>
      <c r="D262" s="1328" t="s">
        <v>7</v>
      </c>
      <c r="E262" s="1329" t="s">
        <v>8</v>
      </c>
      <c r="F262" s="1330" t="s">
        <v>123</v>
      </c>
      <c r="G262" s="1330" t="s">
        <v>160</v>
      </c>
      <c r="H262" s="1500" t="s">
        <v>194</v>
      </c>
      <c r="I262" s="95" t="s">
        <v>202</v>
      </c>
      <c r="J262" s="149" t="s">
        <v>241</v>
      </c>
      <c r="K262" s="97" t="s">
        <v>273</v>
      </c>
      <c r="L262" s="98" t="s">
        <v>284</v>
      </c>
      <c r="M262" s="99" t="s">
        <v>322</v>
      </c>
      <c r="N262" s="47" t="s">
        <v>342</v>
      </c>
      <c r="O262" s="48" t="s">
        <v>356</v>
      </c>
      <c r="P262" s="100" t="s">
        <v>384</v>
      </c>
      <c r="Q262" s="79" t="s">
        <v>493</v>
      </c>
      <c r="R262" s="80" t="s">
        <v>535</v>
      </c>
      <c r="S262" s="150" t="s">
        <v>541</v>
      </c>
      <c r="T262" s="49" t="s">
        <v>545</v>
      </c>
      <c r="U262" s="50" t="s">
        <v>578</v>
      </c>
      <c r="V262" s="51" t="s">
        <v>586</v>
      </c>
      <c r="W262" s="51" t="s">
        <v>633</v>
      </c>
      <c r="X262" s="49" t="s">
        <v>646</v>
      </c>
      <c r="Y262" s="138" t="s">
        <v>647</v>
      </c>
      <c r="Z262" s="138" t="s">
        <v>668</v>
      </c>
      <c r="AA262" s="37" t="s">
        <v>671</v>
      </c>
      <c r="AB262" s="37" t="s">
        <v>688</v>
      </c>
      <c r="AC262" s="37" t="s">
        <v>689</v>
      </c>
      <c r="AD262" s="37" t="s">
        <v>735</v>
      </c>
      <c r="AE262" s="37" t="s">
        <v>776</v>
      </c>
      <c r="AF262" s="37" t="s">
        <v>811</v>
      </c>
      <c r="AG262" s="37" t="s">
        <v>1055</v>
      </c>
      <c r="AH262" s="37" t="s">
        <v>1072</v>
      </c>
      <c r="AI262" s="37" t="s">
        <v>1075</v>
      </c>
      <c r="AJ262" s="37" t="s">
        <v>1117</v>
      </c>
      <c r="AK262" s="37" t="s">
        <v>1162</v>
      </c>
      <c r="AL262" s="689" t="s">
        <v>1176</v>
      </c>
      <c r="AM262" s="255"/>
      <c r="AN262" s="3064"/>
      <c r="AO262" s="2057"/>
    </row>
    <row r="263" spans="1:41" ht="15.5" x14ac:dyDescent="0.35">
      <c r="A263" s="52"/>
      <c r="B263" s="53" t="s">
        <v>165</v>
      </c>
      <c r="C263" s="1332" t="s">
        <v>10</v>
      </c>
      <c r="D263" s="1333" t="s">
        <v>10</v>
      </c>
      <c r="E263" s="1334" t="s">
        <v>10</v>
      </c>
      <c r="F263" s="1334" t="s">
        <v>10</v>
      </c>
      <c r="G263" s="1334" t="s">
        <v>10</v>
      </c>
      <c r="H263" s="1501">
        <v>59.89</v>
      </c>
      <c r="I263" s="197" t="s">
        <v>10</v>
      </c>
      <c r="J263" s="198" t="s">
        <v>10</v>
      </c>
      <c r="K263" s="696" t="s">
        <v>10</v>
      </c>
      <c r="L263" s="199" t="s">
        <v>10</v>
      </c>
      <c r="M263" s="157" t="s">
        <v>10</v>
      </c>
      <c r="N263" s="158" t="s">
        <v>10</v>
      </c>
      <c r="O263" s="133" t="s">
        <v>10</v>
      </c>
      <c r="P263" s="200" t="s">
        <v>10</v>
      </c>
      <c r="Q263" s="201" t="s">
        <v>10</v>
      </c>
      <c r="R263" s="201" t="s">
        <v>10</v>
      </c>
      <c r="S263" s="201" t="s">
        <v>10</v>
      </c>
      <c r="T263" s="201" t="s">
        <v>10</v>
      </c>
      <c r="U263" s="201" t="s">
        <v>10</v>
      </c>
      <c r="V263" s="201" t="s">
        <v>10</v>
      </c>
      <c r="W263" s="201" t="s">
        <v>10</v>
      </c>
      <c r="X263" s="201" t="s">
        <v>10</v>
      </c>
      <c r="Y263" s="139" t="s">
        <v>10</v>
      </c>
      <c r="Z263" s="139" t="s">
        <v>10</v>
      </c>
      <c r="AA263" s="81" t="s">
        <v>10</v>
      </c>
      <c r="AB263" s="82" t="s">
        <v>10</v>
      </c>
      <c r="AC263" s="82" t="s">
        <v>10</v>
      </c>
      <c r="AD263" s="82" t="s">
        <v>10</v>
      </c>
      <c r="AE263" s="82" t="s">
        <v>10</v>
      </c>
      <c r="AF263" s="764" t="s">
        <v>10</v>
      </c>
      <c r="AG263" s="117" t="s">
        <v>10</v>
      </c>
      <c r="AH263" s="117" t="s">
        <v>10</v>
      </c>
      <c r="AI263" s="117" t="s">
        <v>10</v>
      </c>
      <c r="AJ263" s="702" t="s">
        <v>10</v>
      </c>
      <c r="AK263" s="702" t="s">
        <v>10</v>
      </c>
      <c r="AL263" s="676" t="s">
        <v>10</v>
      </c>
      <c r="AM263" s="255"/>
      <c r="AN263" s="3064"/>
      <c r="AO263" s="2057"/>
    </row>
    <row r="264" spans="1:41" ht="15.5" x14ac:dyDescent="0.35">
      <c r="A264" s="52"/>
      <c r="B264" s="54" t="s">
        <v>173</v>
      </c>
      <c r="C264" s="1336" t="s">
        <v>10</v>
      </c>
      <c r="D264" s="1337" t="s">
        <v>10</v>
      </c>
      <c r="E264" s="1338" t="s">
        <v>10</v>
      </c>
      <c r="F264" s="1338" t="s">
        <v>10</v>
      </c>
      <c r="G264" s="1338" t="s">
        <v>10</v>
      </c>
      <c r="H264" s="1502">
        <v>9.14</v>
      </c>
      <c r="I264" s="197" t="s">
        <v>10</v>
      </c>
      <c r="J264" s="198" t="s">
        <v>10</v>
      </c>
      <c r="K264" s="696" t="s">
        <v>10</v>
      </c>
      <c r="L264" s="199" t="s">
        <v>10</v>
      </c>
      <c r="M264" s="157" t="s">
        <v>10</v>
      </c>
      <c r="N264" s="158" t="s">
        <v>10</v>
      </c>
      <c r="O264" s="133" t="s">
        <v>10</v>
      </c>
      <c r="P264" s="200" t="s">
        <v>10</v>
      </c>
      <c r="Q264" s="201" t="s">
        <v>10</v>
      </c>
      <c r="R264" s="201" t="s">
        <v>10</v>
      </c>
      <c r="S264" s="201" t="s">
        <v>10</v>
      </c>
      <c r="T264" s="201" t="s">
        <v>10</v>
      </c>
      <c r="U264" s="201" t="s">
        <v>10</v>
      </c>
      <c r="V264" s="201" t="s">
        <v>10</v>
      </c>
      <c r="W264" s="201" t="s">
        <v>10</v>
      </c>
      <c r="X264" s="201" t="s">
        <v>10</v>
      </c>
      <c r="Y264" s="139" t="s">
        <v>10</v>
      </c>
      <c r="Z264" s="139" t="s">
        <v>10</v>
      </c>
      <c r="AA264" s="81" t="s">
        <v>10</v>
      </c>
      <c r="AB264" s="82" t="s">
        <v>10</v>
      </c>
      <c r="AC264" s="82" t="s">
        <v>10</v>
      </c>
      <c r="AD264" s="82" t="s">
        <v>10</v>
      </c>
      <c r="AE264" s="82" t="s">
        <v>10</v>
      </c>
      <c r="AF264" s="83" t="s">
        <v>10</v>
      </c>
      <c r="AG264" s="83" t="s">
        <v>10</v>
      </c>
      <c r="AH264" s="83" t="s">
        <v>10</v>
      </c>
      <c r="AI264" s="83" t="s">
        <v>10</v>
      </c>
      <c r="AJ264" s="83" t="s">
        <v>10</v>
      </c>
      <c r="AK264" s="83" t="s">
        <v>10</v>
      </c>
      <c r="AL264" s="714" t="s">
        <v>10</v>
      </c>
      <c r="AM264" s="255"/>
      <c r="AN264" s="3064"/>
      <c r="AO264" s="2057"/>
    </row>
    <row r="265" spans="1:41" ht="15.5" x14ac:dyDescent="0.35">
      <c r="A265" s="1307"/>
      <c r="B265" s="54" t="s">
        <v>174</v>
      </c>
      <c r="C265" s="1340" t="s">
        <v>10</v>
      </c>
      <c r="D265" s="1341" t="s">
        <v>10</v>
      </c>
      <c r="E265" s="1342" t="s">
        <v>10</v>
      </c>
      <c r="F265" s="1342" t="s">
        <v>10</v>
      </c>
      <c r="G265" s="1342" t="s">
        <v>10</v>
      </c>
      <c r="H265" s="1503">
        <v>20.96</v>
      </c>
      <c r="I265" s="197" t="s">
        <v>10</v>
      </c>
      <c r="J265" s="198" t="s">
        <v>10</v>
      </c>
      <c r="K265" s="696" t="s">
        <v>10</v>
      </c>
      <c r="L265" s="199" t="s">
        <v>10</v>
      </c>
      <c r="M265" s="157" t="s">
        <v>10</v>
      </c>
      <c r="N265" s="158" t="s">
        <v>10</v>
      </c>
      <c r="O265" s="133" t="s">
        <v>10</v>
      </c>
      <c r="P265" s="200" t="s">
        <v>10</v>
      </c>
      <c r="Q265" s="201" t="s">
        <v>10</v>
      </c>
      <c r="R265" s="201" t="s">
        <v>10</v>
      </c>
      <c r="S265" s="201" t="s">
        <v>10</v>
      </c>
      <c r="T265" s="201" t="s">
        <v>10</v>
      </c>
      <c r="U265" s="201" t="s">
        <v>10</v>
      </c>
      <c r="V265" s="201" t="s">
        <v>10</v>
      </c>
      <c r="W265" s="201" t="s">
        <v>10</v>
      </c>
      <c r="X265" s="201" t="s">
        <v>10</v>
      </c>
      <c r="Y265" s="139" t="s">
        <v>10</v>
      </c>
      <c r="Z265" s="139" t="s">
        <v>10</v>
      </c>
      <c r="AA265" s="81" t="s">
        <v>10</v>
      </c>
      <c r="AB265" s="82" t="s">
        <v>10</v>
      </c>
      <c r="AC265" s="82" t="s">
        <v>10</v>
      </c>
      <c r="AD265" s="82" t="s">
        <v>10</v>
      </c>
      <c r="AE265" s="82" t="s">
        <v>10</v>
      </c>
      <c r="AF265" s="83" t="s">
        <v>10</v>
      </c>
      <c r="AG265" s="83" t="s">
        <v>10</v>
      </c>
      <c r="AH265" s="83" t="s">
        <v>10</v>
      </c>
      <c r="AI265" s="83" t="s">
        <v>10</v>
      </c>
      <c r="AJ265" s="83" t="s">
        <v>10</v>
      </c>
      <c r="AK265" s="83" t="s">
        <v>10</v>
      </c>
      <c r="AL265" s="714" t="s">
        <v>10</v>
      </c>
      <c r="AM265" s="255"/>
      <c r="AN265" s="3064"/>
      <c r="AO265" s="2057"/>
    </row>
    <row r="266" spans="1:41" ht="15.5" x14ac:dyDescent="0.35">
      <c r="A266" s="1344"/>
      <c r="B266" s="54" t="s">
        <v>175</v>
      </c>
      <c r="C266" s="1340" t="s">
        <v>10</v>
      </c>
      <c r="D266" s="1341" t="s">
        <v>10</v>
      </c>
      <c r="E266" s="1342" t="s">
        <v>10</v>
      </c>
      <c r="F266" s="1342" t="s">
        <v>10</v>
      </c>
      <c r="G266" s="1342" t="s">
        <v>10</v>
      </c>
      <c r="H266" s="1504">
        <v>6.01</v>
      </c>
      <c r="I266" s="197" t="s">
        <v>10</v>
      </c>
      <c r="J266" s="198" t="s">
        <v>10</v>
      </c>
      <c r="K266" s="696" t="s">
        <v>10</v>
      </c>
      <c r="L266" s="199" t="s">
        <v>10</v>
      </c>
      <c r="M266" s="157" t="s">
        <v>10</v>
      </c>
      <c r="N266" s="158" t="s">
        <v>10</v>
      </c>
      <c r="O266" s="133" t="s">
        <v>10</v>
      </c>
      <c r="P266" s="200" t="s">
        <v>10</v>
      </c>
      <c r="Q266" s="201" t="s">
        <v>10</v>
      </c>
      <c r="R266" s="201" t="s">
        <v>10</v>
      </c>
      <c r="S266" s="201" t="s">
        <v>10</v>
      </c>
      <c r="T266" s="201" t="s">
        <v>10</v>
      </c>
      <c r="U266" s="201" t="s">
        <v>10</v>
      </c>
      <c r="V266" s="201" t="s">
        <v>10</v>
      </c>
      <c r="W266" s="201" t="s">
        <v>10</v>
      </c>
      <c r="X266" s="201" t="s">
        <v>10</v>
      </c>
      <c r="Y266" s="139" t="s">
        <v>10</v>
      </c>
      <c r="Z266" s="139" t="s">
        <v>10</v>
      </c>
      <c r="AA266" s="81" t="s">
        <v>10</v>
      </c>
      <c r="AB266" s="82" t="s">
        <v>10</v>
      </c>
      <c r="AC266" s="82" t="s">
        <v>10</v>
      </c>
      <c r="AD266" s="82" t="s">
        <v>10</v>
      </c>
      <c r="AE266" s="82" t="s">
        <v>10</v>
      </c>
      <c r="AF266" s="83" t="s">
        <v>10</v>
      </c>
      <c r="AG266" s="83" t="s">
        <v>10</v>
      </c>
      <c r="AH266" s="83" t="s">
        <v>10</v>
      </c>
      <c r="AI266" s="83" t="s">
        <v>10</v>
      </c>
      <c r="AJ266" s="83" t="s">
        <v>10</v>
      </c>
      <c r="AK266" s="83" t="s">
        <v>10</v>
      </c>
      <c r="AL266" s="714" t="s">
        <v>10</v>
      </c>
      <c r="AM266" s="255"/>
      <c r="AN266" s="3064"/>
      <c r="AO266" s="2057"/>
    </row>
    <row r="267" spans="1:41" ht="15.5" x14ac:dyDescent="0.35">
      <c r="A267" s="52"/>
      <c r="B267" s="237" t="s">
        <v>176</v>
      </c>
      <c r="C267" s="1505" t="s">
        <v>10</v>
      </c>
      <c r="D267" s="1505" t="s">
        <v>10</v>
      </c>
      <c r="E267" s="1505" t="s">
        <v>10</v>
      </c>
      <c r="F267" s="1505" t="s">
        <v>10</v>
      </c>
      <c r="G267" s="1505" t="s">
        <v>10</v>
      </c>
      <c r="H267" s="1506">
        <v>3.99</v>
      </c>
      <c r="I267" s="206" t="s">
        <v>10</v>
      </c>
      <c r="J267" s="207" t="s">
        <v>10</v>
      </c>
      <c r="K267" s="742" t="s">
        <v>10</v>
      </c>
      <c r="L267" s="208" t="s">
        <v>10</v>
      </c>
      <c r="M267" s="180" t="s">
        <v>10</v>
      </c>
      <c r="N267" s="181" t="s">
        <v>10</v>
      </c>
      <c r="O267" s="182" t="s">
        <v>10</v>
      </c>
      <c r="P267" s="209" t="s">
        <v>10</v>
      </c>
      <c r="Q267" s="210" t="s">
        <v>10</v>
      </c>
      <c r="R267" s="210" t="s">
        <v>10</v>
      </c>
      <c r="S267" s="210" t="s">
        <v>10</v>
      </c>
      <c r="T267" s="210" t="s">
        <v>10</v>
      </c>
      <c r="U267" s="210" t="s">
        <v>10</v>
      </c>
      <c r="V267" s="210" t="s">
        <v>10</v>
      </c>
      <c r="W267" s="210" t="s">
        <v>10</v>
      </c>
      <c r="X267" s="210" t="s">
        <v>10</v>
      </c>
      <c r="Y267" s="747" t="s">
        <v>10</v>
      </c>
      <c r="Z267" s="747" t="s">
        <v>10</v>
      </c>
      <c r="AA267" s="86" t="s">
        <v>10</v>
      </c>
      <c r="AB267" s="87" t="s">
        <v>10</v>
      </c>
      <c r="AC267" s="87" t="s">
        <v>10</v>
      </c>
      <c r="AD267" s="87" t="s">
        <v>10</v>
      </c>
      <c r="AE267" s="87" t="s">
        <v>10</v>
      </c>
      <c r="AF267" s="87" t="s">
        <v>10</v>
      </c>
      <c r="AG267" s="87" t="s">
        <v>10</v>
      </c>
      <c r="AH267" s="87" t="s">
        <v>10</v>
      </c>
      <c r="AI267" s="87" t="s">
        <v>10</v>
      </c>
      <c r="AJ267" s="87" t="s">
        <v>10</v>
      </c>
      <c r="AK267" s="87" t="s">
        <v>10</v>
      </c>
      <c r="AL267" s="748" t="s">
        <v>10</v>
      </c>
      <c r="AM267" s="255"/>
      <c r="AN267" s="3064"/>
      <c r="AO267" s="2057"/>
    </row>
    <row r="268" spans="1:41" ht="15.5" hidden="1" x14ac:dyDescent="0.35">
      <c r="A268" s="56"/>
      <c r="B268" s="57"/>
      <c r="C268" s="58"/>
      <c r="D268" s="58"/>
      <c r="E268" s="56"/>
      <c r="F268" s="56"/>
      <c r="G268" s="56"/>
      <c r="H268" s="59"/>
      <c r="I268" s="60"/>
      <c r="J268" s="61"/>
      <c r="K268" s="62"/>
      <c r="L268" s="63"/>
      <c r="M268" s="64"/>
      <c r="N268" s="65"/>
      <c r="O268" s="66"/>
      <c r="P268" s="67"/>
      <c r="Q268" s="68"/>
      <c r="R268" s="60"/>
      <c r="S268" s="69"/>
      <c r="T268" s="70"/>
      <c r="U268" s="71"/>
      <c r="V268" s="72"/>
      <c r="W268" s="72"/>
      <c r="X268" s="72"/>
      <c r="Y268" s="56"/>
      <c r="Z268" s="43"/>
      <c r="AA268" s="43"/>
      <c r="AB268" s="56"/>
      <c r="AC268" s="56"/>
      <c r="AD268" s="56"/>
      <c r="AE268" s="56"/>
      <c r="AF268" s="56"/>
      <c r="AG268" s="87" t="s">
        <v>10</v>
      </c>
      <c r="AH268" s="748" t="s">
        <v>10</v>
      </c>
      <c r="AI268" s="56"/>
      <c r="AJ268" s="56"/>
      <c r="AK268" s="56"/>
      <c r="AL268" s="255"/>
      <c r="AM268" s="255"/>
      <c r="AN268" s="3064"/>
      <c r="AO268" s="2057"/>
    </row>
    <row r="269" spans="1:41" ht="15.5" x14ac:dyDescent="0.35">
      <c r="A269" s="56"/>
      <c r="B269" s="3319" t="s">
        <v>472</v>
      </c>
      <c r="C269" s="3320"/>
      <c r="D269" s="3320"/>
      <c r="E269" s="3320"/>
      <c r="F269" s="3320"/>
      <c r="G269" s="3320"/>
      <c r="H269" s="3320"/>
      <c r="I269" s="3320"/>
      <c r="J269" s="3321"/>
      <c r="K269" s="3322"/>
      <c r="L269" s="3323"/>
      <c r="M269" s="3324"/>
      <c r="N269" s="3325"/>
      <c r="O269" s="3326"/>
      <c r="P269" s="3327"/>
      <c r="Q269" s="3328"/>
      <c r="R269" s="3320"/>
      <c r="S269" s="74"/>
      <c r="T269" s="75"/>
      <c r="U269" s="76"/>
      <c r="V269" s="77"/>
      <c r="W269" s="77"/>
      <c r="X269" s="77"/>
      <c r="Y269" s="56"/>
      <c r="Z269" s="43"/>
      <c r="AA269" s="43"/>
      <c r="AB269" s="56"/>
      <c r="AC269" s="56"/>
      <c r="AD269" s="56"/>
      <c r="AE269" s="56"/>
      <c r="AF269" s="56"/>
      <c r="AG269" s="56"/>
      <c r="AH269" s="56"/>
      <c r="AI269" s="56"/>
      <c r="AJ269" s="56"/>
      <c r="AK269" s="56"/>
      <c r="AL269" s="255"/>
      <c r="AM269" s="255"/>
      <c r="AN269" s="3064"/>
      <c r="AO269" s="2057"/>
    </row>
    <row r="270" spans="1:41" ht="15.5" x14ac:dyDescent="0.35">
      <c r="A270" s="56"/>
      <c r="B270" s="56"/>
      <c r="C270" s="56"/>
      <c r="D270" s="56"/>
      <c r="E270" s="56"/>
      <c r="F270" s="56"/>
      <c r="G270" s="1507"/>
      <c r="H270" s="59"/>
      <c r="I270" s="60"/>
      <c r="J270" s="61"/>
      <c r="K270" s="62"/>
      <c r="L270" s="63"/>
      <c r="M270" s="64"/>
      <c r="N270" s="65"/>
      <c r="O270" s="66"/>
      <c r="P270" s="67"/>
      <c r="Q270" s="68"/>
      <c r="R270" s="60"/>
      <c r="S270" s="69"/>
      <c r="T270" s="70"/>
      <c r="U270" s="71"/>
      <c r="V270" s="72"/>
      <c r="W270" s="72"/>
      <c r="X270" s="72"/>
      <c r="Y270" s="56"/>
      <c r="Z270" s="43"/>
      <c r="AA270" s="43"/>
      <c r="AB270" s="125"/>
      <c r="AC270" s="125"/>
      <c r="AD270" s="125"/>
      <c r="AE270" s="125"/>
      <c r="AF270" s="125"/>
      <c r="AG270" s="56"/>
      <c r="AH270" s="56"/>
      <c r="AI270" s="56"/>
      <c r="AJ270" s="56"/>
      <c r="AK270" s="56"/>
      <c r="AL270" s="255"/>
      <c r="AM270" s="255"/>
      <c r="AN270" s="3064"/>
      <c r="AO270" s="2057"/>
    </row>
    <row r="271" spans="1:41" s="26" customFormat="1" ht="63" customHeight="1" x14ac:dyDescent="0.35">
      <c r="A271" s="2504" t="s">
        <v>1017</v>
      </c>
      <c r="B271" s="3317" t="s">
        <v>201</v>
      </c>
      <c r="C271" s="3318"/>
      <c r="D271" s="3318"/>
      <c r="E271" s="3318"/>
      <c r="F271" s="3318"/>
      <c r="G271" s="3318"/>
      <c r="H271" s="3318"/>
      <c r="I271" s="3318"/>
      <c r="J271" s="3318"/>
      <c r="K271" s="3318"/>
      <c r="L271" s="3318"/>
      <c r="M271" s="3318"/>
      <c r="N271" s="3318"/>
      <c r="O271" s="3318"/>
      <c r="P271" s="3318"/>
      <c r="Q271" s="3318"/>
      <c r="R271" s="3318"/>
      <c r="S271" s="3318"/>
      <c r="T271" s="3318"/>
      <c r="U271" s="3318"/>
      <c r="V271" s="3318"/>
      <c r="W271" s="3318"/>
      <c r="X271" s="3318"/>
      <c r="Y271" s="3318"/>
      <c r="Z271" s="3318"/>
      <c r="AA271" s="3318"/>
      <c r="AB271" s="33"/>
      <c r="AC271" s="33"/>
      <c r="AD271" s="33"/>
      <c r="AE271" s="33"/>
      <c r="AF271" s="33"/>
      <c r="AG271" s="33"/>
      <c r="AH271" s="33"/>
      <c r="AI271" s="33"/>
      <c r="AJ271" s="33"/>
      <c r="AK271" s="33"/>
      <c r="AL271" s="658"/>
      <c r="AM271" s="32"/>
      <c r="AN271" s="34"/>
      <c r="AO271" s="2058"/>
    </row>
    <row r="272" spans="1:41" ht="46.5" x14ac:dyDescent="0.35">
      <c r="A272" s="43"/>
      <c r="B272" s="88" t="s">
        <v>54</v>
      </c>
      <c r="C272" s="1327" t="s">
        <v>6</v>
      </c>
      <c r="D272" s="1328" t="s">
        <v>7</v>
      </c>
      <c r="E272" s="1329" t="s">
        <v>8</v>
      </c>
      <c r="F272" s="1330" t="s">
        <v>123</v>
      </c>
      <c r="G272" s="1330" t="s">
        <v>160</v>
      </c>
      <c r="H272" s="1508" t="s">
        <v>194</v>
      </c>
      <c r="I272" s="95" t="s">
        <v>202</v>
      </c>
      <c r="J272" s="149" t="s">
        <v>241</v>
      </c>
      <c r="K272" s="1509" t="s">
        <v>273</v>
      </c>
      <c r="L272" s="1510" t="s">
        <v>284</v>
      </c>
      <c r="M272" s="99" t="s">
        <v>322</v>
      </c>
      <c r="N272" s="47" t="s">
        <v>342</v>
      </c>
      <c r="O272" s="48" t="s">
        <v>356</v>
      </c>
      <c r="P272" s="100" t="s">
        <v>384</v>
      </c>
      <c r="Q272" s="79" t="s">
        <v>493</v>
      </c>
      <c r="R272" s="80" t="s">
        <v>535</v>
      </c>
      <c r="S272" s="150" t="s">
        <v>541</v>
      </c>
      <c r="T272" s="49" t="s">
        <v>545</v>
      </c>
      <c r="U272" s="50" t="s">
        <v>578</v>
      </c>
      <c r="V272" s="51" t="s">
        <v>586</v>
      </c>
      <c r="W272" s="51" t="s">
        <v>633</v>
      </c>
      <c r="X272" s="49" t="s">
        <v>646</v>
      </c>
      <c r="Y272" s="138" t="s">
        <v>647</v>
      </c>
      <c r="Z272" s="138" t="s">
        <v>668</v>
      </c>
      <c r="AA272" s="37" t="s">
        <v>671</v>
      </c>
      <c r="AB272" s="37" t="s">
        <v>688</v>
      </c>
      <c r="AC272" s="37" t="s">
        <v>689</v>
      </c>
      <c r="AD272" s="37" t="s">
        <v>735</v>
      </c>
      <c r="AE272" s="37" t="s">
        <v>776</v>
      </c>
      <c r="AF272" s="37" t="s">
        <v>811</v>
      </c>
      <c r="AG272" s="37" t="s">
        <v>1055</v>
      </c>
      <c r="AH272" s="37" t="s">
        <v>1072</v>
      </c>
      <c r="AI272" s="37" t="s">
        <v>1075</v>
      </c>
      <c r="AJ272" s="37" t="s">
        <v>1117</v>
      </c>
      <c r="AK272" s="37" t="s">
        <v>1162</v>
      </c>
      <c r="AL272" s="689" t="s">
        <v>1176</v>
      </c>
      <c r="AM272" s="255"/>
      <c r="AN272" s="3064"/>
      <c r="AO272" s="2057"/>
    </row>
    <row r="273" spans="1:41" ht="15.5" x14ac:dyDescent="0.35">
      <c r="A273" s="52"/>
      <c r="B273" s="1511" t="s">
        <v>226</v>
      </c>
      <c r="C273" s="1332" t="s">
        <v>10</v>
      </c>
      <c r="D273" s="1333" t="s">
        <v>10</v>
      </c>
      <c r="E273" s="1334" t="s">
        <v>10</v>
      </c>
      <c r="F273" s="1334" t="s">
        <v>10</v>
      </c>
      <c r="G273" s="1334" t="s">
        <v>10</v>
      </c>
      <c r="H273" s="1512">
        <v>17.12</v>
      </c>
      <c r="I273" s="197" t="s">
        <v>10</v>
      </c>
      <c r="J273" s="198" t="s">
        <v>10</v>
      </c>
      <c r="K273" s="1513">
        <v>11.31</v>
      </c>
      <c r="L273" s="199" t="s">
        <v>10</v>
      </c>
      <c r="M273" s="157" t="s">
        <v>10</v>
      </c>
      <c r="N273" s="158" t="s">
        <v>10</v>
      </c>
      <c r="O273" s="133" t="s">
        <v>10</v>
      </c>
      <c r="P273" s="200" t="s">
        <v>10</v>
      </c>
      <c r="Q273" s="200" t="s">
        <v>10</v>
      </c>
      <c r="R273" s="200" t="s">
        <v>10</v>
      </c>
      <c r="S273" s="200" t="s">
        <v>10</v>
      </c>
      <c r="T273" s="200" t="s">
        <v>10</v>
      </c>
      <c r="U273" s="200" t="s">
        <v>10</v>
      </c>
      <c r="V273" s="200" t="s">
        <v>10</v>
      </c>
      <c r="W273" s="200" t="s">
        <v>10</v>
      </c>
      <c r="X273" s="200" t="s">
        <v>10</v>
      </c>
      <c r="Y273" s="139" t="s">
        <v>10</v>
      </c>
      <c r="Z273" s="139" t="s">
        <v>10</v>
      </c>
      <c r="AA273" s="81" t="s">
        <v>10</v>
      </c>
      <c r="AB273" s="82" t="s">
        <v>10</v>
      </c>
      <c r="AC273" s="82" t="s">
        <v>10</v>
      </c>
      <c r="AD273" s="82" t="s">
        <v>10</v>
      </c>
      <c r="AE273" s="82" t="s">
        <v>10</v>
      </c>
      <c r="AF273" s="764" t="s">
        <v>10</v>
      </c>
      <c r="AG273" s="117" t="s">
        <v>10</v>
      </c>
      <c r="AH273" s="117" t="s">
        <v>10</v>
      </c>
      <c r="AI273" s="117" t="s">
        <v>10</v>
      </c>
      <c r="AJ273" s="702" t="s">
        <v>10</v>
      </c>
      <c r="AK273" s="702" t="s">
        <v>10</v>
      </c>
      <c r="AL273" s="676" t="s">
        <v>10</v>
      </c>
      <c r="AM273" s="255"/>
      <c r="AN273" s="3064"/>
      <c r="AO273" s="2057"/>
    </row>
    <row r="274" spans="1:41" ht="15.5" x14ac:dyDescent="0.35">
      <c r="A274" s="52"/>
      <c r="B274" s="1514" t="s">
        <v>222</v>
      </c>
      <c r="C274" s="1336" t="s">
        <v>10</v>
      </c>
      <c r="D274" s="1337" t="s">
        <v>10</v>
      </c>
      <c r="E274" s="1338" t="s">
        <v>10</v>
      </c>
      <c r="F274" s="1338" t="s">
        <v>10</v>
      </c>
      <c r="G274" s="1338" t="s">
        <v>10</v>
      </c>
      <c r="H274" s="1515">
        <v>30.05</v>
      </c>
      <c r="I274" s="197" t="s">
        <v>10</v>
      </c>
      <c r="J274" s="198" t="s">
        <v>10</v>
      </c>
      <c r="K274" s="1516">
        <v>25.44</v>
      </c>
      <c r="L274" s="199" t="s">
        <v>10</v>
      </c>
      <c r="M274" s="157" t="s">
        <v>10</v>
      </c>
      <c r="N274" s="158" t="s">
        <v>10</v>
      </c>
      <c r="O274" s="133" t="s">
        <v>10</v>
      </c>
      <c r="P274" s="200" t="s">
        <v>10</v>
      </c>
      <c r="Q274" s="200" t="s">
        <v>10</v>
      </c>
      <c r="R274" s="200" t="s">
        <v>10</v>
      </c>
      <c r="S274" s="200" t="s">
        <v>10</v>
      </c>
      <c r="T274" s="200" t="s">
        <v>10</v>
      </c>
      <c r="U274" s="200" t="s">
        <v>10</v>
      </c>
      <c r="V274" s="200" t="s">
        <v>10</v>
      </c>
      <c r="W274" s="200" t="s">
        <v>10</v>
      </c>
      <c r="X274" s="200" t="s">
        <v>10</v>
      </c>
      <c r="Y274" s="139" t="s">
        <v>10</v>
      </c>
      <c r="Z274" s="139" t="s">
        <v>10</v>
      </c>
      <c r="AA274" s="81" t="s">
        <v>10</v>
      </c>
      <c r="AB274" s="82" t="s">
        <v>10</v>
      </c>
      <c r="AC274" s="82" t="s">
        <v>10</v>
      </c>
      <c r="AD274" s="82" t="s">
        <v>10</v>
      </c>
      <c r="AE274" s="82" t="s">
        <v>10</v>
      </c>
      <c r="AF274" s="83" t="s">
        <v>10</v>
      </c>
      <c r="AG274" s="83" t="s">
        <v>10</v>
      </c>
      <c r="AH274" s="83" t="s">
        <v>10</v>
      </c>
      <c r="AI274" s="83" t="s">
        <v>10</v>
      </c>
      <c r="AJ274" s="83" t="s">
        <v>10</v>
      </c>
      <c r="AK274" s="83" t="s">
        <v>10</v>
      </c>
      <c r="AL274" s="714" t="s">
        <v>10</v>
      </c>
      <c r="AM274" s="255"/>
      <c r="AN274" s="3064"/>
      <c r="AO274" s="2057"/>
    </row>
    <row r="275" spans="1:41" ht="15.5" x14ac:dyDescent="0.35">
      <c r="A275" s="1307"/>
      <c r="B275" s="1514" t="s">
        <v>223</v>
      </c>
      <c r="C275" s="1340" t="s">
        <v>10</v>
      </c>
      <c r="D275" s="1341" t="s">
        <v>10</v>
      </c>
      <c r="E275" s="1342" t="s">
        <v>10</v>
      </c>
      <c r="F275" s="1342" t="s">
        <v>10</v>
      </c>
      <c r="G275" s="1342" t="s">
        <v>10</v>
      </c>
      <c r="H275" s="1517">
        <v>27.41</v>
      </c>
      <c r="I275" s="197" t="s">
        <v>10</v>
      </c>
      <c r="J275" s="198" t="s">
        <v>10</v>
      </c>
      <c r="K275" s="1518">
        <v>29.26</v>
      </c>
      <c r="L275" s="199" t="s">
        <v>10</v>
      </c>
      <c r="M275" s="157" t="s">
        <v>10</v>
      </c>
      <c r="N275" s="158" t="s">
        <v>10</v>
      </c>
      <c r="O275" s="133" t="s">
        <v>10</v>
      </c>
      <c r="P275" s="200" t="s">
        <v>10</v>
      </c>
      <c r="Q275" s="200" t="s">
        <v>10</v>
      </c>
      <c r="R275" s="200" t="s">
        <v>10</v>
      </c>
      <c r="S275" s="200" t="s">
        <v>10</v>
      </c>
      <c r="T275" s="200" t="s">
        <v>10</v>
      </c>
      <c r="U275" s="200" t="s">
        <v>10</v>
      </c>
      <c r="V275" s="200" t="s">
        <v>10</v>
      </c>
      <c r="W275" s="200" t="s">
        <v>10</v>
      </c>
      <c r="X275" s="200" t="s">
        <v>10</v>
      </c>
      <c r="Y275" s="139" t="s">
        <v>10</v>
      </c>
      <c r="Z275" s="139" t="s">
        <v>10</v>
      </c>
      <c r="AA275" s="81" t="s">
        <v>10</v>
      </c>
      <c r="AB275" s="82" t="s">
        <v>10</v>
      </c>
      <c r="AC275" s="82" t="s">
        <v>10</v>
      </c>
      <c r="AD275" s="82" t="s">
        <v>10</v>
      </c>
      <c r="AE275" s="82" t="s">
        <v>10</v>
      </c>
      <c r="AF275" s="83" t="s">
        <v>10</v>
      </c>
      <c r="AG275" s="83" t="s">
        <v>10</v>
      </c>
      <c r="AH275" s="83" t="s">
        <v>10</v>
      </c>
      <c r="AI275" s="83" t="s">
        <v>10</v>
      </c>
      <c r="AJ275" s="83" t="s">
        <v>10</v>
      </c>
      <c r="AK275" s="83" t="s">
        <v>10</v>
      </c>
      <c r="AL275" s="714" t="s">
        <v>10</v>
      </c>
      <c r="AM275" s="255"/>
      <c r="AN275" s="3064"/>
      <c r="AO275" s="2057"/>
    </row>
    <row r="276" spans="1:41" ht="15.5" x14ac:dyDescent="0.35">
      <c r="A276" s="1344"/>
      <c r="B276" s="1514" t="s">
        <v>224</v>
      </c>
      <c r="C276" s="1340" t="s">
        <v>10</v>
      </c>
      <c r="D276" s="1341" t="s">
        <v>10</v>
      </c>
      <c r="E276" s="1342" t="s">
        <v>10</v>
      </c>
      <c r="F276" s="1342" t="s">
        <v>10</v>
      </c>
      <c r="G276" s="1342" t="s">
        <v>10</v>
      </c>
      <c r="H276" s="1519">
        <v>14.76</v>
      </c>
      <c r="I276" s="197" t="s">
        <v>10</v>
      </c>
      <c r="J276" s="198" t="s">
        <v>10</v>
      </c>
      <c r="K276" s="1520">
        <v>21.21</v>
      </c>
      <c r="L276" s="199" t="s">
        <v>10</v>
      </c>
      <c r="M276" s="157" t="s">
        <v>10</v>
      </c>
      <c r="N276" s="158" t="s">
        <v>10</v>
      </c>
      <c r="O276" s="133" t="s">
        <v>10</v>
      </c>
      <c r="P276" s="200" t="s">
        <v>10</v>
      </c>
      <c r="Q276" s="200" t="s">
        <v>10</v>
      </c>
      <c r="R276" s="200" t="s">
        <v>10</v>
      </c>
      <c r="S276" s="200" t="s">
        <v>10</v>
      </c>
      <c r="T276" s="200" t="s">
        <v>10</v>
      </c>
      <c r="U276" s="200" t="s">
        <v>10</v>
      </c>
      <c r="V276" s="200" t="s">
        <v>10</v>
      </c>
      <c r="W276" s="200" t="s">
        <v>10</v>
      </c>
      <c r="X276" s="200" t="s">
        <v>10</v>
      </c>
      <c r="Y276" s="139" t="s">
        <v>10</v>
      </c>
      <c r="Z276" s="139" t="s">
        <v>10</v>
      </c>
      <c r="AA276" s="81" t="s">
        <v>10</v>
      </c>
      <c r="AB276" s="82" t="s">
        <v>10</v>
      </c>
      <c r="AC276" s="82" t="s">
        <v>10</v>
      </c>
      <c r="AD276" s="82" t="s">
        <v>10</v>
      </c>
      <c r="AE276" s="82" t="s">
        <v>10</v>
      </c>
      <c r="AF276" s="83" t="s">
        <v>10</v>
      </c>
      <c r="AG276" s="83" t="s">
        <v>10</v>
      </c>
      <c r="AH276" s="83" t="s">
        <v>10</v>
      </c>
      <c r="AI276" s="83" t="s">
        <v>10</v>
      </c>
      <c r="AJ276" s="83" t="s">
        <v>10</v>
      </c>
      <c r="AK276" s="83" t="s">
        <v>10</v>
      </c>
      <c r="AL276" s="714" t="s">
        <v>10</v>
      </c>
      <c r="AM276" s="255"/>
      <c r="AN276" s="3064"/>
      <c r="AO276" s="2057"/>
    </row>
    <row r="277" spans="1:41" ht="15.5" x14ac:dyDescent="0.35">
      <c r="A277" s="1320"/>
      <c r="B277" s="1521" t="s">
        <v>225</v>
      </c>
      <c r="C277" s="1350" t="s">
        <v>10</v>
      </c>
      <c r="D277" s="1351" t="s">
        <v>10</v>
      </c>
      <c r="E277" s="1352" t="s">
        <v>10</v>
      </c>
      <c r="F277" s="1352" t="s">
        <v>10</v>
      </c>
      <c r="G277" s="1352" t="s">
        <v>10</v>
      </c>
      <c r="H277" s="1522">
        <v>10.66</v>
      </c>
      <c r="I277" s="206" t="s">
        <v>10</v>
      </c>
      <c r="J277" s="207" t="s">
        <v>10</v>
      </c>
      <c r="K277" s="1523">
        <v>12.78</v>
      </c>
      <c r="L277" s="208" t="s">
        <v>10</v>
      </c>
      <c r="M277" s="180" t="s">
        <v>10</v>
      </c>
      <c r="N277" s="181" t="s">
        <v>10</v>
      </c>
      <c r="O277" s="182" t="s">
        <v>10</v>
      </c>
      <c r="P277" s="209" t="s">
        <v>10</v>
      </c>
      <c r="Q277" s="209" t="s">
        <v>10</v>
      </c>
      <c r="R277" s="209" t="s">
        <v>10</v>
      </c>
      <c r="S277" s="209" t="s">
        <v>10</v>
      </c>
      <c r="T277" s="209" t="s">
        <v>10</v>
      </c>
      <c r="U277" s="209" t="s">
        <v>10</v>
      </c>
      <c r="V277" s="209" t="s">
        <v>10</v>
      </c>
      <c r="W277" s="209" t="s">
        <v>10</v>
      </c>
      <c r="X277" s="209" t="s">
        <v>10</v>
      </c>
      <c r="Y277" s="747" t="s">
        <v>10</v>
      </c>
      <c r="Z277" s="747" t="s">
        <v>10</v>
      </c>
      <c r="AA277" s="86" t="s">
        <v>10</v>
      </c>
      <c r="AB277" s="87" t="s">
        <v>10</v>
      </c>
      <c r="AC277" s="87" t="s">
        <v>10</v>
      </c>
      <c r="AD277" s="87" t="s">
        <v>10</v>
      </c>
      <c r="AE277" s="87" t="s">
        <v>10</v>
      </c>
      <c r="AF277" s="87" t="s">
        <v>10</v>
      </c>
      <c r="AG277" s="87" t="s">
        <v>10</v>
      </c>
      <c r="AH277" s="87" t="s">
        <v>10</v>
      </c>
      <c r="AI277" s="87" t="s">
        <v>10</v>
      </c>
      <c r="AJ277" s="87" t="s">
        <v>10</v>
      </c>
      <c r="AK277" s="87" t="s">
        <v>10</v>
      </c>
      <c r="AL277" s="748" t="s">
        <v>10</v>
      </c>
      <c r="AM277" s="255"/>
      <c r="AN277" s="3064"/>
      <c r="AO277" s="2057"/>
    </row>
    <row r="278" spans="1:41" ht="15.5" hidden="1" x14ac:dyDescent="0.35">
      <c r="A278" s="56"/>
      <c r="B278" s="57"/>
      <c r="C278" s="58"/>
      <c r="D278" s="58"/>
      <c r="E278" s="56"/>
      <c r="F278" s="56"/>
      <c r="G278" s="56"/>
      <c r="H278" s="59"/>
      <c r="I278" s="60"/>
      <c r="J278" s="61"/>
      <c r="K278" s="62"/>
      <c r="L278" s="63"/>
      <c r="M278" s="64"/>
      <c r="N278" s="65"/>
      <c r="O278" s="66"/>
      <c r="P278" s="67"/>
      <c r="Q278" s="68"/>
      <c r="R278" s="60"/>
      <c r="S278" s="69"/>
      <c r="T278" s="70"/>
      <c r="U278" s="71"/>
      <c r="V278" s="72"/>
      <c r="W278" s="72"/>
      <c r="X278" s="72"/>
      <c r="Y278" s="56"/>
      <c r="Z278" s="43"/>
      <c r="AA278" s="43"/>
      <c r="AB278" s="56"/>
      <c r="AC278" s="56"/>
      <c r="AD278" s="56"/>
      <c r="AE278" s="56"/>
      <c r="AF278" s="56"/>
      <c r="AG278" s="87" t="s">
        <v>10</v>
      </c>
      <c r="AH278" s="748" t="s">
        <v>10</v>
      </c>
      <c r="AI278" s="56"/>
      <c r="AJ278" s="56"/>
      <c r="AK278" s="56"/>
      <c r="AL278" s="255"/>
      <c r="AM278" s="255"/>
      <c r="AN278" s="3064"/>
      <c r="AO278" s="2057"/>
    </row>
    <row r="279" spans="1:41" ht="15.5" x14ac:dyDescent="0.35">
      <c r="A279" s="56"/>
      <c r="B279" s="3319" t="s">
        <v>473</v>
      </c>
      <c r="C279" s="3320"/>
      <c r="D279" s="3320"/>
      <c r="E279" s="3320"/>
      <c r="F279" s="3320"/>
      <c r="G279" s="3320"/>
      <c r="H279" s="3320"/>
      <c r="I279" s="3320"/>
      <c r="J279" s="3321"/>
      <c r="K279" s="3322"/>
      <c r="L279" s="3323"/>
      <c r="M279" s="3324"/>
      <c r="N279" s="3325"/>
      <c r="O279" s="3326"/>
      <c r="P279" s="3327"/>
      <c r="Q279" s="3328"/>
      <c r="R279" s="3320"/>
      <c r="S279" s="74"/>
      <c r="T279" s="75"/>
      <c r="U279" s="76"/>
      <c r="V279" s="77"/>
      <c r="W279" s="77"/>
      <c r="X279" s="77"/>
      <c r="Y279" s="56"/>
      <c r="Z279" s="43"/>
      <c r="AA279" s="43"/>
      <c r="AB279" s="56"/>
      <c r="AC279" s="56"/>
      <c r="AD279" s="56"/>
      <c r="AE279" s="56"/>
      <c r="AF279" s="56"/>
      <c r="AG279" s="56"/>
      <c r="AH279" s="56"/>
      <c r="AI279" s="56"/>
      <c r="AJ279" s="56"/>
      <c r="AK279" s="56"/>
      <c r="AL279" s="255"/>
      <c r="AM279" s="255"/>
      <c r="AN279" s="3064"/>
      <c r="AO279" s="2057"/>
    </row>
    <row r="280" spans="1:41" ht="15.5" x14ac:dyDescent="0.35">
      <c r="A280" s="56"/>
      <c r="B280" s="56"/>
      <c r="C280" s="56"/>
      <c r="D280" s="56"/>
      <c r="E280" s="56"/>
      <c r="F280" s="56"/>
      <c r="G280" s="56"/>
      <c r="H280" s="59"/>
      <c r="I280" s="60"/>
      <c r="J280" s="61"/>
      <c r="K280" s="62"/>
      <c r="L280" s="63"/>
      <c r="M280" s="64"/>
      <c r="N280" s="65"/>
      <c r="O280" s="66"/>
      <c r="P280" s="67"/>
      <c r="Q280" s="68"/>
      <c r="R280" s="60"/>
      <c r="S280" s="69"/>
      <c r="T280" s="70"/>
      <c r="U280" s="71"/>
      <c r="V280" s="72"/>
      <c r="W280" s="72"/>
      <c r="X280" s="72"/>
      <c r="Y280" s="56"/>
      <c r="Z280" s="43"/>
      <c r="AA280" s="43"/>
      <c r="AB280" s="125"/>
      <c r="AC280" s="125"/>
      <c r="AD280" s="125"/>
      <c r="AE280" s="125"/>
      <c r="AF280" s="125"/>
      <c r="AG280" s="56"/>
      <c r="AH280" s="56"/>
      <c r="AI280" s="56"/>
      <c r="AJ280" s="56"/>
      <c r="AK280" s="56"/>
      <c r="AL280" s="255"/>
      <c r="AM280" s="255"/>
      <c r="AN280" s="3064"/>
      <c r="AO280" s="2057"/>
    </row>
    <row r="281" spans="1:41" s="26" customFormat="1" ht="63" customHeight="1" x14ac:dyDescent="0.35">
      <c r="A281" s="2504" t="s">
        <v>928</v>
      </c>
      <c r="B281" s="3317" t="s">
        <v>197</v>
      </c>
      <c r="C281" s="3318"/>
      <c r="D281" s="3318"/>
      <c r="E281" s="3318"/>
      <c r="F281" s="3318"/>
      <c r="G281" s="3318"/>
      <c r="H281" s="3318"/>
      <c r="I281" s="3318"/>
      <c r="J281" s="3318"/>
      <c r="K281" s="3318"/>
      <c r="L281" s="3318"/>
      <c r="M281" s="3318"/>
      <c r="N281" s="3318"/>
      <c r="O281" s="3318"/>
      <c r="P281" s="3318"/>
      <c r="Q281" s="3318"/>
      <c r="R281" s="3318"/>
      <c r="S281" s="3318"/>
      <c r="T281" s="3318"/>
      <c r="U281" s="3318"/>
      <c r="V281" s="3318"/>
      <c r="W281" s="3318"/>
      <c r="X281" s="3318"/>
      <c r="Y281" s="3318"/>
      <c r="Z281" s="3318"/>
      <c r="AA281" s="3318"/>
      <c r="AB281" s="33"/>
      <c r="AC281" s="33"/>
      <c r="AD281" s="33"/>
      <c r="AE281" s="33"/>
      <c r="AF281" s="33"/>
      <c r="AG281" s="33"/>
      <c r="AH281" s="33"/>
      <c r="AI281" s="33"/>
      <c r="AJ281" s="33"/>
      <c r="AK281" s="33"/>
      <c r="AL281" s="658"/>
      <c r="AM281" s="32"/>
      <c r="AN281" s="34"/>
      <c r="AO281" s="2058"/>
    </row>
    <row r="282" spans="1:41" ht="46.5" x14ac:dyDescent="0.35">
      <c r="A282" s="43"/>
      <c r="B282" s="88" t="s">
        <v>54</v>
      </c>
      <c r="C282" s="143" t="s">
        <v>6</v>
      </c>
      <c r="D282" s="144" t="s">
        <v>7</v>
      </c>
      <c r="E282" s="145" t="s">
        <v>8</v>
      </c>
      <c r="F282" s="146" t="s">
        <v>123</v>
      </c>
      <c r="G282" s="147" t="s">
        <v>160</v>
      </c>
      <c r="H282" s="1524" t="s">
        <v>194</v>
      </c>
      <c r="I282" s="95" t="s">
        <v>202</v>
      </c>
      <c r="J282" s="1525" t="s">
        <v>241</v>
      </c>
      <c r="K282" s="97" t="s">
        <v>273</v>
      </c>
      <c r="L282" s="98" t="s">
        <v>284</v>
      </c>
      <c r="M282" s="99" t="s">
        <v>322</v>
      </c>
      <c r="N282" s="1526" t="s">
        <v>342</v>
      </c>
      <c r="O282" s="48" t="s">
        <v>356</v>
      </c>
      <c r="P282" s="100" t="s">
        <v>384</v>
      </c>
      <c r="Q282" s="79" t="s">
        <v>493</v>
      </c>
      <c r="R282" s="80" t="s">
        <v>535</v>
      </c>
      <c r="S282" s="150" t="s">
        <v>541</v>
      </c>
      <c r="T282" s="49" t="s">
        <v>545</v>
      </c>
      <c r="U282" s="50" t="s">
        <v>578</v>
      </c>
      <c r="V282" s="51" t="s">
        <v>586</v>
      </c>
      <c r="W282" s="51" t="s">
        <v>633</v>
      </c>
      <c r="X282" s="49" t="s">
        <v>646</v>
      </c>
      <c r="Y282" s="138" t="s">
        <v>647</v>
      </c>
      <c r="Z282" s="138" t="s">
        <v>668</v>
      </c>
      <c r="AA282" s="37" t="s">
        <v>671</v>
      </c>
      <c r="AB282" s="37" t="s">
        <v>688</v>
      </c>
      <c r="AC282" s="37" t="s">
        <v>689</v>
      </c>
      <c r="AD282" s="37" t="s">
        <v>735</v>
      </c>
      <c r="AE282" s="37" t="s">
        <v>776</v>
      </c>
      <c r="AF282" s="37" t="s">
        <v>811</v>
      </c>
      <c r="AG282" s="37" t="s">
        <v>1055</v>
      </c>
      <c r="AH282" s="37" t="s">
        <v>1072</v>
      </c>
      <c r="AI282" s="37" t="s">
        <v>1075</v>
      </c>
      <c r="AJ282" s="37" t="s">
        <v>1117</v>
      </c>
      <c r="AK282" s="37" t="s">
        <v>1162</v>
      </c>
      <c r="AL282" s="689" t="s">
        <v>1176</v>
      </c>
      <c r="AM282" s="255"/>
      <c r="AN282" s="3064"/>
      <c r="AO282" s="2057"/>
    </row>
    <row r="283" spans="1:41" ht="15.5" x14ac:dyDescent="0.35">
      <c r="A283" s="52"/>
      <c r="B283" s="53" t="s">
        <v>23</v>
      </c>
      <c r="C283" s="151" t="s">
        <v>10</v>
      </c>
      <c r="D283" s="152" t="s">
        <v>10</v>
      </c>
      <c r="E283" s="153" t="s">
        <v>10</v>
      </c>
      <c r="F283" s="154" t="s">
        <v>10</v>
      </c>
      <c r="G283" s="155" t="s">
        <v>10</v>
      </c>
      <c r="H283" s="1527">
        <v>10.34</v>
      </c>
      <c r="I283" s="197" t="s">
        <v>10</v>
      </c>
      <c r="J283" s="1528">
        <v>9.82</v>
      </c>
      <c r="K283" s="696" t="s">
        <v>10</v>
      </c>
      <c r="L283" s="199" t="s">
        <v>10</v>
      </c>
      <c r="M283" s="157" t="s">
        <v>10</v>
      </c>
      <c r="N283" s="1529">
        <v>9.6199999999999992</v>
      </c>
      <c r="O283" s="133" t="s">
        <v>10</v>
      </c>
      <c r="P283" s="200" t="s">
        <v>10</v>
      </c>
      <c r="Q283" s="200" t="s">
        <v>10</v>
      </c>
      <c r="R283" s="200" t="s">
        <v>10</v>
      </c>
      <c r="S283" s="200" t="s">
        <v>10</v>
      </c>
      <c r="T283" s="200" t="s">
        <v>10</v>
      </c>
      <c r="U283" s="200" t="s">
        <v>10</v>
      </c>
      <c r="V283" s="200" t="s">
        <v>10</v>
      </c>
      <c r="W283" s="200" t="s">
        <v>10</v>
      </c>
      <c r="X283" s="200" t="s">
        <v>10</v>
      </c>
      <c r="Y283" s="139" t="s">
        <v>10</v>
      </c>
      <c r="Z283" s="139" t="s">
        <v>10</v>
      </c>
      <c r="AA283" s="81" t="s">
        <v>10</v>
      </c>
      <c r="AB283" s="82" t="s">
        <v>10</v>
      </c>
      <c r="AC283" s="82" t="s">
        <v>10</v>
      </c>
      <c r="AD283" s="82" t="s">
        <v>10</v>
      </c>
      <c r="AE283" s="82" t="s">
        <v>10</v>
      </c>
      <c r="AF283" s="764" t="s">
        <v>10</v>
      </c>
      <c r="AG283" s="117" t="s">
        <v>10</v>
      </c>
      <c r="AH283" s="117" t="s">
        <v>10</v>
      </c>
      <c r="AI283" s="117" t="s">
        <v>10</v>
      </c>
      <c r="AJ283" s="702" t="s">
        <v>10</v>
      </c>
      <c r="AK283" s="702" t="s">
        <v>10</v>
      </c>
      <c r="AL283" s="676" t="s">
        <v>10</v>
      </c>
      <c r="AM283" s="255"/>
      <c r="AN283" s="3064"/>
      <c r="AO283" s="2057"/>
    </row>
    <row r="284" spans="1:41" ht="15.5" x14ac:dyDescent="0.35">
      <c r="A284" s="52"/>
      <c r="B284" s="54" t="s">
        <v>24</v>
      </c>
      <c r="C284" s="159" t="s">
        <v>10</v>
      </c>
      <c r="D284" s="160" t="s">
        <v>10</v>
      </c>
      <c r="E284" s="161" t="s">
        <v>10</v>
      </c>
      <c r="F284" s="162" t="s">
        <v>10</v>
      </c>
      <c r="G284" s="163" t="s">
        <v>10</v>
      </c>
      <c r="H284" s="1530">
        <v>10.34</v>
      </c>
      <c r="I284" s="197" t="s">
        <v>10</v>
      </c>
      <c r="J284" s="1531">
        <v>10.38</v>
      </c>
      <c r="K284" s="696" t="s">
        <v>10</v>
      </c>
      <c r="L284" s="199" t="s">
        <v>10</v>
      </c>
      <c r="M284" s="157" t="s">
        <v>10</v>
      </c>
      <c r="N284" s="1532">
        <v>10.17</v>
      </c>
      <c r="O284" s="133" t="s">
        <v>10</v>
      </c>
      <c r="P284" s="200" t="s">
        <v>10</v>
      </c>
      <c r="Q284" s="200" t="s">
        <v>10</v>
      </c>
      <c r="R284" s="200" t="s">
        <v>10</v>
      </c>
      <c r="S284" s="200" t="s">
        <v>10</v>
      </c>
      <c r="T284" s="200" t="s">
        <v>10</v>
      </c>
      <c r="U284" s="200" t="s">
        <v>10</v>
      </c>
      <c r="V284" s="200" t="s">
        <v>10</v>
      </c>
      <c r="W284" s="200" t="s">
        <v>10</v>
      </c>
      <c r="X284" s="200" t="s">
        <v>10</v>
      </c>
      <c r="Y284" s="139" t="s">
        <v>10</v>
      </c>
      <c r="Z284" s="139" t="s">
        <v>10</v>
      </c>
      <c r="AA284" s="81" t="s">
        <v>10</v>
      </c>
      <c r="AB284" s="82" t="s">
        <v>10</v>
      </c>
      <c r="AC284" s="82" t="s">
        <v>10</v>
      </c>
      <c r="AD284" s="82" t="s">
        <v>10</v>
      </c>
      <c r="AE284" s="82" t="s">
        <v>10</v>
      </c>
      <c r="AF284" s="83" t="s">
        <v>10</v>
      </c>
      <c r="AG284" s="83" t="s">
        <v>10</v>
      </c>
      <c r="AH284" s="83" t="s">
        <v>10</v>
      </c>
      <c r="AI284" s="83" t="s">
        <v>10</v>
      </c>
      <c r="AJ284" s="83" t="s">
        <v>10</v>
      </c>
      <c r="AK284" s="83" t="s">
        <v>10</v>
      </c>
      <c r="AL284" s="714" t="s">
        <v>10</v>
      </c>
      <c r="AM284" s="255"/>
      <c r="AN284" s="3064"/>
      <c r="AO284" s="2057"/>
    </row>
    <row r="285" spans="1:41" ht="15.5" x14ac:dyDescent="0.35">
      <c r="A285" s="52"/>
      <c r="B285" s="54" t="s">
        <v>25</v>
      </c>
      <c r="C285" s="164" t="s">
        <v>10</v>
      </c>
      <c r="D285" s="165" t="s">
        <v>10</v>
      </c>
      <c r="E285" s="166" t="s">
        <v>10</v>
      </c>
      <c r="F285" s="167" t="s">
        <v>10</v>
      </c>
      <c r="G285" s="168" t="s">
        <v>10</v>
      </c>
      <c r="H285" s="1533">
        <v>5.76</v>
      </c>
      <c r="I285" s="197" t="s">
        <v>10</v>
      </c>
      <c r="J285" s="1534">
        <v>4.1900000000000004</v>
      </c>
      <c r="K285" s="696" t="s">
        <v>10</v>
      </c>
      <c r="L285" s="199" t="s">
        <v>10</v>
      </c>
      <c r="M285" s="157" t="s">
        <v>10</v>
      </c>
      <c r="N285" s="1535">
        <v>4.5599999999999996</v>
      </c>
      <c r="O285" s="133" t="s">
        <v>10</v>
      </c>
      <c r="P285" s="200" t="s">
        <v>10</v>
      </c>
      <c r="Q285" s="200" t="s">
        <v>10</v>
      </c>
      <c r="R285" s="200" t="s">
        <v>10</v>
      </c>
      <c r="S285" s="200" t="s">
        <v>10</v>
      </c>
      <c r="T285" s="200" t="s">
        <v>10</v>
      </c>
      <c r="U285" s="200" t="s">
        <v>10</v>
      </c>
      <c r="V285" s="200" t="s">
        <v>10</v>
      </c>
      <c r="W285" s="200" t="s">
        <v>10</v>
      </c>
      <c r="X285" s="200" t="s">
        <v>10</v>
      </c>
      <c r="Y285" s="139" t="s">
        <v>10</v>
      </c>
      <c r="Z285" s="139" t="s">
        <v>10</v>
      </c>
      <c r="AA285" s="81" t="s">
        <v>10</v>
      </c>
      <c r="AB285" s="82" t="s">
        <v>10</v>
      </c>
      <c r="AC285" s="82" t="s">
        <v>10</v>
      </c>
      <c r="AD285" s="82" t="s">
        <v>10</v>
      </c>
      <c r="AE285" s="82" t="s">
        <v>10</v>
      </c>
      <c r="AF285" s="83" t="s">
        <v>10</v>
      </c>
      <c r="AG285" s="83" t="s">
        <v>10</v>
      </c>
      <c r="AH285" s="83" t="s">
        <v>10</v>
      </c>
      <c r="AI285" s="83" t="s">
        <v>10</v>
      </c>
      <c r="AJ285" s="83" t="s">
        <v>10</v>
      </c>
      <c r="AK285" s="83" t="s">
        <v>10</v>
      </c>
      <c r="AL285" s="714" t="s">
        <v>10</v>
      </c>
      <c r="AM285" s="255"/>
      <c r="AN285" s="3064"/>
      <c r="AO285" s="2057"/>
    </row>
    <row r="286" spans="1:41" ht="15.5" x14ac:dyDescent="0.35">
      <c r="A286" s="85"/>
      <c r="B286" s="54" t="s">
        <v>26</v>
      </c>
      <c r="C286" s="169" t="s">
        <v>10</v>
      </c>
      <c r="D286" s="170" t="s">
        <v>10</v>
      </c>
      <c r="E286" s="171" t="s">
        <v>10</v>
      </c>
      <c r="F286" s="172" t="s">
        <v>10</v>
      </c>
      <c r="G286" s="173" t="s">
        <v>10</v>
      </c>
      <c r="H286" s="1536">
        <v>20.85</v>
      </c>
      <c r="I286" s="197" t="s">
        <v>10</v>
      </c>
      <c r="J286" s="1537">
        <v>22.34</v>
      </c>
      <c r="K286" s="696" t="s">
        <v>10</v>
      </c>
      <c r="L286" s="199" t="s">
        <v>10</v>
      </c>
      <c r="M286" s="157" t="s">
        <v>10</v>
      </c>
      <c r="N286" s="1538">
        <v>22.46</v>
      </c>
      <c r="O286" s="133" t="s">
        <v>10</v>
      </c>
      <c r="P286" s="200" t="s">
        <v>10</v>
      </c>
      <c r="Q286" s="200" t="s">
        <v>10</v>
      </c>
      <c r="R286" s="200" t="s">
        <v>10</v>
      </c>
      <c r="S286" s="200" t="s">
        <v>10</v>
      </c>
      <c r="T286" s="200" t="s">
        <v>10</v>
      </c>
      <c r="U286" s="200" t="s">
        <v>10</v>
      </c>
      <c r="V286" s="200" t="s">
        <v>10</v>
      </c>
      <c r="W286" s="200" t="s">
        <v>10</v>
      </c>
      <c r="X286" s="200" t="s">
        <v>10</v>
      </c>
      <c r="Y286" s="139" t="s">
        <v>10</v>
      </c>
      <c r="Z286" s="139" t="s">
        <v>10</v>
      </c>
      <c r="AA286" s="81" t="s">
        <v>10</v>
      </c>
      <c r="AB286" s="82" t="s">
        <v>10</v>
      </c>
      <c r="AC286" s="82" t="s">
        <v>10</v>
      </c>
      <c r="AD286" s="82" t="s">
        <v>10</v>
      </c>
      <c r="AE286" s="82" t="s">
        <v>10</v>
      </c>
      <c r="AF286" s="83" t="s">
        <v>10</v>
      </c>
      <c r="AG286" s="83" t="s">
        <v>10</v>
      </c>
      <c r="AH286" s="83" t="s">
        <v>10</v>
      </c>
      <c r="AI286" s="83" t="s">
        <v>10</v>
      </c>
      <c r="AJ286" s="83" t="s">
        <v>10</v>
      </c>
      <c r="AK286" s="83" t="s">
        <v>10</v>
      </c>
      <c r="AL286" s="714" t="s">
        <v>10</v>
      </c>
      <c r="AM286" s="255"/>
      <c r="AN286" s="3064"/>
      <c r="AO286" s="2057"/>
    </row>
    <row r="287" spans="1:41" ht="15.5" x14ac:dyDescent="0.35">
      <c r="A287" s="85"/>
      <c r="B287" s="55" t="s">
        <v>27</v>
      </c>
      <c r="C287" s="174" t="s">
        <v>10</v>
      </c>
      <c r="D287" s="175" t="s">
        <v>10</v>
      </c>
      <c r="E287" s="176" t="s">
        <v>10</v>
      </c>
      <c r="F287" s="177" t="s">
        <v>10</v>
      </c>
      <c r="G287" s="178" t="s">
        <v>10</v>
      </c>
      <c r="H287" s="1539">
        <v>52.71</v>
      </c>
      <c r="I287" s="206" t="s">
        <v>10</v>
      </c>
      <c r="J287" s="1540">
        <v>53.25</v>
      </c>
      <c r="K287" s="742" t="s">
        <v>10</v>
      </c>
      <c r="L287" s="208" t="s">
        <v>10</v>
      </c>
      <c r="M287" s="180" t="s">
        <v>10</v>
      </c>
      <c r="N287" s="1541">
        <v>53.19</v>
      </c>
      <c r="O287" s="182" t="s">
        <v>10</v>
      </c>
      <c r="P287" s="209" t="s">
        <v>10</v>
      </c>
      <c r="Q287" s="209" t="s">
        <v>10</v>
      </c>
      <c r="R287" s="209" t="s">
        <v>10</v>
      </c>
      <c r="S287" s="209" t="s">
        <v>10</v>
      </c>
      <c r="T287" s="209" t="s">
        <v>10</v>
      </c>
      <c r="U287" s="209" t="s">
        <v>10</v>
      </c>
      <c r="V287" s="209" t="s">
        <v>10</v>
      </c>
      <c r="W287" s="209" t="s">
        <v>10</v>
      </c>
      <c r="X287" s="209" t="s">
        <v>10</v>
      </c>
      <c r="Y287" s="747" t="s">
        <v>10</v>
      </c>
      <c r="Z287" s="747" t="s">
        <v>10</v>
      </c>
      <c r="AA287" s="86" t="s">
        <v>10</v>
      </c>
      <c r="AB287" s="87" t="s">
        <v>10</v>
      </c>
      <c r="AC287" s="87" t="s">
        <v>10</v>
      </c>
      <c r="AD287" s="87" t="s">
        <v>10</v>
      </c>
      <c r="AE287" s="87" t="s">
        <v>10</v>
      </c>
      <c r="AF287" s="87" t="s">
        <v>10</v>
      </c>
      <c r="AG287" s="87" t="s">
        <v>10</v>
      </c>
      <c r="AH287" s="87" t="s">
        <v>10</v>
      </c>
      <c r="AI287" s="87" t="s">
        <v>10</v>
      </c>
      <c r="AJ287" s="87" t="s">
        <v>10</v>
      </c>
      <c r="AK287" s="87" t="s">
        <v>10</v>
      </c>
      <c r="AL287" s="748" t="s">
        <v>10</v>
      </c>
      <c r="AM287" s="255"/>
      <c r="AN287" s="3064"/>
      <c r="AO287" s="2057"/>
    </row>
    <row r="288" spans="1:41" ht="15.5" hidden="1" x14ac:dyDescent="0.35">
      <c r="A288" s="56"/>
      <c r="B288" s="183"/>
      <c r="C288" s="58"/>
      <c r="D288" s="58"/>
      <c r="E288" s="184"/>
      <c r="F288" s="185"/>
      <c r="G288" s="56"/>
      <c r="H288" s="59">
        <v>21.611000000000001</v>
      </c>
      <c r="I288" s="60"/>
      <c r="J288" s="61"/>
      <c r="K288" s="62"/>
      <c r="L288" s="63"/>
      <c r="M288" s="64"/>
      <c r="N288" s="65"/>
      <c r="O288" s="66"/>
      <c r="P288" s="67"/>
      <c r="Q288" s="68"/>
      <c r="R288" s="60"/>
      <c r="S288" s="69"/>
      <c r="T288" s="70"/>
      <c r="U288" s="71"/>
      <c r="V288" s="72"/>
      <c r="W288" s="72"/>
      <c r="X288" s="72"/>
      <c r="Y288" s="56"/>
      <c r="Z288" s="43"/>
      <c r="AA288" s="43"/>
      <c r="AB288" s="56"/>
      <c r="AC288" s="56"/>
      <c r="AD288" s="56"/>
      <c r="AE288" s="56"/>
      <c r="AF288" s="73"/>
      <c r="AG288" s="87" t="s">
        <v>10</v>
      </c>
      <c r="AH288" s="748" t="s">
        <v>10</v>
      </c>
      <c r="AI288" s="56"/>
      <c r="AJ288" s="56"/>
      <c r="AK288" s="56"/>
      <c r="AL288" s="255"/>
      <c r="AM288" s="255"/>
      <c r="AN288" s="3064"/>
      <c r="AO288" s="2057"/>
    </row>
    <row r="289" spans="1:41" ht="15.5" x14ac:dyDescent="0.35">
      <c r="A289" s="56"/>
      <c r="B289" s="3378" t="s">
        <v>474</v>
      </c>
      <c r="C289" s="3379"/>
      <c r="D289" s="3379"/>
      <c r="E289" s="3379"/>
      <c r="F289" s="3379"/>
      <c r="G289" s="3379"/>
      <c r="H289" s="3379">
        <v>57.877000000000002</v>
      </c>
      <c r="I289" s="3379"/>
      <c r="J289" s="3379"/>
      <c r="K289" s="3379"/>
      <c r="L289" s="3379"/>
      <c r="M289" s="3379"/>
      <c r="N289" s="3379"/>
      <c r="O289" s="3379"/>
      <c r="P289" s="3379"/>
      <c r="Q289" s="3379"/>
      <c r="R289" s="3379"/>
      <c r="S289" s="3380"/>
      <c r="T289" s="3381"/>
      <c r="U289" s="3382"/>
      <c r="V289" s="3383"/>
      <c r="W289" s="3383"/>
      <c r="X289" s="3383"/>
      <c r="Y289" s="3379"/>
      <c r="Z289" s="43"/>
      <c r="AA289" s="43"/>
      <c r="AB289" s="56"/>
      <c r="AC289" s="56"/>
      <c r="AD289" s="56"/>
      <c r="AE289" s="56"/>
      <c r="AF289" s="73"/>
      <c r="AG289" s="73"/>
      <c r="AH289" s="56"/>
      <c r="AI289" s="56"/>
      <c r="AJ289" s="56"/>
      <c r="AK289" s="56"/>
      <c r="AL289" s="255"/>
      <c r="AM289" s="255"/>
      <c r="AN289" s="3064"/>
      <c r="AO289" s="2057"/>
    </row>
    <row r="290" spans="1:41" ht="15.5" x14ac:dyDescent="0.35">
      <c r="A290" s="255"/>
      <c r="B290" s="255"/>
      <c r="C290" s="255"/>
      <c r="D290" s="255"/>
      <c r="E290" s="255"/>
      <c r="F290" s="255"/>
      <c r="G290" s="255"/>
      <c r="H290" s="256"/>
      <c r="I290" s="257"/>
      <c r="J290" s="258"/>
      <c r="K290" s="259"/>
      <c r="L290" s="260"/>
      <c r="M290" s="261"/>
      <c r="N290" s="262"/>
      <c r="O290" s="263"/>
      <c r="P290" s="264"/>
      <c r="Q290" s="265"/>
      <c r="R290" s="257"/>
      <c r="S290" s="266"/>
      <c r="T290" s="267"/>
      <c r="U290" s="268"/>
      <c r="V290" s="269"/>
      <c r="W290" s="269"/>
      <c r="X290" s="269"/>
      <c r="Y290" s="270"/>
      <c r="Z290" s="255"/>
      <c r="AA290" s="255"/>
      <c r="AB290" s="255"/>
      <c r="AC290" s="255"/>
      <c r="AD290" s="255"/>
      <c r="AE290" s="255"/>
      <c r="AF290" s="255"/>
      <c r="AG290" s="255"/>
      <c r="AH290" s="255"/>
      <c r="AI290" s="255"/>
      <c r="AJ290" s="253"/>
      <c r="AK290" s="253"/>
      <c r="AL290" s="255"/>
      <c r="AM290" s="255"/>
      <c r="AN290" s="3064"/>
      <c r="AO290" s="2057"/>
    </row>
    <row r="291" spans="1:41" ht="15.5" x14ac:dyDescent="0.35">
      <c r="A291" s="255"/>
      <c r="B291" s="255"/>
      <c r="C291" s="255"/>
      <c r="D291" s="255"/>
      <c r="E291" s="255"/>
      <c r="F291" s="255"/>
      <c r="G291" s="255"/>
      <c r="H291" s="256"/>
      <c r="I291" s="257"/>
      <c r="J291" s="258"/>
      <c r="K291" s="259"/>
      <c r="L291" s="260"/>
      <c r="M291" s="261"/>
      <c r="N291" s="262"/>
      <c r="O291" s="263"/>
      <c r="P291" s="264"/>
      <c r="Q291" s="265"/>
      <c r="R291" s="257"/>
      <c r="S291" s="266"/>
      <c r="T291" s="267"/>
      <c r="U291" s="268"/>
      <c r="V291" s="269"/>
      <c r="W291" s="269"/>
      <c r="X291" s="269"/>
      <c r="Y291" s="270"/>
      <c r="Z291" s="255"/>
      <c r="AA291" s="255"/>
      <c r="AB291" s="255"/>
      <c r="AC291" s="255"/>
      <c r="AD291" s="255"/>
      <c r="AE291" s="255"/>
      <c r="AF291" s="255"/>
      <c r="AG291" s="255"/>
      <c r="AH291" s="255"/>
      <c r="AI291" s="255"/>
      <c r="AJ291" s="253"/>
      <c r="AK291" s="253"/>
      <c r="AL291" s="255"/>
      <c r="AM291" s="255"/>
      <c r="AN291" s="3064"/>
      <c r="AO291" s="2057"/>
    </row>
    <row r="292" spans="1:41" s="26" customFormat="1" ht="63" customHeight="1" x14ac:dyDescent="0.35">
      <c r="A292" s="2504" t="s">
        <v>929</v>
      </c>
      <c r="B292" s="3317" t="s">
        <v>215</v>
      </c>
      <c r="C292" s="3318"/>
      <c r="D292" s="3318"/>
      <c r="E292" s="3318"/>
      <c r="F292" s="3318"/>
      <c r="G292" s="3318"/>
      <c r="H292" s="3318"/>
      <c r="I292" s="3318"/>
      <c r="J292" s="3318"/>
      <c r="K292" s="3318"/>
      <c r="L292" s="3318"/>
      <c r="M292" s="3318"/>
      <c r="N292" s="3318"/>
      <c r="O292" s="3318"/>
      <c r="P292" s="3318"/>
      <c r="Q292" s="3318"/>
      <c r="R292" s="3318"/>
      <c r="S292" s="3318"/>
      <c r="T292" s="3318"/>
      <c r="U292" s="3318"/>
      <c r="V292" s="3318"/>
      <c r="W292" s="3318"/>
      <c r="X292" s="3318"/>
      <c r="Y292" s="3318"/>
      <c r="Z292" s="3318"/>
      <c r="AA292" s="3318"/>
      <c r="AB292" s="33"/>
      <c r="AC292" s="33"/>
      <c r="AD292" s="33"/>
      <c r="AE292" s="33"/>
      <c r="AF292" s="33"/>
      <c r="AG292" s="33"/>
      <c r="AH292" s="33"/>
      <c r="AI292" s="33"/>
      <c r="AJ292" s="33"/>
      <c r="AK292" s="33"/>
      <c r="AL292" s="658"/>
      <c r="AM292" s="32"/>
      <c r="AN292" s="34"/>
      <c r="AO292" s="2058"/>
    </row>
    <row r="293" spans="1:41" ht="46.5" x14ac:dyDescent="0.35">
      <c r="A293" s="43"/>
      <c r="B293" s="88" t="s">
        <v>54</v>
      </c>
      <c r="C293" s="143" t="s">
        <v>6</v>
      </c>
      <c r="D293" s="144" t="s">
        <v>7</v>
      </c>
      <c r="E293" s="145" t="s">
        <v>8</v>
      </c>
      <c r="F293" s="146" t="s">
        <v>123</v>
      </c>
      <c r="G293" s="147" t="s">
        <v>160</v>
      </c>
      <c r="H293" s="148" t="s">
        <v>194</v>
      </c>
      <c r="I293" s="1542" t="s">
        <v>202</v>
      </c>
      <c r="J293" s="149" t="s">
        <v>241</v>
      </c>
      <c r="K293" s="97" t="s">
        <v>273</v>
      </c>
      <c r="L293" s="98" t="s">
        <v>284</v>
      </c>
      <c r="M293" s="99" t="s">
        <v>322</v>
      </c>
      <c r="N293" s="47" t="s">
        <v>342</v>
      </c>
      <c r="O293" s="48" t="s">
        <v>356</v>
      </c>
      <c r="P293" s="100" t="s">
        <v>384</v>
      </c>
      <c r="Q293" s="79" t="s">
        <v>493</v>
      </c>
      <c r="R293" s="80" t="s">
        <v>535</v>
      </c>
      <c r="S293" s="150" t="s">
        <v>541</v>
      </c>
      <c r="T293" s="49" t="s">
        <v>545</v>
      </c>
      <c r="U293" s="50" t="s">
        <v>578</v>
      </c>
      <c r="V293" s="51" t="s">
        <v>586</v>
      </c>
      <c r="W293" s="51" t="s">
        <v>633</v>
      </c>
      <c r="X293" s="49" t="s">
        <v>646</v>
      </c>
      <c r="Y293" s="104" t="s">
        <v>647</v>
      </c>
      <c r="Z293" s="104" t="s">
        <v>668</v>
      </c>
      <c r="AA293" s="37" t="s">
        <v>671</v>
      </c>
      <c r="AB293" s="37" t="s">
        <v>688</v>
      </c>
      <c r="AC293" s="37" t="s">
        <v>689</v>
      </c>
      <c r="AD293" s="37" t="s">
        <v>735</v>
      </c>
      <c r="AE293" s="37" t="s">
        <v>776</v>
      </c>
      <c r="AF293" s="37" t="s">
        <v>811</v>
      </c>
      <c r="AG293" s="37" t="s">
        <v>1055</v>
      </c>
      <c r="AH293" s="37" t="s">
        <v>1072</v>
      </c>
      <c r="AI293" s="37" t="s">
        <v>1075</v>
      </c>
      <c r="AJ293" s="37" t="s">
        <v>1117</v>
      </c>
      <c r="AK293" s="37" t="s">
        <v>1162</v>
      </c>
      <c r="AL293" s="689" t="s">
        <v>1176</v>
      </c>
      <c r="AM293" s="255"/>
      <c r="AN293" s="3064"/>
      <c r="AO293" s="2057"/>
    </row>
    <row r="294" spans="1:41" ht="15.5" x14ac:dyDescent="0.35">
      <c r="A294" s="52"/>
      <c r="B294" s="53" t="s">
        <v>209</v>
      </c>
      <c r="C294" s="151" t="s">
        <v>10</v>
      </c>
      <c r="D294" s="152" t="s">
        <v>10</v>
      </c>
      <c r="E294" s="153" t="s">
        <v>10</v>
      </c>
      <c r="F294" s="154" t="s">
        <v>10</v>
      </c>
      <c r="G294" s="155" t="s">
        <v>10</v>
      </c>
      <c r="H294" s="155" t="s">
        <v>10</v>
      </c>
      <c r="I294" s="1543">
        <v>7.72</v>
      </c>
      <c r="J294" s="198" t="s">
        <v>10</v>
      </c>
      <c r="K294" s="696" t="s">
        <v>10</v>
      </c>
      <c r="L294" s="199" t="s">
        <v>10</v>
      </c>
      <c r="M294" s="157" t="s">
        <v>10</v>
      </c>
      <c r="N294" s="157" t="s">
        <v>10</v>
      </c>
      <c r="O294" s="157" t="s">
        <v>10</v>
      </c>
      <c r="P294" s="157" t="s">
        <v>10</v>
      </c>
      <c r="Q294" s="157" t="s">
        <v>10</v>
      </c>
      <c r="R294" s="157" t="s">
        <v>10</v>
      </c>
      <c r="S294" s="157" t="s">
        <v>10</v>
      </c>
      <c r="T294" s="157" t="s">
        <v>10</v>
      </c>
      <c r="U294" s="157" t="s">
        <v>10</v>
      </c>
      <c r="V294" s="157" t="s">
        <v>10</v>
      </c>
      <c r="W294" s="157" t="s">
        <v>10</v>
      </c>
      <c r="X294" s="157" t="s">
        <v>10</v>
      </c>
      <c r="Y294" s="1244" t="s">
        <v>10</v>
      </c>
      <c r="Z294" s="1244" t="s">
        <v>10</v>
      </c>
      <c r="AA294" s="81" t="s">
        <v>10</v>
      </c>
      <c r="AB294" s="82" t="s">
        <v>10</v>
      </c>
      <c r="AC294" s="82" t="s">
        <v>10</v>
      </c>
      <c r="AD294" s="82" t="s">
        <v>10</v>
      </c>
      <c r="AE294" s="82" t="s">
        <v>10</v>
      </c>
      <c r="AF294" s="764" t="s">
        <v>10</v>
      </c>
      <c r="AG294" s="117" t="s">
        <v>10</v>
      </c>
      <c r="AH294" s="117" t="s">
        <v>10</v>
      </c>
      <c r="AI294" s="117" t="s">
        <v>10</v>
      </c>
      <c r="AJ294" s="702" t="s">
        <v>10</v>
      </c>
      <c r="AK294" s="702" t="s">
        <v>10</v>
      </c>
      <c r="AL294" s="676" t="s">
        <v>10</v>
      </c>
      <c r="AM294" s="255"/>
      <c r="AN294" s="3064"/>
      <c r="AO294" s="2057"/>
    </row>
    <row r="295" spans="1:41" ht="15.5" x14ac:dyDescent="0.35">
      <c r="A295" s="52"/>
      <c r="B295" s="54" t="s">
        <v>210</v>
      </c>
      <c r="C295" s="159" t="s">
        <v>10</v>
      </c>
      <c r="D295" s="160" t="s">
        <v>10</v>
      </c>
      <c r="E295" s="161" t="s">
        <v>10</v>
      </c>
      <c r="F295" s="162" t="s">
        <v>10</v>
      </c>
      <c r="G295" s="163" t="s">
        <v>10</v>
      </c>
      <c r="H295" s="163" t="s">
        <v>10</v>
      </c>
      <c r="I295" s="1544">
        <v>55.31</v>
      </c>
      <c r="J295" s="198" t="s">
        <v>10</v>
      </c>
      <c r="K295" s="696" t="s">
        <v>10</v>
      </c>
      <c r="L295" s="199" t="s">
        <v>10</v>
      </c>
      <c r="M295" s="157" t="s">
        <v>10</v>
      </c>
      <c r="N295" s="157" t="s">
        <v>10</v>
      </c>
      <c r="O295" s="157" t="s">
        <v>10</v>
      </c>
      <c r="P295" s="157" t="s">
        <v>10</v>
      </c>
      <c r="Q295" s="157" t="s">
        <v>10</v>
      </c>
      <c r="R295" s="157" t="s">
        <v>10</v>
      </c>
      <c r="S295" s="157" t="s">
        <v>10</v>
      </c>
      <c r="T295" s="157" t="s">
        <v>10</v>
      </c>
      <c r="U295" s="157" t="s">
        <v>10</v>
      </c>
      <c r="V295" s="157" t="s">
        <v>10</v>
      </c>
      <c r="W295" s="157" t="s">
        <v>10</v>
      </c>
      <c r="X295" s="157" t="s">
        <v>10</v>
      </c>
      <c r="Y295" s="1252" t="s">
        <v>10</v>
      </c>
      <c r="Z295" s="1252" t="s">
        <v>10</v>
      </c>
      <c r="AA295" s="81" t="s">
        <v>10</v>
      </c>
      <c r="AB295" s="82" t="s">
        <v>10</v>
      </c>
      <c r="AC295" s="82" t="s">
        <v>10</v>
      </c>
      <c r="AD295" s="82" t="s">
        <v>10</v>
      </c>
      <c r="AE295" s="82" t="s">
        <v>10</v>
      </c>
      <c r="AF295" s="83" t="s">
        <v>10</v>
      </c>
      <c r="AG295" s="83" t="s">
        <v>10</v>
      </c>
      <c r="AH295" s="83" t="s">
        <v>10</v>
      </c>
      <c r="AI295" s="83" t="s">
        <v>10</v>
      </c>
      <c r="AJ295" s="83" t="s">
        <v>10</v>
      </c>
      <c r="AK295" s="83" t="s">
        <v>10</v>
      </c>
      <c r="AL295" s="714" t="s">
        <v>10</v>
      </c>
      <c r="AM295" s="255"/>
      <c r="AN295" s="3064"/>
      <c r="AO295" s="2057"/>
    </row>
    <row r="296" spans="1:41" ht="15.5" x14ac:dyDescent="0.35">
      <c r="A296" s="1545"/>
      <c r="B296" s="1546" t="s">
        <v>211</v>
      </c>
      <c r="C296" s="159" t="s">
        <v>10</v>
      </c>
      <c r="D296" s="160" t="s">
        <v>10</v>
      </c>
      <c r="E296" s="161" t="s">
        <v>10</v>
      </c>
      <c r="F296" s="162" t="s">
        <v>10</v>
      </c>
      <c r="G296" s="163" t="s">
        <v>10</v>
      </c>
      <c r="H296" s="163" t="s">
        <v>10</v>
      </c>
      <c r="I296" s="1547">
        <v>7.96</v>
      </c>
      <c r="J296" s="198" t="s">
        <v>10</v>
      </c>
      <c r="K296" s="696" t="s">
        <v>10</v>
      </c>
      <c r="L296" s="199" t="s">
        <v>10</v>
      </c>
      <c r="M296" s="157" t="s">
        <v>10</v>
      </c>
      <c r="N296" s="157" t="s">
        <v>10</v>
      </c>
      <c r="O296" s="157" t="s">
        <v>10</v>
      </c>
      <c r="P296" s="157" t="s">
        <v>10</v>
      </c>
      <c r="Q296" s="157" t="s">
        <v>10</v>
      </c>
      <c r="R296" s="157" t="s">
        <v>10</v>
      </c>
      <c r="S296" s="157" t="s">
        <v>10</v>
      </c>
      <c r="T296" s="157" t="s">
        <v>10</v>
      </c>
      <c r="U296" s="157" t="s">
        <v>10</v>
      </c>
      <c r="V296" s="157" t="s">
        <v>10</v>
      </c>
      <c r="W296" s="157" t="s">
        <v>10</v>
      </c>
      <c r="X296" s="157" t="s">
        <v>10</v>
      </c>
      <c r="Y296" s="1252" t="s">
        <v>10</v>
      </c>
      <c r="Z296" s="1252" t="s">
        <v>10</v>
      </c>
      <c r="AA296" s="81" t="s">
        <v>10</v>
      </c>
      <c r="AB296" s="82" t="s">
        <v>10</v>
      </c>
      <c r="AC296" s="82" t="s">
        <v>10</v>
      </c>
      <c r="AD296" s="82" t="s">
        <v>10</v>
      </c>
      <c r="AE296" s="82" t="s">
        <v>10</v>
      </c>
      <c r="AF296" s="83" t="s">
        <v>10</v>
      </c>
      <c r="AG296" s="83" t="s">
        <v>10</v>
      </c>
      <c r="AH296" s="83" t="s">
        <v>10</v>
      </c>
      <c r="AI296" s="83" t="s">
        <v>10</v>
      </c>
      <c r="AJ296" s="83" t="s">
        <v>10</v>
      </c>
      <c r="AK296" s="83" t="s">
        <v>10</v>
      </c>
      <c r="AL296" s="714" t="s">
        <v>10</v>
      </c>
      <c r="AM296" s="255"/>
      <c r="AN296" s="3064"/>
      <c r="AO296" s="2057"/>
    </row>
    <row r="297" spans="1:41" ht="15.5" x14ac:dyDescent="0.35">
      <c r="A297" s="52"/>
      <c r="B297" s="55" t="s">
        <v>212</v>
      </c>
      <c r="C297" s="1548" t="s">
        <v>10</v>
      </c>
      <c r="D297" s="1548" t="s">
        <v>10</v>
      </c>
      <c r="E297" s="1548" t="s">
        <v>10</v>
      </c>
      <c r="F297" s="1548" t="s">
        <v>10</v>
      </c>
      <c r="G297" s="1548" t="s">
        <v>10</v>
      </c>
      <c r="H297" s="1548" t="s">
        <v>10</v>
      </c>
      <c r="I297" s="1549">
        <v>29.01</v>
      </c>
      <c r="J297" s="207" t="s">
        <v>10</v>
      </c>
      <c r="K297" s="742" t="s">
        <v>10</v>
      </c>
      <c r="L297" s="208" t="s">
        <v>10</v>
      </c>
      <c r="M297" s="180" t="s">
        <v>10</v>
      </c>
      <c r="N297" s="180" t="s">
        <v>10</v>
      </c>
      <c r="O297" s="180" t="s">
        <v>10</v>
      </c>
      <c r="P297" s="180" t="s">
        <v>10</v>
      </c>
      <c r="Q297" s="180" t="s">
        <v>10</v>
      </c>
      <c r="R297" s="180" t="s">
        <v>10</v>
      </c>
      <c r="S297" s="180" t="s">
        <v>10</v>
      </c>
      <c r="T297" s="180" t="s">
        <v>10</v>
      </c>
      <c r="U297" s="180" t="s">
        <v>10</v>
      </c>
      <c r="V297" s="180" t="s">
        <v>10</v>
      </c>
      <c r="W297" s="180" t="s">
        <v>10</v>
      </c>
      <c r="X297" s="180" t="s">
        <v>10</v>
      </c>
      <c r="Y297" s="1269" t="s">
        <v>10</v>
      </c>
      <c r="Z297" s="1269" t="s">
        <v>10</v>
      </c>
      <c r="AA297" s="86" t="s">
        <v>10</v>
      </c>
      <c r="AB297" s="87" t="s">
        <v>10</v>
      </c>
      <c r="AC297" s="87" t="s">
        <v>10</v>
      </c>
      <c r="AD297" s="87" t="s">
        <v>10</v>
      </c>
      <c r="AE297" s="87" t="s">
        <v>10</v>
      </c>
      <c r="AF297" s="87" t="s">
        <v>10</v>
      </c>
      <c r="AG297" s="87" t="s">
        <v>10</v>
      </c>
      <c r="AH297" s="87" t="s">
        <v>10</v>
      </c>
      <c r="AI297" s="87" t="s">
        <v>10</v>
      </c>
      <c r="AJ297" s="87" t="s">
        <v>10</v>
      </c>
      <c r="AK297" s="87" t="s">
        <v>10</v>
      </c>
      <c r="AL297" s="748" t="s">
        <v>10</v>
      </c>
      <c r="AM297" s="255"/>
      <c r="AN297" s="3064"/>
      <c r="AO297" s="2057"/>
    </row>
    <row r="298" spans="1:41" ht="15.5" hidden="1" x14ac:dyDescent="0.35">
      <c r="A298" s="56"/>
      <c r="B298" s="183"/>
      <c r="C298" s="58"/>
      <c r="D298" s="58"/>
      <c r="E298" s="184"/>
      <c r="F298" s="185"/>
      <c r="G298" s="56"/>
      <c r="H298" s="59">
        <v>21.611000000000001</v>
      </c>
      <c r="I298" s="60"/>
      <c r="J298" s="61"/>
      <c r="K298" s="62"/>
      <c r="L298" s="63"/>
      <c r="M298" s="64"/>
      <c r="N298" s="65"/>
      <c r="O298" s="66"/>
      <c r="P298" s="67"/>
      <c r="Q298" s="68"/>
      <c r="R298" s="60"/>
      <c r="S298" s="69"/>
      <c r="T298" s="70"/>
      <c r="U298" s="71"/>
      <c r="V298" s="72"/>
      <c r="W298" s="72"/>
      <c r="X298" s="72"/>
      <c r="Y298" s="56"/>
      <c r="Z298" s="43"/>
      <c r="AA298" s="43"/>
      <c r="AB298" s="56"/>
      <c r="AC298" s="56"/>
      <c r="AD298" s="56"/>
      <c r="AE298" s="56"/>
      <c r="AF298" s="73"/>
      <c r="AG298" s="73"/>
      <c r="AH298" s="56"/>
      <c r="AI298" s="56"/>
      <c r="AJ298" s="56"/>
      <c r="AK298" s="56"/>
      <c r="AL298" s="56"/>
      <c r="AM298" s="255"/>
      <c r="AN298" s="3064"/>
      <c r="AO298" s="2057"/>
    </row>
    <row r="299" spans="1:41" ht="15.5" x14ac:dyDescent="0.35">
      <c r="A299" s="56"/>
      <c r="B299" s="3378" t="s">
        <v>475</v>
      </c>
      <c r="C299" s="3379"/>
      <c r="D299" s="3379"/>
      <c r="E299" s="3379"/>
      <c r="F299" s="3379"/>
      <c r="G299" s="3379"/>
      <c r="H299" s="3379"/>
      <c r="I299" s="3379"/>
      <c r="J299" s="3379"/>
      <c r="K299" s="3379"/>
      <c r="L299" s="3379"/>
      <c r="M299" s="3379"/>
      <c r="N299" s="3379"/>
      <c r="O299" s="3379"/>
      <c r="P299" s="3379"/>
      <c r="Q299" s="3379"/>
      <c r="R299" s="3379"/>
      <c r="S299" s="3380"/>
      <c r="T299" s="3381"/>
      <c r="U299" s="3382"/>
      <c r="V299" s="3383"/>
      <c r="W299" s="3383"/>
      <c r="X299" s="3383"/>
      <c r="Y299" s="3379"/>
      <c r="Z299" s="43"/>
      <c r="AA299" s="43"/>
      <c r="AB299" s="56"/>
      <c r="AC299" s="56"/>
      <c r="AD299" s="56"/>
      <c r="AE299" s="56"/>
      <c r="AF299" s="73"/>
      <c r="AG299" s="73"/>
      <c r="AH299" s="56"/>
      <c r="AI299" s="56"/>
      <c r="AJ299" s="56"/>
      <c r="AK299" s="56"/>
      <c r="AL299" s="56"/>
      <c r="AM299" s="255"/>
      <c r="AN299" s="3064"/>
      <c r="AO299" s="2057"/>
    </row>
    <row r="300" spans="1:41" ht="15.5" x14ac:dyDescent="0.35">
      <c r="A300" s="56"/>
      <c r="B300" s="56"/>
      <c r="C300" s="56"/>
      <c r="D300" s="56"/>
      <c r="E300" s="56"/>
      <c r="F300" s="56"/>
      <c r="G300" s="56"/>
      <c r="H300" s="59"/>
      <c r="I300" s="60"/>
      <c r="J300" s="61"/>
      <c r="K300" s="62"/>
      <c r="L300" s="63"/>
      <c r="M300" s="64"/>
      <c r="N300" s="65"/>
      <c r="O300" s="66"/>
      <c r="P300" s="67"/>
      <c r="Q300" s="68"/>
      <c r="R300" s="60"/>
      <c r="S300" s="69"/>
      <c r="T300" s="70"/>
      <c r="U300" s="71"/>
      <c r="V300" s="72"/>
      <c r="W300" s="72"/>
      <c r="X300" s="72"/>
      <c r="Y300" s="56"/>
      <c r="Z300" s="43"/>
      <c r="AA300" s="43"/>
      <c r="AB300" s="125"/>
      <c r="AC300" s="125"/>
      <c r="AD300" s="125"/>
      <c r="AE300" s="125"/>
      <c r="AF300" s="125"/>
      <c r="AG300" s="56"/>
      <c r="AH300" s="56"/>
      <c r="AI300" s="56"/>
      <c r="AJ300" s="56"/>
      <c r="AK300" s="56"/>
      <c r="AL300" s="56"/>
      <c r="AM300" s="255"/>
      <c r="AN300" s="3064"/>
      <c r="AO300" s="2057"/>
    </row>
    <row r="301" spans="1:41" s="26" customFormat="1" ht="63" customHeight="1" x14ac:dyDescent="0.35">
      <c r="A301" s="2504" t="s">
        <v>1018</v>
      </c>
      <c r="B301" s="3317" t="s">
        <v>312</v>
      </c>
      <c r="C301" s="3318"/>
      <c r="D301" s="3318"/>
      <c r="E301" s="3318"/>
      <c r="F301" s="3318"/>
      <c r="G301" s="3318"/>
      <c r="H301" s="3318"/>
      <c r="I301" s="3318"/>
      <c r="J301" s="3318"/>
      <c r="K301" s="3318"/>
      <c r="L301" s="3318"/>
      <c r="M301" s="3318"/>
      <c r="N301" s="3318"/>
      <c r="O301" s="3318"/>
      <c r="P301" s="3318"/>
      <c r="Q301" s="3318"/>
      <c r="R301" s="3318"/>
      <c r="S301" s="3318"/>
      <c r="T301" s="3318"/>
      <c r="U301" s="3318"/>
      <c r="V301" s="3318"/>
      <c r="W301" s="3318"/>
      <c r="X301" s="3318"/>
      <c r="Y301" s="3318"/>
      <c r="Z301" s="3318"/>
      <c r="AA301" s="3318"/>
      <c r="AB301" s="33"/>
      <c r="AC301" s="33"/>
      <c r="AD301" s="33"/>
      <c r="AE301" s="33"/>
      <c r="AF301" s="33"/>
      <c r="AG301" s="33"/>
      <c r="AH301" s="33"/>
      <c r="AI301" s="33"/>
      <c r="AJ301" s="33"/>
      <c r="AK301" s="33"/>
      <c r="AL301" s="658"/>
      <c r="AM301" s="32"/>
      <c r="AN301" s="34"/>
      <c r="AO301" s="2058"/>
    </row>
    <row r="302" spans="1:41" ht="46.5" x14ac:dyDescent="0.35">
      <c r="A302" s="43"/>
      <c r="B302" s="88" t="s">
        <v>54</v>
      </c>
      <c r="C302" s="143" t="s">
        <v>6</v>
      </c>
      <c r="D302" s="144" t="s">
        <v>7</v>
      </c>
      <c r="E302" s="145" t="s">
        <v>8</v>
      </c>
      <c r="F302" s="146" t="s">
        <v>123</v>
      </c>
      <c r="G302" s="147" t="s">
        <v>160</v>
      </c>
      <c r="H302" s="148" t="s">
        <v>194</v>
      </c>
      <c r="I302" s="1550" t="s">
        <v>202</v>
      </c>
      <c r="J302" s="149" t="s">
        <v>241</v>
      </c>
      <c r="K302" s="97" t="s">
        <v>273</v>
      </c>
      <c r="L302" s="1551" t="s">
        <v>284</v>
      </c>
      <c r="M302" s="99" t="s">
        <v>322</v>
      </c>
      <c r="N302" s="47" t="s">
        <v>342</v>
      </c>
      <c r="O302" s="48" t="s">
        <v>356</v>
      </c>
      <c r="P302" s="100" t="s">
        <v>384</v>
      </c>
      <c r="Q302" s="79" t="s">
        <v>493</v>
      </c>
      <c r="R302" s="80" t="s">
        <v>535</v>
      </c>
      <c r="S302" s="150" t="s">
        <v>541</v>
      </c>
      <c r="T302" s="49" t="s">
        <v>545</v>
      </c>
      <c r="U302" s="50" t="s">
        <v>578</v>
      </c>
      <c r="V302" s="51" t="s">
        <v>586</v>
      </c>
      <c r="W302" s="51" t="s">
        <v>633</v>
      </c>
      <c r="X302" s="49" t="s">
        <v>646</v>
      </c>
      <c r="Y302" s="138" t="s">
        <v>647</v>
      </c>
      <c r="Z302" s="138" t="s">
        <v>668</v>
      </c>
      <c r="AA302" s="37" t="s">
        <v>671</v>
      </c>
      <c r="AB302" s="37" t="s">
        <v>688</v>
      </c>
      <c r="AC302" s="37" t="s">
        <v>689</v>
      </c>
      <c r="AD302" s="37" t="s">
        <v>735</v>
      </c>
      <c r="AE302" s="37" t="s">
        <v>776</v>
      </c>
      <c r="AF302" s="37" t="s">
        <v>811</v>
      </c>
      <c r="AG302" s="37" t="s">
        <v>1055</v>
      </c>
      <c r="AH302" s="37" t="s">
        <v>1072</v>
      </c>
      <c r="AI302" s="37" t="s">
        <v>1075</v>
      </c>
      <c r="AJ302" s="37" t="s">
        <v>1117</v>
      </c>
      <c r="AK302" s="37" t="s">
        <v>1162</v>
      </c>
      <c r="AL302" s="689" t="s">
        <v>1176</v>
      </c>
      <c r="AM302" s="255"/>
      <c r="AN302" s="3064"/>
      <c r="AO302" s="2057"/>
    </row>
    <row r="303" spans="1:41" ht="15.5" x14ac:dyDescent="0.35">
      <c r="A303" s="52"/>
      <c r="B303" s="53" t="s">
        <v>301</v>
      </c>
      <c r="C303" s="151" t="s">
        <v>10</v>
      </c>
      <c r="D303" s="152" t="s">
        <v>10</v>
      </c>
      <c r="E303" s="153" t="s">
        <v>10</v>
      </c>
      <c r="F303" s="154" t="s">
        <v>10</v>
      </c>
      <c r="G303" s="155" t="s">
        <v>10</v>
      </c>
      <c r="H303" s="155" t="s">
        <v>10</v>
      </c>
      <c r="I303" s="1552">
        <v>1.538</v>
      </c>
      <c r="J303" s="198" t="s">
        <v>10</v>
      </c>
      <c r="K303" s="696" t="s">
        <v>10</v>
      </c>
      <c r="L303" s="1553">
        <v>3.38</v>
      </c>
      <c r="M303" s="157" t="s">
        <v>10</v>
      </c>
      <c r="N303" s="158" t="s">
        <v>10</v>
      </c>
      <c r="O303" s="158" t="s">
        <v>10</v>
      </c>
      <c r="P303" s="158" t="s">
        <v>10</v>
      </c>
      <c r="Q303" s="158" t="s">
        <v>10</v>
      </c>
      <c r="R303" s="158" t="s">
        <v>10</v>
      </c>
      <c r="S303" s="158" t="s">
        <v>10</v>
      </c>
      <c r="T303" s="158" t="s">
        <v>10</v>
      </c>
      <c r="U303" s="158" t="s">
        <v>10</v>
      </c>
      <c r="V303" s="158" t="s">
        <v>10</v>
      </c>
      <c r="W303" s="158" t="s">
        <v>10</v>
      </c>
      <c r="X303" s="158" t="s">
        <v>10</v>
      </c>
      <c r="Y303" s="139" t="s">
        <v>10</v>
      </c>
      <c r="Z303" s="139" t="s">
        <v>10</v>
      </c>
      <c r="AA303" s="81" t="s">
        <v>10</v>
      </c>
      <c r="AB303" s="82" t="s">
        <v>10</v>
      </c>
      <c r="AC303" s="82" t="s">
        <v>10</v>
      </c>
      <c r="AD303" s="82" t="s">
        <v>10</v>
      </c>
      <c r="AE303" s="82" t="s">
        <v>10</v>
      </c>
      <c r="AF303" s="764" t="s">
        <v>10</v>
      </c>
      <c r="AG303" s="117" t="s">
        <v>10</v>
      </c>
      <c r="AH303" s="117" t="s">
        <v>10</v>
      </c>
      <c r="AI303" s="117" t="s">
        <v>10</v>
      </c>
      <c r="AJ303" s="702" t="s">
        <v>10</v>
      </c>
      <c r="AK303" s="702" t="s">
        <v>10</v>
      </c>
      <c r="AL303" s="676" t="s">
        <v>10</v>
      </c>
      <c r="AM303" s="255"/>
      <c r="AN303" s="3064"/>
      <c r="AO303" s="2057"/>
    </row>
    <row r="304" spans="1:41" ht="15.5" x14ac:dyDescent="0.35">
      <c r="A304" s="52"/>
      <c r="B304" s="54" t="s">
        <v>300</v>
      </c>
      <c r="C304" s="159" t="s">
        <v>10</v>
      </c>
      <c r="D304" s="160" t="s">
        <v>10</v>
      </c>
      <c r="E304" s="161" t="s">
        <v>10</v>
      </c>
      <c r="F304" s="162" t="s">
        <v>10</v>
      </c>
      <c r="G304" s="163" t="s">
        <v>10</v>
      </c>
      <c r="H304" s="163" t="s">
        <v>10</v>
      </c>
      <c r="I304" s="1554">
        <v>5.0430000000000001</v>
      </c>
      <c r="J304" s="198" t="s">
        <v>10</v>
      </c>
      <c r="K304" s="696" t="s">
        <v>10</v>
      </c>
      <c r="L304" s="1555">
        <v>9.11</v>
      </c>
      <c r="M304" s="157" t="s">
        <v>10</v>
      </c>
      <c r="N304" s="158" t="s">
        <v>10</v>
      </c>
      <c r="O304" s="158" t="s">
        <v>10</v>
      </c>
      <c r="P304" s="158" t="s">
        <v>10</v>
      </c>
      <c r="Q304" s="158" t="s">
        <v>10</v>
      </c>
      <c r="R304" s="158" t="s">
        <v>10</v>
      </c>
      <c r="S304" s="158" t="s">
        <v>10</v>
      </c>
      <c r="T304" s="158" t="s">
        <v>10</v>
      </c>
      <c r="U304" s="158" t="s">
        <v>10</v>
      </c>
      <c r="V304" s="158" t="s">
        <v>10</v>
      </c>
      <c r="W304" s="158" t="s">
        <v>10</v>
      </c>
      <c r="X304" s="158" t="s">
        <v>10</v>
      </c>
      <c r="Y304" s="139" t="s">
        <v>10</v>
      </c>
      <c r="Z304" s="139" t="s">
        <v>10</v>
      </c>
      <c r="AA304" s="81" t="s">
        <v>10</v>
      </c>
      <c r="AB304" s="82" t="s">
        <v>10</v>
      </c>
      <c r="AC304" s="82" t="s">
        <v>10</v>
      </c>
      <c r="AD304" s="82" t="s">
        <v>10</v>
      </c>
      <c r="AE304" s="82" t="s">
        <v>10</v>
      </c>
      <c r="AF304" s="83" t="s">
        <v>10</v>
      </c>
      <c r="AG304" s="83" t="s">
        <v>10</v>
      </c>
      <c r="AH304" s="83" t="s">
        <v>10</v>
      </c>
      <c r="AI304" s="83" t="s">
        <v>10</v>
      </c>
      <c r="AJ304" s="83" t="s">
        <v>10</v>
      </c>
      <c r="AK304" s="83" t="s">
        <v>10</v>
      </c>
      <c r="AL304" s="714" t="s">
        <v>10</v>
      </c>
      <c r="AM304" s="255"/>
      <c r="AN304" s="3064"/>
      <c r="AO304" s="2057"/>
    </row>
    <row r="305" spans="1:41" ht="15.5" x14ac:dyDescent="0.35">
      <c r="A305" s="52"/>
      <c r="B305" s="54" t="s">
        <v>11</v>
      </c>
      <c r="C305" s="164" t="s">
        <v>10</v>
      </c>
      <c r="D305" s="165" t="s">
        <v>10</v>
      </c>
      <c r="E305" s="166" t="s">
        <v>10</v>
      </c>
      <c r="F305" s="167" t="s">
        <v>10</v>
      </c>
      <c r="G305" s="168" t="s">
        <v>10</v>
      </c>
      <c r="H305" s="168" t="s">
        <v>10</v>
      </c>
      <c r="I305" s="1556">
        <v>88.248999999999995</v>
      </c>
      <c r="J305" s="198" t="s">
        <v>10</v>
      </c>
      <c r="K305" s="696" t="s">
        <v>10</v>
      </c>
      <c r="L305" s="1557">
        <v>82.02</v>
      </c>
      <c r="M305" s="157" t="s">
        <v>10</v>
      </c>
      <c r="N305" s="158" t="s">
        <v>10</v>
      </c>
      <c r="O305" s="158" t="s">
        <v>10</v>
      </c>
      <c r="P305" s="158" t="s">
        <v>10</v>
      </c>
      <c r="Q305" s="158" t="s">
        <v>10</v>
      </c>
      <c r="R305" s="158" t="s">
        <v>10</v>
      </c>
      <c r="S305" s="158" t="s">
        <v>10</v>
      </c>
      <c r="T305" s="158" t="s">
        <v>10</v>
      </c>
      <c r="U305" s="158" t="s">
        <v>10</v>
      </c>
      <c r="V305" s="158" t="s">
        <v>10</v>
      </c>
      <c r="W305" s="158" t="s">
        <v>10</v>
      </c>
      <c r="X305" s="158" t="s">
        <v>10</v>
      </c>
      <c r="Y305" s="139" t="s">
        <v>10</v>
      </c>
      <c r="Z305" s="139" t="s">
        <v>10</v>
      </c>
      <c r="AA305" s="81" t="s">
        <v>10</v>
      </c>
      <c r="AB305" s="82" t="s">
        <v>10</v>
      </c>
      <c r="AC305" s="82" t="s">
        <v>10</v>
      </c>
      <c r="AD305" s="82" t="s">
        <v>10</v>
      </c>
      <c r="AE305" s="82" t="s">
        <v>10</v>
      </c>
      <c r="AF305" s="83" t="s">
        <v>10</v>
      </c>
      <c r="AG305" s="83" t="s">
        <v>10</v>
      </c>
      <c r="AH305" s="83" t="s">
        <v>10</v>
      </c>
      <c r="AI305" s="83" t="s">
        <v>10</v>
      </c>
      <c r="AJ305" s="83" t="s">
        <v>10</v>
      </c>
      <c r="AK305" s="83" t="s">
        <v>10</v>
      </c>
      <c r="AL305" s="714" t="s">
        <v>10</v>
      </c>
      <c r="AM305" s="255"/>
      <c r="AN305" s="3064"/>
      <c r="AO305" s="2057"/>
    </row>
    <row r="306" spans="1:41" ht="15.5" x14ac:dyDescent="0.35">
      <c r="A306" s="85"/>
      <c r="B306" s="54" t="s">
        <v>299</v>
      </c>
      <c r="C306" s="169" t="s">
        <v>10</v>
      </c>
      <c r="D306" s="170" t="s">
        <v>10</v>
      </c>
      <c r="E306" s="171" t="s">
        <v>10</v>
      </c>
      <c r="F306" s="172" t="s">
        <v>10</v>
      </c>
      <c r="G306" s="173" t="s">
        <v>10</v>
      </c>
      <c r="H306" s="173" t="s">
        <v>10</v>
      </c>
      <c r="I306" s="1558">
        <v>3.032</v>
      </c>
      <c r="J306" s="198" t="s">
        <v>10</v>
      </c>
      <c r="K306" s="696" t="s">
        <v>10</v>
      </c>
      <c r="L306" s="1559">
        <v>4.79</v>
      </c>
      <c r="M306" s="157" t="s">
        <v>10</v>
      </c>
      <c r="N306" s="158" t="s">
        <v>10</v>
      </c>
      <c r="O306" s="158" t="s">
        <v>10</v>
      </c>
      <c r="P306" s="158" t="s">
        <v>10</v>
      </c>
      <c r="Q306" s="158" t="s">
        <v>10</v>
      </c>
      <c r="R306" s="158" t="s">
        <v>10</v>
      </c>
      <c r="S306" s="158" t="s">
        <v>10</v>
      </c>
      <c r="T306" s="158" t="s">
        <v>10</v>
      </c>
      <c r="U306" s="158" t="s">
        <v>10</v>
      </c>
      <c r="V306" s="158" t="s">
        <v>10</v>
      </c>
      <c r="W306" s="158" t="s">
        <v>10</v>
      </c>
      <c r="X306" s="158" t="s">
        <v>10</v>
      </c>
      <c r="Y306" s="139" t="s">
        <v>10</v>
      </c>
      <c r="Z306" s="139" t="s">
        <v>10</v>
      </c>
      <c r="AA306" s="81" t="s">
        <v>10</v>
      </c>
      <c r="AB306" s="82" t="s">
        <v>10</v>
      </c>
      <c r="AC306" s="82" t="s">
        <v>10</v>
      </c>
      <c r="AD306" s="82" t="s">
        <v>10</v>
      </c>
      <c r="AE306" s="82" t="s">
        <v>10</v>
      </c>
      <c r="AF306" s="83" t="s">
        <v>10</v>
      </c>
      <c r="AG306" s="83" t="s">
        <v>10</v>
      </c>
      <c r="AH306" s="83" t="s">
        <v>10</v>
      </c>
      <c r="AI306" s="83" t="s">
        <v>10</v>
      </c>
      <c r="AJ306" s="83" t="s">
        <v>10</v>
      </c>
      <c r="AK306" s="83" t="s">
        <v>10</v>
      </c>
      <c r="AL306" s="714" t="s">
        <v>10</v>
      </c>
      <c r="AM306" s="255"/>
      <c r="AN306" s="3064"/>
      <c r="AO306" s="2057"/>
    </row>
    <row r="307" spans="1:41" ht="15.5" x14ac:dyDescent="0.35">
      <c r="A307" s="85"/>
      <c r="B307" s="55" t="s">
        <v>298</v>
      </c>
      <c r="C307" s="174" t="s">
        <v>10</v>
      </c>
      <c r="D307" s="175" t="s">
        <v>10</v>
      </c>
      <c r="E307" s="176" t="s">
        <v>10</v>
      </c>
      <c r="F307" s="177" t="s">
        <v>10</v>
      </c>
      <c r="G307" s="178" t="s">
        <v>10</v>
      </c>
      <c r="H307" s="178" t="s">
        <v>10</v>
      </c>
      <c r="I307" s="1560">
        <v>2.1390000000000002</v>
      </c>
      <c r="J307" s="207" t="s">
        <v>10</v>
      </c>
      <c r="K307" s="742" t="s">
        <v>10</v>
      </c>
      <c r="L307" s="1561">
        <v>0.69</v>
      </c>
      <c r="M307" s="180" t="s">
        <v>10</v>
      </c>
      <c r="N307" s="181" t="s">
        <v>10</v>
      </c>
      <c r="O307" s="181" t="s">
        <v>10</v>
      </c>
      <c r="P307" s="181" t="s">
        <v>10</v>
      </c>
      <c r="Q307" s="181" t="s">
        <v>10</v>
      </c>
      <c r="R307" s="181" t="s">
        <v>10</v>
      </c>
      <c r="S307" s="181" t="s">
        <v>10</v>
      </c>
      <c r="T307" s="181" t="s">
        <v>10</v>
      </c>
      <c r="U307" s="181" t="s">
        <v>10</v>
      </c>
      <c r="V307" s="181" t="s">
        <v>10</v>
      </c>
      <c r="W307" s="181" t="s">
        <v>10</v>
      </c>
      <c r="X307" s="181" t="s">
        <v>10</v>
      </c>
      <c r="Y307" s="747" t="s">
        <v>10</v>
      </c>
      <c r="Z307" s="747" t="s">
        <v>10</v>
      </c>
      <c r="AA307" s="86" t="s">
        <v>10</v>
      </c>
      <c r="AB307" s="87" t="s">
        <v>10</v>
      </c>
      <c r="AC307" s="87" t="s">
        <v>10</v>
      </c>
      <c r="AD307" s="87" t="s">
        <v>10</v>
      </c>
      <c r="AE307" s="87" t="s">
        <v>10</v>
      </c>
      <c r="AF307" s="87" t="s">
        <v>10</v>
      </c>
      <c r="AG307" s="83" t="s">
        <v>10</v>
      </c>
      <c r="AH307" s="87" t="s">
        <v>10</v>
      </c>
      <c r="AI307" s="87" t="s">
        <v>10</v>
      </c>
      <c r="AJ307" s="87" t="s">
        <v>10</v>
      </c>
      <c r="AK307" s="87" t="s">
        <v>10</v>
      </c>
      <c r="AL307" s="748" t="s">
        <v>10</v>
      </c>
      <c r="AM307" s="255"/>
      <c r="AN307" s="3064"/>
      <c r="AO307" s="2057"/>
    </row>
    <row r="308" spans="1:41" ht="15.5" hidden="1" x14ac:dyDescent="0.35">
      <c r="A308" s="56"/>
      <c r="B308" s="183"/>
      <c r="C308" s="58"/>
      <c r="D308" s="58"/>
      <c r="E308" s="184"/>
      <c r="F308" s="185"/>
      <c r="G308" s="56"/>
      <c r="H308" s="59">
        <v>21.611000000000001</v>
      </c>
      <c r="I308" s="60"/>
      <c r="J308" s="61"/>
      <c r="K308" s="62"/>
      <c r="L308" s="63"/>
      <c r="M308" s="64"/>
      <c r="N308" s="65"/>
      <c r="O308" s="66"/>
      <c r="P308" s="67"/>
      <c r="Q308" s="68"/>
      <c r="R308" s="60"/>
      <c r="S308" s="69"/>
      <c r="T308" s="70"/>
      <c r="U308" s="71"/>
      <c r="V308" s="72"/>
      <c r="W308" s="72"/>
      <c r="X308" s="72"/>
      <c r="Y308" s="60"/>
      <c r="Z308" s="43"/>
      <c r="AA308" s="43"/>
      <c r="AB308" s="56"/>
      <c r="AC308" s="56"/>
      <c r="AD308" s="56"/>
      <c r="AE308" s="56"/>
      <c r="AF308" s="73"/>
      <c r="AG308" s="87" t="s">
        <v>10</v>
      </c>
      <c r="AH308" s="748" t="s">
        <v>10</v>
      </c>
      <c r="AI308" s="56"/>
      <c r="AJ308" s="56"/>
      <c r="AK308" s="56"/>
      <c r="AL308" s="56"/>
      <c r="AM308" s="255"/>
      <c r="AN308" s="3064"/>
      <c r="AO308" s="2057"/>
    </row>
    <row r="309" spans="1:41" ht="15.5" x14ac:dyDescent="0.35">
      <c r="A309" s="56"/>
      <c r="B309" s="3378" t="s">
        <v>476</v>
      </c>
      <c r="C309" s="3379"/>
      <c r="D309" s="3379"/>
      <c r="E309" s="3379"/>
      <c r="F309" s="3379"/>
      <c r="G309" s="3379"/>
      <c r="H309" s="3379"/>
      <c r="I309" s="3379"/>
      <c r="J309" s="3379"/>
      <c r="K309" s="3379"/>
      <c r="L309" s="3379"/>
      <c r="M309" s="3379"/>
      <c r="N309" s="3379"/>
      <c r="O309" s="3379"/>
      <c r="P309" s="3379"/>
      <c r="Q309" s="3379"/>
      <c r="R309" s="3379"/>
      <c r="S309" s="3380"/>
      <c r="T309" s="3381"/>
      <c r="U309" s="3382"/>
      <c r="V309" s="3383"/>
      <c r="W309" s="3383"/>
      <c r="X309" s="3383"/>
      <c r="Y309" s="3379"/>
      <c r="Z309" s="43"/>
      <c r="AA309" s="43"/>
      <c r="AB309" s="56"/>
      <c r="AC309" s="56"/>
      <c r="AD309" s="56"/>
      <c r="AE309" s="56"/>
      <c r="AF309" s="73"/>
      <c r="AG309" s="136"/>
      <c r="AH309" s="56"/>
      <c r="AI309" s="56"/>
      <c r="AJ309" s="56"/>
      <c r="AK309" s="56"/>
      <c r="AL309" s="56"/>
      <c r="AM309" s="255"/>
      <c r="AN309" s="3064"/>
      <c r="AO309" s="2057"/>
    </row>
    <row r="310" spans="1:41" ht="15.5" x14ac:dyDescent="0.35">
      <c r="A310" s="56"/>
      <c r="B310" s="56"/>
      <c r="C310" s="56"/>
      <c r="D310" s="56"/>
      <c r="E310" s="56"/>
      <c r="F310" s="56"/>
      <c r="G310" s="56"/>
      <c r="H310" s="59"/>
      <c r="I310" s="60"/>
      <c r="J310" s="61"/>
      <c r="K310" s="62"/>
      <c r="L310" s="63"/>
      <c r="M310" s="64"/>
      <c r="N310" s="65"/>
      <c r="O310" s="66"/>
      <c r="P310" s="67"/>
      <c r="Q310" s="68"/>
      <c r="R310" s="60"/>
      <c r="S310" s="69"/>
      <c r="T310" s="70"/>
      <c r="U310" s="71"/>
      <c r="V310" s="72"/>
      <c r="W310" s="72"/>
      <c r="X310" s="72"/>
      <c r="Y310" s="56"/>
      <c r="Z310" s="43"/>
      <c r="AA310" s="43"/>
      <c r="AB310" s="125"/>
      <c r="AC310" s="125"/>
      <c r="AD310" s="125"/>
      <c r="AE310" s="125"/>
      <c r="AF310" s="125"/>
      <c r="AG310" s="125"/>
      <c r="AH310" s="56"/>
      <c r="AI310" s="56"/>
      <c r="AJ310" s="56"/>
      <c r="AK310" s="56"/>
      <c r="AL310" s="56"/>
      <c r="AM310" s="255"/>
      <c r="AN310" s="3064"/>
      <c r="AO310" s="2057"/>
    </row>
    <row r="311" spans="1:41" s="26" customFormat="1" ht="63" customHeight="1" x14ac:dyDescent="0.35">
      <c r="A311" s="2504" t="s">
        <v>1019</v>
      </c>
      <c r="B311" s="3317" t="s">
        <v>313</v>
      </c>
      <c r="C311" s="3318"/>
      <c r="D311" s="3318"/>
      <c r="E311" s="3318"/>
      <c r="F311" s="3318"/>
      <c r="G311" s="3318"/>
      <c r="H311" s="3318"/>
      <c r="I311" s="3318"/>
      <c r="J311" s="3318"/>
      <c r="K311" s="3318"/>
      <c r="L311" s="3318"/>
      <c r="M311" s="3318"/>
      <c r="N311" s="3318"/>
      <c r="O311" s="3318"/>
      <c r="P311" s="3318"/>
      <c r="Q311" s="3318"/>
      <c r="R311" s="3318"/>
      <c r="S311" s="3318"/>
      <c r="T311" s="3318"/>
      <c r="U311" s="3318"/>
      <c r="V311" s="3318"/>
      <c r="W311" s="3318"/>
      <c r="X311" s="3318"/>
      <c r="Y311" s="3318"/>
      <c r="Z311" s="3318"/>
      <c r="AA311" s="3318"/>
      <c r="AB311" s="33"/>
      <c r="AC311" s="33"/>
      <c r="AD311" s="33"/>
      <c r="AE311" s="33"/>
      <c r="AF311" s="33"/>
      <c r="AG311" s="32"/>
      <c r="AH311" s="33"/>
      <c r="AI311" s="33"/>
      <c r="AJ311" s="33"/>
      <c r="AK311" s="33"/>
      <c r="AL311" s="658"/>
      <c r="AM311" s="32"/>
      <c r="AN311" s="34"/>
      <c r="AO311" s="2058"/>
    </row>
    <row r="312" spans="1:41" ht="46.5" x14ac:dyDescent="0.35">
      <c r="A312" s="43"/>
      <c r="B312" s="88" t="s">
        <v>54</v>
      </c>
      <c r="C312" s="143" t="s">
        <v>6</v>
      </c>
      <c r="D312" s="144" t="s">
        <v>7</v>
      </c>
      <c r="E312" s="145" t="s">
        <v>8</v>
      </c>
      <c r="F312" s="146" t="s">
        <v>123</v>
      </c>
      <c r="G312" s="147" t="s">
        <v>160</v>
      </c>
      <c r="H312" s="148" t="s">
        <v>194</v>
      </c>
      <c r="I312" s="1562" t="s">
        <v>202</v>
      </c>
      <c r="J312" s="149" t="s">
        <v>241</v>
      </c>
      <c r="K312" s="97" t="s">
        <v>273</v>
      </c>
      <c r="L312" s="1563" t="s">
        <v>284</v>
      </c>
      <c r="M312" s="99" t="s">
        <v>322</v>
      </c>
      <c r="N312" s="47" t="s">
        <v>342</v>
      </c>
      <c r="O312" s="48" t="s">
        <v>356</v>
      </c>
      <c r="P312" s="100" t="s">
        <v>384</v>
      </c>
      <c r="Q312" s="79" t="s">
        <v>493</v>
      </c>
      <c r="R312" s="80" t="s">
        <v>535</v>
      </c>
      <c r="S312" s="150" t="s">
        <v>541</v>
      </c>
      <c r="T312" s="49" t="s">
        <v>545</v>
      </c>
      <c r="U312" s="50" t="s">
        <v>578</v>
      </c>
      <c r="V312" s="51" t="s">
        <v>586</v>
      </c>
      <c r="W312" s="51" t="s">
        <v>633</v>
      </c>
      <c r="X312" s="49" t="s">
        <v>646</v>
      </c>
      <c r="Y312" s="138" t="s">
        <v>647</v>
      </c>
      <c r="Z312" s="138" t="s">
        <v>668</v>
      </c>
      <c r="AA312" s="37" t="s">
        <v>671</v>
      </c>
      <c r="AB312" s="37" t="s">
        <v>688</v>
      </c>
      <c r="AC312" s="37" t="s">
        <v>689</v>
      </c>
      <c r="AD312" s="37" t="s">
        <v>735</v>
      </c>
      <c r="AE312" s="37" t="s">
        <v>776</v>
      </c>
      <c r="AF312" s="37" t="s">
        <v>811</v>
      </c>
      <c r="AG312" s="37" t="s">
        <v>1055</v>
      </c>
      <c r="AH312" s="37" t="s">
        <v>1072</v>
      </c>
      <c r="AI312" s="37" t="s">
        <v>1075</v>
      </c>
      <c r="AJ312" s="37" t="s">
        <v>1117</v>
      </c>
      <c r="AK312" s="37" t="s">
        <v>1162</v>
      </c>
      <c r="AL312" s="689" t="s">
        <v>1176</v>
      </c>
      <c r="AM312" s="255"/>
      <c r="AN312" s="3064"/>
      <c r="AO312" s="2057"/>
    </row>
    <row r="313" spans="1:41" ht="15.5" x14ac:dyDescent="0.35">
      <c r="A313" s="52"/>
      <c r="B313" s="53" t="s">
        <v>301</v>
      </c>
      <c r="C313" s="151" t="s">
        <v>10</v>
      </c>
      <c r="D313" s="152" t="s">
        <v>10</v>
      </c>
      <c r="E313" s="153" t="s">
        <v>10</v>
      </c>
      <c r="F313" s="154" t="s">
        <v>10</v>
      </c>
      <c r="G313" s="155" t="s">
        <v>10</v>
      </c>
      <c r="H313" s="155" t="s">
        <v>10</v>
      </c>
      <c r="I313" s="1564">
        <v>2.649</v>
      </c>
      <c r="J313" s="198" t="s">
        <v>10</v>
      </c>
      <c r="K313" s="696" t="s">
        <v>10</v>
      </c>
      <c r="L313" s="1565">
        <v>4.24</v>
      </c>
      <c r="M313" s="157" t="s">
        <v>10</v>
      </c>
      <c r="N313" s="157" t="s">
        <v>10</v>
      </c>
      <c r="O313" s="157" t="s">
        <v>10</v>
      </c>
      <c r="P313" s="157" t="s">
        <v>10</v>
      </c>
      <c r="Q313" s="157" t="s">
        <v>10</v>
      </c>
      <c r="R313" s="157" t="s">
        <v>10</v>
      </c>
      <c r="S313" s="157" t="s">
        <v>10</v>
      </c>
      <c r="T313" s="157" t="s">
        <v>10</v>
      </c>
      <c r="U313" s="157" t="s">
        <v>10</v>
      </c>
      <c r="V313" s="157" t="s">
        <v>10</v>
      </c>
      <c r="W313" s="157" t="s">
        <v>10</v>
      </c>
      <c r="X313" s="157" t="s">
        <v>10</v>
      </c>
      <c r="Y313" s="139" t="s">
        <v>10</v>
      </c>
      <c r="Z313" s="139" t="s">
        <v>10</v>
      </c>
      <c r="AA313" s="81" t="s">
        <v>10</v>
      </c>
      <c r="AB313" s="82" t="s">
        <v>10</v>
      </c>
      <c r="AC313" s="82" t="s">
        <v>10</v>
      </c>
      <c r="AD313" s="82" t="s">
        <v>10</v>
      </c>
      <c r="AE313" s="82" t="s">
        <v>10</v>
      </c>
      <c r="AF313" s="764" t="s">
        <v>10</v>
      </c>
      <c r="AG313" s="117" t="s">
        <v>10</v>
      </c>
      <c r="AH313" s="117" t="s">
        <v>10</v>
      </c>
      <c r="AI313" s="117" t="s">
        <v>10</v>
      </c>
      <c r="AJ313" s="702" t="s">
        <v>10</v>
      </c>
      <c r="AK313" s="702" t="s">
        <v>10</v>
      </c>
      <c r="AL313" s="676" t="s">
        <v>10</v>
      </c>
      <c r="AM313" s="255"/>
      <c r="AN313" s="3064"/>
      <c r="AO313" s="2057"/>
    </row>
    <row r="314" spans="1:41" ht="15.5" x14ac:dyDescent="0.35">
      <c r="A314" s="52"/>
      <c r="B314" s="54" t="s">
        <v>300</v>
      </c>
      <c r="C314" s="159" t="s">
        <v>10</v>
      </c>
      <c r="D314" s="160" t="s">
        <v>10</v>
      </c>
      <c r="E314" s="161" t="s">
        <v>10</v>
      </c>
      <c r="F314" s="162" t="s">
        <v>10</v>
      </c>
      <c r="G314" s="163" t="s">
        <v>10</v>
      </c>
      <c r="H314" s="163" t="s">
        <v>10</v>
      </c>
      <c r="I314" s="1566">
        <v>6.3340000000000005</v>
      </c>
      <c r="J314" s="198" t="s">
        <v>10</v>
      </c>
      <c r="K314" s="696" t="s">
        <v>10</v>
      </c>
      <c r="L314" s="1567">
        <v>8.9499999999999993</v>
      </c>
      <c r="M314" s="157" t="s">
        <v>10</v>
      </c>
      <c r="N314" s="157" t="s">
        <v>10</v>
      </c>
      <c r="O314" s="157" t="s">
        <v>10</v>
      </c>
      <c r="P314" s="157" t="s">
        <v>10</v>
      </c>
      <c r="Q314" s="157" t="s">
        <v>10</v>
      </c>
      <c r="R314" s="157" t="s">
        <v>10</v>
      </c>
      <c r="S314" s="157" t="s">
        <v>10</v>
      </c>
      <c r="T314" s="157" t="s">
        <v>10</v>
      </c>
      <c r="U314" s="157" t="s">
        <v>10</v>
      </c>
      <c r="V314" s="157" t="s">
        <v>10</v>
      </c>
      <c r="W314" s="157" t="s">
        <v>10</v>
      </c>
      <c r="X314" s="157" t="s">
        <v>10</v>
      </c>
      <c r="Y314" s="139" t="s">
        <v>10</v>
      </c>
      <c r="Z314" s="139" t="s">
        <v>10</v>
      </c>
      <c r="AA314" s="81" t="s">
        <v>10</v>
      </c>
      <c r="AB314" s="82" t="s">
        <v>10</v>
      </c>
      <c r="AC314" s="82" t="s">
        <v>10</v>
      </c>
      <c r="AD314" s="82" t="s">
        <v>10</v>
      </c>
      <c r="AE314" s="82" t="s">
        <v>10</v>
      </c>
      <c r="AF314" s="83" t="s">
        <v>10</v>
      </c>
      <c r="AG314" s="83" t="s">
        <v>10</v>
      </c>
      <c r="AH314" s="83" t="s">
        <v>10</v>
      </c>
      <c r="AI314" s="83" t="s">
        <v>10</v>
      </c>
      <c r="AJ314" s="83" t="s">
        <v>10</v>
      </c>
      <c r="AK314" s="83" t="s">
        <v>10</v>
      </c>
      <c r="AL314" s="714" t="s">
        <v>10</v>
      </c>
      <c r="AM314" s="255"/>
      <c r="AN314" s="3064"/>
      <c r="AO314" s="2057"/>
    </row>
    <row r="315" spans="1:41" ht="15.5" x14ac:dyDescent="0.35">
      <c r="A315" s="52"/>
      <c r="B315" s="54" t="s">
        <v>11</v>
      </c>
      <c r="C315" s="164" t="s">
        <v>10</v>
      </c>
      <c r="D315" s="165" t="s">
        <v>10</v>
      </c>
      <c r="E315" s="166" t="s">
        <v>10</v>
      </c>
      <c r="F315" s="167" t="s">
        <v>10</v>
      </c>
      <c r="G315" s="168" t="s">
        <v>10</v>
      </c>
      <c r="H315" s="168" t="s">
        <v>10</v>
      </c>
      <c r="I315" s="1568">
        <v>85.823999999999998</v>
      </c>
      <c r="J315" s="198" t="s">
        <v>10</v>
      </c>
      <c r="K315" s="696" t="s">
        <v>10</v>
      </c>
      <c r="L315" s="1569">
        <v>82.43</v>
      </c>
      <c r="M315" s="157" t="s">
        <v>10</v>
      </c>
      <c r="N315" s="157" t="s">
        <v>10</v>
      </c>
      <c r="O315" s="157" t="s">
        <v>10</v>
      </c>
      <c r="P315" s="157" t="s">
        <v>10</v>
      </c>
      <c r="Q315" s="157" t="s">
        <v>10</v>
      </c>
      <c r="R315" s="157" t="s">
        <v>10</v>
      </c>
      <c r="S315" s="157" t="s">
        <v>10</v>
      </c>
      <c r="T315" s="157" t="s">
        <v>10</v>
      </c>
      <c r="U315" s="157" t="s">
        <v>10</v>
      </c>
      <c r="V315" s="157" t="s">
        <v>10</v>
      </c>
      <c r="W315" s="157" t="s">
        <v>10</v>
      </c>
      <c r="X315" s="157" t="s">
        <v>10</v>
      </c>
      <c r="Y315" s="139" t="s">
        <v>10</v>
      </c>
      <c r="Z315" s="139" t="s">
        <v>10</v>
      </c>
      <c r="AA315" s="81" t="s">
        <v>10</v>
      </c>
      <c r="AB315" s="82" t="s">
        <v>10</v>
      </c>
      <c r="AC315" s="82" t="s">
        <v>10</v>
      </c>
      <c r="AD315" s="82" t="s">
        <v>10</v>
      </c>
      <c r="AE315" s="82" t="s">
        <v>10</v>
      </c>
      <c r="AF315" s="83" t="s">
        <v>10</v>
      </c>
      <c r="AG315" s="83" t="s">
        <v>10</v>
      </c>
      <c r="AH315" s="83" t="s">
        <v>10</v>
      </c>
      <c r="AI315" s="83" t="s">
        <v>10</v>
      </c>
      <c r="AJ315" s="83" t="s">
        <v>10</v>
      </c>
      <c r="AK315" s="83" t="s">
        <v>10</v>
      </c>
      <c r="AL315" s="714" t="s">
        <v>10</v>
      </c>
      <c r="AM315" s="255"/>
      <c r="AN315" s="3064"/>
      <c r="AO315" s="2057"/>
    </row>
    <row r="316" spans="1:41" ht="15.5" x14ac:dyDescent="0.35">
      <c r="A316" s="85"/>
      <c r="B316" s="54" t="s">
        <v>299</v>
      </c>
      <c r="C316" s="169" t="s">
        <v>10</v>
      </c>
      <c r="D316" s="170" t="s">
        <v>10</v>
      </c>
      <c r="E316" s="171" t="s">
        <v>10</v>
      </c>
      <c r="F316" s="172" t="s">
        <v>10</v>
      </c>
      <c r="G316" s="173" t="s">
        <v>10</v>
      </c>
      <c r="H316" s="173" t="s">
        <v>10</v>
      </c>
      <c r="I316" s="1570">
        <v>3.0939999999999999</v>
      </c>
      <c r="J316" s="198" t="s">
        <v>10</v>
      </c>
      <c r="K316" s="696" t="s">
        <v>10</v>
      </c>
      <c r="L316" s="1571">
        <v>3.65</v>
      </c>
      <c r="M316" s="157" t="s">
        <v>10</v>
      </c>
      <c r="N316" s="157" t="s">
        <v>10</v>
      </c>
      <c r="O316" s="157" t="s">
        <v>10</v>
      </c>
      <c r="P316" s="157" t="s">
        <v>10</v>
      </c>
      <c r="Q316" s="157" t="s">
        <v>10</v>
      </c>
      <c r="R316" s="157" t="s">
        <v>10</v>
      </c>
      <c r="S316" s="157" t="s">
        <v>10</v>
      </c>
      <c r="T316" s="157" t="s">
        <v>10</v>
      </c>
      <c r="U316" s="157" t="s">
        <v>10</v>
      </c>
      <c r="V316" s="157" t="s">
        <v>10</v>
      </c>
      <c r="W316" s="157" t="s">
        <v>10</v>
      </c>
      <c r="X316" s="157" t="s">
        <v>10</v>
      </c>
      <c r="Y316" s="139" t="s">
        <v>10</v>
      </c>
      <c r="Z316" s="139" t="s">
        <v>10</v>
      </c>
      <c r="AA316" s="81" t="s">
        <v>10</v>
      </c>
      <c r="AB316" s="82" t="s">
        <v>10</v>
      </c>
      <c r="AC316" s="82" t="s">
        <v>10</v>
      </c>
      <c r="AD316" s="82" t="s">
        <v>10</v>
      </c>
      <c r="AE316" s="82" t="s">
        <v>10</v>
      </c>
      <c r="AF316" s="83" t="s">
        <v>10</v>
      </c>
      <c r="AG316" s="83" t="s">
        <v>10</v>
      </c>
      <c r="AH316" s="83" t="s">
        <v>10</v>
      </c>
      <c r="AI316" s="83" t="s">
        <v>10</v>
      </c>
      <c r="AJ316" s="83" t="s">
        <v>10</v>
      </c>
      <c r="AK316" s="83" t="s">
        <v>10</v>
      </c>
      <c r="AL316" s="714" t="s">
        <v>10</v>
      </c>
      <c r="AM316" s="255"/>
      <c r="AN316" s="3064"/>
      <c r="AO316" s="2057"/>
    </row>
    <row r="317" spans="1:41" ht="15.5" x14ac:dyDescent="0.35">
      <c r="A317" s="85"/>
      <c r="B317" s="55" t="s">
        <v>298</v>
      </c>
      <c r="C317" s="174" t="s">
        <v>10</v>
      </c>
      <c r="D317" s="175" t="s">
        <v>10</v>
      </c>
      <c r="E317" s="176" t="s">
        <v>10</v>
      </c>
      <c r="F317" s="177" t="s">
        <v>10</v>
      </c>
      <c r="G317" s="178" t="s">
        <v>10</v>
      </c>
      <c r="H317" s="178" t="s">
        <v>10</v>
      </c>
      <c r="I317" s="1572">
        <v>2.0990000000000002</v>
      </c>
      <c r="J317" s="207" t="s">
        <v>10</v>
      </c>
      <c r="K317" s="742" t="s">
        <v>10</v>
      </c>
      <c r="L317" s="1573">
        <v>0.72</v>
      </c>
      <c r="M317" s="180" t="s">
        <v>10</v>
      </c>
      <c r="N317" s="180" t="s">
        <v>10</v>
      </c>
      <c r="O317" s="180" t="s">
        <v>10</v>
      </c>
      <c r="P317" s="180" t="s">
        <v>10</v>
      </c>
      <c r="Q317" s="180" t="s">
        <v>10</v>
      </c>
      <c r="R317" s="180" t="s">
        <v>10</v>
      </c>
      <c r="S317" s="180" t="s">
        <v>10</v>
      </c>
      <c r="T317" s="180" t="s">
        <v>10</v>
      </c>
      <c r="U317" s="180" t="s">
        <v>10</v>
      </c>
      <c r="V317" s="180" t="s">
        <v>10</v>
      </c>
      <c r="W317" s="180" t="s">
        <v>10</v>
      </c>
      <c r="X317" s="180" t="s">
        <v>10</v>
      </c>
      <c r="Y317" s="747" t="s">
        <v>10</v>
      </c>
      <c r="Z317" s="747" t="s">
        <v>10</v>
      </c>
      <c r="AA317" s="86" t="s">
        <v>10</v>
      </c>
      <c r="AB317" s="87" t="s">
        <v>10</v>
      </c>
      <c r="AC317" s="87" t="s">
        <v>10</v>
      </c>
      <c r="AD317" s="87" t="s">
        <v>10</v>
      </c>
      <c r="AE317" s="87" t="s">
        <v>10</v>
      </c>
      <c r="AF317" s="87" t="s">
        <v>10</v>
      </c>
      <c r="AG317" s="83" t="s">
        <v>10</v>
      </c>
      <c r="AH317" s="87" t="s">
        <v>10</v>
      </c>
      <c r="AI317" s="87" t="s">
        <v>10</v>
      </c>
      <c r="AJ317" s="87" t="s">
        <v>10</v>
      </c>
      <c r="AK317" s="87" t="s">
        <v>10</v>
      </c>
      <c r="AL317" s="748" t="s">
        <v>10</v>
      </c>
      <c r="AM317" s="255"/>
      <c r="AN317" s="3064"/>
      <c r="AO317" s="2057"/>
    </row>
    <row r="318" spans="1:41" ht="15.5" hidden="1" x14ac:dyDescent="0.35">
      <c r="A318" s="56"/>
      <c r="B318" s="183"/>
      <c r="C318" s="58"/>
      <c r="D318" s="58"/>
      <c r="E318" s="184"/>
      <c r="F318" s="185"/>
      <c r="G318" s="56"/>
      <c r="H318" s="59">
        <v>21.611000000000001</v>
      </c>
      <c r="I318" s="60"/>
      <c r="J318" s="61"/>
      <c r="K318" s="62"/>
      <c r="L318" s="63"/>
      <c r="M318" s="64"/>
      <c r="N318" s="65"/>
      <c r="O318" s="66"/>
      <c r="P318" s="67"/>
      <c r="Q318" s="68"/>
      <c r="R318" s="60"/>
      <c r="S318" s="69"/>
      <c r="T318" s="70"/>
      <c r="U318" s="71"/>
      <c r="V318" s="72"/>
      <c r="W318" s="72"/>
      <c r="X318" s="72"/>
      <c r="Y318" s="56"/>
      <c r="Z318" s="43"/>
      <c r="AA318" s="43"/>
      <c r="AB318" s="56"/>
      <c r="AC318" s="56"/>
      <c r="AD318" s="56"/>
      <c r="AE318" s="56"/>
      <c r="AF318" s="56"/>
      <c r="AG318" s="87" t="s">
        <v>10</v>
      </c>
      <c r="AH318" s="748" t="s">
        <v>10</v>
      </c>
      <c r="AI318" s="56"/>
      <c r="AJ318" s="56"/>
      <c r="AK318" s="56"/>
      <c r="AL318" s="56"/>
      <c r="AM318" s="255"/>
      <c r="AN318" s="3064"/>
      <c r="AO318" s="2057"/>
    </row>
    <row r="319" spans="1:41" ht="15.5" x14ac:dyDescent="0.35">
      <c r="A319" s="56"/>
      <c r="B319" s="3378" t="s">
        <v>477</v>
      </c>
      <c r="C319" s="3379"/>
      <c r="D319" s="3379"/>
      <c r="E319" s="3379"/>
      <c r="F319" s="3379"/>
      <c r="G319" s="3379"/>
      <c r="H319" s="3379">
        <v>57.877000000000002</v>
      </c>
      <c r="I319" s="3379"/>
      <c r="J319" s="3379"/>
      <c r="K319" s="3379"/>
      <c r="L319" s="3379"/>
      <c r="M319" s="3379"/>
      <c r="N319" s="3379"/>
      <c r="O319" s="3379"/>
      <c r="P319" s="3379"/>
      <c r="Q319" s="3379"/>
      <c r="R319" s="3379"/>
      <c r="S319" s="3380"/>
      <c r="T319" s="3381"/>
      <c r="U319" s="3382"/>
      <c r="V319" s="3383"/>
      <c r="W319" s="3383"/>
      <c r="X319" s="3383"/>
      <c r="Y319" s="3379"/>
      <c r="Z319" s="43"/>
      <c r="AA319" s="43"/>
      <c r="AB319" s="56"/>
      <c r="AC319" s="56"/>
      <c r="AD319" s="56"/>
      <c r="AE319" s="56"/>
      <c r="AF319" s="56"/>
      <c r="AG319" s="136"/>
      <c r="AH319" s="56"/>
      <c r="AI319" s="56"/>
      <c r="AJ319" s="56"/>
      <c r="AK319" s="56"/>
      <c r="AL319" s="56"/>
      <c r="AM319" s="255"/>
      <c r="AN319" s="3064"/>
      <c r="AO319" s="2057"/>
    </row>
    <row r="320" spans="1:41" ht="15.5" x14ac:dyDescent="0.35">
      <c r="A320" s="56"/>
      <c r="B320" s="56"/>
      <c r="C320" s="56"/>
      <c r="D320" s="56"/>
      <c r="E320" s="56"/>
      <c r="F320" s="56"/>
      <c r="G320" s="56"/>
      <c r="H320" s="59"/>
      <c r="I320" s="60"/>
      <c r="J320" s="61"/>
      <c r="K320" s="62"/>
      <c r="L320" s="63"/>
      <c r="M320" s="64"/>
      <c r="N320" s="65"/>
      <c r="O320" s="66"/>
      <c r="P320" s="67"/>
      <c r="Q320" s="68"/>
      <c r="R320" s="60"/>
      <c r="S320" s="69"/>
      <c r="T320" s="70"/>
      <c r="U320" s="71"/>
      <c r="V320" s="72"/>
      <c r="W320" s="72"/>
      <c r="X320" s="72"/>
      <c r="Y320" s="56"/>
      <c r="Z320" s="43"/>
      <c r="AA320" s="43"/>
      <c r="AB320" s="125"/>
      <c r="AC320" s="125"/>
      <c r="AD320" s="125"/>
      <c r="AE320" s="125"/>
      <c r="AF320" s="125"/>
      <c r="AG320" s="125"/>
      <c r="AH320" s="56"/>
      <c r="AI320" s="56"/>
      <c r="AJ320" s="56"/>
      <c r="AK320" s="56"/>
      <c r="AL320" s="56"/>
      <c r="AM320" s="255"/>
      <c r="AN320" s="3064"/>
      <c r="AO320" s="2057"/>
    </row>
    <row r="321" spans="1:41" s="26" customFormat="1" ht="63" customHeight="1" x14ac:dyDescent="0.35">
      <c r="A321" s="2504" t="s">
        <v>1020</v>
      </c>
      <c r="B321" s="3317" t="s">
        <v>314</v>
      </c>
      <c r="C321" s="3318"/>
      <c r="D321" s="3318"/>
      <c r="E321" s="3318"/>
      <c r="F321" s="3318"/>
      <c r="G321" s="3318"/>
      <c r="H321" s="3318"/>
      <c r="I321" s="3318"/>
      <c r="J321" s="3318"/>
      <c r="K321" s="3318"/>
      <c r="L321" s="3318"/>
      <c r="M321" s="3318"/>
      <c r="N321" s="3318"/>
      <c r="O321" s="3318"/>
      <c r="P321" s="3318"/>
      <c r="Q321" s="3318"/>
      <c r="R321" s="3318"/>
      <c r="S321" s="3318"/>
      <c r="T321" s="3318"/>
      <c r="U321" s="3318"/>
      <c r="V321" s="3318"/>
      <c r="W321" s="3318"/>
      <c r="X321" s="3318"/>
      <c r="Y321" s="3318"/>
      <c r="Z321" s="3318"/>
      <c r="AA321" s="3318"/>
      <c r="AB321" s="33"/>
      <c r="AC321" s="33"/>
      <c r="AD321" s="33"/>
      <c r="AE321" s="33"/>
      <c r="AF321" s="33"/>
      <c r="AG321" s="32"/>
      <c r="AH321" s="33"/>
      <c r="AI321" s="33"/>
      <c r="AJ321" s="33"/>
      <c r="AK321" s="33"/>
      <c r="AL321" s="658"/>
      <c r="AM321" s="32"/>
      <c r="AN321" s="34"/>
      <c r="AO321" s="2058"/>
    </row>
    <row r="322" spans="1:41" ht="46.5" x14ac:dyDescent="0.35">
      <c r="A322" s="43"/>
      <c r="B322" s="88" t="s">
        <v>54</v>
      </c>
      <c r="C322" s="143" t="s">
        <v>6</v>
      </c>
      <c r="D322" s="144" t="s">
        <v>7</v>
      </c>
      <c r="E322" s="145" t="s">
        <v>8</v>
      </c>
      <c r="F322" s="146" t="s">
        <v>123</v>
      </c>
      <c r="G322" s="147" t="s">
        <v>160</v>
      </c>
      <c r="H322" s="148" t="s">
        <v>194</v>
      </c>
      <c r="I322" s="1574" t="s">
        <v>202</v>
      </c>
      <c r="J322" s="149" t="s">
        <v>241</v>
      </c>
      <c r="K322" s="97" t="s">
        <v>273</v>
      </c>
      <c r="L322" s="1575" t="s">
        <v>284</v>
      </c>
      <c r="M322" s="99" t="s">
        <v>322</v>
      </c>
      <c r="N322" s="47" t="s">
        <v>342</v>
      </c>
      <c r="O322" s="48" t="s">
        <v>356</v>
      </c>
      <c r="P322" s="100" t="s">
        <v>384</v>
      </c>
      <c r="Q322" s="79" t="s">
        <v>493</v>
      </c>
      <c r="R322" s="80" t="s">
        <v>535</v>
      </c>
      <c r="S322" s="150" t="s">
        <v>541</v>
      </c>
      <c r="T322" s="49" t="s">
        <v>545</v>
      </c>
      <c r="U322" s="50" t="s">
        <v>578</v>
      </c>
      <c r="V322" s="51" t="s">
        <v>586</v>
      </c>
      <c r="W322" s="51" t="s">
        <v>633</v>
      </c>
      <c r="X322" s="49" t="s">
        <v>646</v>
      </c>
      <c r="Y322" s="138" t="s">
        <v>647</v>
      </c>
      <c r="Z322" s="138" t="s">
        <v>668</v>
      </c>
      <c r="AA322" s="37" t="s">
        <v>671</v>
      </c>
      <c r="AB322" s="37" t="s">
        <v>688</v>
      </c>
      <c r="AC322" s="37" t="s">
        <v>689</v>
      </c>
      <c r="AD322" s="37" t="s">
        <v>735</v>
      </c>
      <c r="AE322" s="37" t="s">
        <v>776</v>
      </c>
      <c r="AF322" s="37" t="s">
        <v>811</v>
      </c>
      <c r="AG322" s="37" t="s">
        <v>1055</v>
      </c>
      <c r="AH322" s="37" t="s">
        <v>1072</v>
      </c>
      <c r="AI322" s="37" t="s">
        <v>1075</v>
      </c>
      <c r="AJ322" s="37" t="s">
        <v>1117</v>
      </c>
      <c r="AK322" s="37" t="s">
        <v>1162</v>
      </c>
      <c r="AL322" s="689" t="s">
        <v>1176</v>
      </c>
      <c r="AM322" s="255"/>
      <c r="AN322" s="3064"/>
      <c r="AO322" s="2057"/>
    </row>
    <row r="323" spans="1:41" ht="15.5" x14ac:dyDescent="0.35">
      <c r="A323" s="52"/>
      <c r="B323" s="53" t="s">
        <v>301</v>
      </c>
      <c r="C323" s="151" t="s">
        <v>10</v>
      </c>
      <c r="D323" s="152" t="s">
        <v>10</v>
      </c>
      <c r="E323" s="153" t="s">
        <v>10</v>
      </c>
      <c r="F323" s="154" t="s">
        <v>10</v>
      </c>
      <c r="G323" s="155" t="s">
        <v>10</v>
      </c>
      <c r="H323" s="155" t="s">
        <v>10</v>
      </c>
      <c r="I323" s="1576">
        <v>3.149</v>
      </c>
      <c r="J323" s="198" t="s">
        <v>10</v>
      </c>
      <c r="K323" s="696" t="s">
        <v>10</v>
      </c>
      <c r="L323" s="1577">
        <v>4.66</v>
      </c>
      <c r="M323" s="157" t="s">
        <v>10</v>
      </c>
      <c r="N323" s="158" t="s">
        <v>10</v>
      </c>
      <c r="O323" s="133" t="s">
        <v>10</v>
      </c>
      <c r="P323" s="200" t="s">
        <v>10</v>
      </c>
      <c r="Q323" s="200" t="s">
        <v>10</v>
      </c>
      <c r="R323" s="200" t="s">
        <v>10</v>
      </c>
      <c r="S323" s="200" t="s">
        <v>10</v>
      </c>
      <c r="T323" s="200" t="s">
        <v>10</v>
      </c>
      <c r="U323" s="200" t="s">
        <v>10</v>
      </c>
      <c r="V323" s="200" t="s">
        <v>10</v>
      </c>
      <c r="W323" s="200" t="s">
        <v>10</v>
      </c>
      <c r="X323" s="200" t="s">
        <v>10</v>
      </c>
      <c r="Y323" s="139" t="s">
        <v>10</v>
      </c>
      <c r="Z323" s="139" t="s">
        <v>10</v>
      </c>
      <c r="AA323" s="81" t="s">
        <v>10</v>
      </c>
      <c r="AB323" s="82" t="s">
        <v>10</v>
      </c>
      <c r="AC323" s="82" t="s">
        <v>10</v>
      </c>
      <c r="AD323" s="82" t="s">
        <v>10</v>
      </c>
      <c r="AE323" s="82" t="s">
        <v>10</v>
      </c>
      <c r="AF323" s="764" t="s">
        <v>10</v>
      </c>
      <c r="AG323" s="117" t="s">
        <v>10</v>
      </c>
      <c r="AH323" s="117" t="s">
        <v>10</v>
      </c>
      <c r="AI323" s="117" t="s">
        <v>10</v>
      </c>
      <c r="AJ323" s="702" t="s">
        <v>10</v>
      </c>
      <c r="AK323" s="702" t="s">
        <v>10</v>
      </c>
      <c r="AL323" s="676" t="s">
        <v>10</v>
      </c>
      <c r="AM323" s="255"/>
      <c r="AN323" s="3064"/>
      <c r="AO323" s="2057"/>
    </row>
    <row r="324" spans="1:41" ht="15.5" x14ac:dyDescent="0.35">
      <c r="A324" s="52"/>
      <c r="B324" s="54" t="s">
        <v>300</v>
      </c>
      <c r="C324" s="159" t="s">
        <v>10</v>
      </c>
      <c r="D324" s="160" t="s">
        <v>10</v>
      </c>
      <c r="E324" s="161" t="s">
        <v>10</v>
      </c>
      <c r="F324" s="162" t="s">
        <v>10</v>
      </c>
      <c r="G324" s="163" t="s">
        <v>10</v>
      </c>
      <c r="H324" s="163" t="s">
        <v>10</v>
      </c>
      <c r="I324" s="1578">
        <v>6.4539999999999997</v>
      </c>
      <c r="J324" s="198" t="s">
        <v>10</v>
      </c>
      <c r="K324" s="696" t="s">
        <v>10</v>
      </c>
      <c r="L324" s="1579">
        <v>8.3800000000000008</v>
      </c>
      <c r="M324" s="157" t="s">
        <v>10</v>
      </c>
      <c r="N324" s="158" t="s">
        <v>10</v>
      </c>
      <c r="O324" s="133" t="s">
        <v>10</v>
      </c>
      <c r="P324" s="200" t="s">
        <v>10</v>
      </c>
      <c r="Q324" s="200" t="s">
        <v>10</v>
      </c>
      <c r="R324" s="200" t="s">
        <v>10</v>
      </c>
      <c r="S324" s="200" t="s">
        <v>10</v>
      </c>
      <c r="T324" s="200" t="s">
        <v>10</v>
      </c>
      <c r="U324" s="200" t="s">
        <v>10</v>
      </c>
      <c r="V324" s="200" t="s">
        <v>10</v>
      </c>
      <c r="W324" s="200" t="s">
        <v>10</v>
      </c>
      <c r="X324" s="200" t="s">
        <v>10</v>
      </c>
      <c r="Y324" s="139" t="s">
        <v>10</v>
      </c>
      <c r="Z324" s="139" t="s">
        <v>10</v>
      </c>
      <c r="AA324" s="81" t="s">
        <v>10</v>
      </c>
      <c r="AB324" s="82" t="s">
        <v>10</v>
      </c>
      <c r="AC324" s="82" t="s">
        <v>10</v>
      </c>
      <c r="AD324" s="82" t="s">
        <v>10</v>
      </c>
      <c r="AE324" s="82" t="s">
        <v>10</v>
      </c>
      <c r="AF324" s="83" t="s">
        <v>10</v>
      </c>
      <c r="AG324" s="83" t="s">
        <v>10</v>
      </c>
      <c r="AH324" s="83" t="s">
        <v>10</v>
      </c>
      <c r="AI324" s="83" t="s">
        <v>10</v>
      </c>
      <c r="AJ324" s="83" t="s">
        <v>10</v>
      </c>
      <c r="AK324" s="83" t="s">
        <v>10</v>
      </c>
      <c r="AL324" s="714" t="s">
        <v>10</v>
      </c>
      <c r="AM324" s="255"/>
      <c r="AN324" s="3064"/>
      <c r="AO324" s="2057"/>
    </row>
    <row r="325" spans="1:41" ht="15.5" x14ac:dyDescent="0.35">
      <c r="A325" s="52"/>
      <c r="B325" s="54" t="s">
        <v>11</v>
      </c>
      <c r="C325" s="164" t="s">
        <v>10</v>
      </c>
      <c r="D325" s="165" t="s">
        <v>10</v>
      </c>
      <c r="E325" s="166" t="s">
        <v>10</v>
      </c>
      <c r="F325" s="167" t="s">
        <v>10</v>
      </c>
      <c r="G325" s="168" t="s">
        <v>10</v>
      </c>
      <c r="H325" s="168" t="s">
        <v>10</v>
      </c>
      <c r="I325" s="1580">
        <v>87.001999999999995</v>
      </c>
      <c r="J325" s="198" t="s">
        <v>10</v>
      </c>
      <c r="K325" s="696" t="s">
        <v>10</v>
      </c>
      <c r="L325" s="1581">
        <v>84.76</v>
      </c>
      <c r="M325" s="157" t="s">
        <v>10</v>
      </c>
      <c r="N325" s="158" t="s">
        <v>10</v>
      </c>
      <c r="O325" s="133" t="s">
        <v>10</v>
      </c>
      <c r="P325" s="200" t="s">
        <v>10</v>
      </c>
      <c r="Q325" s="200" t="s">
        <v>10</v>
      </c>
      <c r="R325" s="200" t="s">
        <v>10</v>
      </c>
      <c r="S325" s="200" t="s">
        <v>10</v>
      </c>
      <c r="T325" s="200" t="s">
        <v>10</v>
      </c>
      <c r="U325" s="200" t="s">
        <v>10</v>
      </c>
      <c r="V325" s="200" t="s">
        <v>10</v>
      </c>
      <c r="W325" s="200" t="s">
        <v>10</v>
      </c>
      <c r="X325" s="200" t="s">
        <v>10</v>
      </c>
      <c r="Y325" s="139" t="s">
        <v>10</v>
      </c>
      <c r="Z325" s="139" t="s">
        <v>10</v>
      </c>
      <c r="AA325" s="81" t="s">
        <v>10</v>
      </c>
      <c r="AB325" s="82" t="s">
        <v>10</v>
      </c>
      <c r="AC325" s="82" t="s">
        <v>10</v>
      </c>
      <c r="AD325" s="82" t="s">
        <v>10</v>
      </c>
      <c r="AE325" s="82" t="s">
        <v>10</v>
      </c>
      <c r="AF325" s="83" t="s">
        <v>10</v>
      </c>
      <c r="AG325" s="83" t="s">
        <v>10</v>
      </c>
      <c r="AH325" s="83" t="s">
        <v>10</v>
      </c>
      <c r="AI325" s="83" t="s">
        <v>10</v>
      </c>
      <c r="AJ325" s="83" t="s">
        <v>10</v>
      </c>
      <c r="AK325" s="83" t="s">
        <v>10</v>
      </c>
      <c r="AL325" s="714" t="s">
        <v>10</v>
      </c>
      <c r="AM325" s="255"/>
      <c r="AN325" s="3064"/>
      <c r="AO325" s="2057"/>
    </row>
    <row r="326" spans="1:41" ht="15.5" x14ac:dyDescent="0.35">
      <c r="A326" s="85"/>
      <c r="B326" s="54" t="s">
        <v>299</v>
      </c>
      <c r="C326" s="169" t="s">
        <v>10</v>
      </c>
      <c r="D326" s="170" t="s">
        <v>10</v>
      </c>
      <c r="E326" s="171" t="s">
        <v>10</v>
      </c>
      <c r="F326" s="172" t="s">
        <v>10</v>
      </c>
      <c r="G326" s="173" t="s">
        <v>10</v>
      </c>
      <c r="H326" s="173" t="s">
        <v>10</v>
      </c>
      <c r="I326" s="1582">
        <v>2.399</v>
      </c>
      <c r="J326" s="198" t="s">
        <v>10</v>
      </c>
      <c r="K326" s="696" t="s">
        <v>10</v>
      </c>
      <c r="L326" s="1583">
        <v>1.44</v>
      </c>
      <c r="M326" s="157" t="s">
        <v>10</v>
      </c>
      <c r="N326" s="158" t="s">
        <v>10</v>
      </c>
      <c r="O326" s="133" t="s">
        <v>10</v>
      </c>
      <c r="P326" s="200" t="s">
        <v>10</v>
      </c>
      <c r="Q326" s="200" t="s">
        <v>10</v>
      </c>
      <c r="R326" s="200" t="s">
        <v>10</v>
      </c>
      <c r="S326" s="200" t="s">
        <v>10</v>
      </c>
      <c r="T326" s="200" t="s">
        <v>10</v>
      </c>
      <c r="U326" s="200" t="s">
        <v>10</v>
      </c>
      <c r="V326" s="200" t="s">
        <v>10</v>
      </c>
      <c r="W326" s="200" t="s">
        <v>10</v>
      </c>
      <c r="X326" s="200" t="s">
        <v>10</v>
      </c>
      <c r="Y326" s="139" t="s">
        <v>10</v>
      </c>
      <c r="Z326" s="139" t="s">
        <v>10</v>
      </c>
      <c r="AA326" s="81" t="s">
        <v>10</v>
      </c>
      <c r="AB326" s="82" t="s">
        <v>10</v>
      </c>
      <c r="AC326" s="82" t="s">
        <v>10</v>
      </c>
      <c r="AD326" s="82" t="s">
        <v>10</v>
      </c>
      <c r="AE326" s="82" t="s">
        <v>10</v>
      </c>
      <c r="AF326" s="83" t="s">
        <v>10</v>
      </c>
      <c r="AG326" s="83" t="s">
        <v>10</v>
      </c>
      <c r="AH326" s="83" t="s">
        <v>10</v>
      </c>
      <c r="AI326" s="83" t="s">
        <v>10</v>
      </c>
      <c r="AJ326" s="83" t="s">
        <v>10</v>
      </c>
      <c r="AK326" s="83" t="s">
        <v>10</v>
      </c>
      <c r="AL326" s="714" t="s">
        <v>10</v>
      </c>
      <c r="AM326" s="255"/>
      <c r="AN326" s="3064"/>
      <c r="AO326" s="2057"/>
    </row>
    <row r="327" spans="1:41" ht="15.5" x14ac:dyDescent="0.35">
      <c r="A327" s="85"/>
      <c r="B327" s="55" t="s">
        <v>298</v>
      </c>
      <c r="C327" s="174" t="s">
        <v>10</v>
      </c>
      <c r="D327" s="175" t="s">
        <v>10</v>
      </c>
      <c r="E327" s="176" t="s">
        <v>10</v>
      </c>
      <c r="F327" s="177" t="s">
        <v>10</v>
      </c>
      <c r="G327" s="178" t="s">
        <v>10</v>
      </c>
      <c r="H327" s="178" t="s">
        <v>10</v>
      </c>
      <c r="I327" s="1584">
        <v>0.995</v>
      </c>
      <c r="J327" s="207" t="s">
        <v>10</v>
      </c>
      <c r="K327" s="742" t="s">
        <v>10</v>
      </c>
      <c r="L327" s="1585">
        <v>0.76</v>
      </c>
      <c r="M327" s="180" t="s">
        <v>10</v>
      </c>
      <c r="N327" s="181" t="s">
        <v>10</v>
      </c>
      <c r="O327" s="182" t="s">
        <v>10</v>
      </c>
      <c r="P327" s="209" t="s">
        <v>10</v>
      </c>
      <c r="Q327" s="209" t="s">
        <v>10</v>
      </c>
      <c r="R327" s="209" t="s">
        <v>10</v>
      </c>
      <c r="S327" s="209" t="s">
        <v>10</v>
      </c>
      <c r="T327" s="209" t="s">
        <v>10</v>
      </c>
      <c r="U327" s="209" t="s">
        <v>10</v>
      </c>
      <c r="V327" s="209" t="s">
        <v>10</v>
      </c>
      <c r="W327" s="209" t="s">
        <v>10</v>
      </c>
      <c r="X327" s="209" t="s">
        <v>10</v>
      </c>
      <c r="Y327" s="747" t="s">
        <v>10</v>
      </c>
      <c r="Z327" s="747" t="s">
        <v>10</v>
      </c>
      <c r="AA327" s="86" t="s">
        <v>10</v>
      </c>
      <c r="AB327" s="87" t="s">
        <v>10</v>
      </c>
      <c r="AC327" s="87" t="s">
        <v>10</v>
      </c>
      <c r="AD327" s="87" t="s">
        <v>10</v>
      </c>
      <c r="AE327" s="87" t="s">
        <v>10</v>
      </c>
      <c r="AF327" s="87" t="s">
        <v>10</v>
      </c>
      <c r="AG327" s="83" t="s">
        <v>10</v>
      </c>
      <c r="AH327" s="87" t="s">
        <v>10</v>
      </c>
      <c r="AI327" s="87" t="s">
        <v>10</v>
      </c>
      <c r="AJ327" s="87" t="s">
        <v>10</v>
      </c>
      <c r="AK327" s="87" t="s">
        <v>10</v>
      </c>
      <c r="AL327" s="748" t="s">
        <v>10</v>
      </c>
      <c r="AM327" s="255"/>
      <c r="AN327" s="3064"/>
      <c r="AO327" s="2057"/>
    </row>
    <row r="328" spans="1:41" ht="15.5" hidden="1" x14ac:dyDescent="0.35">
      <c r="A328" s="56"/>
      <c r="B328" s="183"/>
      <c r="C328" s="58"/>
      <c r="D328" s="58"/>
      <c r="E328" s="184"/>
      <c r="F328" s="185"/>
      <c r="G328" s="56"/>
      <c r="H328" s="59">
        <v>21.611000000000001</v>
      </c>
      <c r="I328" s="60"/>
      <c r="J328" s="61"/>
      <c r="K328" s="62"/>
      <c r="L328" s="63"/>
      <c r="M328" s="64"/>
      <c r="N328" s="65"/>
      <c r="O328" s="66"/>
      <c r="P328" s="67"/>
      <c r="Q328" s="68"/>
      <c r="R328" s="60"/>
      <c r="S328" s="69"/>
      <c r="T328" s="70"/>
      <c r="U328" s="71"/>
      <c r="V328" s="72"/>
      <c r="W328" s="72"/>
      <c r="X328" s="72"/>
      <c r="Y328" s="56"/>
      <c r="Z328" s="43"/>
      <c r="AA328" s="43"/>
      <c r="AB328" s="56"/>
      <c r="AC328" s="56"/>
      <c r="AD328" s="56"/>
      <c r="AE328" s="56"/>
      <c r="AF328" s="56"/>
      <c r="AG328" s="87" t="s">
        <v>10</v>
      </c>
      <c r="AH328" s="748" t="s">
        <v>10</v>
      </c>
      <c r="AI328" s="56"/>
      <c r="AJ328" s="56"/>
      <c r="AK328" s="56"/>
      <c r="AL328" s="56"/>
      <c r="AM328" s="255"/>
      <c r="AN328" s="3064"/>
      <c r="AO328" s="2057"/>
    </row>
    <row r="329" spans="1:41" ht="15.5" x14ac:dyDescent="0.35">
      <c r="A329" s="56"/>
      <c r="B329" s="3319" t="s">
        <v>478</v>
      </c>
      <c r="C329" s="3320"/>
      <c r="D329" s="3320"/>
      <c r="E329" s="3320"/>
      <c r="F329" s="3320"/>
      <c r="G329" s="3320"/>
      <c r="H329" s="3320">
        <v>57.877000000000002</v>
      </c>
      <c r="I329" s="3320"/>
      <c r="J329" s="3321"/>
      <c r="K329" s="3322"/>
      <c r="L329" s="3323"/>
      <c r="M329" s="3324"/>
      <c r="N329" s="3325"/>
      <c r="O329" s="3326"/>
      <c r="P329" s="3327"/>
      <c r="Q329" s="3328"/>
      <c r="R329" s="3320"/>
      <c r="S329" s="74"/>
      <c r="T329" s="75"/>
      <c r="U329" s="76"/>
      <c r="V329" s="77"/>
      <c r="W329" s="77"/>
      <c r="X329" s="77"/>
      <c r="Y329" s="56"/>
      <c r="Z329" s="43"/>
      <c r="AA329" s="43"/>
      <c r="AB329" s="56"/>
      <c r="AC329" s="56"/>
      <c r="AD329" s="56"/>
      <c r="AE329" s="56"/>
      <c r="AF329" s="56"/>
      <c r="AG329" s="136"/>
      <c r="AH329" s="56"/>
      <c r="AI329" s="56"/>
      <c r="AJ329" s="56"/>
      <c r="AK329" s="56"/>
      <c r="AL329" s="56"/>
      <c r="AM329" s="255"/>
      <c r="AN329" s="3064"/>
      <c r="AO329" s="2057"/>
    </row>
    <row r="330" spans="1:41" ht="15.5" x14ac:dyDescent="0.35">
      <c r="A330" s="56"/>
      <c r="B330" s="56"/>
      <c r="C330" s="56"/>
      <c r="D330" s="56"/>
      <c r="E330" s="56"/>
      <c r="F330" s="56"/>
      <c r="G330" s="56"/>
      <c r="H330" s="59"/>
      <c r="I330" s="60"/>
      <c r="J330" s="61"/>
      <c r="K330" s="62"/>
      <c r="L330" s="63"/>
      <c r="M330" s="64"/>
      <c r="N330" s="65"/>
      <c r="O330" s="66"/>
      <c r="P330" s="67"/>
      <c r="Q330" s="68"/>
      <c r="R330" s="60"/>
      <c r="S330" s="69"/>
      <c r="T330" s="70"/>
      <c r="U330" s="71"/>
      <c r="V330" s="72"/>
      <c r="W330" s="72"/>
      <c r="X330" s="72"/>
      <c r="Y330" s="56"/>
      <c r="Z330" s="43"/>
      <c r="AA330" s="680"/>
      <c r="AB330" s="125"/>
      <c r="AC330" s="125"/>
      <c r="AD330" s="125"/>
      <c r="AE330" s="125"/>
      <c r="AF330" s="125"/>
      <c r="AG330" s="125"/>
      <c r="AH330" s="56"/>
      <c r="AI330" s="56"/>
      <c r="AJ330" s="56"/>
      <c r="AK330" s="56"/>
      <c r="AL330" s="56"/>
      <c r="AM330" s="255"/>
      <c r="AN330" s="3064"/>
      <c r="AO330" s="2057"/>
    </row>
    <row r="331" spans="1:41" s="26" customFormat="1" ht="63" customHeight="1" x14ac:dyDescent="0.35">
      <c r="A331" s="2504" t="s">
        <v>1021</v>
      </c>
      <c r="B331" s="3317" t="s">
        <v>315</v>
      </c>
      <c r="C331" s="3318"/>
      <c r="D331" s="3318"/>
      <c r="E331" s="3318"/>
      <c r="F331" s="3318"/>
      <c r="G331" s="3318"/>
      <c r="H331" s="3318"/>
      <c r="I331" s="3318"/>
      <c r="J331" s="3318"/>
      <c r="K331" s="3318"/>
      <c r="L331" s="3318"/>
      <c r="M331" s="3318"/>
      <c r="N331" s="3318"/>
      <c r="O331" s="3318"/>
      <c r="P331" s="3318"/>
      <c r="Q331" s="3318"/>
      <c r="R331" s="3318"/>
      <c r="S331" s="3318"/>
      <c r="T331" s="3318"/>
      <c r="U331" s="3318"/>
      <c r="V331" s="3318"/>
      <c r="W331" s="3318"/>
      <c r="X331" s="3318"/>
      <c r="Y331" s="3318"/>
      <c r="Z331" s="3318"/>
      <c r="AA331" s="3318"/>
      <c r="AB331" s="33"/>
      <c r="AC331" s="33"/>
      <c r="AD331" s="33"/>
      <c r="AE331" s="33"/>
      <c r="AF331" s="33"/>
      <c r="AG331" s="32"/>
      <c r="AH331" s="33"/>
      <c r="AI331" s="33"/>
      <c r="AJ331" s="33"/>
      <c r="AK331" s="33"/>
      <c r="AL331" s="658"/>
      <c r="AM331" s="32"/>
      <c r="AN331" s="34"/>
      <c r="AO331" s="2058"/>
    </row>
    <row r="332" spans="1:41" ht="46.5" x14ac:dyDescent="0.35">
      <c r="A332" s="43"/>
      <c r="B332" s="88" t="s">
        <v>54</v>
      </c>
      <c r="C332" s="143" t="s">
        <v>6</v>
      </c>
      <c r="D332" s="144" t="s">
        <v>7</v>
      </c>
      <c r="E332" s="145" t="s">
        <v>8</v>
      </c>
      <c r="F332" s="146" t="s">
        <v>123</v>
      </c>
      <c r="G332" s="147" t="s">
        <v>160</v>
      </c>
      <c r="H332" s="148" t="s">
        <v>194</v>
      </c>
      <c r="I332" s="1586" t="s">
        <v>202</v>
      </c>
      <c r="J332" s="149" t="s">
        <v>241</v>
      </c>
      <c r="K332" s="97" t="s">
        <v>273</v>
      </c>
      <c r="L332" s="1587" t="s">
        <v>284</v>
      </c>
      <c r="M332" s="99" t="s">
        <v>322</v>
      </c>
      <c r="N332" s="47" t="s">
        <v>342</v>
      </c>
      <c r="O332" s="48" t="s">
        <v>356</v>
      </c>
      <c r="P332" s="100" t="s">
        <v>384</v>
      </c>
      <c r="Q332" s="79" t="s">
        <v>493</v>
      </c>
      <c r="R332" s="80" t="s">
        <v>535</v>
      </c>
      <c r="S332" s="150" t="s">
        <v>541</v>
      </c>
      <c r="T332" s="49" t="s">
        <v>545</v>
      </c>
      <c r="U332" s="50" t="s">
        <v>578</v>
      </c>
      <c r="V332" s="51" t="s">
        <v>586</v>
      </c>
      <c r="W332" s="51" t="s">
        <v>633</v>
      </c>
      <c r="X332" s="49" t="s">
        <v>646</v>
      </c>
      <c r="Y332" s="138" t="s">
        <v>647</v>
      </c>
      <c r="Z332" s="138" t="s">
        <v>668</v>
      </c>
      <c r="AA332" s="37" t="s">
        <v>671</v>
      </c>
      <c r="AB332" s="37" t="s">
        <v>688</v>
      </c>
      <c r="AC332" s="37" t="s">
        <v>689</v>
      </c>
      <c r="AD332" s="37" t="s">
        <v>735</v>
      </c>
      <c r="AE332" s="37" t="s">
        <v>776</v>
      </c>
      <c r="AF332" s="37" t="s">
        <v>811</v>
      </c>
      <c r="AG332" s="37" t="s">
        <v>1055</v>
      </c>
      <c r="AH332" s="37" t="s">
        <v>1072</v>
      </c>
      <c r="AI332" s="37" t="s">
        <v>1075</v>
      </c>
      <c r="AJ332" s="37" t="s">
        <v>1117</v>
      </c>
      <c r="AK332" s="37" t="s">
        <v>1162</v>
      </c>
      <c r="AL332" s="689" t="s">
        <v>1176</v>
      </c>
      <c r="AM332" s="255"/>
      <c r="AN332" s="3064"/>
      <c r="AO332" s="2057"/>
    </row>
    <row r="333" spans="1:41" ht="15.5" x14ac:dyDescent="0.35">
      <c r="A333" s="52"/>
      <c r="B333" s="53" t="s">
        <v>301</v>
      </c>
      <c r="C333" s="151" t="s">
        <v>10</v>
      </c>
      <c r="D333" s="152" t="s">
        <v>10</v>
      </c>
      <c r="E333" s="153" t="s">
        <v>10</v>
      </c>
      <c r="F333" s="154" t="s">
        <v>10</v>
      </c>
      <c r="G333" s="155" t="s">
        <v>10</v>
      </c>
      <c r="H333" s="155" t="s">
        <v>10</v>
      </c>
      <c r="I333" s="1588">
        <v>8.1110000000000007</v>
      </c>
      <c r="J333" s="198" t="s">
        <v>10</v>
      </c>
      <c r="K333" s="696" t="s">
        <v>10</v>
      </c>
      <c r="L333" s="1589">
        <v>10.45</v>
      </c>
      <c r="M333" s="157" t="s">
        <v>10</v>
      </c>
      <c r="N333" s="158" t="s">
        <v>10</v>
      </c>
      <c r="O333" s="133" t="s">
        <v>10</v>
      </c>
      <c r="P333" s="200" t="s">
        <v>10</v>
      </c>
      <c r="Q333" s="201" t="s">
        <v>10</v>
      </c>
      <c r="R333" s="1590" t="s">
        <v>10</v>
      </c>
      <c r="S333" s="1590" t="s">
        <v>10</v>
      </c>
      <c r="T333" s="1590" t="s">
        <v>10</v>
      </c>
      <c r="U333" s="1590" t="s">
        <v>10</v>
      </c>
      <c r="V333" s="1590" t="s">
        <v>10</v>
      </c>
      <c r="W333" s="1590" t="s">
        <v>10</v>
      </c>
      <c r="X333" s="1590" t="s">
        <v>10</v>
      </c>
      <c r="Y333" s="139" t="s">
        <v>10</v>
      </c>
      <c r="Z333" s="139" t="s">
        <v>10</v>
      </c>
      <c r="AA333" s="81" t="s">
        <v>10</v>
      </c>
      <c r="AB333" s="82" t="s">
        <v>10</v>
      </c>
      <c r="AC333" s="82" t="s">
        <v>10</v>
      </c>
      <c r="AD333" s="82" t="s">
        <v>10</v>
      </c>
      <c r="AE333" s="82" t="s">
        <v>10</v>
      </c>
      <c r="AF333" s="764" t="s">
        <v>10</v>
      </c>
      <c r="AG333" s="117" t="s">
        <v>10</v>
      </c>
      <c r="AH333" s="117" t="s">
        <v>10</v>
      </c>
      <c r="AI333" s="117" t="s">
        <v>10</v>
      </c>
      <c r="AJ333" s="702" t="s">
        <v>10</v>
      </c>
      <c r="AK333" s="702" t="s">
        <v>10</v>
      </c>
      <c r="AL333" s="676" t="s">
        <v>10</v>
      </c>
      <c r="AM333" s="255"/>
      <c r="AN333" s="3064"/>
      <c r="AO333" s="2057"/>
    </row>
    <row r="334" spans="1:41" ht="15.5" x14ac:dyDescent="0.35">
      <c r="A334" s="52"/>
      <c r="B334" s="54" t="s">
        <v>300</v>
      </c>
      <c r="C334" s="159" t="s">
        <v>10</v>
      </c>
      <c r="D334" s="160" t="s">
        <v>10</v>
      </c>
      <c r="E334" s="161" t="s">
        <v>10</v>
      </c>
      <c r="F334" s="162" t="s">
        <v>10</v>
      </c>
      <c r="G334" s="163" t="s">
        <v>10</v>
      </c>
      <c r="H334" s="163" t="s">
        <v>10</v>
      </c>
      <c r="I334" s="1591">
        <v>13.238</v>
      </c>
      <c r="J334" s="198" t="s">
        <v>10</v>
      </c>
      <c r="K334" s="696" t="s">
        <v>10</v>
      </c>
      <c r="L334" s="1592">
        <v>15.31</v>
      </c>
      <c r="M334" s="157" t="s">
        <v>10</v>
      </c>
      <c r="N334" s="158" t="s">
        <v>10</v>
      </c>
      <c r="O334" s="133" t="s">
        <v>10</v>
      </c>
      <c r="P334" s="200" t="s">
        <v>10</v>
      </c>
      <c r="Q334" s="201" t="s">
        <v>10</v>
      </c>
      <c r="R334" s="1590" t="s">
        <v>10</v>
      </c>
      <c r="S334" s="1590" t="s">
        <v>10</v>
      </c>
      <c r="T334" s="1590" t="s">
        <v>10</v>
      </c>
      <c r="U334" s="1590" t="s">
        <v>10</v>
      </c>
      <c r="V334" s="1590" t="s">
        <v>10</v>
      </c>
      <c r="W334" s="1590" t="s">
        <v>10</v>
      </c>
      <c r="X334" s="1590" t="s">
        <v>10</v>
      </c>
      <c r="Y334" s="139" t="s">
        <v>10</v>
      </c>
      <c r="Z334" s="139" t="s">
        <v>10</v>
      </c>
      <c r="AA334" s="81" t="s">
        <v>10</v>
      </c>
      <c r="AB334" s="82" t="s">
        <v>10</v>
      </c>
      <c r="AC334" s="82" t="s">
        <v>10</v>
      </c>
      <c r="AD334" s="82" t="s">
        <v>10</v>
      </c>
      <c r="AE334" s="82" t="s">
        <v>10</v>
      </c>
      <c r="AF334" s="83" t="s">
        <v>10</v>
      </c>
      <c r="AG334" s="83" t="s">
        <v>10</v>
      </c>
      <c r="AH334" s="83" t="s">
        <v>10</v>
      </c>
      <c r="AI334" s="83" t="s">
        <v>10</v>
      </c>
      <c r="AJ334" s="83" t="s">
        <v>10</v>
      </c>
      <c r="AK334" s="83" t="s">
        <v>10</v>
      </c>
      <c r="AL334" s="714" t="s">
        <v>10</v>
      </c>
      <c r="AM334" s="255"/>
      <c r="AN334" s="3064"/>
      <c r="AO334" s="2057"/>
    </row>
    <row r="335" spans="1:41" ht="15.5" x14ac:dyDescent="0.35">
      <c r="A335" s="52"/>
      <c r="B335" s="54" t="s">
        <v>11</v>
      </c>
      <c r="C335" s="164" t="s">
        <v>10</v>
      </c>
      <c r="D335" s="165" t="s">
        <v>10</v>
      </c>
      <c r="E335" s="166" t="s">
        <v>10</v>
      </c>
      <c r="F335" s="167" t="s">
        <v>10</v>
      </c>
      <c r="G335" s="168" t="s">
        <v>10</v>
      </c>
      <c r="H335" s="168" t="s">
        <v>10</v>
      </c>
      <c r="I335" s="1593">
        <v>74.715000000000003</v>
      </c>
      <c r="J335" s="198" t="s">
        <v>10</v>
      </c>
      <c r="K335" s="696" t="s">
        <v>10</v>
      </c>
      <c r="L335" s="1594">
        <v>70.31</v>
      </c>
      <c r="M335" s="157" t="s">
        <v>10</v>
      </c>
      <c r="N335" s="158" t="s">
        <v>10</v>
      </c>
      <c r="O335" s="133" t="s">
        <v>10</v>
      </c>
      <c r="P335" s="200" t="s">
        <v>10</v>
      </c>
      <c r="Q335" s="201" t="s">
        <v>10</v>
      </c>
      <c r="R335" s="1590" t="s">
        <v>10</v>
      </c>
      <c r="S335" s="1590" t="s">
        <v>10</v>
      </c>
      <c r="T335" s="1590" t="s">
        <v>10</v>
      </c>
      <c r="U335" s="1590" t="s">
        <v>10</v>
      </c>
      <c r="V335" s="1590" t="s">
        <v>10</v>
      </c>
      <c r="W335" s="1590" t="s">
        <v>10</v>
      </c>
      <c r="X335" s="1590" t="s">
        <v>10</v>
      </c>
      <c r="Y335" s="139" t="s">
        <v>10</v>
      </c>
      <c r="Z335" s="139" t="s">
        <v>10</v>
      </c>
      <c r="AA335" s="81" t="s">
        <v>10</v>
      </c>
      <c r="AB335" s="82" t="s">
        <v>10</v>
      </c>
      <c r="AC335" s="82" t="s">
        <v>10</v>
      </c>
      <c r="AD335" s="82" t="s">
        <v>10</v>
      </c>
      <c r="AE335" s="82" t="s">
        <v>10</v>
      </c>
      <c r="AF335" s="83" t="s">
        <v>10</v>
      </c>
      <c r="AG335" s="83" t="s">
        <v>10</v>
      </c>
      <c r="AH335" s="83" t="s">
        <v>10</v>
      </c>
      <c r="AI335" s="83" t="s">
        <v>10</v>
      </c>
      <c r="AJ335" s="83" t="s">
        <v>10</v>
      </c>
      <c r="AK335" s="83" t="s">
        <v>10</v>
      </c>
      <c r="AL335" s="714" t="s">
        <v>10</v>
      </c>
      <c r="AM335" s="255"/>
      <c r="AN335" s="3064"/>
      <c r="AO335" s="2057"/>
    </row>
    <row r="336" spans="1:41" ht="15.5" x14ac:dyDescent="0.35">
      <c r="A336" s="85"/>
      <c r="B336" s="54" t="s">
        <v>299</v>
      </c>
      <c r="C336" s="169" t="s">
        <v>10</v>
      </c>
      <c r="D336" s="170" t="s">
        <v>10</v>
      </c>
      <c r="E336" s="171" t="s">
        <v>10</v>
      </c>
      <c r="F336" s="172" t="s">
        <v>10</v>
      </c>
      <c r="G336" s="173" t="s">
        <v>10</v>
      </c>
      <c r="H336" s="173" t="s">
        <v>10</v>
      </c>
      <c r="I336" s="1595">
        <v>2.58</v>
      </c>
      <c r="J336" s="198" t="s">
        <v>10</v>
      </c>
      <c r="K336" s="696" t="s">
        <v>10</v>
      </c>
      <c r="L336" s="1596">
        <v>2.88</v>
      </c>
      <c r="M336" s="157" t="s">
        <v>10</v>
      </c>
      <c r="N336" s="158" t="s">
        <v>10</v>
      </c>
      <c r="O336" s="133" t="s">
        <v>10</v>
      </c>
      <c r="P336" s="200" t="s">
        <v>10</v>
      </c>
      <c r="Q336" s="201" t="s">
        <v>10</v>
      </c>
      <c r="R336" s="1590" t="s">
        <v>10</v>
      </c>
      <c r="S336" s="1590" t="s">
        <v>10</v>
      </c>
      <c r="T336" s="1590" t="s">
        <v>10</v>
      </c>
      <c r="U336" s="1590" t="s">
        <v>10</v>
      </c>
      <c r="V336" s="1590" t="s">
        <v>10</v>
      </c>
      <c r="W336" s="1590" t="s">
        <v>10</v>
      </c>
      <c r="X336" s="1590" t="s">
        <v>10</v>
      </c>
      <c r="Y336" s="139" t="s">
        <v>10</v>
      </c>
      <c r="Z336" s="139" t="s">
        <v>10</v>
      </c>
      <c r="AA336" s="81" t="s">
        <v>10</v>
      </c>
      <c r="AB336" s="82" t="s">
        <v>10</v>
      </c>
      <c r="AC336" s="82" t="s">
        <v>10</v>
      </c>
      <c r="AD336" s="82" t="s">
        <v>10</v>
      </c>
      <c r="AE336" s="82" t="s">
        <v>10</v>
      </c>
      <c r="AF336" s="83" t="s">
        <v>10</v>
      </c>
      <c r="AG336" s="83" t="s">
        <v>10</v>
      </c>
      <c r="AH336" s="83" t="s">
        <v>10</v>
      </c>
      <c r="AI336" s="83" t="s">
        <v>10</v>
      </c>
      <c r="AJ336" s="83" t="s">
        <v>10</v>
      </c>
      <c r="AK336" s="83" t="s">
        <v>10</v>
      </c>
      <c r="AL336" s="714" t="s">
        <v>10</v>
      </c>
      <c r="AM336" s="255"/>
      <c r="AN336" s="3064"/>
      <c r="AO336" s="2057"/>
    </row>
    <row r="337" spans="1:41" ht="15.5" x14ac:dyDescent="0.35">
      <c r="A337" s="85"/>
      <c r="B337" s="55" t="s">
        <v>298</v>
      </c>
      <c r="C337" s="174" t="s">
        <v>10</v>
      </c>
      <c r="D337" s="175" t="s">
        <v>10</v>
      </c>
      <c r="E337" s="176" t="s">
        <v>10</v>
      </c>
      <c r="F337" s="177" t="s">
        <v>10</v>
      </c>
      <c r="G337" s="178" t="s">
        <v>10</v>
      </c>
      <c r="H337" s="178" t="s">
        <v>10</v>
      </c>
      <c r="I337" s="1597">
        <v>1.3560000000000001</v>
      </c>
      <c r="J337" s="207" t="s">
        <v>10</v>
      </c>
      <c r="K337" s="742" t="s">
        <v>10</v>
      </c>
      <c r="L337" s="1598">
        <v>1.05</v>
      </c>
      <c r="M337" s="180" t="s">
        <v>10</v>
      </c>
      <c r="N337" s="181" t="s">
        <v>10</v>
      </c>
      <c r="O337" s="182" t="s">
        <v>10</v>
      </c>
      <c r="P337" s="209" t="s">
        <v>10</v>
      </c>
      <c r="Q337" s="210" t="s">
        <v>10</v>
      </c>
      <c r="R337" s="1599" t="s">
        <v>10</v>
      </c>
      <c r="S337" s="1599" t="s">
        <v>10</v>
      </c>
      <c r="T337" s="1599" t="s">
        <v>10</v>
      </c>
      <c r="U337" s="1599" t="s">
        <v>10</v>
      </c>
      <c r="V337" s="1599" t="s">
        <v>10</v>
      </c>
      <c r="W337" s="1599" t="s">
        <v>10</v>
      </c>
      <c r="X337" s="1599" t="s">
        <v>10</v>
      </c>
      <c r="Y337" s="747" t="s">
        <v>10</v>
      </c>
      <c r="Z337" s="678" t="s">
        <v>10</v>
      </c>
      <c r="AA337" s="86" t="s">
        <v>10</v>
      </c>
      <c r="AB337" s="87" t="s">
        <v>10</v>
      </c>
      <c r="AC337" s="87" t="s">
        <v>10</v>
      </c>
      <c r="AD337" s="87" t="s">
        <v>10</v>
      </c>
      <c r="AE337" s="87" t="s">
        <v>10</v>
      </c>
      <c r="AF337" s="87" t="s">
        <v>10</v>
      </c>
      <c r="AG337" s="83" t="s">
        <v>10</v>
      </c>
      <c r="AH337" s="87" t="s">
        <v>10</v>
      </c>
      <c r="AI337" s="87" t="s">
        <v>10</v>
      </c>
      <c r="AJ337" s="87" t="s">
        <v>10</v>
      </c>
      <c r="AK337" s="87" t="s">
        <v>10</v>
      </c>
      <c r="AL337" s="748" t="s">
        <v>10</v>
      </c>
      <c r="AM337" s="255"/>
      <c r="AN337" s="3064"/>
      <c r="AO337" s="2057"/>
    </row>
    <row r="338" spans="1:41" ht="15.5" hidden="1" x14ac:dyDescent="0.35">
      <c r="A338" s="56"/>
      <c r="B338" s="183"/>
      <c r="C338" s="58"/>
      <c r="D338" s="58"/>
      <c r="E338" s="184"/>
      <c r="F338" s="185"/>
      <c r="G338" s="56"/>
      <c r="H338" s="59">
        <v>21.611000000000001</v>
      </c>
      <c r="I338" s="60"/>
      <c r="J338" s="61"/>
      <c r="K338" s="62"/>
      <c r="L338" s="63"/>
      <c r="M338" s="64"/>
      <c r="N338" s="65"/>
      <c r="O338" s="66"/>
      <c r="P338" s="67"/>
      <c r="Q338" s="68"/>
      <c r="R338" s="60"/>
      <c r="S338" s="69"/>
      <c r="T338" s="70"/>
      <c r="U338" s="71"/>
      <c r="V338" s="72"/>
      <c r="W338" s="72"/>
      <c r="X338" s="72"/>
      <c r="Y338" s="56"/>
      <c r="Z338" s="43"/>
      <c r="AA338" s="43"/>
      <c r="AB338" s="56"/>
      <c r="AC338" s="56"/>
      <c r="AD338" s="56"/>
      <c r="AE338" s="56"/>
      <c r="AF338" s="73"/>
      <c r="AG338" s="87" t="s">
        <v>10</v>
      </c>
      <c r="AH338" s="748" t="s">
        <v>10</v>
      </c>
      <c r="AI338" s="56"/>
      <c r="AJ338" s="56"/>
      <c r="AK338" s="56"/>
      <c r="AL338" s="56"/>
      <c r="AM338" s="255"/>
      <c r="AN338" s="3064"/>
      <c r="AO338" s="2057"/>
    </row>
    <row r="339" spans="1:41" ht="15.5" x14ac:dyDescent="0.35">
      <c r="A339" s="56"/>
      <c r="B339" s="3378" t="s">
        <v>479</v>
      </c>
      <c r="C339" s="3379"/>
      <c r="D339" s="3379"/>
      <c r="E339" s="3379"/>
      <c r="F339" s="3379"/>
      <c r="G339" s="3379"/>
      <c r="H339" s="3379"/>
      <c r="I339" s="3379"/>
      <c r="J339" s="3379"/>
      <c r="K339" s="3379"/>
      <c r="L339" s="3379"/>
      <c r="M339" s="3379"/>
      <c r="N339" s="3379"/>
      <c r="O339" s="3379"/>
      <c r="P339" s="3379"/>
      <c r="Q339" s="3379"/>
      <c r="R339" s="3379"/>
      <c r="S339" s="3380"/>
      <c r="T339" s="3381"/>
      <c r="U339" s="3382"/>
      <c r="V339" s="3383"/>
      <c r="W339" s="3383"/>
      <c r="X339" s="3383"/>
      <c r="Y339" s="3379"/>
      <c r="Z339" s="43"/>
      <c r="AA339" s="43"/>
      <c r="AB339" s="56"/>
      <c r="AC339" s="56"/>
      <c r="AD339" s="56"/>
      <c r="AE339" s="56"/>
      <c r="AF339" s="73"/>
      <c r="AG339" s="136"/>
      <c r="AH339" s="56"/>
      <c r="AI339" s="56"/>
      <c r="AJ339" s="56"/>
      <c r="AK339" s="56"/>
      <c r="AL339" s="56"/>
      <c r="AM339" s="255"/>
      <c r="AN339" s="3064"/>
      <c r="AO339" s="2057"/>
    </row>
    <row r="340" spans="1:41" ht="15.5" x14ac:dyDescent="0.35">
      <c r="A340" s="56"/>
      <c r="B340" s="362"/>
      <c r="C340" s="362"/>
      <c r="D340" s="362"/>
      <c r="E340" s="362"/>
      <c r="F340" s="362"/>
      <c r="G340" s="362"/>
      <c r="H340" s="289"/>
      <c r="I340" s="362"/>
      <c r="J340" s="363"/>
      <c r="K340" s="364"/>
      <c r="L340" s="365"/>
      <c r="M340" s="366"/>
      <c r="N340" s="367"/>
      <c r="O340" s="368"/>
      <c r="P340" s="369"/>
      <c r="Q340" s="370"/>
      <c r="R340" s="362"/>
      <c r="S340" s="74"/>
      <c r="T340" s="75"/>
      <c r="U340" s="76"/>
      <c r="V340" s="77"/>
      <c r="W340" s="77"/>
      <c r="X340" s="77"/>
      <c r="Y340" s="56"/>
      <c r="Z340" s="43"/>
      <c r="AA340" s="43"/>
      <c r="AB340" s="125"/>
      <c r="AC340" s="125"/>
      <c r="AD340" s="125"/>
      <c r="AE340" s="125"/>
      <c r="AF340" s="125"/>
      <c r="AG340" s="125"/>
      <c r="AH340" s="56"/>
      <c r="AI340" s="56"/>
      <c r="AJ340" s="56"/>
      <c r="AK340" s="56"/>
      <c r="AL340" s="56"/>
      <c r="AM340" s="255"/>
      <c r="AN340" s="3064"/>
      <c r="AO340" s="2057"/>
    </row>
    <row r="341" spans="1:41" s="26" customFormat="1" ht="63" customHeight="1" x14ac:dyDescent="0.35">
      <c r="A341" s="2504" t="s">
        <v>1022</v>
      </c>
      <c r="B341" s="3317" t="s">
        <v>237</v>
      </c>
      <c r="C341" s="3318"/>
      <c r="D341" s="3318"/>
      <c r="E341" s="3318"/>
      <c r="F341" s="3318"/>
      <c r="G341" s="3318"/>
      <c r="H341" s="3318"/>
      <c r="I341" s="3318"/>
      <c r="J341" s="3318"/>
      <c r="K341" s="3318"/>
      <c r="L341" s="3318"/>
      <c r="M341" s="3318"/>
      <c r="N341" s="3318"/>
      <c r="O341" s="3318"/>
      <c r="P341" s="3318"/>
      <c r="Q341" s="3318"/>
      <c r="R341" s="3318"/>
      <c r="S341" s="3318"/>
      <c r="T341" s="3318"/>
      <c r="U341" s="3318"/>
      <c r="V341" s="3318"/>
      <c r="W341" s="3318"/>
      <c r="X341" s="3318"/>
      <c r="Y341" s="3318"/>
      <c r="Z341" s="3318"/>
      <c r="AA341" s="3318"/>
      <c r="AB341" s="33"/>
      <c r="AC341" s="33"/>
      <c r="AD341" s="33"/>
      <c r="AE341" s="33"/>
      <c r="AF341" s="33"/>
      <c r="AG341" s="32"/>
      <c r="AH341" s="33"/>
      <c r="AI341" s="33"/>
      <c r="AJ341" s="33"/>
      <c r="AK341" s="33"/>
      <c r="AL341" s="658"/>
      <c r="AM341" s="32"/>
      <c r="AN341" s="34"/>
      <c r="AO341" s="2058"/>
    </row>
    <row r="342" spans="1:41" ht="46.5" x14ac:dyDescent="0.35">
      <c r="A342" s="43"/>
      <c r="B342" s="88" t="s">
        <v>54</v>
      </c>
      <c r="C342" s="1600" t="s">
        <v>6</v>
      </c>
      <c r="D342" s="1601" t="s">
        <v>7</v>
      </c>
      <c r="E342" s="1602" t="s">
        <v>8</v>
      </c>
      <c r="F342" s="1603" t="s">
        <v>123</v>
      </c>
      <c r="G342" s="1604" t="s">
        <v>160</v>
      </c>
      <c r="H342" s="148" t="s">
        <v>194</v>
      </c>
      <c r="I342" s="1605" t="s">
        <v>202</v>
      </c>
      <c r="J342" s="149" t="s">
        <v>241</v>
      </c>
      <c r="K342" s="97" t="s">
        <v>273</v>
      </c>
      <c r="L342" s="98" t="s">
        <v>284</v>
      </c>
      <c r="M342" s="99" t="s">
        <v>322</v>
      </c>
      <c r="N342" s="47" t="s">
        <v>342</v>
      </c>
      <c r="O342" s="48" t="s">
        <v>356</v>
      </c>
      <c r="P342" s="100" t="s">
        <v>384</v>
      </c>
      <c r="Q342" s="79" t="s">
        <v>493</v>
      </c>
      <c r="R342" s="80" t="s">
        <v>535</v>
      </c>
      <c r="S342" s="150" t="s">
        <v>541</v>
      </c>
      <c r="T342" s="49" t="s">
        <v>545</v>
      </c>
      <c r="U342" s="50" t="s">
        <v>578</v>
      </c>
      <c r="V342" s="51" t="s">
        <v>586</v>
      </c>
      <c r="W342" s="51" t="s">
        <v>633</v>
      </c>
      <c r="X342" s="49" t="s">
        <v>646</v>
      </c>
      <c r="Y342" s="138" t="s">
        <v>647</v>
      </c>
      <c r="Z342" s="138" t="s">
        <v>668</v>
      </c>
      <c r="AA342" s="37" t="s">
        <v>671</v>
      </c>
      <c r="AB342" s="37" t="s">
        <v>688</v>
      </c>
      <c r="AC342" s="37" t="s">
        <v>689</v>
      </c>
      <c r="AD342" s="37" t="s">
        <v>735</v>
      </c>
      <c r="AE342" s="37" t="s">
        <v>776</v>
      </c>
      <c r="AF342" s="37" t="s">
        <v>811</v>
      </c>
      <c r="AG342" s="37" t="s">
        <v>1055</v>
      </c>
      <c r="AH342" s="37" t="s">
        <v>1072</v>
      </c>
      <c r="AI342" s="37" t="s">
        <v>1075</v>
      </c>
      <c r="AJ342" s="37" t="s">
        <v>1117</v>
      </c>
      <c r="AK342" s="37" t="s">
        <v>1162</v>
      </c>
      <c r="AL342" s="689" t="s">
        <v>1176</v>
      </c>
      <c r="AM342" s="255"/>
      <c r="AN342" s="3064"/>
      <c r="AO342" s="2057"/>
    </row>
    <row r="343" spans="1:41" ht="15.5" x14ac:dyDescent="0.35">
      <c r="A343" s="52"/>
      <c r="B343" s="53" t="s">
        <v>19</v>
      </c>
      <c r="C343" s="1606" t="s">
        <v>10</v>
      </c>
      <c r="D343" s="1606" t="s">
        <v>10</v>
      </c>
      <c r="E343" s="1607" t="s">
        <v>10</v>
      </c>
      <c r="F343" s="1608" t="s">
        <v>10</v>
      </c>
      <c r="G343" s="1609" t="s">
        <v>10</v>
      </c>
      <c r="H343" s="1610" t="s">
        <v>10</v>
      </c>
      <c r="I343" s="1611">
        <v>4.4137715999999996</v>
      </c>
      <c r="J343" s="198" t="s">
        <v>10</v>
      </c>
      <c r="K343" s="696" t="s">
        <v>10</v>
      </c>
      <c r="L343" s="199" t="s">
        <v>10</v>
      </c>
      <c r="M343" s="157" t="s">
        <v>10</v>
      </c>
      <c r="N343" s="158" t="s">
        <v>10</v>
      </c>
      <c r="O343" s="133" t="s">
        <v>10</v>
      </c>
      <c r="P343" s="200" t="s">
        <v>10</v>
      </c>
      <c r="Q343" s="201" t="s">
        <v>10</v>
      </c>
      <c r="R343" s="1590" t="s">
        <v>10</v>
      </c>
      <c r="S343" s="1590" t="s">
        <v>10</v>
      </c>
      <c r="T343" s="1590" t="s">
        <v>10</v>
      </c>
      <c r="U343" s="139" t="s">
        <v>10</v>
      </c>
      <c r="V343" s="139" t="s">
        <v>10</v>
      </c>
      <c r="W343" s="139" t="s">
        <v>10</v>
      </c>
      <c r="X343" s="139" t="s">
        <v>10</v>
      </c>
      <c r="Y343" s="139" t="s">
        <v>10</v>
      </c>
      <c r="Z343" s="139" t="s">
        <v>10</v>
      </c>
      <c r="AA343" s="81" t="s">
        <v>10</v>
      </c>
      <c r="AB343" s="82" t="s">
        <v>10</v>
      </c>
      <c r="AC343" s="82" t="s">
        <v>10</v>
      </c>
      <c r="AD343" s="82" t="s">
        <v>10</v>
      </c>
      <c r="AE343" s="82" t="s">
        <v>10</v>
      </c>
      <c r="AF343" s="764" t="s">
        <v>10</v>
      </c>
      <c r="AG343" s="117" t="s">
        <v>10</v>
      </c>
      <c r="AH343" s="117" t="s">
        <v>10</v>
      </c>
      <c r="AI343" s="117" t="s">
        <v>10</v>
      </c>
      <c r="AJ343" s="702" t="s">
        <v>10</v>
      </c>
      <c r="AK343" s="702" t="s">
        <v>10</v>
      </c>
      <c r="AL343" s="676" t="s">
        <v>10</v>
      </c>
      <c r="AM343" s="255"/>
      <c r="AN343" s="3064"/>
      <c r="AO343" s="2057"/>
    </row>
    <row r="344" spans="1:41" ht="15.5" x14ac:dyDescent="0.35">
      <c r="A344" s="52"/>
      <c r="B344" s="54" t="s">
        <v>20</v>
      </c>
      <c r="C344" s="1612" t="s">
        <v>10</v>
      </c>
      <c r="D344" s="1612" t="s">
        <v>10</v>
      </c>
      <c r="E344" s="1613" t="s">
        <v>10</v>
      </c>
      <c r="F344" s="1614" t="s">
        <v>10</v>
      </c>
      <c r="G344" s="1615" t="s">
        <v>10</v>
      </c>
      <c r="H344" s="1616" t="s">
        <v>10</v>
      </c>
      <c r="I344" s="1617">
        <v>8.5898132</v>
      </c>
      <c r="J344" s="198" t="s">
        <v>10</v>
      </c>
      <c r="K344" s="696" t="s">
        <v>10</v>
      </c>
      <c r="L344" s="199" t="s">
        <v>10</v>
      </c>
      <c r="M344" s="157" t="s">
        <v>10</v>
      </c>
      <c r="N344" s="158" t="s">
        <v>10</v>
      </c>
      <c r="O344" s="133" t="s">
        <v>10</v>
      </c>
      <c r="P344" s="200" t="s">
        <v>10</v>
      </c>
      <c r="Q344" s="201" t="s">
        <v>10</v>
      </c>
      <c r="R344" s="1590" t="s">
        <v>10</v>
      </c>
      <c r="S344" s="1590" t="s">
        <v>10</v>
      </c>
      <c r="T344" s="1590" t="s">
        <v>10</v>
      </c>
      <c r="U344" s="139" t="s">
        <v>10</v>
      </c>
      <c r="V344" s="139" t="s">
        <v>10</v>
      </c>
      <c r="W344" s="139" t="s">
        <v>10</v>
      </c>
      <c r="X344" s="139" t="s">
        <v>10</v>
      </c>
      <c r="Y344" s="139" t="s">
        <v>10</v>
      </c>
      <c r="Z344" s="139" t="s">
        <v>10</v>
      </c>
      <c r="AA344" s="81" t="s">
        <v>10</v>
      </c>
      <c r="AB344" s="82" t="s">
        <v>10</v>
      </c>
      <c r="AC344" s="82" t="s">
        <v>10</v>
      </c>
      <c r="AD344" s="82" t="s">
        <v>10</v>
      </c>
      <c r="AE344" s="82" t="s">
        <v>10</v>
      </c>
      <c r="AF344" s="83" t="s">
        <v>10</v>
      </c>
      <c r="AG344" s="83" t="s">
        <v>10</v>
      </c>
      <c r="AH344" s="83" t="s">
        <v>10</v>
      </c>
      <c r="AI344" s="83" t="s">
        <v>10</v>
      </c>
      <c r="AJ344" s="83" t="s">
        <v>10</v>
      </c>
      <c r="AK344" s="83" t="s">
        <v>10</v>
      </c>
      <c r="AL344" s="714" t="s">
        <v>10</v>
      </c>
      <c r="AM344" s="255"/>
      <c r="AN344" s="3064"/>
      <c r="AO344" s="2057"/>
    </row>
    <row r="345" spans="1:41" ht="15.5" x14ac:dyDescent="0.35">
      <c r="A345" s="52"/>
      <c r="B345" s="54" t="s">
        <v>11</v>
      </c>
      <c r="C345" s="1618" t="s">
        <v>10</v>
      </c>
      <c r="D345" s="1618" t="s">
        <v>10</v>
      </c>
      <c r="E345" s="1619" t="s">
        <v>10</v>
      </c>
      <c r="F345" s="1620" t="s">
        <v>10</v>
      </c>
      <c r="G345" s="1621" t="s">
        <v>10</v>
      </c>
      <c r="H345" s="1622" t="s">
        <v>10</v>
      </c>
      <c r="I345" s="1623">
        <v>48.286465</v>
      </c>
      <c r="J345" s="198" t="s">
        <v>10</v>
      </c>
      <c r="K345" s="696" t="s">
        <v>10</v>
      </c>
      <c r="L345" s="199" t="s">
        <v>10</v>
      </c>
      <c r="M345" s="157" t="s">
        <v>10</v>
      </c>
      <c r="N345" s="158" t="s">
        <v>10</v>
      </c>
      <c r="O345" s="133" t="s">
        <v>10</v>
      </c>
      <c r="P345" s="200" t="s">
        <v>10</v>
      </c>
      <c r="Q345" s="201" t="s">
        <v>10</v>
      </c>
      <c r="R345" s="1590" t="s">
        <v>10</v>
      </c>
      <c r="S345" s="1590" t="s">
        <v>10</v>
      </c>
      <c r="T345" s="1590" t="s">
        <v>10</v>
      </c>
      <c r="U345" s="139" t="s">
        <v>10</v>
      </c>
      <c r="V345" s="139" t="s">
        <v>10</v>
      </c>
      <c r="W345" s="139" t="s">
        <v>10</v>
      </c>
      <c r="X345" s="139" t="s">
        <v>10</v>
      </c>
      <c r="Y345" s="139" t="s">
        <v>10</v>
      </c>
      <c r="Z345" s="139" t="s">
        <v>10</v>
      </c>
      <c r="AA345" s="81" t="s">
        <v>10</v>
      </c>
      <c r="AB345" s="82" t="s">
        <v>10</v>
      </c>
      <c r="AC345" s="82" t="s">
        <v>10</v>
      </c>
      <c r="AD345" s="82" t="s">
        <v>10</v>
      </c>
      <c r="AE345" s="82" t="s">
        <v>10</v>
      </c>
      <c r="AF345" s="83" t="s">
        <v>10</v>
      </c>
      <c r="AG345" s="83" t="s">
        <v>10</v>
      </c>
      <c r="AH345" s="83" t="s">
        <v>10</v>
      </c>
      <c r="AI345" s="83" t="s">
        <v>10</v>
      </c>
      <c r="AJ345" s="83" t="s">
        <v>10</v>
      </c>
      <c r="AK345" s="83" t="s">
        <v>10</v>
      </c>
      <c r="AL345" s="714" t="s">
        <v>10</v>
      </c>
      <c r="AM345" s="255"/>
      <c r="AN345" s="3064"/>
      <c r="AO345" s="2057"/>
    </row>
    <row r="346" spans="1:41" ht="15.5" x14ac:dyDescent="0.35">
      <c r="A346" s="85"/>
      <c r="B346" s="54" t="s">
        <v>21</v>
      </c>
      <c r="C346" s="1624" t="s">
        <v>10</v>
      </c>
      <c r="D346" s="1624" t="s">
        <v>10</v>
      </c>
      <c r="E346" s="1625" t="s">
        <v>10</v>
      </c>
      <c r="F346" s="1626" t="s">
        <v>10</v>
      </c>
      <c r="G346" s="1627" t="s">
        <v>10</v>
      </c>
      <c r="H346" s="1628" t="s">
        <v>10</v>
      </c>
      <c r="I346" s="1629">
        <v>23.329778999999998</v>
      </c>
      <c r="J346" s="696" t="s">
        <v>10</v>
      </c>
      <c r="K346" s="696" t="s">
        <v>10</v>
      </c>
      <c r="L346" s="199" t="s">
        <v>10</v>
      </c>
      <c r="M346" s="157" t="s">
        <v>10</v>
      </c>
      <c r="N346" s="158" t="s">
        <v>10</v>
      </c>
      <c r="O346" s="133" t="s">
        <v>10</v>
      </c>
      <c r="P346" s="200" t="s">
        <v>10</v>
      </c>
      <c r="Q346" s="201" t="s">
        <v>10</v>
      </c>
      <c r="R346" s="1590" t="s">
        <v>10</v>
      </c>
      <c r="S346" s="1590" t="s">
        <v>10</v>
      </c>
      <c r="T346" s="1590" t="s">
        <v>10</v>
      </c>
      <c r="U346" s="139" t="s">
        <v>10</v>
      </c>
      <c r="V346" s="139" t="s">
        <v>10</v>
      </c>
      <c r="W346" s="139" t="s">
        <v>10</v>
      </c>
      <c r="X346" s="139" t="s">
        <v>10</v>
      </c>
      <c r="Y346" s="139" t="s">
        <v>10</v>
      </c>
      <c r="Z346" s="139" t="s">
        <v>10</v>
      </c>
      <c r="AA346" s="81" t="s">
        <v>10</v>
      </c>
      <c r="AB346" s="82" t="s">
        <v>10</v>
      </c>
      <c r="AC346" s="82" t="s">
        <v>10</v>
      </c>
      <c r="AD346" s="82" t="s">
        <v>10</v>
      </c>
      <c r="AE346" s="82" t="s">
        <v>10</v>
      </c>
      <c r="AF346" s="83" t="s">
        <v>10</v>
      </c>
      <c r="AG346" s="83" t="s">
        <v>10</v>
      </c>
      <c r="AH346" s="83" t="s">
        <v>10</v>
      </c>
      <c r="AI346" s="83" t="s">
        <v>10</v>
      </c>
      <c r="AJ346" s="83" t="s">
        <v>10</v>
      </c>
      <c r="AK346" s="83" t="s">
        <v>10</v>
      </c>
      <c r="AL346" s="714" t="s">
        <v>10</v>
      </c>
      <c r="AM346" s="255"/>
      <c r="AN346" s="3064"/>
      <c r="AO346" s="2057"/>
    </row>
    <row r="347" spans="1:41" ht="15.5" x14ac:dyDescent="0.35">
      <c r="A347" s="85"/>
      <c r="B347" s="55" t="s">
        <v>22</v>
      </c>
      <c r="C347" s="1630" t="s">
        <v>10</v>
      </c>
      <c r="D347" s="1630" t="s">
        <v>10</v>
      </c>
      <c r="E347" s="1631" t="s">
        <v>10</v>
      </c>
      <c r="F347" s="1632" t="s">
        <v>10</v>
      </c>
      <c r="G347" s="1633" t="s">
        <v>10</v>
      </c>
      <c r="H347" s="1634" t="s">
        <v>10</v>
      </c>
      <c r="I347" s="1635">
        <v>15.38017</v>
      </c>
      <c r="J347" s="207" t="s">
        <v>10</v>
      </c>
      <c r="K347" s="742" t="s">
        <v>10</v>
      </c>
      <c r="L347" s="208" t="s">
        <v>10</v>
      </c>
      <c r="M347" s="180" t="s">
        <v>10</v>
      </c>
      <c r="N347" s="181" t="s">
        <v>10</v>
      </c>
      <c r="O347" s="182" t="s">
        <v>10</v>
      </c>
      <c r="P347" s="209" t="s">
        <v>10</v>
      </c>
      <c r="Q347" s="210" t="s">
        <v>10</v>
      </c>
      <c r="R347" s="1599" t="s">
        <v>10</v>
      </c>
      <c r="S347" s="1599" t="s">
        <v>10</v>
      </c>
      <c r="T347" s="1599" t="s">
        <v>10</v>
      </c>
      <c r="U347" s="747" t="s">
        <v>10</v>
      </c>
      <c r="V347" s="747" t="s">
        <v>10</v>
      </c>
      <c r="W347" s="747" t="s">
        <v>10</v>
      </c>
      <c r="X347" s="747" t="s">
        <v>10</v>
      </c>
      <c r="Y347" s="747" t="s">
        <v>10</v>
      </c>
      <c r="Z347" s="747" t="s">
        <v>10</v>
      </c>
      <c r="AA347" s="86" t="s">
        <v>10</v>
      </c>
      <c r="AB347" s="87" t="s">
        <v>10</v>
      </c>
      <c r="AC347" s="87" t="s">
        <v>10</v>
      </c>
      <c r="AD347" s="87" t="s">
        <v>10</v>
      </c>
      <c r="AE347" s="87" t="s">
        <v>10</v>
      </c>
      <c r="AF347" s="87" t="s">
        <v>10</v>
      </c>
      <c r="AG347" s="83" t="s">
        <v>10</v>
      </c>
      <c r="AH347" s="87" t="s">
        <v>10</v>
      </c>
      <c r="AI347" s="87" t="s">
        <v>10</v>
      </c>
      <c r="AJ347" s="87" t="s">
        <v>10</v>
      </c>
      <c r="AK347" s="87" t="s">
        <v>10</v>
      </c>
      <c r="AL347" s="748" t="s">
        <v>10</v>
      </c>
      <c r="AM347" s="255"/>
      <c r="AN347" s="3064"/>
      <c r="AO347" s="2057"/>
    </row>
    <row r="348" spans="1:41" ht="15.5" hidden="1" x14ac:dyDescent="0.35">
      <c r="A348" s="56"/>
      <c r="B348" s="183"/>
      <c r="C348" s="58"/>
      <c r="D348" s="58"/>
      <c r="E348" s="184"/>
      <c r="F348" s="185"/>
      <c r="G348" s="56"/>
      <c r="H348" s="59"/>
      <c r="I348" s="60"/>
      <c r="J348" s="61"/>
      <c r="K348" s="62"/>
      <c r="L348" s="63"/>
      <c r="M348" s="64"/>
      <c r="N348" s="65"/>
      <c r="O348" s="66"/>
      <c r="P348" s="67"/>
      <c r="Q348" s="68"/>
      <c r="R348" s="60"/>
      <c r="S348" s="69"/>
      <c r="T348" s="70"/>
      <c r="U348" s="71"/>
      <c r="V348" s="72"/>
      <c r="W348" s="72"/>
      <c r="X348" s="72"/>
      <c r="Y348" s="56"/>
      <c r="Z348" s="43"/>
      <c r="AA348" s="43"/>
      <c r="AB348" s="56"/>
      <c r="AC348" s="56"/>
      <c r="AD348" s="56"/>
      <c r="AE348" s="56"/>
      <c r="AF348" s="73"/>
      <c r="AG348" s="87" t="s">
        <v>10</v>
      </c>
      <c r="AH348" s="748" t="s">
        <v>10</v>
      </c>
      <c r="AI348" s="56"/>
      <c r="AJ348" s="56"/>
      <c r="AK348" s="56"/>
      <c r="AL348" s="56"/>
      <c r="AM348" s="255"/>
      <c r="AN348" s="3064"/>
      <c r="AO348" s="2057"/>
    </row>
    <row r="349" spans="1:41" ht="15.5" x14ac:dyDescent="0.35">
      <c r="A349" s="56"/>
      <c r="B349" s="3378" t="s">
        <v>480</v>
      </c>
      <c r="C349" s="3379"/>
      <c r="D349" s="3379"/>
      <c r="E349" s="3379"/>
      <c r="F349" s="3379"/>
      <c r="G349" s="3379"/>
      <c r="H349" s="3379"/>
      <c r="I349" s="3379"/>
      <c r="J349" s="3379"/>
      <c r="K349" s="3379"/>
      <c r="L349" s="3379"/>
      <c r="M349" s="3379"/>
      <c r="N349" s="3379"/>
      <c r="O349" s="3379"/>
      <c r="P349" s="3379"/>
      <c r="Q349" s="3379"/>
      <c r="R349" s="3379"/>
      <c r="S349" s="3380"/>
      <c r="T349" s="3381"/>
      <c r="U349" s="3382"/>
      <c r="V349" s="3383"/>
      <c r="W349" s="3383"/>
      <c r="X349" s="3383"/>
      <c r="Y349" s="3379"/>
      <c r="Z349" s="43"/>
      <c r="AA349" s="43"/>
      <c r="AB349" s="56"/>
      <c r="AC349" s="56"/>
      <c r="AD349" s="56"/>
      <c r="AE349" s="56"/>
      <c r="AF349" s="56"/>
      <c r="AG349" s="136"/>
      <c r="AH349" s="56"/>
      <c r="AI349" s="56"/>
      <c r="AJ349" s="56"/>
      <c r="AK349" s="56"/>
      <c r="AL349" s="56"/>
      <c r="AM349" s="255"/>
      <c r="AN349" s="3064"/>
      <c r="AO349" s="2057"/>
    </row>
    <row r="350" spans="1:41" ht="15.5" x14ac:dyDescent="0.35">
      <c r="A350" s="56"/>
      <c r="B350" s="56"/>
      <c r="C350" s="56"/>
      <c r="D350" s="56"/>
      <c r="E350" s="56"/>
      <c r="F350" s="56"/>
      <c r="G350" s="56"/>
      <c r="H350" s="59"/>
      <c r="I350" s="60"/>
      <c r="J350" s="61"/>
      <c r="K350" s="62"/>
      <c r="L350" s="63"/>
      <c r="M350" s="64"/>
      <c r="N350" s="65"/>
      <c r="O350" s="66"/>
      <c r="P350" s="67"/>
      <c r="Q350" s="68"/>
      <c r="R350" s="60"/>
      <c r="S350" s="69"/>
      <c r="T350" s="70"/>
      <c r="U350" s="71"/>
      <c r="V350" s="72"/>
      <c r="W350" s="72"/>
      <c r="X350" s="72"/>
      <c r="Y350" s="56"/>
      <c r="Z350" s="43"/>
      <c r="AA350" s="43"/>
      <c r="AB350" s="125"/>
      <c r="AC350" s="125"/>
      <c r="AD350" s="125"/>
      <c r="AE350" s="125"/>
      <c r="AF350" s="125"/>
      <c r="AG350" s="125"/>
      <c r="AH350" s="56"/>
      <c r="AI350" s="56"/>
      <c r="AJ350" s="56"/>
      <c r="AK350" s="56"/>
      <c r="AL350" s="56"/>
      <c r="AM350" s="255"/>
      <c r="AN350" s="3064"/>
      <c r="AO350" s="2057"/>
    </row>
    <row r="351" spans="1:41" s="26" customFormat="1" ht="63" customHeight="1" x14ac:dyDescent="0.35">
      <c r="A351" s="2504" t="s">
        <v>995</v>
      </c>
      <c r="B351" s="3317" t="s">
        <v>316</v>
      </c>
      <c r="C351" s="3318"/>
      <c r="D351" s="3318"/>
      <c r="E351" s="3318"/>
      <c r="F351" s="3318"/>
      <c r="G351" s="3318"/>
      <c r="H351" s="3318"/>
      <c r="I351" s="3318"/>
      <c r="J351" s="3318"/>
      <c r="K351" s="3318"/>
      <c r="L351" s="3318"/>
      <c r="M351" s="3318"/>
      <c r="N351" s="3318"/>
      <c r="O351" s="3318"/>
      <c r="P351" s="3318"/>
      <c r="Q351" s="3318"/>
      <c r="R351" s="3318"/>
      <c r="S351" s="3318"/>
      <c r="T351" s="3318"/>
      <c r="U351" s="3318"/>
      <c r="V351" s="3318"/>
      <c r="W351" s="3318"/>
      <c r="X351" s="3318"/>
      <c r="Y351" s="3318"/>
      <c r="Z351" s="3318"/>
      <c r="AA351" s="3318"/>
      <c r="AB351" s="33"/>
      <c r="AC351" s="33"/>
      <c r="AD351" s="33"/>
      <c r="AE351" s="33"/>
      <c r="AF351" s="33"/>
      <c r="AG351" s="32"/>
      <c r="AH351" s="33"/>
      <c r="AI351" s="33"/>
      <c r="AJ351" s="33"/>
      <c r="AK351" s="33"/>
      <c r="AL351" s="658"/>
      <c r="AM351" s="32"/>
      <c r="AN351" s="34"/>
      <c r="AO351" s="2058"/>
    </row>
    <row r="352" spans="1:41" ht="46.5" x14ac:dyDescent="0.35">
      <c r="A352" s="43"/>
      <c r="B352" s="88" t="s">
        <v>54</v>
      </c>
      <c r="C352" s="1327" t="s">
        <v>6</v>
      </c>
      <c r="D352" s="1328" t="s">
        <v>7</v>
      </c>
      <c r="E352" s="1329" t="s">
        <v>8</v>
      </c>
      <c r="F352" s="1330" t="s">
        <v>123</v>
      </c>
      <c r="G352" s="1636" t="s">
        <v>161</v>
      </c>
      <c r="H352" s="148" t="s">
        <v>194</v>
      </c>
      <c r="I352" s="95" t="s">
        <v>202</v>
      </c>
      <c r="J352" s="1637" t="s">
        <v>241</v>
      </c>
      <c r="K352" s="97" t="s">
        <v>273</v>
      </c>
      <c r="L352" s="98" t="s">
        <v>284</v>
      </c>
      <c r="M352" s="99" t="s">
        <v>322</v>
      </c>
      <c r="N352" s="47" t="s">
        <v>342</v>
      </c>
      <c r="O352" s="48" t="s">
        <v>356</v>
      </c>
      <c r="P352" s="100" t="s">
        <v>384</v>
      </c>
      <c r="Q352" s="79" t="s">
        <v>493</v>
      </c>
      <c r="R352" s="80" t="s">
        <v>535</v>
      </c>
      <c r="S352" s="150" t="s">
        <v>541</v>
      </c>
      <c r="T352" s="49" t="s">
        <v>545</v>
      </c>
      <c r="U352" s="50" t="s">
        <v>578</v>
      </c>
      <c r="V352" s="51" t="s">
        <v>586</v>
      </c>
      <c r="W352" s="51" t="s">
        <v>633</v>
      </c>
      <c r="X352" s="49" t="s">
        <v>646</v>
      </c>
      <c r="Y352" s="138" t="s">
        <v>647</v>
      </c>
      <c r="Z352" s="138" t="s">
        <v>668</v>
      </c>
      <c r="AA352" s="37" t="s">
        <v>671</v>
      </c>
      <c r="AB352" s="37" t="s">
        <v>688</v>
      </c>
      <c r="AC352" s="37" t="s">
        <v>689</v>
      </c>
      <c r="AD352" s="37" t="s">
        <v>735</v>
      </c>
      <c r="AE352" s="37" t="s">
        <v>776</v>
      </c>
      <c r="AF352" s="37" t="s">
        <v>811</v>
      </c>
      <c r="AG352" s="37" t="s">
        <v>1055</v>
      </c>
      <c r="AH352" s="37" t="s">
        <v>1072</v>
      </c>
      <c r="AI352" s="37" t="s">
        <v>1075</v>
      </c>
      <c r="AJ352" s="37" t="s">
        <v>1117</v>
      </c>
      <c r="AK352" s="37" t="s">
        <v>1162</v>
      </c>
      <c r="AL352" s="689" t="s">
        <v>1176</v>
      </c>
      <c r="AM352" s="255"/>
      <c r="AN352" s="3064"/>
      <c r="AO352" s="2057"/>
    </row>
    <row r="353" spans="1:41" ht="15.5" x14ac:dyDescent="0.35">
      <c r="A353" s="52"/>
      <c r="B353" s="53" t="s">
        <v>29</v>
      </c>
      <c r="C353" s="1332" t="s">
        <v>10</v>
      </c>
      <c r="D353" s="1333" t="s">
        <v>10</v>
      </c>
      <c r="E353" s="1334" t="s">
        <v>10</v>
      </c>
      <c r="F353" s="1334" t="s">
        <v>10</v>
      </c>
      <c r="G353" s="1334" t="s">
        <v>10</v>
      </c>
      <c r="H353" s="234" t="s">
        <v>10</v>
      </c>
      <c r="I353" s="197" t="s">
        <v>10</v>
      </c>
      <c r="J353" s="1638">
        <v>3.4004656999999998</v>
      </c>
      <c r="K353" s="696" t="s">
        <v>10</v>
      </c>
      <c r="L353" s="199" t="s">
        <v>10</v>
      </c>
      <c r="M353" s="157" t="s">
        <v>10</v>
      </c>
      <c r="N353" s="158" t="s">
        <v>10</v>
      </c>
      <c r="O353" s="133" t="s">
        <v>10</v>
      </c>
      <c r="P353" s="200" t="s">
        <v>10</v>
      </c>
      <c r="Q353" s="201" t="s">
        <v>10</v>
      </c>
      <c r="R353" s="1590" t="s">
        <v>10</v>
      </c>
      <c r="S353" s="1590" t="s">
        <v>10</v>
      </c>
      <c r="T353" s="1590" t="s">
        <v>10</v>
      </c>
      <c r="U353" s="139" t="s">
        <v>10</v>
      </c>
      <c r="V353" s="139" t="s">
        <v>10</v>
      </c>
      <c r="W353" s="139" t="s">
        <v>10</v>
      </c>
      <c r="X353" s="139" t="s">
        <v>10</v>
      </c>
      <c r="Y353" s="139" t="s">
        <v>10</v>
      </c>
      <c r="Z353" s="139" t="s">
        <v>10</v>
      </c>
      <c r="AA353" s="81" t="s">
        <v>10</v>
      </c>
      <c r="AB353" s="82" t="s">
        <v>10</v>
      </c>
      <c r="AC353" s="82" t="s">
        <v>10</v>
      </c>
      <c r="AD353" s="82" t="s">
        <v>10</v>
      </c>
      <c r="AE353" s="82" t="s">
        <v>10</v>
      </c>
      <c r="AF353" s="764" t="s">
        <v>10</v>
      </c>
      <c r="AG353" s="117" t="s">
        <v>10</v>
      </c>
      <c r="AH353" s="117" t="s">
        <v>10</v>
      </c>
      <c r="AI353" s="117" t="s">
        <v>10</v>
      </c>
      <c r="AJ353" s="702" t="s">
        <v>10</v>
      </c>
      <c r="AK353" s="702" t="s">
        <v>10</v>
      </c>
      <c r="AL353" s="676" t="s">
        <v>10</v>
      </c>
      <c r="AM353" s="255"/>
      <c r="AN353" s="3064"/>
      <c r="AO353" s="2057"/>
    </row>
    <row r="354" spans="1:41" ht="15.5" x14ac:dyDescent="0.35">
      <c r="A354" s="52"/>
      <c r="B354" s="54" t="s">
        <v>30</v>
      </c>
      <c r="C354" s="1336" t="s">
        <v>10</v>
      </c>
      <c r="D354" s="1337" t="s">
        <v>10</v>
      </c>
      <c r="E354" s="1338" t="s">
        <v>10</v>
      </c>
      <c r="F354" s="1338" t="s">
        <v>10</v>
      </c>
      <c r="G354" s="1338" t="s">
        <v>10</v>
      </c>
      <c r="H354" s="234" t="s">
        <v>10</v>
      </c>
      <c r="I354" s="197" t="s">
        <v>10</v>
      </c>
      <c r="J354" s="1639">
        <v>6.5063801000000003</v>
      </c>
      <c r="K354" s="696" t="s">
        <v>10</v>
      </c>
      <c r="L354" s="199" t="s">
        <v>10</v>
      </c>
      <c r="M354" s="157" t="s">
        <v>10</v>
      </c>
      <c r="N354" s="158" t="s">
        <v>10</v>
      </c>
      <c r="O354" s="133" t="s">
        <v>10</v>
      </c>
      <c r="P354" s="200" t="s">
        <v>10</v>
      </c>
      <c r="Q354" s="201" t="s">
        <v>10</v>
      </c>
      <c r="R354" s="1590" t="s">
        <v>10</v>
      </c>
      <c r="S354" s="1590" t="s">
        <v>10</v>
      </c>
      <c r="T354" s="1590" t="s">
        <v>10</v>
      </c>
      <c r="U354" s="139" t="s">
        <v>10</v>
      </c>
      <c r="V354" s="139" t="s">
        <v>10</v>
      </c>
      <c r="W354" s="139" t="s">
        <v>10</v>
      </c>
      <c r="X354" s="139" t="s">
        <v>10</v>
      </c>
      <c r="Y354" s="139" t="s">
        <v>10</v>
      </c>
      <c r="Z354" s="139" t="s">
        <v>10</v>
      </c>
      <c r="AA354" s="81" t="s">
        <v>10</v>
      </c>
      <c r="AB354" s="82" t="s">
        <v>10</v>
      </c>
      <c r="AC354" s="82" t="s">
        <v>10</v>
      </c>
      <c r="AD354" s="82" t="s">
        <v>10</v>
      </c>
      <c r="AE354" s="82" t="s">
        <v>10</v>
      </c>
      <c r="AF354" s="83" t="s">
        <v>10</v>
      </c>
      <c r="AG354" s="83" t="s">
        <v>10</v>
      </c>
      <c r="AH354" s="83" t="s">
        <v>10</v>
      </c>
      <c r="AI354" s="83" t="s">
        <v>10</v>
      </c>
      <c r="AJ354" s="83" t="s">
        <v>10</v>
      </c>
      <c r="AK354" s="83" t="s">
        <v>10</v>
      </c>
      <c r="AL354" s="714" t="s">
        <v>10</v>
      </c>
      <c r="AM354" s="255"/>
      <c r="AN354" s="3064"/>
      <c r="AO354" s="2057"/>
    </row>
    <row r="355" spans="1:41" ht="15.5" x14ac:dyDescent="0.35">
      <c r="A355" s="1307"/>
      <c r="B355" s="54" t="s">
        <v>125</v>
      </c>
      <c r="C355" s="1340" t="s">
        <v>10</v>
      </c>
      <c r="D355" s="1341" t="s">
        <v>10</v>
      </c>
      <c r="E355" s="1342" t="s">
        <v>10</v>
      </c>
      <c r="F355" s="1342" t="s">
        <v>10</v>
      </c>
      <c r="G355" s="1342" t="s">
        <v>10</v>
      </c>
      <c r="H355" s="234" t="s">
        <v>10</v>
      </c>
      <c r="I355" s="197" t="s">
        <v>10</v>
      </c>
      <c r="J355" s="1640">
        <v>55.860844</v>
      </c>
      <c r="K355" s="696" t="s">
        <v>10</v>
      </c>
      <c r="L355" s="199" t="s">
        <v>10</v>
      </c>
      <c r="M355" s="157" t="s">
        <v>10</v>
      </c>
      <c r="N355" s="158" t="s">
        <v>10</v>
      </c>
      <c r="O355" s="133" t="s">
        <v>10</v>
      </c>
      <c r="P355" s="200" t="s">
        <v>10</v>
      </c>
      <c r="Q355" s="201" t="s">
        <v>10</v>
      </c>
      <c r="R355" s="1590" t="s">
        <v>10</v>
      </c>
      <c r="S355" s="1590" t="s">
        <v>10</v>
      </c>
      <c r="T355" s="1590" t="s">
        <v>10</v>
      </c>
      <c r="U355" s="139" t="s">
        <v>10</v>
      </c>
      <c r="V355" s="139" t="s">
        <v>10</v>
      </c>
      <c r="W355" s="139" t="s">
        <v>10</v>
      </c>
      <c r="X355" s="139" t="s">
        <v>10</v>
      </c>
      <c r="Y355" s="139" t="s">
        <v>10</v>
      </c>
      <c r="Z355" s="139" t="s">
        <v>10</v>
      </c>
      <c r="AA355" s="81" t="s">
        <v>10</v>
      </c>
      <c r="AB355" s="82" t="s">
        <v>10</v>
      </c>
      <c r="AC355" s="82" t="s">
        <v>10</v>
      </c>
      <c r="AD355" s="82" t="s">
        <v>10</v>
      </c>
      <c r="AE355" s="82" t="s">
        <v>10</v>
      </c>
      <c r="AF355" s="83" t="s">
        <v>10</v>
      </c>
      <c r="AG355" s="83" t="s">
        <v>10</v>
      </c>
      <c r="AH355" s="83" t="s">
        <v>10</v>
      </c>
      <c r="AI355" s="83" t="s">
        <v>10</v>
      </c>
      <c r="AJ355" s="83" t="s">
        <v>10</v>
      </c>
      <c r="AK355" s="83" t="s">
        <v>10</v>
      </c>
      <c r="AL355" s="714" t="s">
        <v>10</v>
      </c>
      <c r="AM355" s="255"/>
      <c r="AN355" s="3064"/>
      <c r="AO355" s="2057"/>
    </row>
    <row r="356" spans="1:41" ht="15.5" x14ac:dyDescent="0.35">
      <c r="A356" s="52"/>
      <c r="B356" s="54" t="s">
        <v>31</v>
      </c>
      <c r="C356" s="1346" t="s">
        <v>10</v>
      </c>
      <c r="D356" s="1347" t="s">
        <v>10</v>
      </c>
      <c r="E356" s="1348" t="s">
        <v>10</v>
      </c>
      <c r="F356" s="1348" t="s">
        <v>10</v>
      </c>
      <c r="G356" s="1348" t="s">
        <v>10</v>
      </c>
      <c r="H356" s="234" t="s">
        <v>10</v>
      </c>
      <c r="I356" s="197" t="s">
        <v>10</v>
      </c>
      <c r="J356" s="1641">
        <v>21.769345999999999</v>
      </c>
      <c r="K356" s="696" t="s">
        <v>10</v>
      </c>
      <c r="L356" s="199" t="s">
        <v>10</v>
      </c>
      <c r="M356" s="157" t="s">
        <v>10</v>
      </c>
      <c r="N356" s="158" t="s">
        <v>10</v>
      </c>
      <c r="O356" s="133" t="s">
        <v>10</v>
      </c>
      <c r="P356" s="200" t="s">
        <v>10</v>
      </c>
      <c r="Q356" s="201" t="s">
        <v>10</v>
      </c>
      <c r="R356" s="1590" t="s">
        <v>10</v>
      </c>
      <c r="S356" s="1590" t="s">
        <v>10</v>
      </c>
      <c r="T356" s="1590" t="s">
        <v>10</v>
      </c>
      <c r="U356" s="139" t="s">
        <v>10</v>
      </c>
      <c r="V356" s="139" t="s">
        <v>10</v>
      </c>
      <c r="W356" s="139" t="s">
        <v>10</v>
      </c>
      <c r="X356" s="139" t="s">
        <v>10</v>
      </c>
      <c r="Y356" s="139" t="s">
        <v>10</v>
      </c>
      <c r="Z356" s="139" t="s">
        <v>10</v>
      </c>
      <c r="AA356" s="81" t="s">
        <v>10</v>
      </c>
      <c r="AB356" s="82" t="s">
        <v>10</v>
      </c>
      <c r="AC356" s="82" t="s">
        <v>10</v>
      </c>
      <c r="AD356" s="82" t="s">
        <v>10</v>
      </c>
      <c r="AE356" s="82" t="s">
        <v>10</v>
      </c>
      <c r="AF356" s="83" t="s">
        <v>10</v>
      </c>
      <c r="AG356" s="83" t="s">
        <v>10</v>
      </c>
      <c r="AH356" s="83" t="s">
        <v>10</v>
      </c>
      <c r="AI356" s="83" t="s">
        <v>10</v>
      </c>
      <c r="AJ356" s="83" t="s">
        <v>10</v>
      </c>
      <c r="AK356" s="83" t="s">
        <v>10</v>
      </c>
      <c r="AL356" s="714" t="s">
        <v>10</v>
      </c>
      <c r="AM356" s="255"/>
      <c r="AN356" s="3064"/>
      <c r="AO356" s="2057"/>
    </row>
    <row r="357" spans="1:41" ht="15.5" x14ac:dyDescent="0.35">
      <c r="A357" s="1320"/>
      <c r="B357" s="55" t="s">
        <v>247</v>
      </c>
      <c r="C357" s="1350" t="s">
        <v>10</v>
      </c>
      <c r="D357" s="1351" t="s">
        <v>10</v>
      </c>
      <c r="E357" s="1352" t="s">
        <v>10</v>
      </c>
      <c r="F357" s="1352" t="s">
        <v>10</v>
      </c>
      <c r="G357" s="1352" t="s">
        <v>10</v>
      </c>
      <c r="H357" s="1354" t="s">
        <v>10</v>
      </c>
      <c r="I357" s="206" t="s">
        <v>10</v>
      </c>
      <c r="J357" s="1642">
        <v>12.462963999999999</v>
      </c>
      <c r="K357" s="742" t="s">
        <v>10</v>
      </c>
      <c r="L357" s="208" t="s">
        <v>10</v>
      </c>
      <c r="M357" s="180" t="s">
        <v>10</v>
      </c>
      <c r="N357" s="181" t="s">
        <v>10</v>
      </c>
      <c r="O357" s="182" t="s">
        <v>10</v>
      </c>
      <c r="P357" s="209" t="s">
        <v>10</v>
      </c>
      <c r="Q357" s="210" t="s">
        <v>10</v>
      </c>
      <c r="R357" s="1599" t="s">
        <v>10</v>
      </c>
      <c r="S357" s="1599" t="s">
        <v>10</v>
      </c>
      <c r="T357" s="1599" t="s">
        <v>10</v>
      </c>
      <c r="U357" s="747" t="s">
        <v>10</v>
      </c>
      <c r="V357" s="747" t="s">
        <v>10</v>
      </c>
      <c r="W357" s="747" t="s">
        <v>10</v>
      </c>
      <c r="X357" s="747" t="s">
        <v>10</v>
      </c>
      <c r="Y357" s="747" t="s">
        <v>10</v>
      </c>
      <c r="Z357" s="747" t="s">
        <v>10</v>
      </c>
      <c r="AA357" s="86" t="s">
        <v>10</v>
      </c>
      <c r="AB357" s="87" t="s">
        <v>10</v>
      </c>
      <c r="AC357" s="87" t="s">
        <v>10</v>
      </c>
      <c r="AD357" s="87" t="s">
        <v>10</v>
      </c>
      <c r="AE357" s="87" t="s">
        <v>10</v>
      </c>
      <c r="AF357" s="87" t="s">
        <v>10</v>
      </c>
      <c r="AG357" s="83" t="s">
        <v>10</v>
      </c>
      <c r="AH357" s="87" t="s">
        <v>10</v>
      </c>
      <c r="AI357" s="87" t="s">
        <v>10</v>
      </c>
      <c r="AJ357" s="87" t="s">
        <v>10</v>
      </c>
      <c r="AK357" s="87" t="s">
        <v>10</v>
      </c>
      <c r="AL357" s="748" t="s">
        <v>10</v>
      </c>
      <c r="AM357" s="255"/>
      <c r="AN357" s="3064"/>
      <c r="AO357" s="2057"/>
    </row>
    <row r="358" spans="1:41" ht="15.5" hidden="1" x14ac:dyDescent="0.35">
      <c r="A358" s="56"/>
      <c r="B358" s="57"/>
      <c r="C358" s="58"/>
      <c r="D358" s="58"/>
      <c r="E358" s="56"/>
      <c r="F358" s="56"/>
      <c r="G358" s="1491"/>
      <c r="H358" s="59"/>
      <c r="I358" s="60"/>
      <c r="J358" s="61"/>
      <c r="K358" s="62"/>
      <c r="L358" s="63"/>
      <c r="M358" s="64"/>
      <c r="N358" s="65"/>
      <c r="O358" s="66"/>
      <c r="P358" s="67"/>
      <c r="Q358" s="68"/>
      <c r="R358" s="60"/>
      <c r="S358" s="69"/>
      <c r="T358" s="70"/>
      <c r="U358" s="71"/>
      <c r="V358" s="71"/>
      <c r="W358" s="71"/>
      <c r="X358" s="72"/>
      <c r="Y358" s="56"/>
      <c r="Z358" s="43"/>
      <c r="AA358" s="43"/>
      <c r="AB358" s="56"/>
      <c r="AC358" s="56"/>
      <c r="AD358" s="56"/>
      <c r="AE358" s="56"/>
      <c r="AF358" s="56"/>
      <c r="AG358" s="87" t="s">
        <v>10</v>
      </c>
      <c r="AH358" s="748" t="s">
        <v>10</v>
      </c>
      <c r="AI358" s="56"/>
      <c r="AJ358" s="56"/>
      <c r="AK358" s="56"/>
      <c r="AL358" s="56"/>
      <c r="AM358" s="255"/>
      <c r="AN358" s="3064"/>
      <c r="AO358" s="2057"/>
    </row>
    <row r="359" spans="1:41" ht="15.5" x14ac:dyDescent="0.35">
      <c r="A359" s="56"/>
      <c r="B359" s="3378" t="s">
        <v>251</v>
      </c>
      <c r="C359" s="3379"/>
      <c r="D359" s="3379"/>
      <c r="E359" s="3379"/>
      <c r="F359" s="3379"/>
      <c r="G359" s="3379"/>
      <c r="H359" s="3379"/>
      <c r="I359" s="3379"/>
      <c r="J359" s="3379"/>
      <c r="K359" s="3379"/>
      <c r="L359" s="3379"/>
      <c r="M359" s="3379"/>
      <c r="N359" s="3379"/>
      <c r="O359" s="3379"/>
      <c r="P359" s="3379"/>
      <c r="Q359" s="3379"/>
      <c r="R359" s="3379"/>
      <c r="S359" s="3380"/>
      <c r="T359" s="3381"/>
      <c r="U359" s="3382"/>
      <c r="V359" s="3383"/>
      <c r="W359" s="3383"/>
      <c r="X359" s="3383"/>
      <c r="Y359" s="3379"/>
      <c r="Z359" s="43"/>
      <c r="AA359" s="43"/>
      <c r="AB359" s="56"/>
      <c r="AC359" s="56"/>
      <c r="AD359" s="56"/>
      <c r="AE359" s="56"/>
      <c r="AF359" s="56"/>
      <c r="AG359" s="136"/>
      <c r="AH359" s="56"/>
      <c r="AI359" s="56"/>
      <c r="AJ359" s="56"/>
      <c r="AK359" s="56"/>
      <c r="AL359" s="56"/>
      <c r="AM359" s="255"/>
      <c r="AN359" s="3064"/>
      <c r="AO359" s="2057"/>
    </row>
    <row r="360" spans="1:41" ht="15.5" x14ac:dyDescent="0.35">
      <c r="A360" s="56"/>
      <c r="B360" s="56"/>
      <c r="C360" s="56"/>
      <c r="D360" s="56"/>
      <c r="E360" s="56"/>
      <c r="F360" s="56"/>
      <c r="G360" s="56"/>
      <c r="H360" s="59"/>
      <c r="I360" s="60"/>
      <c r="J360" s="61"/>
      <c r="K360" s="62"/>
      <c r="L360" s="63"/>
      <c r="M360" s="64"/>
      <c r="N360" s="65"/>
      <c r="O360" s="66"/>
      <c r="P360" s="67"/>
      <c r="Q360" s="68"/>
      <c r="R360" s="60"/>
      <c r="S360" s="69"/>
      <c r="T360" s="70"/>
      <c r="U360" s="71"/>
      <c r="V360" s="72"/>
      <c r="W360" s="72"/>
      <c r="X360" s="72"/>
      <c r="Y360" s="1643"/>
      <c r="Z360" s="43"/>
      <c r="AA360" s="680"/>
      <c r="AB360" s="125"/>
      <c r="AC360" s="125"/>
      <c r="AD360" s="125"/>
      <c r="AE360" s="125"/>
      <c r="AF360" s="125"/>
      <c r="AG360" s="125"/>
      <c r="AH360" s="56"/>
      <c r="AI360" s="56"/>
      <c r="AJ360" s="56"/>
      <c r="AK360" s="56"/>
      <c r="AL360" s="56"/>
      <c r="AM360" s="255"/>
      <c r="AN360" s="3064"/>
      <c r="AO360" s="2057"/>
    </row>
    <row r="361" spans="1:41" s="26" customFormat="1" ht="63" customHeight="1" x14ac:dyDescent="0.35">
      <c r="A361" s="2504" t="s">
        <v>930</v>
      </c>
      <c r="B361" s="3317" t="s">
        <v>275</v>
      </c>
      <c r="C361" s="3318"/>
      <c r="D361" s="3318"/>
      <c r="E361" s="3318"/>
      <c r="F361" s="3318"/>
      <c r="G361" s="3318"/>
      <c r="H361" s="3318"/>
      <c r="I361" s="3318"/>
      <c r="J361" s="3318"/>
      <c r="K361" s="3318"/>
      <c r="L361" s="3318"/>
      <c r="M361" s="3318"/>
      <c r="N361" s="3318"/>
      <c r="O361" s="3318"/>
      <c r="P361" s="3318"/>
      <c r="Q361" s="3318"/>
      <c r="R361" s="3318"/>
      <c r="S361" s="3318"/>
      <c r="T361" s="3318"/>
      <c r="U361" s="3318"/>
      <c r="V361" s="3318"/>
      <c r="W361" s="3318"/>
      <c r="X361" s="3318"/>
      <c r="Y361" s="3318"/>
      <c r="Z361" s="3318"/>
      <c r="AA361" s="3318"/>
      <c r="AB361" s="33"/>
      <c r="AC361" s="33"/>
      <c r="AD361" s="33"/>
      <c r="AE361" s="33"/>
      <c r="AF361" s="33"/>
      <c r="AG361" s="32"/>
      <c r="AH361" s="33"/>
      <c r="AI361" s="33"/>
      <c r="AJ361" s="33"/>
      <c r="AK361" s="33"/>
      <c r="AL361" s="658"/>
      <c r="AM361" s="32"/>
      <c r="AN361" s="34"/>
      <c r="AO361" s="2058"/>
    </row>
    <row r="362" spans="1:41" ht="46.5" x14ac:dyDescent="0.35">
      <c r="A362" s="43"/>
      <c r="B362" s="44" t="s">
        <v>54</v>
      </c>
      <c r="C362" s="45" t="s">
        <v>6</v>
      </c>
      <c r="D362" s="45" t="s">
        <v>7</v>
      </c>
      <c r="E362" s="45" t="s">
        <v>8</v>
      </c>
      <c r="F362" s="1644" t="s">
        <v>123</v>
      </c>
      <c r="G362" s="1645" t="s">
        <v>160</v>
      </c>
      <c r="H362" s="1645" t="s">
        <v>194</v>
      </c>
      <c r="I362" s="1645" t="s">
        <v>202</v>
      </c>
      <c r="J362" s="1645" t="s">
        <v>241</v>
      </c>
      <c r="K362" s="1646" t="s">
        <v>273</v>
      </c>
      <c r="L362" s="1647" t="s">
        <v>284</v>
      </c>
      <c r="M362" s="301" t="s">
        <v>322</v>
      </c>
      <c r="N362" s="47" t="s">
        <v>342</v>
      </c>
      <c r="O362" s="48" t="s">
        <v>356</v>
      </c>
      <c r="P362" s="100" t="s">
        <v>384</v>
      </c>
      <c r="Q362" s="79" t="s">
        <v>493</v>
      </c>
      <c r="R362" s="80" t="s">
        <v>535</v>
      </c>
      <c r="S362" s="150" t="s">
        <v>541</v>
      </c>
      <c r="T362" s="49" t="s">
        <v>545</v>
      </c>
      <c r="U362" s="50" t="s">
        <v>578</v>
      </c>
      <c r="V362" s="51" t="s">
        <v>586</v>
      </c>
      <c r="W362" s="51" t="s">
        <v>633</v>
      </c>
      <c r="X362" s="49" t="s">
        <v>646</v>
      </c>
      <c r="Y362" s="104" t="s">
        <v>647</v>
      </c>
      <c r="Z362" s="104" t="s">
        <v>668</v>
      </c>
      <c r="AA362" s="37" t="s">
        <v>671</v>
      </c>
      <c r="AB362" s="37" t="s">
        <v>688</v>
      </c>
      <c r="AC362" s="37" t="s">
        <v>689</v>
      </c>
      <c r="AD362" s="37" t="s">
        <v>735</v>
      </c>
      <c r="AE362" s="37" t="s">
        <v>776</v>
      </c>
      <c r="AF362" s="37" t="s">
        <v>811</v>
      </c>
      <c r="AG362" s="37" t="s">
        <v>1055</v>
      </c>
      <c r="AH362" s="37" t="s">
        <v>1072</v>
      </c>
      <c r="AI362" s="37" t="s">
        <v>1075</v>
      </c>
      <c r="AJ362" s="37" t="s">
        <v>1117</v>
      </c>
      <c r="AK362" s="37" t="s">
        <v>1162</v>
      </c>
      <c r="AL362" s="689" t="s">
        <v>1176</v>
      </c>
      <c r="AM362" s="255"/>
      <c r="AN362" s="3064"/>
      <c r="AO362" s="2057"/>
    </row>
    <row r="363" spans="1:41" ht="15.5" x14ac:dyDescent="0.35">
      <c r="A363" s="52"/>
      <c r="B363" s="53" t="s">
        <v>40</v>
      </c>
      <c r="C363" s="1648" t="s">
        <v>10</v>
      </c>
      <c r="D363" s="1649" t="s">
        <v>10</v>
      </c>
      <c r="E363" s="1649" t="s">
        <v>10</v>
      </c>
      <c r="F363" s="1649" t="s">
        <v>10</v>
      </c>
      <c r="G363" s="1650" t="s">
        <v>10</v>
      </c>
      <c r="H363" s="1649" t="s">
        <v>10</v>
      </c>
      <c r="I363" s="198" t="s">
        <v>10</v>
      </c>
      <c r="J363" s="1649" t="s">
        <v>10</v>
      </c>
      <c r="K363" s="1651">
        <v>0.28999999999999998</v>
      </c>
      <c r="L363" s="199" t="s">
        <v>10</v>
      </c>
      <c r="M363" s="157" t="s">
        <v>10</v>
      </c>
      <c r="N363" s="157" t="s">
        <v>10</v>
      </c>
      <c r="O363" s="157" t="s">
        <v>10</v>
      </c>
      <c r="P363" s="157" t="s">
        <v>10</v>
      </c>
      <c r="Q363" s="157" t="s">
        <v>10</v>
      </c>
      <c r="R363" s="157" t="s">
        <v>10</v>
      </c>
      <c r="S363" s="157" t="s">
        <v>10</v>
      </c>
      <c r="T363" s="157" t="s">
        <v>10</v>
      </c>
      <c r="U363" s="157" t="s">
        <v>10</v>
      </c>
      <c r="V363" s="157" t="s">
        <v>10</v>
      </c>
      <c r="W363" s="157" t="s">
        <v>10</v>
      </c>
      <c r="X363" s="157" t="s">
        <v>10</v>
      </c>
      <c r="Y363" s="1244" t="s">
        <v>10</v>
      </c>
      <c r="Z363" s="1244" t="s">
        <v>10</v>
      </c>
      <c r="AA363" s="81" t="s">
        <v>10</v>
      </c>
      <c r="AB363" s="82" t="s">
        <v>10</v>
      </c>
      <c r="AC363" s="82" t="s">
        <v>10</v>
      </c>
      <c r="AD363" s="82" t="s">
        <v>10</v>
      </c>
      <c r="AE363" s="82" t="s">
        <v>10</v>
      </c>
      <c r="AF363" s="764" t="s">
        <v>10</v>
      </c>
      <c r="AG363" s="117" t="s">
        <v>10</v>
      </c>
      <c r="AH363" s="117" t="s">
        <v>10</v>
      </c>
      <c r="AI363" s="117" t="s">
        <v>10</v>
      </c>
      <c r="AJ363" s="702" t="s">
        <v>10</v>
      </c>
      <c r="AK363" s="702" t="s">
        <v>10</v>
      </c>
      <c r="AL363" s="676" t="s">
        <v>10</v>
      </c>
      <c r="AM363" s="255"/>
      <c r="AN363" s="3064"/>
      <c r="AO363" s="2057"/>
    </row>
    <row r="364" spans="1:41" ht="15.5" x14ac:dyDescent="0.35">
      <c r="A364" s="52"/>
      <c r="B364" s="54" t="s">
        <v>41</v>
      </c>
      <c r="C364" s="1652" t="s">
        <v>10</v>
      </c>
      <c r="D364" s="1653" t="s">
        <v>10</v>
      </c>
      <c r="E364" s="1653" t="s">
        <v>10</v>
      </c>
      <c r="F364" s="1653" t="s">
        <v>10</v>
      </c>
      <c r="G364" s="1654" t="s">
        <v>10</v>
      </c>
      <c r="H364" s="1653" t="s">
        <v>10</v>
      </c>
      <c r="I364" s="198" t="s">
        <v>10</v>
      </c>
      <c r="J364" s="1653" t="s">
        <v>10</v>
      </c>
      <c r="K364" s="1655">
        <v>14.81</v>
      </c>
      <c r="L364" s="199" t="s">
        <v>10</v>
      </c>
      <c r="M364" s="157" t="s">
        <v>10</v>
      </c>
      <c r="N364" s="157" t="s">
        <v>10</v>
      </c>
      <c r="O364" s="157" t="s">
        <v>10</v>
      </c>
      <c r="P364" s="157" t="s">
        <v>10</v>
      </c>
      <c r="Q364" s="157" t="s">
        <v>10</v>
      </c>
      <c r="R364" s="157" t="s">
        <v>10</v>
      </c>
      <c r="S364" s="157" t="s">
        <v>10</v>
      </c>
      <c r="T364" s="157" t="s">
        <v>10</v>
      </c>
      <c r="U364" s="157" t="s">
        <v>10</v>
      </c>
      <c r="V364" s="157" t="s">
        <v>10</v>
      </c>
      <c r="W364" s="157" t="s">
        <v>10</v>
      </c>
      <c r="X364" s="157" t="s">
        <v>10</v>
      </c>
      <c r="Y364" s="1252" t="s">
        <v>10</v>
      </c>
      <c r="Z364" s="1252" t="s">
        <v>10</v>
      </c>
      <c r="AA364" s="81" t="s">
        <v>10</v>
      </c>
      <c r="AB364" s="82" t="s">
        <v>10</v>
      </c>
      <c r="AC364" s="82" t="s">
        <v>10</v>
      </c>
      <c r="AD364" s="82" t="s">
        <v>10</v>
      </c>
      <c r="AE364" s="82" t="s">
        <v>10</v>
      </c>
      <c r="AF364" s="83" t="s">
        <v>10</v>
      </c>
      <c r="AG364" s="83" t="s">
        <v>10</v>
      </c>
      <c r="AH364" s="83" t="s">
        <v>10</v>
      </c>
      <c r="AI364" s="83" t="s">
        <v>10</v>
      </c>
      <c r="AJ364" s="83" t="s">
        <v>10</v>
      </c>
      <c r="AK364" s="83" t="s">
        <v>10</v>
      </c>
      <c r="AL364" s="714" t="s">
        <v>10</v>
      </c>
      <c r="AM364" s="255"/>
      <c r="AN364" s="3064"/>
      <c r="AO364" s="2057"/>
    </row>
    <row r="365" spans="1:41" ht="15.5" x14ac:dyDescent="0.35">
      <c r="A365" s="85"/>
      <c r="B365" s="54" t="s">
        <v>99</v>
      </c>
      <c r="C365" s="1656" t="s">
        <v>10</v>
      </c>
      <c r="D365" s="1657" t="s">
        <v>10</v>
      </c>
      <c r="E365" s="1657" t="s">
        <v>10</v>
      </c>
      <c r="F365" s="1657" t="s">
        <v>10</v>
      </c>
      <c r="G365" s="1658" t="s">
        <v>10</v>
      </c>
      <c r="H365" s="1657" t="s">
        <v>10</v>
      </c>
      <c r="I365" s="198" t="s">
        <v>10</v>
      </c>
      <c r="J365" s="1657" t="s">
        <v>10</v>
      </c>
      <c r="K365" s="1659">
        <v>35.020000000000003</v>
      </c>
      <c r="L365" s="199" t="s">
        <v>10</v>
      </c>
      <c r="M365" s="157" t="s">
        <v>10</v>
      </c>
      <c r="N365" s="157" t="s">
        <v>10</v>
      </c>
      <c r="O365" s="157" t="s">
        <v>10</v>
      </c>
      <c r="P365" s="157" t="s">
        <v>10</v>
      </c>
      <c r="Q365" s="157" t="s">
        <v>10</v>
      </c>
      <c r="R365" s="157" t="s">
        <v>10</v>
      </c>
      <c r="S365" s="157" t="s">
        <v>10</v>
      </c>
      <c r="T365" s="157" t="s">
        <v>10</v>
      </c>
      <c r="U365" s="157" t="s">
        <v>10</v>
      </c>
      <c r="V365" s="157" t="s">
        <v>10</v>
      </c>
      <c r="W365" s="157" t="s">
        <v>10</v>
      </c>
      <c r="X365" s="157" t="s">
        <v>10</v>
      </c>
      <c r="Y365" s="1252" t="s">
        <v>10</v>
      </c>
      <c r="Z365" s="1252" t="s">
        <v>10</v>
      </c>
      <c r="AA365" s="81" t="s">
        <v>10</v>
      </c>
      <c r="AB365" s="82" t="s">
        <v>10</v>
      </c>
      <c r="AC365" s="82" t="s">
        <v>10</v>
      </c>
      <c r="AD365" s="82" t="s">
        <v>10</v>
      </c>
      <c r="AE365" s="82" t="s">
        <v>10</v>
      </c>
      <c r="AF365" s="83" t="s">
        <v>10</v>
      </c>
      <c r="AG365" s="83" t="s">
        <v>10</v>
      </c>
      <c r="AH365" s="83" t="s">
        <v>10</v>
      </c>
      <c r="AI365" s="83" t="s">
        <v>10</v>
      </c>
      <c r="AJ365" s="83" t="s">
        <v>10</v>
      </c>
      <c r="AK365" s="83" t="s">
        <v>10</v>
      </c>
      <c r="AL365" s="714" t="s">
        <v>10</v>
      </c>
      <c r="AM365" s="255"/>
      <c r="AN365" s="3064"/>
      <c r="AO365" s="2057"/>
    </row>
    <row r="366" spans="1:41" ht="15.5" x14ac:dyDescent="0.35">
      <c r="A366" s="85"/>
      <c r="B366" s="55" t="s">
        <v>42</v>
      </c>
      <c r="C366" s="1660" t="s">
        <v>10</v>
      </c>
      <c r="D366" s="1661" t="s">
        <v>10</v>
      </c>
      <c r="E366" s="1661" t="s">
        <v>10</v>
      </c>
      <c r="F366" s="1661" t="s">
        <v>10</v>
      </c>
      <c r="G366" s="1662" t="s">
        <v>10</v>
      </c>
      <c r="H366" s="1661" t="s">
        <v>10</v>
      </c>
      <c r="I366" s="207" t="s">
        <v>10</v>
      </c>
      <c r="J366" s="1661" t="s">
        <v>10</v>
      </c>
      <c r="K366" s="1663">
        <v>49.89</v>
      </c>
      <c r="L366" s="208" t="s">
        <v>10</v>
      </c>
      <c r="M366" s="180" t="s">
        <v>10</v>
      </c>
      <c r="N366" s="180" t="s">
        <v>10</v>
      </c>
      <c r="O366" s="180" t="s">
        <v>10</v>
      </c>
      <c r="P366" s="180" t="s">
        <v>10</v>
      </c>
      <c r="Q366" s="180" t="s">
        <v>10</v>
      </c>
      <c r="R366" s="180" t="s">
        <v>10</v>
      </c>
      <c r="S366" s="180" t="s">
        <v>10</v>
      </c>
      <c r="T366" s="180" t="s">
        <v>10</v>
      </c>
      <c r="U366" s="180" t="s">
        <v>10</v>
      </c>
      <c r="V366" s="180" t="s">
        <v>10</v>
      </c>
      <c r="W366" s="180" t="s">
        <v>10</v>
      </c>
      <c r="X366" s="180" t="s">
        <v>10</v>
      </c>
      <c r="Y366" s="1269" t="s">
        <v>10</v>
      </c>
      <c r="Z366" s="1269" t="s">
        <v>10</v>
      </c>
      <c r="AA366" s="86" t="s">
        <v>10</v>
      </c>
      <c r="AB366" s="87" t="s">
        <v>10</v>
      </c>
      <c r="AC366" s="87" t="s">
        <v>10</v>
      </c>
      <c r="AD366" s="87" t="s">
        <v>10</v>
      </c>
      <c r="AE366" s="87" t="s">
        <v>10</v>
      </c>
      <c r="AF366" s="87" t="s">
        <v>10</v>
      </c>
      <c r="AG366" s="87" t="s">
        <v>10</v>
      </c>
      <c r="AH366" s="87" t="s">
        <v>10</v>
      </c>
      <c r="AI366" s="87" t="s">
        <v>10</v>
      </c>
      <c r="AJ366" s="87" t="s">
        <v>10</v>
      </c>
      <c r="AK366" s="87" t="s">
        <v>10</v>
      </c>
      <c r="AL366" s="748" t="s">
        <v>10</v>
      </c>
      <c r="AM366" s="255"/>
      <c r="AN366" s="3064"/>
      <c r="AO366" s="2057"/>
    </row>
    <row r="367" spans="1:41" ht="15.5" hidden="1" x14ac:dyDescent="0.35">
      <c r="A367" s="56"/>
      <c r="B367" s="183"/>
      <c r="C367" s="58"/>
      <c r="D367" s="58"/>
      <c r="E367" s="184"/>
      <c r="F367" s="185"/>
      <c r="G367" s="56"/>
      <c r="H367" s="59"/>
      <c r="I367" s="60">
        <v>14.715</v>
      </c>
      <c r="J367" s="61">
        <v>14.715</v>
      </c>
      <c r="K367" s="62"/>
      <c r="L367" s="63"/>
      <c r="M367" s="1664">
        <v>14.715</v>
      </c>
      <c r="N367" s="1665">
        <v>14.715</v>
      </c>
      <c r="O367" s="1666">
        <v>14.715</v>
      </c>
      <c r="P367" s="1667">
        <v>14.715</v>
      </c>
      <c r="Q367" s="1668">
        <v>14.715</v>
      </c>
      <c r="R367" s="1669">
        <v>14.715</v>
      </c>
      <c r="S367" s="1669"/>
      <c r="T367" s="1669"/>
      <c r="U367" s="1669"/>
      <c r="V367" s="1669"/>
      <c r="W367" s="1669"/>
      <c r="X367" s="1669"/>
      <c r="Y367" s="56"/>
      <c r="Z367" s="43"/>
      <c r="AA367" s="81"/>
      <c r="AB367" s="83"/>
      <c r="AC367" s="764"/>
      <c r="AD367" s="56"/>
      <c r="AE367" s="56"/>
      <c r="AF367" s="73"/>
      <c r="AG367" s="73"/>
      <c r="AH367" s="56"/>
      <c r="AI367" s="56"/>
      <c r="AJ367" s="56"/>
      <c r="AK367" s="56"/>
      <c r="AL367" s="56"/>
      <c r="AM367" s="255"/>
      <c r="AN367" s="3064"/>
      <c r="AO367" s="2057"/>
    </row>
    <row r="368" spans="1:41" ht="15.5" x14ac:dyDescent="0.35">
      <c r="A368" s="56"/>
      <c r="B368" s="3378" t="s">
        <v>276</v>
      </c>
      <c r="C368" s="3379"/>
      <c r="D368" s="3379"/>
      <c r="E368" s="3379"/>
      <c r="F368" s="3379"/>
      <c r="G368" s="3379"/>
      <c r="H368" s="3379"/>
      <c r="I368" s="3379"/>
      <c r="J368" s="3379"/>
      <c r="K368" s="3379"/>
      <c r="L368" s="3379"/>
      <c r="M368" s="3379"/>
      <c r="N368" s="3379"/>
      <c r="O368" s="3379"/>
      <c r="P368" s="3379"/>
      <c r="Q368" s="3379"/>
      <c r="R368" s="3379"/>
      <c r="S368" s="3380"/>
      <c r="T368" s="3381"/>
      <c r="U368" s="3382"/>
      <c r="V368" s="3383"/>
      <c r="W368" s="3383"/>
      <c r="X368" s="3383"/>
      <c r="Y368" s="3379"/>
      <c r="Z368" s="43"/>
      <c r="AA368" s="43"/>
      <c r="AB368" s="56"/>
      <c r="AC368" s="56"/>
      <c r="AD368" s="56"/>
      <c r="AE368" s="56"/>
      <c r="AF368" s="56"/>
      <c r="AG368" s="136"/>
      <c r="AH368" s="56"/>
      <c r="AI368" s="56"/>
      <c r="AJ368" s="56"/>
      <c r="AK368" s="56"/>
      <c r="AL368" s="56"/>
      <c r="AM368" s="255"/>
      <c r="AN368" s="3064"/>
      <c r="AO368" s="2057"/>
    </row>
    <row r="369" spans="1:41" ht="15.5" x14ac:dyDescent="0.35">
      <c r="A369" s="56"/>
      <c r="B369" s="56"/>
      <c r="C369" s="56"/>
      <c r="D369" s="56"/>
      <c r="E369" s="56"/>
      <c r="F369" s="56"/>
      <c r="G369" s="56"/>
      <c r="H369" s="59"/>
      <c r="I369" s="60"/>
      <c r="J369" s="61"/>
      <c r="K369" s="62"/>
      <c r="L369" s="63"/>
      <c r="M369" s="64"/>
      <c r="N369" s="65"/>
      <c r="O369" s="66"/>
      <c r="P369" s="67"/>
      <c r="Q369" s="68"/>
      <c r="R369" s="60"/>
      <c r="S369" s="69"/>
      <c r="T369" s="70"/>
      <c r="U369" s="71"/>
      <c r="V369" s="72"/>
      <c r="W369" s="72"/>
      <c r="X369" s="72"/>
      <c r="Y369" s="56"/>
      <c r="Z369" s="43"/>
      <c r="AA369" s="43"/>
      <c r="AB369" s="125"/>
      <c r="AC369" s="125"/>
      <c r="AD369" s="125"/>
      <c r="AE369" s="125"/>
      <c r="AF369" s="125"/>
      <c r="AG369" s="125"/>
      <c r="AH369" s="56"/>
      <c r="AI369" s="56"/>
      <c r="AJ369" s="56"/>
      <c r="AK369" s="56"/>
      <c r="AL369" s="56"/>
      <c r="AM369" s="255"/>
      <c r="AN369" s="3064"/>
      <c r="AO369" s="2057"/>
    </row>
    <row r="370" spans="1:41" s="26" customFormat="1" ht="63" customHeight="1" x14ac:dyDescent="0.35">
      <c r="A370" s="2504" t="s">
        <v>1023</v>
      </c>
      <c r="B370" s="3317" t="s">
        <v>279</v>
      </c>
      <c r="C370" s="3318"/>
      <c r="D370" s="3318"/>
      <c r="E370" s="3318"/>
      <c r="F370" s="3318"/>
      <c r="G370" s="3318"/>
      <c r="H370" s="3318"/>
      <c r="I370" s="3318"/>
      <c r="J370" s="3318"/>
      <c r="K370" s="3318"/>
      <c r="L370" s="3318"/>
      <c r="M370" s="3318"/>
      <c r="N370" s="3318"/>
      <c r="O370" s="3318"/>
      <c r="P370" s="3318"/>
      <c r="Q370" s="3318"/>
      <c r="R370" s="3318"/>
      <c r="S370" s="3318"/>
      <c r="T370" s="3318"/>
      <c r="U370" s="3318"/>
      <c r="V370" s="3318"/>
      <c r="W370" s="3318"/>
      <c r="X370" s="3318"/>
      <c r="Y370" s="3318"/>
      <c r="Z370" s="3318"/>
      <c r="AA370" s="3318"/>
      <c r="AB370" s="33"/>
      <c r="AC370" s="33"/>
      <c r="AD370" s="33"/>
      <c r="AE370" s="33"/>
      <c r="AF370" s="33"/>
      <c r="AG370" s="32"/>
      <c r="AH370" s="33"/>
      <c r="AI370" s="33"/>
      <c r="AJ370" s="33"/>
      <c r="AK370" s="33"/>
      <c r="AL370" s="658"/>
      <c r="AM370" s="32"/>
      <c r="AN370" s="34"/>
      <c r="AO370" s="2058"/>
    </row>
    <row r="371" spans="1:41" ht="46.5" x14ac:dyDescent="0.35">
      <c r="A371" s="43"/>
      <c r="B371" s="44" t="s">
        <v>54</v>
      </c>
      <c r="C371" s="45" t="s">
        <v>6</v>
      </c>
      <c r="D371" s="45" t="s">
        <v>7</v>
      </c>
      <c r="E371" s="45" t="s">
        <v>8</v>
      </c>
      <c r="F371" s="1644" t="s">
        <v>123</v>
      </c>
      <c r="G371" s="1645" t="s">
        <v>160</v>
      </c>
      <c r="H371" s="1645" t="s">
        <v>194</v>
      </c>
      <c r="I371" s="1645" t="s">
        <v>202</v>
      </c>
      <c r="J371" s="1670" t="s">
        <v>241</v>
      </c>
      <c r="K371" s="1671" t="s">
        <v>273</v>
      </c>
      <c r="L371" s="1647" t="s">
        <v>284</v>
      </c>
      <c r="M371" s="301" t="s">
        <v>322</v>
      </c>
      <c r="N371" s="47" t="s">
        <v>342</v>
      </c>
      <c r="O371" s="48" t="s">
        <v>356</v>
      </c>
      <c r="P371" s="100" t="s">
        <v>384</v>
      </c>
      <c r="Q371" s="79" t="s">
        <v>493</v>
      </c>
      <c r="R371" s="80" t="s">
        <v>535</v>
      </c>
      <c r="S371" s="150" t="s">
        <v>541</v>
      </c>
      <c r="T371" s="49" t="s">
        <v>545</v>
      </c>
      <c r="U371" s="50" t="s">
        <v>578</v>
      </c>
      <c r="V371" s="51" t="s">
        <v>586</v>
      </c>
      <c r="W371" s="51" t="s">
        <v>633</v>
      </c>
      <c r="X371" s="49" t="s">
        <v>646</v>
      </c>
      <c r="Y371" s="104" t="s">
        <v>647</v>
      </c>
      <c r="Z371" s="104" t="s">
        <v>668</v>
      </c>
      <c r="AA371" s="37" t="s">
        <v>671</v>
      </c>
      <c r="AB371" s="37" t="s">
        <v>688</v>
      </c>
      <c r="AC371" s="37" t="s">
        <v>689</v>
      </c>
      <c r="AD371" s="37" t="s">
        <v>735</v>
      </c>
      <c r="AE371" s="37" t="s">
        <v>776</v>
      </c>
      <c r="AF371" s="37" t="s">
        <v>811</v>
      </c>
      <c r="AG371" s="37" t="s">
        <v>1055</v>
      </c>
      <c r="AH371" s="37" t="s">
        <v>1072</v>
      </c>
      <c r="AI371" s="37" t="s">
        <v>1075</v>
      </c>
      <c r="AJ371" s="37" t="s">
        <v>1117</v>
      </c>
      <c r="AK371" s="37" t="s">
        <v>1162</v>
      </c>
      <c r="AL371" s="689" t="s">
        <v>1176</v>
      </c>
      <c r="AM371" s="255"/>
      <c r="AN371" s="3064"/>
      <c r="AO371" s="2057"/>
    </row>
    <row r="372" spans="1:41" ht="15.5" x14ac:dyDescent="0.35">
      <c r="A372" s="52"/>
      <c r="B372" s="53">
        <v>0</v>
      </c>
      <c r="C372" s="1648" t="s">
        <v>10</v>
      </c>
      <c r="D372" s="1649" t="s">
        <v>10</v>
      </c>
      <c r="E372" s="1649" t="s">
        <v>10</v>
      </c>
      <c r="F372" s="1649" t="s">
        <v>10</v>
      </c>
      <c r="G372" s="1650" t="s">
        <v>10</v>
      </c>
      <c r="H372" s="1649" t="s">
        <v>10</v>
      </c>
      <c r="I372" s="198" t="s">
        <v>10</v>
      </c>
      <c r="J372" s="1672" t="s">
        <v>10</v>
      </c>
      <c r="K372" s="1673">
        <v>51.77</v>
      </c>
      <c r="L372" s="199" t="s">
        <v>10</v>
      </c>
      <c r="M372" s="157" t="s">
        <v>10</v>
      </c>
      <c r="N372" s="157" t="s">
        <v>10</v>
      </c>
      <c r="O372" s="157" t="s">
        <v>10</v>
      </c>
      <c r="P372" s="157" t="s">
        <v>10</v>
      </c>
      <c r="Q372" s="157" t="s">
        <v>10</v>
      </c>
      <c r="R372" s="157" t="s">
        <v>10</v>
      </c>
      <c r="S372" s="157" t="s">
        <v>10</v>
      </c>
      <c r="T372" s="157" t="s">
        <v>10</v>
      </c>
      <c r="U372" s="157" t="s">
        <v>10</v>
      </c>
      <c r="V372" s="157" t="s">
        <v>10</v>
      </c>
      <c r="W372" s="157" t="s">
        <v>10</v>
      </c>
      <c r="X372" s="157" t="s">
        <v>10</v>
      </c>
      <c r="Y372" s="1244" t="s">
        <v>10</v>
      </c>
      <c r="Z372" s="1244" t="s">
        <v>10</v>
      </c>
      <c r="AA372" s="81" t="s">
        <v>10</v>
      </c>
      <c r="AB372" s="82" t="s">
        <v>10</v>
      </c>
      <c r="AC372" s="82" t="s">
        <v>10</v>
      </c>
      <c r="AD372" s="82" t="s">
        <v>10</v>
      </c>
      <c r="AE372" s="82" t="s">
        <v>10</v>
      </c>
      <c r="AF372" s="764" t="s">
        <v>10</v>
      </c>
      <c r="AG372" s="117" t="s">
        <v>10</v>
      </c>
      <c r="AH372" s="117" t="s">
        <v>10</v>
      </c>
      <c r="AI372" s="117" t="s">
        <v>10</v>
      </c>
      <c r="AJ372" s="702" t="s">
        <v>10</v>
      </c>
      <c r="AK372" s="702" t="s">
        <v>10</v>
      </c>
      <c r="AL372" s="676" t="s">
        <v>10</v>
      </c>
      <c r="AM372" s="255"/>
      <c r="AN372" s="3064"/>
      <c r="AO372" s="2057"/>
    </row>
    <row r="373" spans="1:41" ht="15.5" x14ac:dyDescent="0.35">
      <c r="A373" s="52"/>
      <c r="B373" s="54" t="s">
        <v>277</v>
      </c>
      <c r="C373" s="1652" t="s">
        <v>10</v>
      </c>
      <c r="D373" s="1653" t="s">
        <v>10</v>
      </c>
      <c r="E373" s="1653" t="s">
        <v>10</v>
      </c>
      <c r="F373" s="1653" t="s">
        <v>10</v>
      </c>
      <c r="G373" s="1654" t="s">
        <v>10</v>
      </c>
      <c r="H373" s="1653" t="s">
        <v>10</v>
      </c>
      <c r="I373" s="198" t="s">
        <v>10</v>
      </c>
      <c r="J373" s="1674" t="s">
        <v>10</v>
      </c>
      <c r="K373" s="1675">
        <v>22.12</v>
      </c>
      <c r="L373" s="199" t="s">
        <v>10</v>
      </c>
      <c r="M373" s="157" t="s">
        <v>10</v>
      </c>
      <c r="N373" s="157" t="s">
        <v>10</v>
      </c>
      <c r="O373" s="157" t="s">
        <v>10</v>
      </c>
      <c r="P373" s="157" t="s">
        <v>10</v>
      </c>
      <c r="Q373" s="157" t="s">
        <v>10</v>
      </c>
      <c r="R373" s="157" t="s">
        <v>10</v>
      </c>
      <c r="S373" s="157" t="s">
        <v>10</v>
      </c>
      <c r="T373" s="157" t="s">
        <v>10</v>
      </c>
      <c r="U373" s="157" t="s">
        <v>10</v>
      </c>
      <c r="V373" s="157" t="s">
        <v>10</v>
      </c>
      <c r="W373" s="157" t="s">
        <v>10</v>
      </c>
      <c r="X373" s="157" t="s">
        <v>10</v>
      </c>
      <c r="Y373" s="1252" t="s">
        <v>10</v>
      </c>
      <c r="Z373" s="1252" t="s">
        <v>10</v>
      </c>
      <c r="AA373" s="81" t="s">
        <v>10</v>
      </c>
      <c r="AB373" s="82" t="s">
        <v>10</v>
      </c>
      <c r="AC373" s="82" t="s">
        <v>10</v>
      </c>
      <c r="AD373" s="82" t="s">
        <v>10</v>
      </c>
      <c r="AE373" s="82" t="s">
        <v>10</v>
      </c>
      <c r="AF373" s="83" t="s">
        <v>10</v>
      </c>
      <c r="AG373" s="83" t="s">
        <v>10</v>
      </c>
      <c r="AH373" s="83" t="s">
        <v>10</v>
      </c>
      <c r="AI373" s="83" t="s">
        <v>10</v>
      </c>
      <c r="AJ373" s="83" t="s">
        <v>10</v>
      </c>
      <c r="AK373" s="83" t="s">
        <v>10</v>
      </c>
      <c r="AL373" s="714" t="s">
        <v>10</v>
      </c>
      <c r="AM373" s="255"/>
      <c r="AN373" s="3064"/>
      <c r="AO373" s="2057"/>
    </row>
    <row r="374" spans="1:41" ht="15.5" x14ac:dyDescent="0.35">
      <c r="A374" s="85"/>
      <c r="B374" s="54" t="s">
        <v>278</v>
      </c>
      <c r="C374" s="1656" t="s">
        <v>10</v>
      </c>
      <c r="D374" s="1657" t="s">
        <v>10</v>
      </c>
      <c r="E374" s="1657" t="s">
        <v>10</v>
      </c>
      <c r="F374" s="1657" t="s">
        <v>10</v>
      </c>
      <c r="G374" s="1658" t="s">
        <v>10</v>
      </c>
      <c r="H374" s="1657" t="s">
        <v>10</v>
      </c>
      <c r="I374" s="198" t="s">
        <v>10</v>
      </c>
      <c r="J374" s="1676" t="s">
        <v>10</v>
      </c>
      <c r="K374" s="1677">
        <v>11.06</v>
      </c>
      <c r="L374" s="199" t="s">
        <v>10</v>
      </c>
      <c r="M374" s="157" t="s">
        <v>10</v>
      </c>
      <c r="N374" s="157" t="s">
        <v>10</v>
      </c>
      <c r="O374" s="157" t="s">
        <v>10</v>
      </c>
      <c r="P374" s="157" t="s">
        <v>10</v>
      </c>
      <c r="Q374" s="157" t="s">
        <v>10</v>
      </c>
      <c r="R374" s="157" t="s">
        <v>10</v>
      </c>
      <c r="S374" s="157" t="s">
        <v>10</v>
      </c>
      <c r="T374" s="157" t="s">
        <v>10</v>
      </c>
      <c r="U374" s="157" t="s">
        <v>10</v>
      </c>
      <c r="V374" s="157" t="s">
        <v>10</v>
      </c>
      <c r="W374" s="157" t="s">
        <v>10</v>
      </c>
      <c r="X374" s="157" t="s">
        <v>10</v>
      </c>
      <c r="Y374" s="1252" t="s">
        <v>10</v>
      </c>
      <c r="Z374" s="1252" t="s">
        <v>10</v>
      </c>
      <c r="AA374" s="81" t="s">
        <v>10</v>
      </c>
      <c r="AB374" s="82" t="s">
        <v>10</v>
      </c>
      <c r="AC374" s="82" t="s">
        <v>10</v>
      </c>
      <c r="AD374" s="82" t="s">
        <v>10</v>
      </c>
      <c r="AE374" s="82" t="s">
        <v>10</v>
      </c>
      <c r="AF374" s="83" t="s">
        <v>10</v>
      </c>
      <c r="AG374" s="83" t="s">
        <v>10</v>
      </c>
      <c r="AH374" s="83" t="s">
        <v>10</v>
      </c>
      <c r="AI374" s="83" t="s">
        <v>10</v>
      </c>
      <c r="AJ374" s="83" t="s">
        <v>10</v>
      </c>
      <c r="AK374" s="83" t="s">
        <v>10</v>
      </c>
      <c r="AL374" s="714" t="s">
        <v>10</v>
      </c>
      <c r="AM374" s="255"/>
      <c r="AN374" s="3064"/>
      <c r="AO374" s="2057"/>
    </row>
    <row r="375" spans="1:41" ht="15.5" x14ac:dyDescent="0.35">
      <c r="A375" s="85"/>
      <c r="B375" s="55" t="s">
        <v>171</v>
      </c>
      <c r="C375" s="1660" t="s">
        <v>10</v>
      </c>
      <c r="D375" s="1661" t="s">
        <v>10</v>
      </c>
      <c r="E375" s="1661" t="s">
        <v>10</v>
      </c>
      <c r="F375" s="1661" t="s">
        <v>10</v>
      </c>
      <c r="G375" s="1662" t="s">
        <v>10</v>
      </c>
      <c r="H375" s="1661" t="s">
        <v>10</v>
      </c>
      <c r="I375" s="207" t="s">
        <v>10</v>
      </c>
      <c r="J375" s="1678" t="s">
        <v>10</v>
      </c>
      <c r="K375" s="1679">
        <v>15.05</v>
      </c>
      <c r="L375" s="208" t="s">
        <v>10</v>
      </c>
      <c r="M375" s="180" t="s">
        <v>10</v>
      </c>
      <c r="N375" s="180" t="s">
        <v>10</v>
      </c>
      <c r="O375" s="180" t="s">
        <v>10</v>
      </c>
      <c r="P375" s="180" t="s">
        <v>10</v>
      </c>
      <c r="Q375" s="180" t="s">
        <v>10</v>
      </c>
      <c r="R375" s="180" t="s">
        <v>10</v>
      </c>
      <c r="S375" s="180" t="s">
        <v>10</v>
      </c>
      <c r="T375" s="180" t="s">
        <v>10</v>
      </c>
      <c r="U375" s="180" t="s">
        <v>10</v>
      </c>
      <c r="V375" s="180" t="s">
        <v>10</v>
      </c>
      <c r="W375" s="180" t="s">
        <v>10</v>
      </c>
      <c r="X375" s="180" t="s">
        <v>10</v>
      </c>
      <c r="Y375" s="1269" t="s">
        <v>10</v>
      </c>
      <c r="Z375" s="1269" t="s">
        <v>10</v>
      </c>
      <c r="AA375" s="86" t="s">
        <v>10</v>
      </c>
      <c r="AB375" s="87" t="s">
        <v>10</v>
      </c>
      <c r="AC375" s="87" t="s">
        <v>10</v>
      </c>
      <c r="AD375" s="87" t="s">
        <v>10</v>
      </c>
      <c r="AE375" s="87" t="s">
        <v>10</v>
      </c>
      <c r="AF375" s="87" t="s">
        <v>10</v>
      </c>
      <c r="AG375" s="87" t="s">
        <v>10</v>
      </c>
      <c r="AH375" s="87" t="s">
        <v>10</v>
      </c>
      <c r="AI375" s="87" t="s">
        <v>10</v>
      </c>
      <c r="AJ375" s="87" t="s">
        <v>10</v>
      </c>
      <c r="AK375" s="87" t="s">
        <v>10</v>
      </c>
      <c r="AL375" s="748" t="s">
        <v>10</v>
      </c>
      <c r="AM375" s="255"/>
      <c r="AN375" s="3064"/>
      <c r="AO375" s="2057"/>
    </row>
    <row r="376" spans="1:41" ht="15.5" hidden="1" x14ac:dyDescent="0.35">
      <c r="A376" s="56"/>
      <c r="B376" s="183"/>
      <c r="C376" s="58"/>
      <c r="D376" s="58"/>
      <c r="E376" s="184"/>
      <c r="F376" s="185"/>
      <c r="G376" s="56"/>
      <c r="H376" s="59"/>
      <c r="I376" s="60">
        <v>14.715</v>
      </c>
      <c r="J376" s="61">
        <v>14.715</v>
      </c>
      <c r="K376" s="62"/>
      <c r="L376" s="63"/>
      <c r="M376" s="1664">
        <v>14.715</v>
      </c>
      <c r="N376" s="1665">
        <v>14.715</v>
      </c>
      <c r="O376" s="1666">
        <v>14.715</v>
      </c>
      <c r="P376" s="1667">
        <v>14.715</v>
      </c>
      <c r="Q376" s="1668">
        <v>14.715</v>
      </c>
      <c r="R376" s="1669">
        <v>14.715</v>
      </c>
      <c r="S376" s="1669"/>
      <c r="T376" s="1669"/>
      <c r="U376" s="1669"/>
      <c r="V376" s="1669"/>
      <c r="W376" s="1669"/>
      <c r="X376" s="1669"/>
      <c r="Y376" s="56"/>
      <c r="Z376" s="43"/>
      <c r="AA376" s="43"/>
      <c r="AB376" s="56"/>
      <c r="AC376" s="56"/>
      <c r="AD376" s="56"/>
      <c r="AE376" s="56"/>
      <c r="AF376" s="56"/>
      <c r="AG376" s="56"/>
      <c r="AH376" s="56"/>
      <c r="AI376" s="56"/>
      <c r="AJ376" s="56"/>
      <c r="AK376" s="56"/>
      <c r="AL376" s="56"/>
      <c r="AM376" s="255"/>
      <c r="AN376" s="3064"/>
      <c r="AO376" s="2057"/>
    </row>
    <row r="377" spans="1:41" ht="15.5" x14ac:dyDescent="0.35">
      <c r="A377" s="56"/>
      <c r="B377" s="3319" t="s">
        <v>281</v>
      </c>
      <c r="C377" s="3320"/>
      <c r="D377" s="3320"/>
      <c r="E377" s="3320"/>
      <c r="F377" s="3320"/>
      <c r="G377" s="3320"/>
      <c r="H377" s="3320"/>
      <c r="I377" s="3320"/>
      <c r="J377" s="3321"/>
      <c r="K377" s="3322"/>
      <c r="L377" s="3323"/>
      <c r="M377" s="3324"/>
      <c r="N377" s="3325"/>
      <c r="O377" s="3326"/>
      <c r="P377" s="3327"/>
      <c r="Q377" s="3328"/>
      <c r="R377" s="3320"/>
      <c r="S377" s="74"/>
      <c r="T377" s="75"/>
      <c r="U377" s="76"/>
      <c r="V377" s="77"/>
      <c r="W377" s="77"/>
      <c r="X377" s="77"/>
      <c r="Y377" s="56"/>
      <c r="Z377" s="43"/>
      <c r="AA377" s="43"/>
      <c r="AB377" s="56"/>
      <c r="AC377" s="56"/>
      <c r="AD377" s="56"/>
      <c r="AE377" s="56"/>
      <c r="AF377" s="56"/>
      <c r="AG377" s="136"/>
      <c r="AH377" s="56"/>
      <c r="AI377" s="56"/>
      <c r="AJ377" s="56"/>
      <c r="AK377" s="56"/>
      <c r="AL377" s="56"/>
      <c r="AM377" s="255"/>
      <c r="AN377" s="3064"/>
      <c r="AO377" s="2057"/>
    </row>
    <row r="378" spans="1:41" ht="15.5" x14ac:dyDescent="0.35">
      <c r="A378" s="56"/>
      <c r="B378" s="56"/>
      <c r="C378" s="56"/>
      <c r="D378" s="56"/>
      <c r="E378" s="56"/>
      <c r="F378" s="56"/>
      <c r="G378" s="56"/>
      <c r="H378" s="59"/>
      <c r="I378" s="60"/>
      <c r="J378" s="61"/>
      <c r="K378" s="62"/>
      <c r="L378" s="63"/>
      <c r="M378" s="64"/>
      <c r="N378" s="65"/>
      <c r="O378" s="66"/>
      <c r="P378" s="67"/>
      <c r="Q378" s="68"/>
      <c r="R378" s="60"/>
      <c r="S378" s="69"/>
      <c r="T378" s="70"/>
      <c r="U378" s="71"/>
      <c r="V378" s="72"/>
      <c r="W378" s="72"/>
      <c r="X378" s="72"/>
      <c r="Y378" s="56"/>
      <c r="Z378" s="43"/>
      <c r="AA378" s="43"/>
      <c r="AB378" s="125"/>
      <c r="AC378" s="125"/>
      <c r="AD378" s="125"/>
      <c r="AE378" s="125"/>
      <c r="AF378" s="125"/>
      <c r="AG378" s="125"/>
      <c r="AH378" s="56"/>
      <c r="AI378" s="56"/>
      <c r="AJ378" s="56"/>
      <c r="AK378" s="56"/>
      <c r="AL378" s="56"/>
      <c r="AM378" s="255"/>
      <c r="AN378" s="3064"/>
      <c r="AO378" s="2057"/>
    </row>
    <row r="379" spans="1:41" s="26" customFormat="1" ht="63" customHeight="1" x14ac:dyDescent="0.35">
      <c r="A379" s="2504" t="s">
        <v>1024</v>
      </c>
      <c r="B379" s="3317" t="s">
        <v>280</v>
      </c>
      <c r="C379" s="3318"/>
      <c r="D379" s="3318"/>
      <c r="E379" s="3318"/>
      <c r="F379" s="3318"/>
      <c r="G379" s="3318"/>
      <c r="H379" s="3318"/>
      <c r="I379" s="3318"/>
      <c r="J379" s="3318"/>
      <c r="K379" s="3318"/>
      <c r="L379" s="3318"/>
      <c r="M379" s="3318"/>
      <c r="N379" s="3318"/>
      <c r="O379" s="3318"/>
      <c r="P379" s="3318"/>
      <c r="Q379" s="3318"/>
      <c r="R379" s="3318"/>
      <c r="S379" s="3318"/>
      <c r="T379" s="3318"/>
      <c r="U379" s="3318"/>
      <c r="V379" s="3318"/>
      <c r="W379" s="3318"/>
      <c r="X379" s="3318"/>
      <c r="Y379" s="3318"/>
      <c r="Z379" s="3318"/>
      <c r="AA379" s="3318"/>
      <c r="AB379" s="33"/>
      <c r="AC379" s="33"/>
      <c r="AD379" s="33"/>
      <c r="AE379" s="33"/>
      <c r="AF379" s="33"/>
      <c r="AG379" s="32"/>
      <c r="AH379" s="33"/>
      <c r="AI379" s="33"/>
      <c r="AJ379" s="33"/>
      <c r="AK379" s="33"/>
      <c r="AL379" s="658"/>
      <c r="AM379" s="32"/>
      <c r="AN379" s="34"/>
      <c r="AO379" s="2058"/>
    </row>
    <row r="380" spans="1:41" ht="46.5" x14ac:dyDescent="0.35">
      <c r="A380" s="43"/>
      <c r="B380" s="44" t="s">
        <v>54</v>
      </c>
      <c r="C380" s="45" t="s">
        <v>6</v>
      </c>
      <c r="D380" s="45" t="s">
        <v>7</v>
      </c>
      <c r="E380" s="45" t="s">
        <v>8</v>
      </c>
      <c r="F380" s="1644" t="s">
        <v>123</v>
      </c>
      <c r="G380" s="1645" t="s">
        <v>160</v>
      </c>
      <c r="H380" s="1645" t="s">
        <v>194</v>
      </c>
      <c r="I380" s="1645" t="s">
        <v>202</v>
      </c>
      <c r="J380" s="1645" t="s">
        <v>241</v>
      </c>
      <c r="K380" s="1680" t="s">
        <v>273</v>
      </c>
      <c r="L380" s="1647" t="s">
        <v>284</v>
      </c>
      <c r="M380" s="301" t="s">
        <v>322</v>
      </c>
      <c r="N380" s="47" t="s">
        <v>342</v>
      </c>
      <c r="O380" s="48" t="s">
        <v>356</v>
      </c>
      <c r="P380" s="100" t="s">
        <v>384</v>
      </c>
      <c r="Q380" s="79" t="s">
        <v>493</v>
      </c>
      <c r="R380" s="80" t="s">
        <v>535</v>
      </c>
      <c r="S380" s="150" t="s">
        <v>541</v>
      </c>
      <c r="T380" s="49" t="s">
        <v>545</v>
      </c>
      <c r="U380" s="50" t="s">
        <v>578</v>
      </c>
      <c r="V380" s="51" t="s">
        <v>586</v>
      </c>
      <c r="W380" s="51" t="s">
        <v>633</v>
      </c>
      <c r="X380" s="49" t="s">
        <v>646</v>
      </c>
      <c r="Y380" s="104" t="s">
        <v>647</v>
      </c>
      <c r="Z380" s="104" t="s">
        <v>668</v>
      </c>
      <c r="AA380" s="37" t="s">
        <v>671</v>
      </c>
      <c r="AB380" s="37" t="s">
        <v>688</v>
      </c>
      <c r="AC380" s="37" t="s">
        <v>689</v>
      </c>
      <c r="AD380" s="37" t="s">
        <v>735</v>
      </c>
      <c r="AE380" s="37" t="s">
        <v>776</v>
      </c>
      <c r="AF380" s="37" t="s">
        <v>811</v>
      </c>
      <c r="AG380" s="37" t="s">
        <v>1055</v>
      </c>
      <c r="AH380" s="37" t="s">
        <v>1072</v>
      </c>
      <c r="AI380" s="37" t="s">
        <v>1075</v>
      </c>
      <c r="AJ380" s="37" t="s">
        <v>1117</v>
      </c>
      <c r="AK380" s="37" t="s">
        <v>1162</v>
      </c>
      <c r="AL380" s="689" t="s">
        <v>1176</v>
      </c>
      <c r="AM380" s="255"/>
      <c r="AN380" s="3064"/>
      <c r="AO380" s="2057"/>
    </row>
    <row r="381" spans="1:41" ht="15.5" x14ac:dyDescent="0.35">
      <c r="A381" s="52"/>
      <c r="B381" s="53">
        <v>0</v>
      </c>
      <c r="C381" s="1648" t="s">
        <v>10</v>
      </c>
      <c r="D381" s="1649" t="s">
        <v>10</v>
      </c>
      <c r="E381" s="1649" t="s">
        <v>10</v>
      </c>
      <c r="F381" s="1649" t="s">
        <v>10</v>
      </c>
      <c r="G381" s="1650" t="s">
        <v>10</v>
      </c>
      <c r="H381" s="1649" t="s">
        <v>10</v>
      </c>
      <c r="I381" s="198" t="s">
        <v>10</v>
      </c>
      <c r="J381" s="1649" t="s">
        <v>10</v>
      </c>
      <c r="K381" s="1681">
        <v>56.08</v>
      </c>
      <c r="L381" s="157" t="s">
        <v>10</v>
      </c>
      <c r="M381" s="157" t="s">
        <v>10</v>
      </c>
      <c r="N381" s="157" t="s">
        <v>10</v>
      </c>
      <c r="O381" s="157" t="s">
        <v>10</v>
      </c>
      <c r="P381" s="157" t="s">
        <v>10</v>
      </c>
      <c r="Q381" s="157" t="s">
        <v>10</v>
      </c>
      <c r="R381" s="157" t="s">
        <v>10</v>
      </c>
      <c r="S381" s="157" t="s">
        <v>10</v>
      </c>
      <c r="T381" s="157" t="s">
        <v>10</v>
      </c>
      <c r="U381" s="157" t="s">
        <v>10</v>
      </c>
      <c r="V381" s="157" t="s">
        <v>10</v>
      </c>
      <c r="W381" s="157" t="s">
        <v>10</v>
      </c>
      <c r="X381" s="157" t="s">
        <v>10</v>
      </c>
      <c r="Y381" s="1244" t="s">
        <v>10</v>
      </c>
      <c r="Z381" s="1244" t="s">
        <v>10</v>
      </c>
      <c r="AA381" s="81" t="s">
        <v>10</v>
      </c>
      <c r="AB381" s="82" t="s">
        <v>10</v>
      </c>
      <c r="AC381" s="82" t="s">
        <v>10</v>
      </c>
      <c r="AD381" s="82" t="s">
        <v>10</v>
      </c>
      <c r="AE381" s="82" t="s">
        <v>10</v>
      </c>
      <c r="AF381" s="764" t="s">
        <v>10</v>
      </c>
      <c r="AG381" s="117" t="s">
        <v>10</v>
      </c>
      <c r="AH381" s="117" t="s">
        <v>10</v>
      </c>
      <c r="AI381" s="117" t="s">
        <v>10</v>
      </c>
      <c r="AJ381" s="702" t="s">
        <v>10</v>
      </c>
      <c r="AK381" s="702" t="s">
        <v>10</v>
      </c>
      <c r="AL381" s="676" t="s">
        <v>10</v>
      </c>
      <c r="AM381" s="255"/>
      <c r="AN381" s="3064"/>
      <c r="AO381" s="2057"/>
    </row>
    <row r="382" spans="1:41" ht="15.5" x14ac:dyDescent="0.35">
      <c r="A382" s="52"/>
      <c r="B382" s="54" t="s">
        <v>277</v>
      </c>
      <c r="C382" s="1652" t="s">
        <v>10</v>
      </c>
      <c r="D382" s="1653" t="s">
        <v>10</v>
      </c>
      <c r="E382" s="1653" t="s">
        <v>10</v>
      </c>
      <c r="F382" s="1653" t="s">
        <v>10</v>
      </c>
      <c r="G382" s="1654" t="s">
        <v>10</v>
      </c>
      <c r="H382" s="1653" t="s">
        <v>10</v>
      </c>
      <c r="I382" s="198" t="s">
        <v>10</v>
      </c>
      <c r="J382" s="1653" t="s">
        <v>10</v>
      </c>
      <c r="K382" s="1682">
        <v>19.579999999999998</v>
      </c>
      <c r="L382" s="157" t="s">
        <v>10</v>
      </c>
      <c r="M382" s="157" t="s">
        <v>10</v>
      </c>
      <c r="N382" s="157" t="s">
        <v>10</v>
      </c>
      <c r="O382" s="157" t="s">
        <v>10</v>
      </c>
      <c r="P382" s="157" t="s">
        <v>10</v>
      </c>
      <c r="Q382" s="157" t="s">
        <v>10</v>
      </c>
      <c r="R382" s="157" t="s">
        <v>10</v>
      </c>
      <c r="S382" s="157" t="s">
        <v>10</v>
      </c>
      <c r="T382" s="157" t="s">
        <v>10</v>
      </c>
      <c r="U382" s="157" t="s">
        <v>10</v>
      </c>
      <c r="V382" s="157" t="s">
        <v>10</v>
      </c>
      <c r="W382" s="157" t="s">
        <v>10</v>
      </c>
      <c r="X382" s="157" t="s">
        <v>10</v>
      </c>
      <c r="Y382" s="1252" t="s">
        <v>10</v>
      </c>
      <c r="Z382" s="1252" t="s">
        <v>10</v>
      </c>
      <c r="AA382" s="81" t="s">
        <v>10</v>
      </c>
      <c r="AB382" s="82" t="s">
        <v>10</v>
      </c>
      <c r="AC382" s="82" t="s">
        <v>10</v>
      </c>
      <c r="AD382" s="82" t="s">
        <v>10</v>
      </c>
      <c r="AE382" s="82" t="s">
        <v>10</v>
      </c>
      <c r="AF382" s="83" t="s">
        <v>10</v>
      </c>
      <c r="AG382" s="83" t="s">
        <v>10</v>
      </c>
      <c r="AH382" s="83" t="s">
        <v>10</v>
      </c>
      <c r="AI382" s="83" t="s">
        <v>10</v>
      </c>
      <c r="AJ382" s="83" t="s">
        <v>10</v>
      </c>
      <c r="AK382" s="83" t="s">
        <v>10</v>
      </c>
      <c r="AL382" s="714" t="s">
        <v>10</v>
      </c>
      <c r="AM382" s="255"/>
      <c r="AN382" s="3064"/>
      <c r="AO382" s="2057"/>
    </row>
    <row r="383" spans="1:41" ht="15.5" x14ac:dyDescent="0.35">
      <c r="A383" s="85"/>
      <c r="B383" s="54" t="s">
        <v>278</v>
      </c>
      <c r="C383" s="1656" t="s">
        <v>10</v>
      </c>
      <c r="D383" s="1657" t="s">
        <v>10</v>
      </c>
      <c r="E383" s="1657" t="s">
        <v>10</v>
      </c>
      <c r="F383" s="1657" t="s">
        <v>10</v>
      </c>
      <c r="G383" s="1658" t="s">
        <v>10</v>
      </c>
      <c r="H383" s="1657" t="s">
        <v>10</v>
      </c>
      <c r="I383" s="198" t="s">
        <v>10</v>
      </c>
      <c r="J383" s="1657" t="s">
        <v>10</v>
      </c>
      <c r="K383" s="1683">
        <v>10.14</v>
      </c>
      <c r="L383" s="157" t="s">
        <v>10</v>
      </c>
      <c r="M383" s="157" t="s">
        <v>10</v>
      </c>
      <c r="N383" s="157" t="s">
        <v>10</v>
      </c>
      <c r="O383" s="157" t="s">
        <v>10</v>
      </c>
      <c r="P383" s="157" t="s">
        <v>10</v>
      </c>
      <c r="Q383" s="157" t="s">
        <v>10</v>
      </c>
      <c r="R383" s="157" t="s">
        <v>10</v>
      </c>
      <c r="S383" s="157" t="s">
        <v>10</v>
      </c>
      <c r="T383" s="157" t="s">
        <v>10</v>
      </c>
      <c r="U383" s="157" t="s">
        <v>10</v>
      </c>
      <c r="V383" s="157" t="s">
        <v>10</v>
      </c>
      <c r="W383" s="157" t="s">
        <v>10</v>
      </c>
      <c r="X383" s="157" t="s">
        <v>10</v>
      </c>
      <c r="Y383" s="1252" t="s">
        <v>10</v>
      </c>
      <c r="Z383" s="1252" t="s">
        <v>10</v>
      </c>
      <c r="AA383" s="81" t="s">
        <v>10</v>
      </c>
      <c r="AB383" s="82" t="s">
        <v>10</v>
      </c>
      <c r="AC383" s="82" t="s">
        <v>10</v>
      </c>
      <c r="AD383" s="82" t="s">
        <v>10</v>
      </c>
      <c r="AE383" s="82" t="s">
        <v>10</v>
      </c>
      <c r="AF383" s="83" t="s">
        <v>10</v>
      </c>
      <c r="AG383" s="83" t="s">
        <v>10</v>
      </c>
      <c r="AH383" s="83" t="s">
        <v>10</v>
      </c>
      <c r="AI383" s="83" t="s">
        <v>10</v>
      </c>
      <c r="AJ383" s="83" t="s">
        <v>10</v>
      </c>
      <c r="AK383" s="83" t="s">
        <v>10</v>
      </c>
      <c r="AL383" s="714" t="s">
        <v>10</v>
      </c>
      <c r="AM383" s="255"/>
      <c r="AN383" s="3064"/>
      <c r="AO383" s="2057"/>
    </row>
    <row r="384" spans="1:41" ht="15.5" x14ac:dyDescent="0.35">
      <c r="A384" s="85"/>
      <c r="B384" s="55" t="s">
        <v>171</v>
      </c>
      <c r="C384" s="1660" t="s">
        <v>10</v>
      </c>
      <c r="D384" s="1661" t="s">
        <v>10</v>
      </c>
      <c r="E384" s="1661" t="s">
        <v>10</v>
      </c>
      <c r="F384" s="1661" t="s">
        <v>10</v>
      </c>
      <c r="G384" s="1662" t="s">
        <v>10</v>
      </c>
      <c r="H384" s="1661" t="s">
        <v>10</v>
      </c>
      <c r="I384" s="207" t="s">
        <v>10</v>
      </c>
      <c r="J384" s="1661" t="s">
        <v>10</v>
      </c>
      <c r="K384" s="1684">
        <v>14.2</v>
      </c>
      <c r="L384" s="180" t="s">
        <v>10</v>
      </c>
      <c r="M384" s="180" t="s">
        <v>10</v>
      </c>
      <c r="N384" s="180" t="s">
        <v>10</v>
      </c>
      <c r="O384" s="180" t="s">
        <v>10</v>
      </c>
      <c r="P384" s="180" t="s">
        <v>10</v>
      </c>
      <c r="Q384" s="180" t="s">
        <v>10</v>
      </c>
      <c r="R384" s="180" t="s">
        <v>10</v>
      </c>
      <c r="S384" s="180" t="s">
        <v>10</v>
      </c>
      <c r="T384" s="180" t="s">
        <v>10</v>
      </c>
      <c r="U384" s="180" t="s">
        <v>10</v>
      </c>
      <c r="V384" s="180" t="s">
        <v>10</v>
      </c>
      <c r="W384" s="180" t="s">
        <v>10</v>
      </c>
      <c r="X384" s="180" t="s">
        <v>10</v>
      </c>
      <c r="Y384" s="1269" t="s">
        <v>10</v>
      </c>
      <c r="Z384" s="1269" t="s">
        <v>10</v>
      </c>
      <c r="AA384" s="86" t="s">
        <v>10</v>
      </c>
      <c r="AB384" s="87" t="s">
        <v>10</v>
      </c>
      <c r="AC384" s="87" t="s">
        <v>10</v>
      </c>
      <c r="AD384" s="87" t="s">
        <v>10</v>
      </c>
      <c r="AE384" s="87" t="s">
        <v>10</v>
      </c>
      <c r="AF384" s="87" t="s">
        <v>10</v>
      </c>
      <c r="AG384" s="87" t="s">
        <v>10</v>
      </c>
      <c r="AH384" s="87" t="s">
        <v>10</v>
      </c>
      <c r="AI384" s="87" t="s">
        <v>10</v>
      </c>
      <c r="AJ384" s="87" t="s">
        <v>10</v>
      </c>
      <c r="AK384" s="87" t="s">
        <v>10</v>
      </c>
      <c r="AL384" s="748" t="s">
        <v>10</v>
      </c>
      <c r="AM384" s="255"/>
      <c r="AN384" s="3064"/>
      <c r="AO384" s="2057"/>
    </row>
    <row r="385" spans="1:41" ht="15.5" hidden="1" x14ac:dyDescent="0.35">
      <c r="A385" s="56"/>
      <c r="B385" s="183"/>
      <c r="C385" s="58"/>
      <c r="D385" s="58"/>
      <c r="E385" s="184"/>
      <c r="F385" s="185"/>
      <c r="G385" s="56"/>
      <c r="H385" s="59"/>
      <c r="I385" s="60">
        <v>14.715</v>
      </c>
      <c r="J385" s="61">
        <v>14.715</v>
      </c>
      <c r="K385" s="62"/>
      <c r="L385" s="63"/>
      <c r="M385" s="1664">
        <v>14.715</v>
      </c>
      <c r="N385" s="1665">
        <v>14.715</v>
      </c>
      <c r="O385" s="1666">
        <v>14.715</v>
      </c>
      <c r="P385" s="1667">
        <v>14.715</v>
      </c>
      <c r="Q385" s="1668">
        <v>14.715</v>
      </c>
      <c r="R385" s="1669">
        <v>14.715</v>
      </c>
      <c r="S385" s="1669"/>
      <c r="T385" s="1669"/>
      <c r="U385" s="1669"/>
      <c r="V385" s="1669"/>
      <c r="W385" s="1669"/>
      <c r="X385" s="1669"/>
      <c r="Y385" s="56"/>
      <c r="Z385" s="43"/>
      <c r="AA385" s="43"/>
      <c r="AB385" s="56"/>
      <c r="AC385" s="56"/>
      <c r="AD385" s="56"/>
      <c r="AE385" s="56"/>
      <c r="AF385" s="73"/>
      <c r="AG385" s="73"/>
      <c r="AH385" s="56"/>
      <c r="AI385" s="56"/>
      <c r="AJ385" s="56"/>
      <c r="AK385" s="56"/>
      <c r="AL385" s="56"/>
      <c r="AM385" s="255"/>
      <c r="AN385" s="3064"/>
      <c r="AO385" s="2057"/>
    </row>
    <row r="386" spans="1:41" ht="15.5" x14ac:dyDescent="0.35">
      <c r="A386" s="56"/>
      <c r="B386" s="3319" t="s">
        <v>282</v>
      </c>
      <c r="C386" s="3320"/>
      <c r="D386" s="3320"/>
      <c r="E386" s="3320"/>
      <c r="F386" s="3320"/>
      <c r="G386" s="3320"/>
      <c r="H386" s="3320"/>
      <c r="I386" s="3320"/>
      <c r="J386" s="3321"/>
      <c r="K386" s="3322"/>
      <c r="L386" s="3323"/>
      <c r="M386" s="3324"/>
      <c r="N386" s="3325"/>
      <c r="O386" s="3326"/>
      <c r="P386" s="3327"/>
      <c r="Q386" s="3328"/>
      <c r="R386" s="3320"/>
      <c r="S386" s="74"/>
      <c r="T386" s="75"/>
      <c r="U386" s="76"/>
      <c r="V386" s="77"/>
      <c r="W386" s="77"/>
      <c r="X386" s="77"/>
      <c r="Y386" s="1685"/>
      <c r="Z386" s="43"/>
      <c r="AA386" s="43"/>
      <c r="AB386" s="56"/>
      <c r="AC386" s="56"/>
      <c r="AD386" s="56"/>
      <c r="AE386" s="56"/>
      <c r="AF386" s="73"/>
      <c r="AG386" s="136"/>
      <c r="AH386" s="56"/>
      <c r="AI386" s="56"/>
      <c r="AJ386" s="56"/>
      <c r="AK386" s="56"/>
      <c r="AL386" s="56"/>
      <c r="AM386" s="255"/>
      <c r="AN386" s="3064"/>
      <c r="AO386" s="2057"/>
    </row>
    <row r="387" spans="1:41" ht="15.5" x14ac:dyDescent="0.35">
      <c r="A387" s="56"/>
      <c r="B387" s="56"/>
      <c r="C387" s="56"/>
      <c r="D387" s="56"/>
      <c r="E387" s="56"/>
      <c r="F387" s="56"/>
      <c r="G387" s="56"/>
      <c r="H387" s="59"/>
      <c r="I387" s="60"/>
      <c r="J387" s="61"/>
      <c r="K387" s="62"/>
      <c r="L387" s="63"/>
      <c r="M387" s="64"/>
      <c r="N387" s="65"/>
      <c r="O387" s="66"/>
      <c r="P387" s="67"/>
      <c r="Q387" s="68"/>
      <c r="R387" s="60"/>
      <c r="S387" s="69"/>
      <c r="T387" s="70"/>
      <c r="U387" s="71"/>
      <c r="V387" s="72"/>
      <c r="W387" s="72"/>
      <c r="X387" s="72"/>
      <c r="Y387" s="56"/>
      <c r="Z387" s="43"/>
      <c r="AA387" s="680"/>
      <c r="AB387" s="125"/>
      <c r="AC387" s="125"/>
      <c r="AD387" s="125"/>
      <c r="AE387" s="125"/>
      <c r="AF387" s="125"/>
      <c r="AG387" s="125"/>
      <c r="AH387" s="56"/>
      <c r="AI387" s="56"/>
      <c r="AJ387" s="56"/>
      <c r="AK387" s="56"/>
      <c r="AL387" s="56"/>
      <c r="AM387" s="255"/>
      <c r="AN387" s="3064"/>
      <c r="AO387" s="2057"/>
    </row>
    <row r="388" spans="1:41" s="26" customFormat="1" ht="63" customHeight="1" x14ac:dyDescent="0.35">
      <c r="A388" s="2504" t="s">
        <v>996</v>
      </c>
      <c r="B388" s="3317" t="s">
        <v>287</v>
      </c>
      <c r="C388" s="3318"/>
      <c r="D388" s="3318"/>
      <c r="E388" s="3318"/>
      <c r="F388" s="3318"/>
      <c r="G388" s="3318"/>
      <c r="H388" s="3318"/>
      <c r="I388" s="3318"/>
      <c r="J388" s="3318"/>
      <c r="K388" s="3318"/>
      <c r="L388" s="3318"/>
      <c r="M388" s="3318"/>
      <c r="N388" s="3318"/>
      <c r="O388" s="3318"/>
      <c r="P388" s="3318"/>
      <c r="Q388" s="3318"/>
      <c r="R388" s="3318"/>
      <c r="S388" s="3318"/>
      <c r="T388" s="3318"/>
      <c r="U388" s="3318"/>
      <c r="V388" s="3318"/>
      <c r="W388" s="3318"/>
      <c r="X388" s="3318"/>
      <c r="Y388" s="3318"/>
      <c r="Z388" s="3318"/>
      <c r="AA388" s="3318"/>
      <c r="AB388" s="33"/>
      <c r="AC388" s="33"/>
      <c r="AD388" s="33"/>
      <c r="AE388" s="33"/>
      <c r="AF388" s="33"/>
      <c r="AG388" s="32"/>
      <c r="AH388" s="33"/>
      <c r="AI388" s="33"/>
      <c r="AJ388" s="33"/>
      <c r="AK388" s="33"/>
      <c r="AL388" s="658"/>
      <c r="AM388" s="32"/>
      <c r="AN388" s="34"/>
      <c r="AO388" s="2058"/>
    </row>
    <row r="389" spans="1:41" ht="46.5" x14ac:dyDescent="0.35">
      <c r="A389" s="43"/>
      <c r="B389" s="44" t="s">
        <v>54</v>
      </c>
      <c r="C389" s="45" t="s">
        <v>6</v>
      </c>
      <c r="D389" s="45" t="s">
        <v>7</v>
      </c>
      <c r="E389" s="45" t="s">
        <v>8</v>
      </c>
      <c r="F389" s="1644" t="s">
        <v>123</v>
      </c>
      <c r="G389" s="1645" t="s">
        <v>160</v>
      </c>
      <c r="H389" s="1645" t="s">
        <v>194</v>
      </c>
      <c r="I389" s="1645" t="s">
        <v>202</v>
      </c>
      <c r="J389" s="1645" t="s">
        <v>241</v>
      </c>
      <c r="K389" s="1686" t="s">
        <v>273</v>
      </c>
      <c r="L389" s="1687" t="s">
        <v>284</v>
      </c>
      <c r="M389" s="99" t="s">
        <v>322</v>
      </c>
      <c r="N389" s="47" t="s">
        <v>342</v>
      </c>
      <c r="O389" s="48" t="s">
        <v>356</v>
      </c>
      <c r="P389" s="100" t="s">
        <v>384</v>
      </c>
      <c r="Q389" s="79" t="s">
        <v>493</v>
      </c>
      <c r="R389" s="80" t="s">
        <v>535</v>
      </c>
      <c r="S389" s="150" t="s">
        <v>541</v>
      </c>
      <c r="T389" s="49" t="s">
        <v>545</v>
      </c>
      <c r="U389" s="50" t="s">
        <v>578</v>
      </c>
      <c r="V389" s="51" t="s">
        <v>586</v>
      </c>
      <c r="W389" s="51" t="s">
        <v>633</v>
      </c>
      <c r="X389" s="49" t="s">
        <v>646</v>
      </c>
      <c r="Y389" s="51" t="s">
        <v>647</v>
      </c>
      <c r="Z389" s="51" t="s">
        <v>668</v>
      </c>
      <c r="AA389" s="37" t="s">
        <v>671</v>
      </c>
      <c r="AB389" s="37" t="s">
        <v>688</v>
      </c>
      <c r="AC389" s="37" t="s">
        <v>689</v>
      </c>
      <c r="AD389" s="37" t="s">
        <v>735</v>
      </c>
      <c r="AE389" s="37" t="s">
        <v>776</v>
      </c>
      <c r="AF389" s="37" t="s">
        <v>811</v>
      </c>
      <c r="AG389" s="37" t="s">
        <v>1055</v>
      </c>
      <c r="AH389" s="37" t="s">
        <v>1072</v>
      </c>
      <c r="AI389" s="37" t="s">
        <v>1075</v>
      </c>
      <c r="AJ389" s="37" t="s">
        <v>1117</v>
      </c>
      <c r="AK389" s="37" t="s">
        <v>1162</v>
      </c>
      <c r="AL389" s="689" t="s">
        <v>1176</v>
      </c>
      <c r="AM389" s="255"/>
      <c r="AN389" s="3064"/>
      <c r="AO389" s="2057"/>
    </row>
    <row r="390" spans="1:41" ht="15.5" x14ac:dyDescent="0.35">
      <c r="A390" s="52"/>
      <c r="B390" s="53" t="s">
        <v>22</v>
      </c>
      <c r="C390" s="1688" t="s">
        <v>10</v>
      </c>
      <c r="D390" s="1688" t="s">
        <v>10</v>
      </c>
      <c r="E390" s="1689" t="s">
        <v>10</v>
      </c>
      <c r="F390" s="1690" t="s">
        <v>10</v>
      </c>
      <c r="G390" s="1691" t="s">
        <v>10</v>
      </c>
      <c r="H390" s="1692" t="s">
        <v>10</v>
      </c>
      <c r="I390" s="1692" t="s">
        <v>10</v>
      </c>
      <c r="J390" s="198" t="s">
        <v>10</v>
      </c>
      <c r="K390" s="696" t="s">
        <v>10</v>
      </c>
      <c r="L390" s="1693">
        <v>0.79</v>
      </c>
      <c r="M390" s="157" t="s">
        <v>10</v>
      </c>
      <c r="N390" s="158" t="s">
        <v>10</v>
      </c>
      <c r="O390" s="133" t="s">
        <v>10</v>
      </c>
      <c r="P390" s="200" t="s">
        <v>10</v>
      </c>
      <c r="Q390" s="201" t="s">
        <v>10</v>
      </c>
      <c r="R390" s="1590" t="s">
        <v>10</v>
      </c>
      <c r="S390" s="1590" t="s">
        <v>10</v>
      </c>
      <c r="T390" s="1590" t="s">
        <v>10</v>
      </c>
      <c r="U390" s="139" t="s">
        <v>10</v>
      </c>
      <c r="V390" s="139" t="s">
        <v>10</v>
      </c>
      <c r="W390" s="139" t="s">
        <v>10</v>
      </c>
      <c r="X390" s="139" t="s">
        <v>10</v>
      </c>
      <c r="Y390" s="81" t="s">
        <v>10</v>
      </c>
      <c r="Z390" s="81" t="s">
        <v>10</v>
      </c>
      <c r="AA390" s="81" t="s">
        <v>10</v>
      </c>
      <c r="AB390" s="82" t="s">
        <v>10</v>
      </c>
      <c r="AC390" s="82" t="s">
        <v>10</v>
      </c>
      <c r="AD390" s="82" t="s">
        <v>10</v>
      </c>
      <c r="AE390" s="82" t="s">
        <v>10</v>
      </c>
      <c r="AF390" s="764" t="s">
        <v>10</v>
      </c>
      <c r="AG390" s="117" t="s">
        <v>10</v>
      </c>
      <c r="AH390" s="117" t="s">
        <v>10</v>
      </c>
      <c r="AI390" s="117" t="s">
        <v>10</v>
      </c>
      <c r="AJ390" s="702" t="s">
        <v>10</v>
      </c>
      <c r="AK390" s="702" t="s">
        <v>10</v>
      </c>
      <c r="AL390" s="676" t="s">
        <v>10</v>
      </c>
      <c r="AM390" s="255"/>
      <c r="AN390" s="3064"/>
      <c r="AO390" s="2057"/>
    </row>
    <row r="391" spans="1:41" ht="15.5" x14ac:dyDescent="0.35">
      <c r="A391" s="52"/>
      <c r="B391" s="54" t="s">
        <v>21</v>
      </c>
      <c r="C391" s="1694" t="s">
        <v>10</v>
      </c>
      <c r="D391" s="1694" t="s">
        <v>10</v>
      </c>
      <c r="E391" s="1695" t="s">
        <v>10</v>
      </c>
      <c r="F391" s="1696" t="s">
        <v>10</v>
      </c>
      <c r="G391" s="1697" t="s">
        <v>10</v>
      </c>
      <c r="H391" s="1698" t="s">
        <v>10</v>
      </c>
      <c r="I391" s="1698" t="s">
        <v>10</v>
      </c>
      <c r="J391" s="198" t="s">
        <v>10</v>
      </c>
      <c r="K391" s="696" t="s">
        <v>10</v>
      </c>
      <c r="L391" s="1699">
        <v>0.78</v>
      </c>
      <c r="M391" s="157" t="s">
        <v>10</v>
      </c>
      <c r="N391" s="158" t="s">
        <v>10</v>
      </c>
      <c r="O391" s="133" t="s">
        <v>10</v>
      </c>
      <c r="P391" s="200" t="s">
        <v>10</v>
      </c>
      <c r="Q391" s="201" t="s">
        <v>10</v>
      </c>
      <c r="R391" s="1590" t="s">
        <v>10</v>
      </c>
      <c r="S391" s="1590" t="s">
        <v>10</v>
      </c>
      <c r="T391" s="1590" t="s">
        <v>10</v>
      </c>
      <c r="U391" s="139" t="s">
        <v>10</v>
      </c>
      <c r="V391" s="139" t="s">
        <v>10</v>
      </c>
      <c r="W391" s="139" t="s">
        <v>10</v>
      </c>
      <c r="X391" s="139" t="s">
        <v>10</v>
      </c>
      <c r="Y391" s="81" t="s">
        <v>10</v>
      </c>
      <c r="Z391" s="81" t="s">
        <v>10</v>
      </c>
      <c r="AA391" s="81" t="s">
        <v>10</v>
      </c>
      <c r="AB391" s="82" t="s">
        <v>10</v>
      </c>
      <c r="AC391" s="82" t="s">
        <v>10</v>
      </c>
      <c r="AD391" s="82" t="s">
        <v>10</v>
      </c>
      <c r="AE391" s="82" t="s">
        <v>10</v>
      </c>
      <c r="AF391" s="83" t="s">
        <v>10</v>
      </c>
      <c r="AG391" s="83" t="s">
        <v>10</v>
      </c>
      <c r="AH391" s="83" t="s">
        <v>10</v>
      </c>
      <c r="AI391" s="83" t="s">
        <v>10</v>
      </c>
      <c r="AJ391" s="83" t="s">
        <v>10</v>
      </c>
      <c r="AK391" s="83" t="s">
        <v>10</v>
      </c>
      <c r="AL391" s="714" t="s">
        <v>10</v>
      </c>
      <c r="AM391" s="255"/>
      <c r="AN391" s="3064"/>
      <c r="AO391" s="2057"/>
    </row>
    <row r="392" spans="1:41" ht="15.5" x14ac:dyDescent="0.35">
      <c r="A392" s="85"/>
      <c r="B392" s="54" t="s">
        <v>297</v>
      </c>
      <c r="C392" s="1700" t="s">
        <v>10</v>
      </c>
      <c r="D392" s="1700" t="s">
        <v>10</v>
      </c>
      <c r="E392" s="1701" t="s">
        <v>10</v>
      </c>
      <c r="F392" s="1702" t="s">
        <v>10</v>
      </c>
      <c r="G392" s="1703" t="s">
        <v>10</v>
      </c>
      <c r="H392" s="1704" t="s">
        <v>10</v>
      </c>
      <c r="I392" s="1704" t="s">
        <v>10</v>
      </c>
      <c r="J392" s="198" t="s">
        <v>10</v>
      </c>
      <c r="K392" s="696" t="s">
        <v>10</v>
      </c>
      <c r="L392" s="1705">
        <v>32.700000000000003</v>
      </c>
      <c r="M392" s="157" t="s">
        <v>10</v>
      </c>
      <c r="N392" s="158" t="s">
        <v>10</v>
      </c>
      <c r="O392" s="133" t="s">
        <v>10</v>
      </c>
      <c r="P392" s="200" t="s">
        <v>10</v>
      </c>
      <c r="Q392" s="201" t="s">
        <v>10</v>
      </c>
      <c r="R392" s="1590" t="s">
        <v>10</v>
      </c>
      <c r="S392" s="1590" t="s">
        <v>10</v>
      </c>
      <c r="T392" s="1590" t="s">
        <v>10</v>
      </c>
      <c r="U392" s="139" t="s">
        <v>10</v>
      </c>
      <c r="V392" s="139" t="s">
        <v>10</v>
      </c>
      <c r="W392" s="139" t="s">
        <v>10</v>
      </c>
      <c r="X392" s="139" t="s">
        <v>10</v>
      </c>
      <c r="Y392" s="81" t="s">
        <v>10</v>
      </c>
      <c r="Z392" s="81" t="s">
        <v>10</v>
      </c>
      <c r="AA392" s="81" t="s">
        <v>10</v>
      </c>
      <c r="AB392" s="82" t="s">
        <v>10</v>
      </c>
      <c r="AC392" s="82" t="s">
        <v>10</v>
      </c>
      <c r="AD392" s="82" t="s">
        <v>10</v>
      </c>
      <c r="AE392" s="82" t="s">
        <v>10</v>
      </c>
      <c r="AF392" s="83" t="s">
        <v>10</v>
      </c>
      <c r="AG392" s="83" t="s">
        <v>10</v>
      </c>
      <c r="AH392" s="83" t="s">
        <v>10</v>
      </c>
      <c r="AI392" s="83" t="s">
        <v>10</v>
      </c>
      <c r="AJ392" s="83" t="s">
        <v>10</v>
      </c>
      <c r="AK392" s="83" t="s">
        <v>10</v>
      </c>
      <c r="AL392" s="714" t="s">
        <v>10</v>
      </c>
      <c r="AM392" s="255"/>
      <c r="AN392" s="3064"/>
      <c r="AO392" s="2057"/>
    </row>
    <row r="393" spans="1:41" ht="15.5" x14ac:dyDescent="0.35">
      <c r="A393" s="85"/>
      <c r="B393" s="54" t="s">
        <v>20</v>
      </c>
      <c r="C393" s="1706" t="s">
        <v>10</v>
      </c>
      <c r="D393" s="1706" t="s">
        <v>10</v>
      </c>
      <c r="E393" s="1707" t="s">
        <v>10</v>
      </c>
      <c r="F393" s="1708" t="s">
        <v>10</v>
      </c>
      <c r="G393" s="1709" t="s">
        <v>10</v>
      </c>
      <c r="H393" s="1710" t="s">
        <v>10</v>
      </c>
      <c r="I393" s="1710" t="s">
        <v>10</v>
      </c>
      <c r="J393" s="198" t="s">
        <v>10</v>
      </c>
      <c r="K393" s="696" t="s">
        <v>10</v>
      </c>
      <c r="L393" s="1711">
        <v>9.98</v>
      </c>
      <c r="M393" s="157" t="s">
        <v>10</v>
      </c>
      <c r="N393" s="158" t="s">
        <v>10</v>
      </c>
      <c r="O393" s="133" t="s">
        <v>10</v>
      </c>
      <c r="P393" s="200" t="s">
        <v>10</v>
      </c>
      <c r="Q393" s="201" t="s">
        <v>10</v>
      </c>
      <c r="R393" s="1590" t="s">
        <v>10</v>
      </c>
      <c r="S393" s="1590" t="s">
        <v>10</v>
      </c>
      <c r="T393" s="1590" t="s">
        <v>10</v>
      </c>
      <c r="U393" s="139" t="s">
        <v>10</v>
      </c>
      <c r="V393" s="139" t="s">
        <v>10</v>
      </c>
      <c r="W393" s="139" t="s">
        <v>10</v>
      </c>
      <c r="X393" s="139" t="s">
        <v>10</v>
      </c>
      <c r="Y393" s="81" t="s">
        <v>10</v>
      </c>
      <c r="Z393" s="81" t="s">
        <v>10</v>
      </c>
      <c r="AA393" s="81" t="s">
        <v>10</v>
      </c>
      <c r="AB393" s="82" t="s">
        <v>10</v>
      </c>
      <c r="AC393" s="82" t="s">
        <v>10</v>
      </c>
      <c r="AD393" s="82" t="s">
        <v>10</v>
      </c>
      <c r="AE393" s="82" t="s">
        <v>10</v>
      </c>
      <c r="AF393" s="83" t="s">
        <v>10</v>
      </c>
      <c r="AG393" s="83" t="s">
        <v>10</v>
      </c>
      <c r="AH393" s="83" t="s">
        <v>10</v>
      </c>
      <c r="AI393" s="83" t="s">
        <v>10</v>
      </c>
      <c r="AJ393" s="83" t="s">
        <v>10</v>
      </c>
      <c r="AK393" s="83" t="s">
        <v>10</v>
      </c>
      <c r="AL393" s="714" t="s">
        <v>10</v>
      </c>
      <c r="AM393" s="255"/>
      <c r="AN393" s="3064"/>
      <c r="AO393" s="2057"/>
    </row>
    <row r="394" spans="1:41" ht="15.5" x14ac:dyDescent="0.35">
      <c r="A394" s="1712"/>
      <c r="B394" s="1373" t="s">
        <v>19</v>
      </c>
      <c r="C394" s="1706" t="s">
        <v>10</v>
      </c>
      <c r="D394" s="1706" t="s">
        <v>10</v>
      </c>
      <c r="E394" s="1707" t="s">
        <v>10</v>
      </c>
      <c r="F394" s="1708" t="s">
        <v>10</v>
      </c>
      <c r="G394" s="1709" t="s">
        <v>10</v>
      </c>
      <c r="H394" s="1710" t="s">
        <v>10</v>
      </c>
      <c r="I394" s="1710" t="s">
        <v>10</v>
      </c>
      <c r="J394" s="198" t="s">
        <v>10</v>
      </c>
      <c r="K394" s="696" t="s">
        <v>10</v>
      </c>
      <c r="L394" s="1713">
        <v>7.18</v>
      </c>
      <c r="M394" s="157" t="s">
        <v>10</v>
      </c>
      <c r="N394" s="158" t="s">
        <v>10</v>
      </c>
      <c r="O394" s="133" t="s">
        <v>10</v>
      </c>
      <c r="P394" s="200" t="s">
        <v>10</v>
      </c>
      <c r="Q394" s="201" t="s">
        <v>10</v>
      </c>
      <c r="R394" s="1590" t="s">
        <v>10</v>
      </c>
      <c r="S394" s="1590" t="s">
        <v>10</v>
      </c>
      <c r="T394" s="1590" t="s">
        <v>10</v>
      </c>
      <c r="U394" s="139" t="s">
        <v>10</v>
      </c>
      <c r="V394" s="139" t="s">
        <v>10</v>
      </c>
      <c r="W394" s="139" t="s">
        <v>10</v>
      </c>
      <c r="X394" s="139" t="s">
        <v>10</v>
      </c>
      <c r="Y394" s="81" t="s">
        <v>10</v>
      </c>
      <c r="Z394" s="81" t="s">
        <v>10</v>
      </c>
      <c r="AA394" s="81" t="s">
        <v>10</v>
      </c>
      <c r="AB394" s="82" t="s">
        <v>10</v>
      </c>
      <c r="AC394" s="82" t="s">
        <v>10</v>
      </c>
      <c r="AD394" s="82" t="s">
        <v>10</v>
      </c>
      <c r="AE394" s="82" t="s">
        <v>10</v>
      </c>
      <c r="AF394" s="83" t="s">
        <v>10</v>
      </c>
      <c r="AG394" s="83" t="s">
        <v>10</v>
      </c>
      <c r="AH394" s="83" t="s">
        <v>10</v>
      </c>
      <c r="AI394" s="83" t="s">
        <v>10</v>
      </c>
      <c r="AJ394" s="83" t="s">
        <v>10</v>
      </c>
      <c r="AK394" s="83" t="s">
        <v>10</v>
      </c>
      <c r="AL394" s="714" t="s">
        <v>10</v>
      </c>
      <c r="AM394" s="255"/>
      <c r="AN394" s="3064"/>
      <c r="AO394" s="2057"/>
    </row>
    <row r="395" spans="1:41" ht="15.5" x14ac:dyDescent="0.35">
      <c r="A395" s="56"/>
      <c r="B395" s="237" t="s">
        <v>302</v>
      </c>
      <c r="C395" s="1714" t="s">
        <v>10</v>
      </c>
      <c r="D395" s="1714" t="s">
        <v>10</v>
      </c>
      <c r="E395" s="1715" t="s">
        <v>10</v>
      </c>
      <c r="F395" s="1716" t="s">
        <v>10</v>
      </c>
      <c r="G395" s="1717" t="s">
        <v>10</v>
      </c>
      <c r="H395" s="1718" t="s">
        <v>10</v>
      </c>
      <c r="I395" s="1718" t="s">
        <v>10</v>
      </c>
      <c r="J395" s="207" t="s">
        <v>10</v>
      </c>
      <c r="K395" s="742" t="s">
        <v>10</v>
      </c>
      <c r="L395" s="1719">
        <v>48.58</v>
      </c>
      <c r="M395" s="180" t="s">
        <v>10</v>
      </c>
      <c r="N395" s="181" t="s">
        <v>10</v>
      </c>
      <c r="O395" s="182" t="s">
        <v>10</v>
      </c>
      <c r="P395" s="209" t="s">
        <v>10</v>
      </c>
      <c r="Q395" s="210" t="s">
        <v>10</v>
      </c>
      <c r="R395" s="1599" t="s">
        <v>10</v>
      </c>
      <c r="S395" s="1599" t="s">
        <v>10</v>
      </c>
      <c r="T395" s="1599" t="s">
        <v>10</v>
      </c>
      <c r="U395" s="747" t="s">
        <v>10</v>
      </c>
      <c r="V395" s="747" t="s">
        <v>10</v>
      </c>
      <c r="W395" s="747" t="s">
        <v>10</v>
      </c>
      <c r="X395" s="747" t="s">
        <v>10</v>
      </c>
      <c r="Y395" s="211" t="s">
        <v>10</v>
      </c>
      <c r="Z395" s="86" t="s">
        <v>10</v>
      </c>
      <c r="AA395" s="86" t="s">
        <v>10</v>
      </c>
      <c r="AB395" s="87" t="s">
        <v>10</v>
      </c>
      <c r="AC395" s="87" t="s">
        <v>10</v>
      </c>
      <c r="AD395" s="87" t="s">
        <v>10</v>
      </c>
      <c r="AE395" s="87" t="s">
        <v>10</v>
      </c>
      <c r="AF395" s="87" t="s">
        <v>10</v>
      </c>
      <c r="AG395" s="87" t="s">
        <v>10</v>
      </c>
      <c r="AH395" s="87" t="s">
        <v>10</v>
      </c>
      <c r="AI395" s="87" t="s">
        <v>10</v>
      </c>
      <c r="AJ395" s="87" t="s">
        <v>10</v>
      </c>
      <c r="AK395" s="87" t="s">
        <v>10</v>
      </c>
      <c r="AL395" s="748" t="s">
        <v>10</v>
      </c>
      <c r="AM395" s="255"/>
      <c r="AN395" s="3064"/>
      <c r="AO395" s="2057"/>
    </row>
    <row r="396" spans="1:41" ht="15.5" hidden="1" x14ac:dyDescent="0.35">
      <c r="A396" s="56"/>
      <c r="B396" s="183"/>
      <c r="C396" s="58"/>
      <c r="D396" s="58"/>
      <c r="E396" s="184"/>
      <c r="F396" s="185"/>
      <c r="G396" s="56"/>
      <c r="H396" s="59"/>
      <c r="I396" s="60"/>
      <c r="J396" s="61"/>
      <c r="K396" s="62"/>
      <c r="L396" s="63"/>
      <c r="M396" s="64"/>
      <c r="N396" s="65"/>
      <c r="O396" s="66"/>
      <c r="P396" s="67"/>
      <c r="Q396" s="68"/>
      <c r="R396" s="60"/>
      <c r="S396" s="69"/>
      <c r="T396" s="70"/>
      <c r="U396" s="71"/>
      <c r="V396" s="72"/>
      <c r="W396" s="72"/>
      <c r="X396" s="72"/>
      <c r="Y396" s="56"/>
      <c r="Z396" s="43"/>
      <c r="AA396" s="43"/>
      <c r="AB396" s="56"/>
      <c r="AC396" s="56"/>
      <c r="AD396" s="56"/>
      <c r="AE396" s="56"/>
      <c r="AF396" s="56"/>
      <c r="AG396" s="56"/>
      <c r="AH396" s="56"/>
      <c r="AI396" s="56"/>
      <c r="AJ396" s="56"/>
      <c r="AK396" s="56"/>
      <c r="AL396" s="56"/>
      <c r="AM396" s="255"/>
      <c r="AN396" s="3064"/>
      <c r="AO396" s="2057"/>
    </row>
    <row r="397" spans="1:41" ht="15.5" x14ac:dyDescent="0.35">
      <c r="A397" s="56"/>
      <c r="B397" s="3319" t="s">
        <v>481</v>
      </c>
      <c r="C397" s="3320"/>
      <c r="D397" s="3320"/>
      <c r="E397" s="3320"/>
      <c r="F397" s="3320"/>
      <c r="G397" s="3320"/>
      <c r="H397" s="3320"/>
      <c r="I397" s="3320"/>
      <c r="J397" s="3321"/>
      <c r="K397" s="3322"/>
      <c r="L397" s="3323"/>
      <c r="M397" s="3324"/>
      <c r="N397" s="3325"/>
      <c r="O397" s="3326"/>
      <c r="P397" s="3327"/>
      <c r="Q397" s="3328"/>
      <c r="R397" s="3320"/>
      <c r="S397" s="74"/>
      <c r="T397" s="75"/>
      <c r="U397" s="76"/>
      <c r="V397" s="77"/>
      <c r="W397" s="77"/>
      <c r="X397" s="77"/>
      <c r="Y397" s="56"/>
      <c r="Z397" s="43"/>
      <c r="AA397" s="43"/>
      <c r="AB397" s="56"/>
      <c r="AC397" s="56"/>
      <c r="AD397" s="56"/>
      <c r="AE397" s="56"/>
      <c r="AF397" s="56"/>
      <c r="AG397" s="136"/>
      <c r="AH397" s="56"/>
      <c r="AI397" s="56"/>
      <c r="AJ397" s="56"/>
      <c r="AK397" s="56"/>
      <c r="AL397" s="56"/>
      <c r="AM397" s="255"/>
      <c r="AN397" s="3064"/>
      <c r="AO397" s="2057"/>
    </row>
    <row r="398" spans="1:41" ht="15.5" x14ac:dyDescent="0.35">
      <c r="A398" s="56"/>
      <c r="B398" s="56"/>
      <c r="C398" s="56"/>
      <c r="D398" s="56"/>
      <c r="E398" s="56"/>
      <c r="F398" s="56"/>
      <c r="G398" s="56"/>
      <c r="H398" s="59"/>
      <c r="I398" s="60"/>
      <c r="J398" s="61"/>
      <c r="K398" s="62"/>
      <c r="L398" s="63"/>
      <c r="M398" s="64"/>
      <c r="N398" s="65"/>
      <c r="O398" s="66"/>
      <c r="P398" s="67"/>
      <c r="Q398" s="68"/>
      <c r="R398" s="60"/>
      <c r="S398" s="69"/>
      <c r="T398" s="70"/>
      <c r="U398" s="71"/>
      <c r="V398" s="72"/>
      <c r="W398" s="72"/>
      <c r="X398" s="72"/>
      <c r="Y398" s="56"/>
      <c r="Z398" s="43"/>
      <c r="AA398" s="43"/>
      <c r="AB398" s="125"/>
      <c r="AC398" s="125"/>
      <c r="AD398" s="125"/>
      <c r="AE398" s="125"/>
      <c r="AF398" s="125"/>
      <c r="AG398" s="125"/>
      <c r="AH398" s="56"/>
      <c r="AI398" s="56"/>
      <c r="AJ398" s="56"/>
      <c r="AK398" s="56"/>
      <c r="AL398" s="56"/>
      <c r="AM398" s="255"/>
      <c r="AN398" s="3064"/>
      <c r="AO398" s="2057"/>
    </row>
    <row r="399" spans="1:41" s="26" customFormat="1" ht="63" customHeight="1" x14ac:dyDescent="0.35">
      <c r="A399" s="2504" t="s">
        <v>997</v>
      </c>
      <c r="B399" s="3317" t="s">
        <v>286</v>
      </c>
      <c r="C399" s="3318"/>
      <c r="D399" s="3318"/>
      <c r="E399" s="3318"/>
      <c r="F399" s="3318"/>
      <c r="G399" s="3318"/>
      <c r="H399" s="3318"/>
      <c r="I399" s="3318"/>
      <c r="J399" s="3318"/>
      <c r="K399" s="3318"/>
      <c r="L399" s="3318"/>
      <c r="M399" s="3318"/>
      <c r="N399" s="3318"/>
      <c r="O399" s="3318"/>
      <c r="P399" s="3318"/>
      <c r="Q399" s="3318"/>
      <c r="R399" s="3318"/>
      <c r="S399" s="3318"/>
      <c r="T399" s="3318"/>
      <c r="U399" s="3318"/>
      <c r="V399" s="3318"/>
      <c r="W399" s="3318"/>
      <c r="X399" s="3318"/>
      <c r="Y399" s="3318"/>
      <c r="Z399" s="3318"/>
      <c r="AA399" s="3318"/>
      <c r="AB399" s="33"/>
      <c r="AC399" s="33"/>
      <c r="AD399" s="33"/>
      <c r="AE399" s="33"/>
      <c r="AF399" s="33"/>
      <c r="AG399" s="32"/>
      <c r="AH399" s="33"/>
      <c r="AI399" s="33"/>
      <c r="AJ399" s="33"/>
      <c r="AK399" s="33"/>
      <c r="AL399" s="658"/>
      <c r="AM399" s="32"/>
      <c r="AN399" s="34"/>
      <c r="AO399" s="2058"/>
    </row>
    <row r="400" spans="1:41" ht="46.5" x14ac:dyDescent="0.35">
      <c r="A400" s="43"/>
      <c r="B400" s="44" t="s">
        <v>54</v>
      </c>
      <c r="C400" s="45" t="s">
        <v>6</v>
      </c>
      <c r="D400" s="45" t="s">
        <v>7</v>
      </c>
      <c r="E400" s="45" t="s">
        <v>8</v>
      </c>
      <c r="F400" s="1644" t="s">
        <v>123</v>
      </c>
      <c r="G400" s="1645" t="s">
        <v>160</v>
      </c>
      <c r="H400" s="1645" t="s">
        <v>194</v>
      </c>
      <c r="I400" s="1645" t="s">
        <v>202</v>
      </c>
      <c r="J400" s="1645" t="s">
        <v>241</v>
      </c>
      <c r="K400" s="1686" t="s">
        <v>273</v>
      </c>
      <c r="L400" s="1720" t="s">
        <v>284</v>
      </c>
      <c r="M400" s="99" t="s">
        <v>322</v>
      </c>
      <c r="N400" s="47" t="s">
        <v>342</v>
      </c>
      <c r="O400" s="48" t="s">
        <v>356</v>
      </c>
      <c r="P400" s="100" t="s">
        <v>384</v>
      </c>
      <c r="Q400" s="79" t="s">
        <v>493</v>
      </c>
      <c r="R400" s="80" t="s">
        <v>535</v>
      </c>
      <c r="S400" s="150" t="s">
        <v>541</v>
      </c>
      <c r="T400" s="49" t="s">
        <v>545</v>
      </c>
      <c r="U400" s="50" t="s">
        <v>578</v>
      </c>
      <c r="V400" s="51" t="s">
        <v>586</v>
      </c>
      <c r="W400" s="51" t="s">
        <v>633</v>
      </c>
      <c r="X400" s="49" t="s">
        <v>646</v>
      </c>
      <c r="Y400" s="51" t="s">
        <v>647</v>
      </c>
      <c r="Z400" s="51" t="s">
        <v>668</v>
      </c>
      <c r="AA400" s="37" t="s">
        <v>671</v>
      </c>
      <c r="AB400" s="37" t="s">
        <v>688</v>
      </c>
      <c r="AC400" s="37" t="s">
        <v>689</v>
      </c>
      <c r="AD400" s="37" t="s">
        <v>735</v>
      </c>
      <c r="AE400" s="37" t="s">
        <v>776</v>
      </c>
      <c r="AF400" s="37" t="s">
        <v>811</v>
      </c>
      <c r="AG400" s="37" t="s">
        <v>1055</v>
      </c>
      <c r="AH400" s="37" t="s">
        <v>1072</v>
      </c>
      <c r="AI400" s="37" t="s">
        <v>1075</v>
      </c>
      <c r="AJ400" s="37" t="s">
        <v>1117</v>
      </c>
      <c r="AK400" s="37" t="s">
        <v>1162</v>
      </c>
      <c r="AL400" s="689" t="s">
        <v>1176</v>
      </c>
      <c r="AM400" s="255"/>
      <c r="AN400" s="3064"/>
      <c r="AO400" s="2057"/>
    </row>
    <row r="401" spans="1:41" ht="15.5" x14ac:dyDescent="0.35">
      <c r="A401" s="52"/>
      <c r="B401" s="53" t="s">
        <v>22</v>
      </c>
      <c r="C401" s="1688" t="s">
        <v>10</v>
      </c>
      <c r="D401" s="1688" t="s">
        <v>10</v>
      </c>
      <c r="E401" s="1689" t="s">
        <v>10</v>
      </c>
      <c r="F401" s="1690" t="s">
        <v>10</v>
      </c>
      <c r="G401" s="1691" t="s">
        <v>10</v>
      </c>
      <c r="H401" s="1692" t="s">
        <v>10</v>
      </c>
      <c r="I401" s="1692" t="s">
        <v>10</v>
      </c>
      <c r="J401" s="198" t="s">
        <v>10</v>
      </c>
      <c r="K401" s="696" t="s">
        <v>10</v>
      </c>
      <c r="L401" s="1721">
        <v>0.55000000000000004</v>
      </c>
      <c r="M401" s="157" t="s">
        <v>10</v>
      </c>
      <c r="N401" s="158" t="s">
        <v>10</v>
      </c>
      <c r="O401" s="133" t="s">
        <v>10</v>
      </c>
      <c r="P401" s="200" t="s">
        <v>10</v>
      </c>
      <c r="Q401" s="201" t="s">
        <v>10</v>
      </c>
      <c r="R401" s="1590" t="s">
        <v>10</v>
      </c>
      <c r="S401" s="1590" t="s">
        <v>10</v>
      </c>
      <c r="T401" s="1590" t="s">
        <v>10</v>
      </c>
      <c r="U401" s="139" t="s">
        <v>10</v>
      </c>
      <c r="V401" s="139" t="s">
        <v>10</v>
      </c>
      <c r="W401" s="139" t="s">
        <v>10</v>
      </c>
      <c r="X401" s="139" t="s">
        <v>10</v>
      </c>
      <c r="Y401" s="81" t="s">
        <v>10</v>
      </c>
      <c r="Z401" s="81" t="s">
        <v>10</v>
      </c>
      <c r="AA401" s="81" t="s">
        <v>10</v>
      </c>
      <c r="AB401" s="82" t="s">
        <v>10</v>
      </c>
      <c r="AC401" s="82" t="s">
        <v>10</v>
      </c>
      <c r="AD401" s="82" t="s">
        <v>10</v>
      </c>
      <c r="AE401" s="82" t="s">
        <v>10</v>
      </c>
      <c r="AF401" s="764" t="s">
        <v>10</v>
      </c>
      <c r="AG401" s="117" t="s">
        <v>10</v>
      </c>
      <c r="AH401" s="117" t="s">
        <v>10</v>
      </c>
      <c r="AI401" s="117" t="s">
        <v>10</v>
      </c>
      <c r="AJ401" s="702" t="s">
        <v>10</v>
      </c>
      <c r="AK401" s="702" t="s">
        <v>10</v>
      </c>
      <c r="AL401" s="676" t="s">
        <v>10</v>
      </c>
      <c r="AM401" s="255"/>
      <c r="AN401" s="3064"/>
      <c r="AO401" s="2057"/>
    </row>
    <row r="402" spans="1:41" ht="15.5" x14ac:dyDescent="0.35">
      <c r="A402" s="52"/>
      <c r="B402" s="54" t="s">
        <v>21</v>
      </c>
      <c r="C402" s="1694" t="s">
        <v>10</v>
      </c>
      <c r="D402" s="1694" t="s">
        <v>10</v>
      </c>
      <c r="E402" s="1695" t="s">
        <v>10</v>
      </c>
      <c r="F402" s="1696" t="s">
        <v>10</v>
      </c>
      <c r="G402" s="1697" t="s">
        <v>10</v>
      </c>
      <c r="H402" s="1698" t="s">
        <v>10</v>
      </c>
      <c r="I402" s="1698" t="s">
        <v>10</v>
      </c>
      <c r="J402" s="198" t="s">
        <v>10</v>
      </c>
      <c r="K402" s="696" t="s">
        <v>10</v>
      </c>
      <c r="L402" s="1722">
        <v>1.17</v>
      </c>
      <c r="M402" s="157" t="s">
        <v>10</v>
      </c>
      <c r="N402" s="158" t="s">
        <v>10</v>
      </c>
      <c r="O402" s="133" t="s">
        <v>10</v>
      </c>
      <c r="P402" s="200" t="s">
        <v>10</v>
      </c>
      <c r="Q402" s="201" t="s">
        <v>10</v>
      </c>
      <c r="R402" s="1590" t="s">
        <v>10</v>
      </c>
      <c r="S402" s="1590" t="s">
        <v>10</v>
      </c>
      <c r="T402" s="1590" t="s">
        <v>10</v>
      </c>
      <c r="U402" s="139" t="s">
        <v>10</v>
      </c>
      <c r="V402" s="139" t="s">
        <v>10</v>
      </c>
      <c r="W402" s="139" t="s">
        <v>10</v>
      </c>
      <c r="X402" s="139" t="s">
        <v>10</v>
      </c>
      <c r="Y402" s="81" t="s">
        <v>10</v>
      </c>
      <c r="Z402" s="81" t="s">
        <v>10</v>
      </c>
      <c r="AA402" s="81" t="s">
        <v>10</v>
      </c>
      <c r="AB402" s="82" t="s">
        <v>10</v>
      </c>
      <c r="AC402" s="82" t="s">
        <v>10</v>
      </c>
      <c r="AD402" s="82" t="s">
        <v>10</v>
      </c>
      <c r="AE402" s="82" t="s">
        <v>10</v>
      </c>
      <c r="AF402" s="83" t="s">
        <v>10</v>
      </c>
      <c r="AG402" s="83" t="s">
        <v>10</v>
      </c>
      <c r="AH402" s="83" t="s">
        <v>10</v>
      </c>
      <c r="AI402" s="83" t="s">
        <v>10</v>
      </c>
      <c r="AJ402" s="83" t="s">
        <v>10</v>
      </c>
      <c r="AK402" s="83" t="s">
        <v>10</v>
      </c>
      <c r="AL402" s="714" t="s">
        <v>10</v>
      </c>
      <c r="AM402" s="255"/>
      <c r="AN402" s="3064"/>
      <c r="AO402" s="2057"/>
    </row>
    <row r="403" spans="1:41" ht="15.5" x14ac:dyDescent="0.35">
      <c r="A403" s="85"/>
      <c r="B403" s="54" t="s">
        <v>297</v>
      </c>
      <c r="C403" s="1700" t="s">
        <v>10</v>
      </c>
      <c r="D403" s="1700" t="s">
        <v>10</v>
      </c>
      <c r="E403" s="1701" t="s">
        <v>10</v>
      </c>
      <c r="F403" s="1702" t="s">
        <v>10</v>
      </c>
      <c r="G403" s="1703" t="s">
        <v>10</v>
      </c>
      <c r="H403" s="1704" t="s">
        <v>10</v>
      </c>
      <c r="I403" s="1704" t="s">
        <v>10</v>
      </c>
      <c r="J403" s="198" t="s">
        <v>10</v>
      </c>
      <c r="K403" s="696" t="s">
        <v>10</v>
      </c>
      <c r="L403" s="1723">
        <v>35.340000000000003</v>
      </c>
      <c r="M403" s="157" t="s">
        <v>10</v>
      </c>
      <c r="N403" s="158" t="s">
        <v>10</v>
      </c>
      <c r="O403" s="133" t="s">
        <v>10</v>
      </c>
      <c r="P403" s="200" t="s">
        <v>10</v>
      </c>
      <c r="Q403" s="201" t="s">
        <v>10</v>
      </c>
      <c r="R403" s="1590" t="s">
        <v>10</v>
      </c>
      <c r="S403" s="1590" t="s">
        <v>10</v>
      </c>
      <c r="T403" s="1590" t="s">
        <v>10</v>
      </c>
      <c r="U403" s="139" t="s">
        <v>10</v>
      </c>
      <c r="V403" s="139" t="s">
        <v>10</v>
      </c>
      <c r="W403" s="139" t="s">
        <v>10</v>
      </c>
      <c r="X403" s="139" t="s">
        <v>10</v>
      </c>
      <c r="Y403" s="81" t="s">
        <v>10</v>
      </c>
      <c r="Z403" s="81" t="s">
        <v>10</v>
      </c>
      <c r="AA403" s="81" t="s">
        <v>10</v>
      </c>
      <c r="AB403" s="82" t="s">
        <v>10</v>
      </c>
      <c r="AC403" s="82" t="s">
        <v>10</v>
      </c>
      <c r="AD403" s="82" t="s">
        <v>10</v>
      </c>
      <c r="AE403" s="82" t="s">
        <v>10</v>
      </c>
      <c r="AF403" s="83" t="s">
        <v>10</v>
      </c>
      <c r="AG403" s="83" t="s">
        <v>10</v>
      </c>
      <c r="AH403" s="83" t="s">
        <v>10</v>
      </c>
      <c r="AI403" s="83" t="s">
        <v>10</v>
      </c>
      <c r="AJ403" s="83" t="s">
        <v>10</v>
      </c>
      <c r="AK403" s="83" t="s">
        <v>10</v>
      </c>
      <c r="AL403" s="714" t="s">
        <v>10</v>
      </c>
      <c r="AM403" s="255"/>
      <c r="AN403" s="3064"/>
      <c r="AO403" s="2057"/>
    </row>
    <row r="404" spans="1:41" ht="15.5" x14ac:dyDescent="0.35">
      <c r="A404" s="85"/>
      <c r="B404" s="54" t="s">
        <v>20</v>
      </c>
      <c r="C404" s="1706" t="s">
        <v>10</v>
      </c>
      <c r="D404" s="1706" t="s">
        <v>10</v>
      </c>
      <c r="E404" s="1707" t="s">
        <v>10</v>
      </c>
      <c r="F404" s="1708" t="s">
        <v>10</v>
      </c>
      <c r="G404" s="1709" t="s">
        <v>10</v>
      </c>
      <c r="H404" s="1710" t="s">
        <v>10</v>
      </c>
      <c r="I404" s="1710" t="s">
        <v>10</v>
      </c>
      <c r="J404" s="198" t="s">
        <v>10</v>
      </c>
      <c r="K404" s="696" t="s">
        <v>10</v>
      </c>
      <c r="L404" s="1724">
        <v>9.15</v>
      </c>
      <c r="M404" s="157" t="s">
        <v>10</v>
      </c>
      <c r="N404" s="158" t="s">
        <v>10</v>
      </c>
      <c r="O404" s="133" t="s">
        <v>10</v>
      </c>
      <c r="P404" s="200" t="s">
        <v>10</v>
      </c>
      <c r="Q404" s="201" t="s">
        <v>10</v>
      </c>
      <c r="R404" s="1590" t="s">
        <v>10</v>
      </c>
      <c r="S404" s="1590" t="s">
        <v>10</v>
      </c>
      <c r="T404" s="1590" t="s">
        <v>10</v>
      </c>
      <c r="U404" s="139" t="s">
        <v>10</v>
      </c>
      <c r="V404" s="139" t="s">
        <v>10</v>
      </c>
      <c r="W404" s="139" t="s">
        <v>10</v>
      </c>
      <c r="X404" s="139" t="s">
        <v>10</v>
      </c>
      <c r="Y404" s="81" t="s">
        <v>10</v>
      </c>
      <c r="Z404" s="81" t="s">
        <v>10</v>
      </c>
      <c r="AA404" s="81" t="s">
        <v>10</v>
      </c>
      <c r="AB404" s="82" t="s">
        <v>10</v>
      </c>
      <c r="AC404" s="82" t="s">
        <v>10</v>
      </c>
      <c r="AD404" s="82" t="s">
        <v>10</v>
      </c>
      <c r="AE404" s="82" t="s">
        <v>10</v>
      </c>
      <c r="AF404" s="83" t="s">
        <v>10</v>
      </c>
      <c r="AG404" s="83" t="s">
        <v>10</v>
      </c>
      <c r="AH404" s="83" t="s">
        <v>10</v>
      </c>
      <c r="AI404" s="83" t="s">
        <v>10</v>
      </c>
      <c r="AJ404" s="83" t="s">
        <v>10</v>
      </c>
      <c r="AK404" s="83" t="s">
        <v>10</v>
      </c>
      <c r="AL404" s="714" t="s">
        <v>10</v>
      </c>
      <c r="AM404" s="255"/>
      <c r="AN404" s="3064"/>
      <c r="AO404" s="2057"/>
    </row>
    <row r="405" spans="1:41" ht="15.5" x14ac:dyDescent="0.35">
      <c r="A405" s="1712"/>
      <c r="B405" s="1373" t="s">
        <v>19</v>
      </c>
      <c r="C405" s="1706" t="s">
        <v>10</v>
      </c>
      <c r="D405" s="1706" t="s">
        <v>10</v>
      </c>
      <c r="E405" s="1707" t="s">
        <v>10</v>
      </c>
      <c r="F405" s="1708" t="s">
        <v>10</v>
      </c>
      <c r="G405" s="1709" t="s">
        <v>10</v>
      </c>
      <c r="H405" s="1710" t="s">
        <v>10</v>
      </c>
      <c r="I405" s="1710" t="s">
        <v>10</v>
      </c>
      <c r="J405" s="198" t="s">
        <v>10</v>
      </c>
      <c r="K405" s="696" t="s">
        <v>10</v>
      </c>
      <c r="L405" s="1725">
        <v>4.83</v>
      </c>
      <c r="M405" s="157" t="s">
        <v>10</v>
      </c>
      <c r="N405" s="158" t="s">
        <v>10</v>
      </c>
      <c r="O405" s="133" t="s">
        <v>10</v>
      </c>
      <c r="P405" s="200" t="s">
        <v>10</v>
      </c>
      <c r="Q405" s="201" t="s">
        <v>10</v>
      </c>
      <c r="R405" s="1590" t="s">
        <v>10</v>
      </c>
      <c r="S405" s="1590" t="s">
        <v>10</v>
      </c>
      <c r="T405" s="1590" t="s">
        <v>10</v>
      </c>
      <c r="U405" s="139" t="s">
        <v>10</v>
      </c>
      <c r="V405" s="139" t="s">
        <v>10</v>
      </c>
      <c r="W405" s="139" t="s">
        <v>10</v>
      </c>
      <c r="X405" s="139" t="s">
        <v>10</v>
      </c>
      <c r="Y405" s="81" t="s">
        <v>10</v>
      </c>
      <c r="Z405" s="81" t="s">
        <v>10</v>
      </c>
      <c r="AA405" s="81" t="s">
        <v>10</v>
      </c>
      <c r="AB405" s="82" t="s">
        <v>10</v>
      </c>
      <c r="AC405" s="82" t="s">
        <v>10</v>
      </c>
      <c r="AD405" s="82" t="s">
        <v>10</v>
      </c>
      <c r="AE405" s="82" t="s">
        <v>10</v>
      </c>
      <c r="AF405" s="83" t="s">
        <v>10</v>
      </c>
      <c r="AG405" s="83" t="s">
        <v>10</v>
      </c>
      <c r="AH405" s="83" t="s">
        <v>10</v>
      </c>
      <c r="AI405" s="83" t="s">
        <v>10</v>
      </c>
      <c r="AJ405" s="83" t="s">
        <v>10</v>
      </c>
      <c r="AK405" s="83" t="s">
        <v>10</v>
      </c>
      <c r="AL405" s="714" t="s">
        <v>10</v>
      </c>
      <c r="AM405" s="255"/>
      <c r="AN405" s="3064"/>
      <c r="AO405" s="2057"/>
    </row>
    <row r="406" spans="1:41" ht="15.5" x14ac:dyDescent="0.35">
      <c r="A406" s="56"/>
      <c r="B406" s="237" t="s">
        <v>302</v>
      </c>
      <c r="C406" s="1714" t="s">
        <v>10</v>
      </c>
      <c r="D406" s="1714" t="s">
        <v>10</v>
      </c>
      <c r="E406" s="1715" t="s">
        <v>10</v>
      </c>
      <c r="F406" s="1716" t="s">
        <v>10</v>
      </c>
      <c r="G406" s="1717" t="s">
        <v>10</v>
      </c>
      <c r="H406" s="1718" t="s">
        <v>10</v>
      </c>
      <c r="I406" s="1718" t="s">
        <v>10</v>
      </c>
      <c r="J406" s="207" t="s">
        <v>10</v>
      </c>
      <c r="K406" s="742" t="s">
        <v>10</v>
      </c>
      <c r="L406" s="1726">
        <v>48.95</v>
      </c>
      <c r="M406" s="180" t="s">
        <v>10</v>
      </c>
      <c r="N406" s="181" t="s">
        <v>10</v>
      </c>
      <c r="O406" s="182" t="s">
        <v>10</v>
      </c>
      <c r="P406" s="209" t="s">
        <v>10</v>
      </c>
      <c r="Q406" s="210" t="s">
        <v>10</v>
      </c>
      <c r="R406" s="1599" t="s">
        <v>10</v>
      </c>
      <c r="S406" s="1599" t="s">
        <v>10</v>
      </c>
      <c r="T406" s="1599" t="s">
        <v>10</v>
      </c>
      <c r="U406" s="747" t="s">
        <v>10</v>
      </c>
      <c r="V406" s="747" t="s">
        <v>10</v>
      </c>
      <c r="W406" s="747" t="s">
        <v>10</v>
      </c>
      <c r="X406" s="747" t="s">
        <v>10</v>
      </c>
      <c r="Y406" s="211" t="s">
        <v>10</v>
      </c>
      <c r="Z406" s="211" t="s">
        <v>10</v>
      </c>
      <c r="AA406" s="86" t="s">
        <v>10</v>
      </c>
      <c r="AB406" s="87" t="s">
        <v>10</v>
      </c>
      <c r="AC406" s="87" t="s">
        <v>10</v>
      </c>
      <c r="AD406" s="87" t="s">
        <v>10</v>
      </c>
      <c r="AE406" s="87" t="s">
        <v>10</v>
      </c>
      <c r="AF406" s="87" t="s">
        <v>10</v>
      </c>
      <c r="AG406" s="87" t="s">
        <v>10</v>
      </c>
      <c r="AH406" s="87" t="s">
        <v>10</v>
      </c>
      <c r="AI406" s="87" t="s">
        <v>10</v>
      </c>
      <c r="AJ406" s="87" t="s">
        <v>10</v>
      </c>
      <c r="AK406" s="87" t="s">
        <v>10</v>
      </c>
      <c r="AL406" s="748" t="s">
        <v>10</v>
      </c>
      <c r="AM406" s="255"/>
      <c r="AN406" s="3064"/>
      <c r="AO406" s="2057"/>
    </row>
    <row r="407" spans="1:41" ht="15.5" hidden="1" x14ac:dyDescent="0.35">
      <c r="A407" s="56"/>
      <c r="B407" s="183"/>
      <c r="C407" s="58"/>
      <c r="D407" s="58"/>
      <c r="E407" s="184"/>
      <c r="F407" s="185"/>
      <c r="G407" s="56"/>
      <c r="H407" s="59"/>
      <c r="I407" s="60"/>
      <c r="J407" s="61"/>
      <c r="K407" s="62"/>
      <c r="L407" s="63"/>
      <c r="M407" s="64"/>
      <c r="N407" s="65"/>
      <c r="O407" s="66"/>
      <c r="P407" s="67"/>
      <c r="Q407" s="68"/>
      <c r="R407" s="60"/>
      <c r="S407" s="69"/>
      <c r="T407" s="70"/>
      <c r="U407" s="71"/>
      <c r="V407" s="72"/>
      <c r="W407" s="72"/>
      <c r="X407" s="72"/>
      <c r="Y407" s="56"/>
      <c r="Z407" s="43"/>
      <c r="AA407" s="43"/>
      <c r="AB407" s="56"/>
      <c r="AC407" s="56"/>
      <c r="AD407" s="56"/>
      <c r="AE407" s="56"/>
      <c r="AF407" s="56"/>
      <c r="AG407" s="56"/>
      <c r="AH407" s="56"/>
      <c r="AI407" s="56"/>
      <c r="AJ407" s="56"/>
      <c r="AK407" s="56"/>
      <c r="AL407" s="56"/>
      <c r="AM407" s="255"/>
      <c r="AN407" s="3064"/>
      <c r="AO407" s="2057"/>
    </row>
    <row r="408" spans="1:41" ht="15.5" x14ac:dyDescent="0.35">
      <c r="A408" s="56"/>
      <c r="B408" s="3319" t="s">
        <v>482</v>
      </c>
      <c r="C408" s="3320"/>
      <c r="D408" s="3320"/>
      <c r="E408" s="3320"/>
      <c r="F408" s="3320"/>
      <c r="G408" s="3320"/>
      <c r="H408" s="3320"/>
      <c r="I408" s="3320"/>
      <c r="J408" s="3321"/>
      <c r="K408" s="3322"/>
      <c r="L408" s="3323"/>
      <c r="M408" s="3324"/>
      <c r="N408" s="3325"/>
      <c r="O408" s="3326"/>
      <c r="P408" s="3327"/>
      <c r="Q408" s="3328"/>
      <c r="R408" s="3320"/>
      <c r="S408" s="74"/>
      <c r="T408" s="75"/>
      <c r="U408" s="76"/>
      <c r="V408" s="77"/>
      <c r="W408" s="77"/>
      <c r="X408" s="77"/>
      <c r="Y408" s="56"/>
      <c r="Z408" s="43"/>
      <c r="AA408" s="43"/>
      <c r="AB408" s="56"/>
      <c r="AC408" s="56"/>
      <c r="AD408" s="56"/>
      <c r="AE408" s="56"/>
      <c r="AF408" s="56"/>
      <c r="AG408" s="136"/>
      <c r="AH408" s="56"/>
      <c r="AI408" s="56"/>
      <c r="AJ408" s="56"/>
      <c r="AK408" s="56"/>
      <c r="AL408" s="56"/>
      <c r="AM408" s="255"/>
      <c r="AN408" s="3064"/>
      <c r="AO408" s="2057"/>
    </row>
    <row r="409" spans="1:41" ht="15.5" x14ac:dyDescent="0.35">
      <c r="A409" s="56"/>
      <c r="B409" s="56"/>
      <c r="C409" s="56"/>
      <c r="D409" s="56"/>
      <c r="E409" s="56"/>
      <c r="F409" s="56"/>
      <c r="G409" s="56"/>
      <c r="H409" s="59"/>
      <c r="I409" s="60"/>
      <c r="J409" s="61"/>
      <c r="K409" s="62"/>
      <c r="L409" s="63"/>
      <c r="M409" s="64"/>
      <c r="N409" s="65"/>
      <c r="O409" s="66"/>
      <c r="P409" s="67"/>
      <c r="Q409" s="68"/>
      <c r="R409" s="60"/>
      <c r="S409" s="69"/>
      <c r="T409" s="70"/>
      <c r="U409" s="71"/>
      <c r="V409" s="72"/>
      <c r="W409" s="72"/>
      <c r="X409" s="72"/>
      <c r="Y409" s="56"/>
      <c r="Z409" s="43"/>
      <c r="AA409" s="43"/>
      <c r="AB409" s="125"/>
      <c r="AC409" s="125"/>
      <c r="AD409" s="125"/>
      <c r="AE409" s="125"/>
      <c r="AF409" s="125"/>
      <c r="AG409" s="320"/>
      <c r="AH409" s="56"/>
      <c r="AI409" s="56"/>
      <c r="AJ409" s="56"/>
      <c r="AK409" s="56"/>
      <c r="AL409" s="56"/>
      <c r="AM409" s="255"/>
      <c r="AN409" s="3064"/>
      <c r="AO409" s="2057"/>
    </row>
    <row r="410" spans="1:41" s="26" customFormat="1" ht="63" customHeight="1" x14ac:dyDescent="0.35">
      <c r="A410" s="2504" t="s">
        <v>1025</v>
      </c>
      <c r="B410" s="3317" t="s">
        <v>288</v>
      </c>
      <c r="C410" s="3318"/>
      <c r="D410" s="3318"/>
      <c r="E410" s="3318"/>
      <c r="F410" s="3318"/>
      <c r="G410" s="3318"/>
      <c r="H410" s="3318"/>
      <c r="I410" s="3318"/>
      <c r="J410" s="3318"/>
      <c r="K410" s="3318"/>
      <c r="L410" s="3318"/>
      <c r="M410" s="3318"/>
      <c r="N410" s="3318"/>
      <c r="O410" s="3318"/>
      <c r="P410" s="3318"/>
      <c r="Q410" s="3318"/>
      <c r="R410" s="3318"/>
      <c r="S410" s="3318"/>
      <c r="T410" s="3318"/>
      <c r="U410" s="3318"/>
      <c r="V410" s="3318"/>
      <c r="W410" s="3318"/>
      <c r="X410" s="3318"/>
      <c r="Y410" s="3318"/>
      <c r="Z410" s="3318"/>
      <c r="AA410" s="3318"/>
      <c r="AB410" s="33"/>
      <c r="AC410" s="33"/>
      <c r="AD410" s="33"/>
      <c r="AE410" s="33"/>
      <c r="AF410" s="33"/>
      <c r="AG410" s="32"/>
      <c r="AH410" s="33"/>
      <c r="AI410" s="33"/>
      <c r="AJ410" s="33"/>
      <c r="AK410" s="33"/>
      <c r="AL410" s="658"/>
      <c r="AM410" s="32"/>
      <c r="AN410" s="34"/>
      <c r="AO410" s="2058"/>
    </row>
    <row r="411" spans="1:41" ht="46.5" x14ac:dyDescent="0.35">
      <c r="A411" s="43"/>
      <c r="B411" s="44" t="s">
        <v>54</v>
      </c>
      <c r="C411" s="45" t="s">
        <v>6</v>
      </c>
      <c r="D411" s="45" t="s">
        <v>7</v>
      </c>
      <c r="E411" s="45" t="s">
        <v>8</v>
      </c>
      <c r="F411" s="1644" t="s">
        <v>123</v>
      </c>
      <c r="G411" s="1645" t="s">
        <v>160</v>
      </c>
      <c r="H411" s="1645" t="s">
        <v>194</v>
      </c>
      <c r="I411" s="1645" t="s">
        <v>202</v>
      </c>
      <c r="J411" s="1645" t="s">
        <v>241</v>
      </c>
      <c r="K411" s="1686" t="s">
        <v>273</v>
      </c>
      <c r="L411" s="1727" t="s">
        <v>284</v>
      </c>
      <c r="M411" s="99" t="s">
        <v>322</v>
      </c>
      <c r="N411" s="47" t="s">
        <v>342</v>
      </c>
      <c r="O411" s="48" t="s">
        <v>356</v>
      </c>
      <c r="P411" s="100" t="s">
        <v>384</v>
      </c>
      <c r="Q411" s="79" t="s">
        <v>493</v>
      </c>
      <c r="R411" s="80" t="s">
        <v>535</v>
      </c>
      <c r="S411" s="150" t="s">
        <v>541</v>
      </c>
      <c r="T411" s="49" t="s">
        <v>545</v>
      </c>
      <c r="U411" s="50" t="s">
        <v>578</v>
      </c>
      <c r="V411" s="51" t="s">
        <v>586</v>
      </c>
      <c r="W411" s="51" t="s">
        <v>633</v>
      </c>
      <c r="X411" s="49" t="s">
        <v>646</v>
      </c>
      <c r="Y411" s="51" t="s">
        <v>647</v>
      </c>
      <c r="Z411" s="51" t="s">
        <v>668</v>
      </c>
      <c r="AA411" s="37" t="s">
        <v>671</v>
      </c>
      <c r="AB411" s="37" t="s">
        <v>688</v>
      </c>
      <c r="AC411" s="37" t="s">
        <v>689</v>
      </c>
      <c r="AD411" s="37" t="s">
        <v>735</v>
      </c>
      <c r="AE411" s="37" t="s">
        <v>776</v>
      </c>
      <c r="AF411" s="37" t="s">
        <v>811</v>
      </c>
      <c r="AG411" s="37" t="s">
        <v>1055</v>
      </c>
      <c r="AH411" s="37" t="s">
        <v>1072</v>
      </c>
      <c r="AI411" s="37" t="s">
        <v>1075</v>
      </c>
      <c r="AJ411" s="37" t="s">
        <v>1117</v>
      </c>
      <c r="AK411" s="37" t="s">
        <v>1162</v>
      </c>
      <c r="AL411" s="689" t="s">
        <v>1176</v>
      </c>
      <c r="AM411" s="255"/>
      <c r="AN411" s="3064"/>
      <c r="AO411" s="2057"/>
    </row>
    <row r="412" spans="1:41" ht="15.5" x14ac:dyDescent="0.35">
      <c r="A412" s="52"/>
      <c r="B412" s="53" t="s">
        <v>22</v>
      </c>
      <c r="C412" s="1688" t="s">
        <v>10</v>
      </c>
      <c r="D412" s="1688" t="s">
        <v>10</v>
      </c>
      <c r="E412" s="1689" t="s">
        <v>10</v>
      </c>
      <c r="F412" s="1690" t="s">
        <v>10</v>
      </c>
      <c r="G412" s="1691" t="s">
        <v>10</v>
      </c>
      <c r="H412" s="1692" t="s">
        <v>10</v>
      </c>
      <c r="I412" s="1692" t="s">
        <v>10</v>
      </c>
      <c r="J412" s="198" t="s">
        <v>10</v>
      </c>
      <c r="K412" s="696" t="s">
        <v>10</v>
      </c>
      <c r="L412" s="1728">
        <v>0.97</v>
      </c>
      <c r="M412" s="157" t="s">
        <v>10</v>
      </c>
      <c r="N412" s="158" t="s">
        <v>10</v>
      </c>
      <c r="O412" s="133" t="s">
        <v>10</v>
      </c>
      <c r="P412" s="200" t="s">
        <v>10</v>
      </c>
      <c r="Q412" s="201" t="s">
        <v>10</v>
      </c>
      <c r="R412" s="1590" t="s">
        <v>10</v>
      </c>
      <c r="S412" s="1590" t="s">
        <v>10</v>
      </c>
      <c r="T412" s="1590" t="s">
        <v>10</v>
      </c>
      <c r="U412" s="139" t="s">
        <v>10</v>
      </c>
      <c r="V412" s="139" t="s">
        <v>10</v>
      </c>
      <c r="W412" s="139" t="s">
        <v>10</v>
      </c>
      <c r="X412" s="139" t="s">
        <v>10</v>
      </c>
      <c r="Y412" s="81" t="s">
        <v>10</v>
      </c>
      <c r="Z412" s="81" t="s">
        <v>10</v>
      </c>
      <c r="AA412" s="81" t="s">
        <v>10</v>
      </c>
      <c r="AB412" s="82" t="s">
        <v>10</v>
      </c>
      <c r="AC412" s="82" t="s">
        <v>10</v>
      </c>
      <c r="AD412" s="82" t="s">
        <v>10</v>
      </c>
      <c r="AE412" s="82" t="s">
        <v>10</v>
      </c>
      <c r="AF412" s="764" t="s">
        <v>10</v>
      </c>
      <c r="AG412" s="117" t="s">
        <v>10</v>
      </c>
      <c r="AH412" s="117" t="s">
        <v>10</v>
      </c>
      <c r="AI412" s="117" t="s">
        <v>10</v>
      </c>
      <c r="AJ412" s="702" t="s">
        <v>10</v>
      </c>
      <c r="AK412" s="702" t="s">
        <v>10</v>
      </c>
      <c r="AL412" s="676" t="s">
        <v>10</v>
      </c>
      <c r="AM412" s="255"/>
      <c r="AN412" s="3064"/>
      <c r="AO412" s="2057"/>
    </row>
    <row r="413" spans="1:41" ht="15.5" x14ac:dyDescent="0.35">
      <c r="A413" s="52"/>
      <c r="B413" s="54" t="s">
        <v>21</v>
      </c>
      <c r="C413" s="1694" t="s">
        <v>10</v>
      </c>
      <c r="D413" s="1694" t="s">
        <v>10</v>
      </c>
      <c r="E413" s="1695" t="s">
        <v>10</v>
      </c>
      <c r="F413" s="1696" t="s">
        <v>10</v>
      </c>
      <c r="G413" s="1697" t="s">
        <v>10</v>
      </c>
      <c r="H413" s="1698" t="s">
        <v>10</v>
      </c>
      <c r="I413" s="1698" t="s">
        <v>10</v>
      </c>
      <c r="J413" s="198" t="s">
        <v>10</v>
      </c>
      <c r="K413" s="696" t="s">
        <v>10</v>
      </c>
      <c r="L413" s="1729">
        <v>1.22</v>
      </c>
      <c r="M413" s="157" t="s">
        <v>10</v>
      </c>
      <c r="N413" s="158" t="s">
        <v>10</v>
      </c>
      <c r="O413" s="133" t="s">
        <v>10</v>
      </c>
      <c r="P413" s="200" t="s">
        <v>10</v>
      </c>
      <c r="Q413" s="201" t="s">
        <v>10</v>
      </c>
      <c r="R413" s="1590" t="s">
        <v>10</v>
      </c>
      <c r="S413" s="1590" t="s">
        <v>10</v>
      </c>
      <c r="T413" s="1590" t="s">
        <v>10</v>
      </c>
      <c r="U413" s="139" t="s">
        <v>10</v>
      </c>
      <c r="V413" s="139" t="s">
        <v>10</v>
      </c>
      <c r="W413" s="139" t="s">
        <v>10</v>
      </c>
      <c r="X413" s="139" t="s">
        <v>10</v>
      </c>
      <c r="Y413" s="81" t="s">
        <v>10</v>
      </c>
      <c r="Z413" s="81" t="s">
        <v>10</v>
      </c>
      <c r="AA413" s="81" t="s">
        <v>10</v>
      </c>
      <c r="AB413" s="82" t="s">
        <v>10</v>
      </c>
      <c r="AC413" s="82" t="s">
        <v>10</v>
      </c>
      <c r="AD413" s="82" t="s">
        <v>10</v>
      </c>
      <c r="AE413" s="82" t="s">
        <v>10</v>
      </c>
      <c r="AF413" s="83" t="s">
        <v>10</v>
      </c>
      <c r="AG413" s="83" t="s">
        <v>10</v>
      </c>
      <c r="AH413" s="83" t="s">
        <v>10</v>
      </c>
      <c r="AI413" s="83" t="s">
        <v>10</v>
      </c>
      <c r="AJ413" s="83" t="s">
        <v>10</v>
      </c>
      <c r="AK413" s="83" t="s">
        <v>10</v>
      </c>
      <c r="AL413" s="714" t="s">
        <v>10</v>
      </c>
      <c r="AM413" s="255"/>
      <c r="AN413" s="3064"/>
      <c r="AO413" s="2057"/>
    </row>
    <row r="414" spans="1:41" ht="15.5" x14ac:dyDescent="0.35">
      <c r="A414" s="85"/>
      <c r="B414" s="54" t="s">
        <v>297</v>
      </c>
      <c r="C414" s="1700" t="s">
        <v>10</v>
      </c>
      <c r="D414" s="1700" t="s">
        <v>10</v>
      </c>
      <c r="E414" s="1701" t="s">
        <v>10</v>
      </c>
      <c r="F414" s="1702" t="s">
        <v>10</v>
      </c>
      <c r="G414" s="1703" t="s">
        <v>10</v>
      </c>
      <c r="H414" s="1704" t="s">
        <v>10</v>
      </c>
      <c r="I414" s="1704" t="s">
        <v>10</v>
      </c>
      <c r="J414" s="198" t="s">
        <v>10</v>
      </c>
      <c r="K414" s="696" t="s">
        <v>10</v>
      </c>
      <c r="L414" s="1730">
        <v>36.35</v>
      </c>
      <c r="M414" s="157" t="s">
        <v>10</v>
      </c>
      <c r="N414" s="158" t="s">
        <v>10</v>
      </c>
      <c r="O414" s="133" t="s">
        <v>10</v>
      </c>
      <c r="P414" s="200" t="s">
        <v>10</v>
      </c>
      <c r="Q414" s="201" t="s">
        <v>10</v>
      </c>
      <c r="R414" s="1590" t="s">
        <v>10</v>
      </c>
      <c r="S414" s="1590" t="s">
        <v>10</v>
      </c>
      <c r="T414" s="1590" t="s">
        <v>10</v>
      </c>
      <c r="U414" s="139" t="s">
        <v>10</v>
      </c>
      <c r="V414" s="139" t="s">
        <v>10</v>
      </c>
      <c r="W414" s="139" t="s">
        <v>10</v>
      </c>
      <c r="X414" s="139" t="s">
        <v>10</v>
      </c>
      <c r="Y414" s="81" t="s">
        <v>10</v>
      </c>
      <c r="Z414" s="81" t="s">
        <v>10</v>
      </c>
      <c r="AA414" s="81" t="s">
        <v>10</v>
      </c>
      <c r="AB414" s="82" t="s">
        <v>10</v>
      </c>
      <c r="AC414" s="82" t="s">
        <v>10</v>
      </c>
      <c r="AD414" s="82" t="s">
        <v>10</v>
      </c>
      <c r="AE414" s="82" t="s">
        <v>10</v>
      </c>
      <c r="AF414" s="83" t="s">
        <v>10</v>
      </c>
      <c r="AG414" s="83" t="s">
        <v>10</v>
      </c>
      <c r="AH414" s="83" t="s">
        <v>10</v>
      </c>
      <c r="AI414" s="83" t="s">
        <v>10</v>
      </c>
      <c r="AJ414" s="83" t="s">
        <v>10</v>
      </c>
      <c r="AK414" s="83" t="s">
        <v>10</v>
      </c>
      <c r="AL414" s="714" t="s">
        <v>10</v>
      </c>
      <c r="AM414" s="255"/>
      <c r="AN414" s="3064"/>
      <c r="AO414" s="2057"/>
    </row>
    <row r="415" spans="1:41" ht="15.5" x14ac:dyDescent="0.35">
      <c r="A415" s="85"/>
      <c r="B415" s="54" t="s">
        <v>20</v>
      </c>
      <c r="C415" s="1706" t="s">
        <v>10</v>
      </c>
      <c r="D415" s="1706" t="s">
        <v>10</v>
      </c>
      <c r="E415" s="1707" t="s">
        <v>10</v>
      </c>
      <c r="F415" s="1708" t="s">
        <v>10</v>
      </c>
      <c r="G415" s="1709" t="s">
        <v>10</v>
      </c>
      <c r="H415" s="1710" t="s">
        <v>10</v>
      </c>
      <c r="I415" s="1710" t="s">
        <v>10</v>
      </c>
      <c r="J415" s="198" t="s">
        <v>10</v>
      </c>
      <c r="K415" s="696" t="s">
        <v>10</v>
      </c>
      <c r="L415" s="1731">
        <v>9.5399999999999991</v>
      </c>
      <c r="M415" s="157" t="s">
        <v>10</v>
      </c>
      <c r="N415" s="158" t="s">
        <v>10</v>
      </c>
      <c r="O415" s="133" t="s">
        <v>10</v>
      </c>
      <c r="P415" s="200" t="s">
        <v>10</v>
      </c>
      <c r="Q415" s="201" t="s">
        <v>10</v>
      </c>
      <c r="R415" s="1590" t="s">
        <v>10</v>
      </c>
      <c r="S415" s="1590" t="s">
        <v>10</v>
      </c>
      <c r="T415" s="1590" t="s">
        <v>10</v>
      </c>
      <c r="U415" s="139" t="s">
        <v>10</v>
      </c>
      <c r="V415" s="139" t="s">
        <v>10</v>
      </c>
      <c r="W415" s="139" t="s">
        <v>10</v>
      </c>
      <c r="X415" s="139" t="s">
        <v>10</v>
      </c>
      <c r="Y415" s="81" t="s">
        <v>10</v>
      </c>
      <c r="Z415" s="81" t="s">
        <v>10</v>
      </c>
      <c r="AA415" s="81" t="s">
        <v>10</v>
      </c>
      <c r="AB415" s="82" t="s">
        <v>10</v>
      </c>
      <c r="AC415" s="82" t="s">
        <v>10</v>
      </c>
      <c r="AD415" s="82" t="s">
        <v>10</v>
      </c>
      <c r="AE415" s="82" t="s">
        <v>10</v>
      </c>
      <c r="AF415" s="83" t="s">
        <v>10</v>
      </c>
      <c r="AG415" s="83" t="s">
        <v>10</v>
      </c>
      <c r="AH415" s="83" t="s">
        <v>10</v>
      </c>
      <c r="AI415" s="83" t="s">
        <v>10</v>
      </c>
      <c r="AJ415" s="83" t="s">
        <v>10</v>
      </c>
      <c r="AK415" s="83" t="s">
        <v>10</v>
      </c>
      <c r="AL415" s="714" t="s">
        <v>10</v>
      </c>
      <c r="AM415" s="255"/>
      <c r="AN415" s="3064"/>
      <c r="AO415" s="2057"/>
    </row>
    <row r="416" spans="1:41" ht="15.5" x14ac:dyDescent="0.35">
      <c r="A416" s="1712"/>
      <c r="B416" s="1373" t="s">
        <v>19</v>
      </c>
      <c r="C416" s="1706" t="s">
        <v>10</v>
      </c>
      <c r="D416" s="1706" t="s">
        <v>10</v>
      </c>
      <c r="E416" s="1707" t="s">
        <v>10</v>
      </c>
      <c r="F416" s="1708" t="s">
        <v>10</v>
      </c>
      <c r="G416" s="1709" t="s">
        <v>10</v>
      </c>
      <c r="H416" s="1710" t="s">
        <v>10</v>
      </c>
      <c r="I416" s="1710" t="s">
        <v>10</v>
      </c>
      <c r="J416" s="198" t="s">
        <v>10</v>
      </c>
      <c r="K416" s="696" t="s">
        <v>10</v>
      </c>
      <c r="L416" s="1732">
        <v>9.06</v>
      </c>
      <c r="M416" s="157" t="s">
        <v>10</v>
      </c>
      <c r="N416" s="158" t="s">
        <v>10</v>
      </c>
      <c r="O416" s="133" t="s">
        <v>10</v>
      </c>
      <c r="P416" s="200" t="s">
        <v>10</v>
      </c>
      <c r="Q416" s="201" t="s">
        <v>10</v>
      </c>
      <c r="R416" s="1590" t="s">
        <v>10</v>
      </c>
      <c r="S416" s="1590" t="s">
        <v>10</v>
      </c>
      <c r="T416" s="1590" t="s">
        <v>10</v>
      </c>
      <c r="U416" s="139" t="s">
        <v>10</v>
      </c>
      <c r="V416" s="139" t="s">
        <v>10</v>
      </c>
      <c r="W416" s="139" t="s">
        <v>10</v>
      </c>
      <c r="X416" s="139" t="s">
        <v>10</v>
      </c>
      <c r="Y416" s="81" t="s">
        <v>10</v>
      </c>
      <c r="Z416" s="81" t="s">
        <v>10</v>
      </c>
      <c r="AA416" s="81" t="s">
        <v>10</v>
      </c>
      <c r="AB416" s="82" t="s">
        <v>10</v>
      </c>
      <c r="AC416" s="82" t="s">
        <v>10</v>
      </c>
      <c r="AD416" s="82" t="s">
        <v>10</v>
      </c>
      <c r="AE416" s="82" t="s">
        <v>10</v>
      </c>
      <c r="AF416" s="83" t="s">
        <v>10</v>
      </c>
      <c r="AG416" s="83" t="s">
        <v>10</v>
      </c>
      <c r="AH416" s="83" t="s">
        <v>10</v>
      </c>
      <c r="AI416" s="83" t="s">
        <v>10</v>
      </c>
      <c r="AJ416" s="83" t="s">
        <v>10</v>
      </c>
      <c r="AK416" s="83" t="s">
        <v>10</v>
      </c>
      <c r="AL416" s="714" t="s">
        <v>10</v>
      </c>
      <c r="AM416" s="255"/>
      <c r="AN416" s="3064"/>
      <c r="AO416" s="2057"/>
    </row>
    <row r="417" spans="1:41" ht="15.5" x14ac:dyDescent="0.35">
      <c r="A417" s="56"/>
      <c r="B417" s="237" t="s">
        <v>302</v>
      </c>
      <c r="C417" s="1714" t="s">
        <v>10</v>
      </c>
      <c r="D417" s="1714" t="s">
        <v>10</v>
      </c>
      <c r="E417" s="1715" t="s">
        <v>10</v>
      </c>
      <c r="F417" s="1716" t="s">
        <v>10</v>
      </c>
      <c r="G417" s="1717" t="s">
        <v>10</v>
      </c>
      <c r="H417" s="1718" t="s">
        <v>10</v>
      </c>
      <c r="I417" s="1718" t="s">
        <v>10</v>
      </c>
      <c r="J417" s="207" t="s">
        <v>10</v>
      </c>
      <c r="K417" s="742" t="s">
        <v>10</v>
      </c>
      <c r="L417" s="1733">
        <v>42.86</v>
      </c>
      <c r="M417" s="180" t="s">
        <v>10</v>
      </c>
      <c r="N417" s="181" t="s">
        <v>10</v>
      </c>
      <c r="O417" s="182" t="s">
        <v>10</v>
      </c>
      <c r="P417" s="209" t="s">
        <v>10</v>
      </c>
      <c r="Q417" s="210" t="s">
        <v>10</v>
      </c>
      <c r="R417" s="1599" t="s">
        <v>10</v>
      </c>
      <c r="S417" s="1599" t="s">
        <v>10</v>
      </c>
      <c r="T417" s="1599" t="s">
        <v>10</v>
      </c>
      <c r="U417" s="747" t="s">
        <v>10</v>
      </c>
      <c r="V417" s="747" t="s">
        <v>10</v>
      </c>
      <c r="W417" s="747" t="s">
        <v>10</v>
      </c>
      <c r="X417" s="747" t="s">
        <v>10</v>
      </c>
      <c r="Y417" s="211" t="s">
        <v>10</v>
      </c>
      <c r="Z417" s="211" t="s">
        <v>10</v>
      </c>
      <c r="AA417" s="86" t="s">
        <v>10</v>
      </c>
      <c r="AB417" s="87" t="s">
        <v>10</v>
      </c>
      <c r="AC417" s="87" t="s">
        <v>10</v>
      </c>
      <c r="AD417" s="87" t="s">
        <v>10</v>
      </c>
      <c r="AE417" s="87" t="s">
        <v>10</v>
      </c>
      <c r="AF417" s="87" t="s">
        <v>10</v>
      </c>
      <c r="AG417" s="87" t="s">
        <v>10</v>
      </c>
      <c r="AH417" s="87" t="s">
        <v>10</v>
      </c>
      <c r="AI417" s="87" t="s">
        <v>10</v>
      </c>
      <c r="AJ417" s="87" t="s">
        <v>10</v>
      </c>
      <c r="AK417" s="87" t="s">
        <v>10</v>
      </c>
      <c r="AL417" s="748" t="s">
        <v>10</v>
      </c>
      <c r="AM417" s="255"/>
      <c r="AN417" s="3064"/>
      <c r="AO417" s="2057"/>
    </row>
    <row r="418" spans="1:41" ht="15.5" hidden="1" x14ac:dyDescent="0.35">
      <c r="A418" s="56"/>
      <c r="B418" s="183"/>
      <c r="C418" s="58"/>
      <c r="D418" s="58"/>
      <c r="E418" s="184"/>
      <c r="F418" s="185"/>
      <c r="G418" s="56"/>
      <c r="H418" s="59"/>
      <c r="I418" s="60"/>
      <c r="J418" s="61"/>
      <c r="K418" s="62"/>
      <c r="L418" s="63"/>
      <c r="M418" s="64"/>
      <c r="N418" s="65"/>
      <c r="O418" s="66"/>
      <c r="P418" s="67"/>
      <c r="Q418" s="68"/>
      <c r="R418" s="60"/>
      <c r="S418" s="69"/>
      <c r="T418" s="70"/>
      <c r="U418" s="71"/>
      <c r="V418" s="72"/>
      <c r="W418" s="72"/>
      <c r="X418" s="72"/>
      <c r="Y418" s="56"/>
      <c r="Z418" s="43"/>
      <c r="AA418" s="43"/>
      <c r="AB418" s="56"/>
      <c r="AC418" s="56"/>
      <c r="AD418" s="56"/>
      <c r="AE418" s="56"/>
      <c r="AF418" s="56"/>
      <c r="AG418" s="56"/>
      <c r="AH418" s="56"/>
      <c r="AI418" s="56"/>
      <c r="AJ418" s="56"/>
      <c r="AK418" s="56"/>
      <c r="AL418" s="56"/>
      <c r="AM418" s="255"/>
      <c r="AN418" s="3064"/>
      <c r="AO418" s="2057"/>
    </row>
    <row r="419" spans="1:41" ht="15.5" x14ac:dyDescent="0.35">
      <c r="A419" s="56"/>
      <c r="B419" s="3319" t="s">
        <v>482</v>
      </c>
      <c r="C419" s="3320"/>
      <c r="D419" s="3320"/>
      <c r="E419" s="3320"/>
      <c r="F419" s="3320"/>
      <c r="G419" s="3320"/>
      <c r="H419" s="3320"/>
      <c r="I419" s="3320"/>
      <c r="J419" s="3321"/>
      <c r="K419" s="3322"/>
      <c r="L419" s="3323"/>
      <c r="M419" s="3324"/>
      <c r="N419" s="3325"/>
      <c r="O419" s="3326"/>
      <c r="P419" s="3327"/>
      <c r="Q419" s="3328"/>
      <c r="R419" s="3320"/>
      <c r="S419" s="74"/>
      <c r="T419" s="75"/>
      <c r="U419" s="76"/>
      <c r="V419" s="77"/>
      <c r="W419" s="77"/>
      <c r="X419" s="77"/>
      <c r="Y419" s="56"/>
      <c r="Z419" s="43"/>
      <c r="AA419" s="43"/>
      <c r="AB419" s="56"/>
      <c r="AC419" s="56"/>
      <c r="AD419" s="56"/>
      <c r="AE419" s="56"/>
      <c r="AF419" s="56"/>
      <c r="AG419" s="136"/>
      <c r="AH419" s="56"/>
      <c r="AI419" s="56"/>
      <c r="AJ419" s="56"/>
      <c r="AK419" s="56"/>
      <c r="AL419" s="56"/>
      <c r="AM419" s="255"/>
      <c r="AN419" s="3064"/>
      <c r="AO419" s="2057"/>
    </row>
    <row r="420" spans="1:41" ht="15.5" x14ac:dyDescent="0.35">
      <c r="A420" s="56"/>
      <c r="B420" s="56"/>
      <c r="C420" s="56"/>
      <c r="D420" s="56"/>
      <c r="E420" s="56"/>
      <c r="F420" s="56"/>
      <c r="G420" s="56"/>
      <c r="H420" s="59"/>
      <c r="I420" s="60"/>
      <c r="J420" s="61"/>
      <c r="K420" s="62"/>
      <c r="L420" s="63"/>
      <c r="M420" s="64"/>
      <c r="N420" s="65"/>
      <c r="O420" s="66"/>
      <c r="P420" s="67"/>
      <c r="Q420" s="68"/>
      <c r="R420" s="60"/>
      <c r="S420" s="69"/>
      <c r="T420" s="70"/>
      <c r="U420" s="71"/>
      <c r="V420" s="72"/>
      <c r="W420" s="72"/>
      <c r="X420" s="72"/>
      <c r="Y420" s="56"/>
      <c r="Z420" s="43"/>
      <c r="AA420" s="680"/>
      <c r="AB420" s="125"/>
      <c r="AC420" s="125"/>
      <c r="AD420" s="125"/>
      <c r="AE420" s="125"/>
      <c r="AF420" s="125"/>
      <c r="AG420" s="125"/>
      <c r="AH420" s="56"/>
      <c r="AI420" s="56"/>
      <c r="AJ420" s="56"/>
      <c r="AK420" s="56"/>
      <c r="AL420" s="56"/>
      <c r="AM420" s="255"/>
      <c r="AN420" s="3064"/>
      <c r="AO420" s="2057"/>
    </row>
    <row r="421" spans="1:41" s="26" customFormat="1" ht="63" customHeight="1" x14ac:dyDescent="0.35">
      <c r="A421" s="2504" t="s">
        <v>931</v>
      </c>
      <c r="B421" s="3317" t="s">
        <v>317</v>
      </c>
      <c r="C421" s="3318"/>
      <c r="D421" s="3318"/>
      <c r="E421" s="3318"/>
      <c r="F421" s="3318"/>
      <c r="G421" s="3318"/>
      <c r="H421" s="3318"/>
      <c r="I421" s="3318"/>
      <c r="J421" s="3318"/>
      <c r="K421" s="3318"/>
      <c r="L421" s="3318"/>
      <c r="M421" s="3318"/>
      <c r="N421" s="3318"/>
      <c r="O421" s="3318"/>
      <c r="P421" s="3318"/>
      <c r="Q421" s="3318"/>
      <c r="R421" s="3318"/>
      <c r="S421" s="3318"/>
      <c r="T421" s="3318"/>
      <c r="U421" s="3318"/>
      <c r="V421" s="3318"/>
      <c r="W421" s="3318"/>
      <c r="X421" s="3318"/>
      <c r="Y421" s="3318"/>
      <c r="Z421" s="3318"/>
      <c r="AA421" s="3318"/>
      <c r="AB421" s="33"/>
      <c r="AC421" s="33"/>
      <c r="AD421" s="33"/>
      <c r="AE421" s="33"/>
      <c r="AF421" s="33"/>
      <c r="AG421" s="32"/>
      <c r="AH421" s="33"/>
      <c r="AI421" s="33"/>
      <c r="AJ421" s="33"/>
      <c r="AK421" s="33"/>
      <c r="AL421" s="658"/>
      <c r="AM421" s="32"/>
      <c r="AN421" s="34"/>
      <c r="AO421" s="2058"/>
    </row>
    <row r="422" spans="1:41" ht="46.5" x14ac:dyDescent="0.35">
      <c r="A422" s="43"/>
      <c r="B422" s="88" t="s">
        <v>54</v>
      </c>
      <c r="C422" s="1327" t="s">
        <v>6</v>
      </c>
      <c r="D422" s="1328" t="s">
        <v>7</v>
      </c>
      <c r="E422" s="1329" t="s">
        <v>8</v>
      </c>
      <c r="F422" s="1330" t="s">
        <v>123</v>
      </c>
      <c r="G422" s="1636" t="s">
        <v>161</v>
      </c>
      <c r="H422" s="148" t="s">
        <v>194</v>
      </c>
      <c r="I422" s="95" t="s">
        <v>202</v>
      </c>
      <c r="J422" s="1734" t="s">
        <v>241</v>
      </c>
      <c r="K422" s="1735" t="s">
        <v>273</v>
      </c>
      <c r="L422" s="1736" t="s">
        <v>284</v>
      </c>
      <c r="M422" s="99" t="s">
        <v>322</v>
      </c>
      <c r="N422" s="47" t="s">
        <v>342</v>
      </c>
      <c r="O422" s="48" t="s">
        <v>356</v>
      </c>
      <c r="P422" s="100" t="s">
        <v>384</v>
      </c>
      <c r="Q422" s="79" t="s">
        <v>493</v>
      </c>
      <c r="R422" s="80" t="s">
        <v>535</v>
      </c>
      <c r="S422" s="150" t="s">
        <v>541</v>
      </c>
      <c r="T422" s="49" t="s">
        <v>545</v>
      </c>
      <c r="U422" s="50" t="s">
        <v>578</v>
      </c>
      <c r="V422" s="51" t="s">
        <v>586</v>
      </c>
      <c r="W422" s="51" t="s">
        <v>633</v>
      </c>
      <c r="X422" s="49" t="s">
        <v>646</v>
      </c>
      <c r="Y422" s="138" t="s">
        <v>647</v>
      </c>
      <c r="Z422" s="138" t="s">
        <v>668</v>
      </c>
      <c r="AA422" s="37" t="s">
        <v>671</v>
      </c>
      <c r="AB422" s="37" t="s">
        <v>688</v>
      </c>
      <c r="AC422" s="37" t="s">
        <v>689</v>
      </c>
      <c r="AD422" s="37" t="s">
        <v>735</v>
      </c>
      <c r="AE422" s="37" t="s">
        <v>776</v>
      </c>
      <c r="AF422" s="37" t="s">
        <v>811</v>
      </c>
      <c r="AG422" s="37" t="s">
        <v>1055</v>
      </c>
      <c r="AH422" s="37" t="s">
        <v>1072</v>
      </c>
      <c r="AI422" s="37" t="s">
        <v>1075</v>
      </c>
      <c r="AJ422" s="37" t="s">
        <v>1117</v>
      </c>
      <c r="AK422" s="37" t="s">
        <v>1162</v>
      </c>
      <c r="AL422" s="689" t="s">
        <v>1176</v>
      </c>
      <c r="AM422" s="255"/>
      <c r="AN422" s="3064"/>
      <c r="AO422" s="2057"/>
    </row>
    <row r="423" spans="1:41" ht="15.5" x14ac:dyDescent="0.35">
      <c r="A423" s="52"/>
      <c r="B423" s="53" t="s">
        <v>290</v>
      </c>
      <c r="C423" s="1332" t="s">
        <v>10</v>
      </c>
      <c r="D423" s="1333" t="s">
        <v>10</v>
      </c>
      <c r="E423" s="1334" t="s">
        <v>10</v>
      </c>
      <c r="F423" s="1334" t="s">
        <v>10</v>
      </c>
      <c r="G423" s="1334" t="s">
        <v>10</v>
      </c>
      <c r="H423" s="234" t="s">
        <v>10</v>
      </c>
      <c r="I423" s="197" t="s">
        <v>10</v>
      </c>
      <c r="J423" s="197" t="s">
        <v>10</v>
      </c>
      <c r="K423" s="696" t="s">
        <v>10</v>
      </c>
      <c r="L423" s="1737">
        <v>3.58</v>
      </c>
      <c r="M423" s="157" t="s">
        <v>10</v>
      </c>
      <c r="N423" s="158" t="s">
        <v>10</v>
      </c>
      <c r="O423" s="133" t="s">
        <v>10</v>
      </c>
      <c r="P423" s="200" t="s">
        <v>10</v>
      </c>
      <c r="Q423" s="201" t="s">
        <v>10</v>
      </c>
      <c r="R423" s="1590" t="s">
        <v>10</v>
      </c>
      <c r="S423" s="1590" t="s">
        <v>10</v>
      </c>
      <c r="T423" s="1590" t="s">
        <v>10</v>
      </c>
      <c r="U423" s="139" t="s">
        <v>10</v>
      </c>
      <c r="V423" s="139" t="s">
        <v>10</v>
      </c>
      <c r="W423" s="139" t="s">
        <v>10</v>
      </c>
      <c r="X423" s="139" t="s">
        <v>10</v>
      </c>
      <c r="Y423" s="139" t="s">
        <v>10</v>
      </c>
      <c r="Z423" s="139" t="s">
        <v>10</v>
      </c>
      <c r="AA423" s="81" t="s">
        <v>10</v>
      </c>
      <c r="AB423" s="82" t="s">
        <v>10</v>
      </c>
      <c r="AC423" s="82" t="s">
        <v>10</v>
      </c>
      <c r="AD423" s="82" t="s">
        <v>10</v>
      </c>
      <c r="AE423" s="82" t="s">
        <v>10</v>
      </c>
      <c r="AF423" s="764" t="s">
        <v>10</v>
      </c>
      <c r="AG423" s="117" t="s">
        <v>10</v>
      </c>
      <c r="AH423" s="117" t="s">
        <v>10</v>
      </c>
      <c r="AI423" s="117" t="s">
        <v>10</v>
      </c>
      <c r="AJ423" s="702" t="s">
        <v>10</v>
      </c>
      <c r="AK423" s="702" t="s">
        <v>10</v>
      </c>
      <c r="AL423" s="676" t="s">
        <v>10</v>
      </c>
      <c r="AM423" s="255"/>
      <c r="AN423" s="3064"/>
      <c r="AO423" s="2057"/>
    </row>
    <row r="424" spans="1:41" ht="15.5" x14ac:dyDescent="0.35">
      <c r="A424" s="52"/>
      <c r="B424" s="54" t="s">
        <v>289</v>
      </c>
      <c r="C424" s="1336" t="s">
        <v>10</v>
      </c>
      <c r="D424" s="1337" t="s">
        <v>10</v>
      </c>
      <c r="E424" s="1338" t="s">
        <v>10</v>
      </c>
      <c r="F424" s="1338" t="s">
        <v>10</v>
      </c>
      <c r="G424" s="1338" t="s">
        <v>10</v>
      </c>
      <c r="H424" s="234" t="s">
        <v>10</v>
      </c>
      <c r="I424" s="197" t="s">
        <v>10</v>
      </c>
      <c r="J424" s="197" t="s">
        <v>10</v>
      </c>
      <c r="K424" s="696" t="s">
        <v>10</v>
      </c>
      <c r="L424" s="1738">
        <v>19.22</v>
      </c>
      <c r="M424" s="157" t="s">
        <v>10</v>
      </c>
      <c r="N424" s="158" t="s">
        <v>10</v>
      </c>
      <c r="O424" s="133" t="s">
        <v>10</v>
      </c>
      <c r="P424" s="200" t="s">
        <v>10</v>
      </c>
      <c r="Q424" s="201" t="s">
        <v>10</v>
      </c>
      <c r="R424" s="1590" t="s">
        <v>10</v>
      </c>
      <c r="S424" s="1590" t="s">
        <v>10</v>
      </c>
      <c r="T424" s="1590" t="s">
        <v>10</v>
      </c>
      <c r="U424" s="139" t="s">
        <v>10</v>
      </c>
      <c r="V424" s="139" t="s">
        <v>10</v>
      </c>
      <c r="W424" s="139" t="s">
        <v>10</v>
      </c>
      <c r="X424" s="139" t="s">
        <v>10</v>
      </c>
      <c r="Y424" s="139" t="s">
        <v>10</v>
      </c>
      <c r="Z424" s="139" t="s">
        <v>10</v>
      </c>
      <c r="AA424" s="81" t="s">
        <v>10</v>
      </c>
      <c r="AB424" s="82" t="s">
        <v>10</v>
      </c>
      <c r="AC424" s="82" t="s">
        <v>10</v>
      </c>
      <c r="AD424" s="82" t="s">
        <v>10</v>
      </c>
      <c r="AE424" s="82" t="s">
        <v>10</v>
      </c>
      <c r="AF424" s="83" t="s">
        <v>10</v>
      </c>
      <c r="AG424" s="83" t="s">
        <v>10</v>
      </c>
      <c r="AH424" s="83" t="s">
        <v>10</v>
      </c>
      <c r="AI424" s="83" t="s">
        <v>10</v>
      </c>
      <c r="AJ424" s="83" t="s">
        <v>10</v>
      </c>
      <c r="AK424" s="83" t="s">
        <v>10</v>
      </c>
      <c r="AL424" s="714" t="s">
        <v>10</v>
      </c>
      <c r="AM424" s="255"/>
      <c r="AN424" s="3064"/>
      <c r="AO424" s="2057"/>
    </row>
    <row r="425" spans="1:41" ht="15.5" x14ac:dyDescent="0.35">
      <c r="A425" s="1307"/>
      <c r="B425" s="54" t="s">
        <v>297</v>
      </c>
      <c r="C425" s="1340" t="s">
        <v>10</v>
      </c>
      <c r="D425" s="1341" t="s">
        <v>10</v>
      </c>
      <c r="E425" s="1342" t="s">
        <v>10</v>
      </c>
      <c r="F425" s="1342" t="s">
        <v>10</v>
      </c>
      <c r="G425" s="1342" t="s">
        <v>10</v>
      </c>
      <c r="H425" s="234" t="s">
        <v>10</v>
      </c>
      <c r="I425" s="197" t="s">
        <v>10</v>
      </c>
      <c r="J425" s="197" t="s">
        <v>10</v>
      </c>
      <c r="K425" s="696" t="s">
        <v>10</v>
      </c>
      <c r="L425" s="1739">
        <v>73.61</v>
      </c>
      <c r="M425" s="157" t="s">
        <v>10</v>
      </c>
      <c r="N425" s="158" t="s">
        <v>10</v>
      </c>
      <c r="O425" s="133" t="s">
        <v>10</v>
      </c>
      <c r="P425" s="200" t="s">
        <v>10</v>
      </c>
      <c r="Q425" s="201" t="s">
        <v>10</v>
      </c>
      <c r="R425" s="1590" t="s">
        <v>10</v>
      </c>
      <c r="S425" s="1590" t="s">
        <v>10</v>
      </c>
      <c r="T425" s="1590" t="s">
        <v>10</v>
      </c>
      <c r="U425" s="139" t="s">
        <v>10</v>
      </c>
      <c r="V425" s="139" t="s">
        <v>10</v>
      </c>
      <c r="W425" s="139" t="s">
        <v>10</v>
      </c>
      <c r="X425" s="139" t="s">
        <v>10</v>
      </c>
      <c r="Y425" s="139" t="s">
        <v>10</v>
      </c>
      <c r="Z425" s="139" t="s">
        <v>10</v>
      </c>
      <c r="AA425" s="81" t="s">
        <v>10</v>
      </c>
      <c r="AB425" s="82" t="s">
        <v>10</v>
      </c>
      <c r="AC425" s="82" t="s">
        <v>10</v>
      </c>
      <c r="AD425" s="82" t="s">
        <v>10</v>
      </c>
      <c r="AE425" s="82" t="s">
        <v>10</v>
      </c>
      <c r="AF425" s="83" t="s">
        <v>10</v>
      </c>
      <c r="AG425" s="83" t="s">
        <v>10</v>
      </c>
      <c r="AH425" s="83" t="s">
        <v>10</v>
      </c>
      <c r="AI425" s="83" t="s">
        <v>10</v>
      </c>
      <c r="AJ425" s="83" t="s">
        <v>10</v>
      </c>
      <c r="AK425" s="83" t="s">
        <v>10</v>
      </c>
      <c r="AL425" s="714" t="s">
        <v>10</v>
      </c>
      <c r="AM425" s="255"/>
      <c r="AN425" s="3064"/>
      <c r="AO425" s="2057"/>
    </row>
    <row r="426" spans="1:41" ht="15.5" x14ac:dyDescent="0.35">
      <c r="A426" s="52"/>
      <c r="B426" s="54" t="s">
        <v>20</v>
      </c>
      <c r="C426" s="1346" t="s">
        <v>10</v>
      </c>
      <c r="D426" s="1347" t="s">
        <v>10</v>
      </c>
      <c r="E426" s="1348" t="s">
        <v>10</v>
      </c>
      <c r="F426" s="1348" t="s">
        <v>10</v>
      </c>
      <c r="G426" s="1348" t="s">
        <v>10</v>
      </c>
      <c r="H426" s="234" t="s">
        <v>10</v>
      </c>
      <c r="I426" s="197" t="s">
        <v>10</v>
      </c>
      <c r="J426" s="197" t="s">
        <v>10</v>
      </c>
      <c r="K426" s="696" t="s">
        <v>10</v>
      </c>
      <c r="L426" s="1740">
        <v>2.78</v>
      </c>
      <c r="M426" s="157" t="s">
        <v>10</v>
      </c>
      <c r="N426" s="158" t="s">
        <v>10</v>
      </c>
      <c r="O426" s="133" t="s">
        <v>10</v>
      </c>
      <c r="P426" s="200" t="s">
        <v>10</v>
      </c>
      <c r="Q426" s="201" t="s">
        <v>10</v>
      </c>
      <c r="R426" s="1590" t="s">
        <v>10</v>
      </c>
      <c r="S426" s="1590" t="s">
        <v>10</v>
      </c>
      <c r="T426" s="1590" t="s">
        <v>10</v>
      </c>
      <c r="U426" s="139" t="s">
        <v>10</v>
      </c>
      <c r="V426" s="139" t="s">
        <v>10</v>
      </c>
      <c r="W426" s="139" t="s">
        <v>10</v>
      </c>
      <c r="X426" s="139" t="s">
        <v>10</v>
      </c>
      <c r="Y426" s="139" t="s">
        <v>10</v>
      </c>
      <c r="Z426" s="139" t="s">
        <v>10</v>
      </c>
      <c r="AA426" s="81" t="s">
        <v>10</v>
      </c>
      <c r="AB426" s="82" t="s">
        <v>10</v>
      </c>
      <c r="AC426" s="82" t="s">
        <v>10</v>
      </c>
      <c r="AD426" s="82" t="s">
        <v>10</v>
      </c>
      <c r="AE426" s="82" t="s">
        <v>10</v>
      </c>
      <c r="AF426" s="83" t="s">
        <v>10</v>
      </c>
      <c r="AG426" s="83" t="s">
        <v>10</v>
      </c>
      <c r="AH426" s="83" t="s">
        <v>10</v>
      </c>
      <c r="AI426" s="83" t="s">
        <v>10</v>
      </c>
      <c r="AJ426" s="83" t="s">
        <v>10</v>
      </c>
      <c r="AK426" s="83" t="s">
        <v>10</v>
      </c>
      <c r="AL426" s="714" t="s">
        <v>10</v>
      </c>
      <c r="AM426" s="255"/>
      <c r="AN426" s="3064"/>
      <c r="AO426" s="2057"/>
    </row>
    <row r="427" spans="1:41" ht="15.5" x14ac:dyDescent="0.35">
      <c r="A427" s="1320"/>
      <c r="B427" s="55" t="s">
        <v>19</v>
      </c>
      <c r="C427" s="1350" t="s">
        <v>10</v>
      </c>
      <c r="D427" s="1351" t="s">
        <v>10</v>
      </c>
      <c r="E427" s="1352" t="s">
        <v>10</v>
      </c>
      <c r="F427" s="1352" t="s">
        <v>10</v>
      </c>
      <c r="G427" s="1352" t="s">
        <v>10</v>
      </c>
      <c r="H427" s="1354" t="s">
        <v>10</v>
      </c>
      <c r="I427" s="206" t="s">
        <v>10</v>
      </c>
      <c r="J427" s="206" t="s">
        <v>10</v>
      </c>
      <c r="K427" s="742" t="s">
        <v>10</v>
      </c>
      <c r="L427" s="1741">
        <v>0.8</v>
      </c>
      <c r="M427" s="180" t="s">
        <v>10</v>
      </c>
      <c r="N427" s="181" t="s">
        <v>10</v>
      </c>
      <c r="O427" s="182" t="s">
        <v>10</v>
      </c>
      <c r="P427" s="209" t="s">
        <v>10</v>
      </c>
      <c r="Q427" s="210" t="s">
        <v>10</v>
      </c>
      <c r="R427" s="1599" t="s">
        <v>10</v>
      </c>
      <c r="S427" s="1599" t="s">
        <v>10</v>
      </c>
      <c r="T427" s="1599" t="s">
        <v>10</v>
      </c>
      <c r="U427" s="747" t="s">
        <v>10</v>
      </c>
      <c r="V427" s="747" t="s">
        <v>10</v>
      </c>
      <c r="W427" s="747" t="s">
        <v>10</v>
      </c>
      <c r="X427" s="747" t="s">
        <v>10</v>
      </c>
      <c r="Y427" s="747" t="s">
        <v>10</v>
      </c>
      <c r="Z427" s="747" t="s">
        <v>10</v>
      </c>
      <c r="AA427" s="86" t="s">
        <v>10</v>
      </c>
      <c r="AB427" s="87" t="s">
        <v>10</v>
      </c>
      <c r="AC427" s="87" t="s">
        <v>10</v>
      </c>
      <c r="AD427" s="87" t="s">
        <v>10</v>
      </c>
      <c r="AE427" s="87" t="s">
        <v>10</v>
      </c>
      <c r="AF427" s="87" t="s">
        <v>10</v>
      </c>
      <c r="AG427" s="83" t="s">
        <v>10</v>
      </c>
      <c r="AH427" s="87" t="s">
        <v>10</v>
      </c>
      <c r="AI427" s="87" t="s">
        <v>10</v>
      </c>
      <c r="AJ427" s="87" t="s">
        <v>10</v>
      </c>
      <c r="AK427" s="87" t="s">
        <v>10</v>
      </c>
      <c r="AL427" s="748" t="s">
        <v>10</v>
      </c>
      <c r="AM427" s="255"/>
      <c r="AN427" s="3064"/>
      <c r="AO427" s="2057"/>
    </row>
    <row r="428" spans="1:41" ht="15.5" hidden="1" x14ac:dyDescent="0.35">
      <c r="A428" s="56"/>
      <c r="B428" s="57"/>
      <c r="C428" s="58"/>
      <c r="D428" s="58"/>
      <c r="E428" s="56"/>
      <c r="F428" s="56"/>
      <c r="G428" s="1491"/>
      <c r="H428" s="59"/>
      <c r="I428" s="60"/>
      <c r="J428" s="61"/>
      <c r="K428" s="62"/>
      <c r="L428" s="63"/>
      <c r="M428" s="64"/>
      <c r="N428" s="65"/>
      <c r="O428" s="66"/>
      <c r="P428" s="67"/>
      <c r="Q428" s="68"/>
      <c r="R428" s="60"/>
      <c r="S428" s="69"/>
      <c r="T428" s="70"/>
      <c r="U428" s="71"/>
      <c r="V428" s="72"/>
      <c r="W428" s="72"/>
      <c r="X428" s="72"/>
      <c r="Y428" s="56"/>
      <c r="Z428" s="43"/>
      <c r="AA428" s="81"/>
      <c r="AB428" s="82"/>
      <c r="AC428" s="764"/>
      <c r="AD428" s="56"/>
      <c r="AE428" s="56"/>
      <c r="AF428" s="73"/>
      <c r="AG428" s="87" t="s">
        <v>10</v>
      </c>
      <c r="AH428" s="748" t="s">
        <v>10</v>
      </c>
      <c r="AI428" s="56"/>
      <c r="AJ428" s="56"/>
      <c r="AK428" s="56"/>
      <c r="AL428" s="56"/>
      <c r="AM428" s="255"/>
      <c r="AN428" s="3064"/>
      <c r="AO428" s="2057"/>
    </row>
    <row r="429" spans="1:41" ht="15.5" x14ac:dyDescent="0.35">
      <c r="A429" s="56"/>
      <c r="B429" s="3378" t="s">
        <v>308</v>
      </c>
      <c r="C429" s="3379"/>
      <c r="D429" s="3379"/>
      <c r="E429" s="3379"/>
      <c r="F429" s="3379"/>
      <c r="G429" s="3379"/>
      <c r="H429" s="3379"/>
      <c r="I429" s="3379"/>
      <c r="J429" s="3379"/>
      <c r="K429" s="3379"/>
      <c r="L429" s="3379"/>
      <c r="M429" s="3379"/>
      <c r="N429" s="3379"/>
      <c r="O429" s="3379"/>
      <c r="P429" s="3379"/>
      <c r="Q429" s="3379"/>
      <c r="R429" s="3379"/>
      <c r="S429" s="3380"/>
      <c r="T429" s="3381"/>
      <c r="U429" s="3382"/>
      <c r="V429" s="3383"/>
      <c r="W429" s="3383"/>
      <c r="X429" s="3383"/>
      <c r="Y429" s="3379"/>
      <c r="Z429" s="43"/>
      <c r="AA429" s="43"/>
      <c r="AB429" s="56"/>
      <c r="AC429" s="73"/>
      <c r="AD429" s="56"/>
      <c r="AE429" s="56"/>
      <c r="AF429" s="73"/>
      <c r="AG429" s="136"/>
      <c r="AH429" s="56"/>
      <c r="AI429" s="56"/>
      <c r="AJ429" s="56"/>
      <c r="AK429" s="56"/>
      <c r="AL429" s="56"/>
      <c r="AM429" s="255"/>
      <c r="AN429" s="3064"/>
      <c r="AO429" s="2057"/>
    </row>
    <row r="430" spans="1:41" ht="15.5" x14ac:dyDescent="0.35">
      <c r="A430" s="56"/>
      <c r="B430" s="56"/>
      <c r="C430" s="56"/>
      <c r="D430" s="56"/>
      <c r="E430" s="56"/>
      <c r="F430" s="56"/>
      <c r="G430" s="56"/>
      <c r="H430" s="59"/>
      <c r="I430" s="60"/>
      <c r="J430" s="61"/>
      <c r="K430" s="62"/>
      <c r="L430" s="63"/>
      <c r="M430" s="64"/>
      <c r="N430" s="65"/>
      <c r="O430" s="66"/>
      <c r="P430" s="67"/>
      <c r="Q430" s="68"/>
      <c r="R430" s="60"/>
      <c r="S430" s="69"/>
      <c r="T430" s="70"/>
      <c r="U430" s="71"/>
      <c r="V430" s="72"/>
      <c r="W430" s="72"/>
      <c r="X430" s="72"/>
      <c r="Y430" s="56"/>
      <c r="Z430" s="43"/>
      <c r="AA430" s="43"/>
      <c r="AB430" s="125"/>
      <c r="AC430" s="125"/>
      <c r="AD430" s="125"/>
      <c r="AE430" s="125"/>
      <c r="AF430" s="125"/>
      <c r="AG430" s="125"/>
      <c r="AH430" s="56"/>
      <c r="AI430" s="56"/>
      <c r="AJ430" s="56"/>
      <c r="AK430" s="56"/>
      <c r="AL430" s="56"/>
      <c r="AM430" s="255"/>
      <c r="AN430" s="3064"/>
      <c r="AO430" s="2057"/>
    </row>
    <row r="431" spans="1:41" s="26" customFormat="1" ht="63" customHeight="1" x14ac:dyDescent="0.35">
      <c r="A431" s="2504" t="s">
        <v>932</v>
      </c>
      <c r="B431" s="3317" t="s">
        <v>318</v>
      </c>
      <c r="C431" s="3318"/>
      <c r="D431" s="3318"/>
      <c r="E431" s="3318"/>
      <c r="F431" s="3318"/>
      <c r="G431" s="3318"/>
      <c r="H431" s="3318"/>
      <c r="I431" s="3318"/>
      <c r="J431" s="3318"/>
      <c r="K431" s="3318"/>
      <c r="L431" s="3318"/>
      <c r="M431" s="3318"/>
      <c r="N431" s="3318"/>
      <c r="O431" s="3318"/>
      <c r="P431" s="3318"/>
      <c r="Q431" s="3318"/>
      <c r="R431" s="3318"/>
      <c r="S431" s="3318"/>
      <c r="T431" s="3318"/>
      <c r="U431" s="3318"/>
      <c r="V431" s="3318"/>
      <c r="W431" s="3318"/>
      <c r="X431" s="3318"/>
      <c r="Y431" s="3318"/>
      <c r="Z431" s="3318"/>
      <c r="AA431" s="3318"/>
      <c r="AB431" s="33"/>
      <c r="AC431" s="33"/>
      <c r="AD431" s="33"/>
      <c r="AE431" s="33"/>
      <c r="AF431" s="33"/>
      <c r="AG431" s="32"/>
      <c r="AH431" s="33"/>
      <c r="AI431" s="33"/>
      <c r="AJ431" s="33"/>
      <c r="AK431" s="33"/>
      <c r="AL431" s="658"/>
      <c r="AM431" s="32"/>
      <c r="AN431" s="34"/>
      <c r="AO431" s="2058"/>
    </row>
    <row r="432" spans="1:41" ht="46.5" x14ac:dyDescent="0.35">
      <c r="A432" s="43"/>
      <c r="B432" s="88" t="s">
        <v>54</v>
      </c>
      <c r="C432" s="1327" t="s">
        <v>6</v>
      </c>
      <c r="D432" s="1328" t="s">
        <v>7</v>
      </c>
      <c r="E432" s="1329" t="s">
        <v>8</v>
      </c>
      <c r="F432" s="1330" t="s">
        <v>123</v>
      </c>
      <c r="G432" s="1636" t="s">
        <v>161</v>
      </c>
      <c r="H432" s="148" t="s">
        <v>194</v>
      </c>
      <c r="I432" s="95" t="s">
        <v>202</v>
      </c>
      <c r="J432" s="1734" t="s">
        <v>241</v>
      </c>
      <c r="K432" s="1735" t="s">
        <v>273</v>
      </c>
      <c r="L432" s="1742" t="s">
        <v>284</v>
      </c>
      <c r="M432" s="99" t="s">
        <v>322</v>
      </c>
      <c r="N432" s="47" t="s">
        <v>342</v>
      </c>
      <c r="O432" s="48" t="s">
        <v>356</v>
      </c>
      <c r="P432" s="100" t="s">
        <v>384</v>
      </c>
      <c r="Q432" s="79" t="s">
        <v>493</v>
      </c>
      <c r="R432" s="80" t="s">
        <v>535</v>
      </c>
      <c r="S432" s="150" t="s">
        <v>541</v>
      </c>
      <c r="T432" s="49" t="s">
        <v>545</v>
      </c>
      <c r="U432" s="50" t="s">
        <v>578</v>
      </c>
      <c r="V432" s="51" t="s">
        <v>586</v>
      </c>
      <c r="W432" s="51" t="s">
        <v>633</v>
      </c>
      <c r="X432" s="49" t="s">
        <v>646</v>
      </c>
      <c r="Y432" s="138" t="s">
        <v>647</v>
      </c>
      <c r="Z432" s="138" t="s">
        <v>668</v>
      </c>
      <c r="AA432" s="37" t="s">
        <v>671</v>
      </c>
      <c r="AB432" s="37" t="s">
        <v>688</v>
      </c>
      <c r="AC432" s="37" t="s">
        <v>689</v>
      </c>
      <c r="AD432" s="37" t="s">
        <v>735</v>
      </c>
      <c r="AE432" s="37" t="s">
        <v>776</v>
      </c>
      <c r="AF432" s="37" t="s">
        <v>811</v>
      </c>
      <c r="AG432" s="37" t="s">
        <v>1055</v>
      </c>
      <c r="AH432" s="37" t="s">
        <v>1072</v>
      </c>
      <c r="AI432" s="37" t="s">
        <v>1075</v>
      </c>
      <c r="AJ432" s="37" t="s">
        <v>1117</v>
      </c>
      <c r="AK432" s="37" t="s">
        <v>1162</v>
      </c>
      <c r="AL432" s="689" t="s">
        <v>1176</v>
      </c>
      <c r="AM432" s="255"/>
      <c r="AN432" s="3064"/>
      <c r="AO432" s="2057"/>
    </row>
    <row r="433" spans="1:41" ht="15.5" x14ac:dyDescent="0.35">
      <c r="A433" s="52"/>
      <c r="B433" s="53" t="s">
        <v>290</v>
      </c>
      <c r="C433" s="1332" t="s">
        <v>10</v>
      </c>
      <c r="D433" s="1333" t="s">
        <v>10</v>
      </c>
      <c r="E433" s="1334" t="s">
        <v>10</v>
      </c>
      <c r="F433" s="1334" t="s">
        <v>10</v>
      </c>
      <c r="G433" s="1334" t="s">
        <v>10</v>
      </c>
      <c r="H433" s="234" t="s">
        <v>10</v>
      </c>
      <c r="I433" s="197" t="s">
        <v>10</v>
      </c>
      <c r="J433" s="197" t="s">
        <v>10</v>
      </c>
      <c r="K433" s="696" t="s">
        <v>10</v>
      </c>
      <c r="L433" s="1743">
        <v>4.34</v>
      </c>
      <c r="M433" s="157" t="s">
        <v>10</v>
      </c>
      <c r="N433" s="158" t="s">
        <v>10</v>
      </c>
      <c r="O433" s="133" t="s">
        <v>10</v>
      </c>
      <c r="P433" s="200" t="s">
        <v>10</v>
      </c>
      <c r="Q433" s="201" t="s">
        <v>10</v>
      </c>
      <c r="R433" s="1590" t="s">
        <v>10</v>
      </c>
      <c r="S433" s="1590" t="s">
        <v>10</v>
      </c>
      <c r="T433" s="1590" t="s">
        <v>10</v>
      </c>
      <c r="U433" s="139" t="s">
        <v>10</v>
      </c>
      <c r="V433" s="139" t="s">
        <v>10</v>
      </c>
      <c r="W433" s="139" t="s">
        <v>10</v>
      </c>
      <c r="X433" s="139" t="s">
        <v>10</v>
      </c>
      <c r="Y433" s="139" t="s">
        <v>10</v>
      </c>
      <c r="Z433" s="139" t="s">
        <v>10</v>
      </c>
      <c r="AA433" s="81" t="s">
        <v>10</v>
      </c>
      <c r="AB433" s="82" t="s">
        <v>10</v>
      </c>
      <c r="AC433" s="82" t="s">
        <v>10</v>
      </c>
      <c r="AD433" s="82" t="s">
        <v>10</v>
      </c>
      <c r="AE433" s="82" t="s">
        <v>10</v>
      </c>
      <c r="AF433" s="764" t="s">
        <v>10</v>
      </c>
      <c r="AG433" s="117" t="s">
        <v>10</v>
      </c>
      <c r="AH433" s="117" t="s">
        <v>10</v>
      </c>
      <c r="AI433" s="117" t="s">
        <v>10</v>
      </c>
      <c r="AJ433" s="702" t="s">
        <v>10</v>
      </c>
      <c r="AK433" s="702" t="s">
        <v>10</v>
      </c>
      <c r="AL433" s="676" t="s">
        <v>10</v>
      </c>
      <c r="AM433" s="255"/>
      <c r="AN433" s="3064"/>
      <c r="AO433" s="2057"/>
    </row>
    <row r="434" spans="1:41" ht="15.5" x14ac:dyDescent="0.35">
      <c r="A434" s="52"/>
      <c r="B434" s="54" t="s">
        <v>289</v>
      </c>
      <c r="C434" s="1336" t="s">
        <v>10</v>
      </c>
      <c r="D434" s="1337" t="s">
        <v>10</v>
      </c>
      <c r="E434" s="1338" t="s">
        <v>10</v>
      </c>
      <c r="F434" s="1338" t="s">
        <v>10</v>
      </c>
      <c r="G434" s="1338" t="s">
        <v>10</v>
      </c>
      <c r="H434" s="234" t="s">
        <v>10</v>
      </c>
      <c r="I434" s="197" t="s">
        <v>10</v>
      </c>
      <c r="J434" s="197" t="s">
        <v>10</v>
      </c>
      <c r="K434" s="696" t="s">
        <v>10</v>
      </c>
      <c r="L434" s="1744">
        <v>21.23</v>
      </c>
      <c r="M434" s="157" t="s">
        <v>10</v>
      </c>
      <c r="N434" s="158" t="s">
        <v>10</v>
      </c>
      <c r="O434" s="133" t="s">
        <v>10</v>
      </c>
      <c r="P434" s="200" t="s">
        <v>10</v>
      </c>
      <c r="Q434" s="201" t="s">
        <v>10</v>
      </c>
      <c r="R434" s="1590" t="s">
        <v>10</v>
      </c>
      <c r="S434" s="1590" t="s">
        <v>10</v>
      </c>
      <c r="T434" s="1590" t="s">
        <v>10</v>
      </c>
      <c r="U434" s="139" t="s">
        <v>10</v>
      </c>
      <c r="V434" s="139" t="s">
        <v>10</v>
      </c>
      <c r="W434" s="139" t="s">
        <v>10</v>
      </c>
      <c r="X434" s="139" t="s">
        <v>10</v>
      </c>
      <c r="Y434" s="139" t="s">
        <v>10</v>
      </c>
      <c r="Z434" s="139" t="s">
        <v>10</v>
      </c>
      <c r="AA434" s="81" t="s">
        <v>10</v>
      </c>
      <c r="AB434" s="82" t="s">
        <v>10</v>
      </c>
      <c r="AC434" s="82" t="s">
        <v>10</v>
      </c>
      <c r="AD434" s="82" t="s">
        <v>10</v>
      </c>
      <c r="AE434" s="82" t="s">
        <v>10</v>
      </c>
      <c r="AF434" s="83" t="s">
        <v>10</v>
      </c>
      <c r="AG434" s="83" t="s">
        <v>10</v>
      </c>
      <c r="AH434" s="83" t="s">
        <v>10</v>
      </c>
      <c r="AI434" s="83" t="s">
        <v>10</v>
      </c>
      <c r="AJ434" s="83" t="s">
        <v>10</v>
      </c>
      <c r="AK434" s="83" t="s">
        <v>10</v>
      </c>
      <c r="AL434" s="714" t="s">
        <v>10</v>
      </c>
      <c r="AM434" s="255"/>
      <c r="AN434" s="3064"/>
      <c r="AO434" s="2057"/>
    </row>
    <row r="435" spans="1:41" ht="15.5" x14ac:dyDescent="0.35">
      <c r="A435" s="1307"/>
      <c r="B435" s="54" t="s">
        <v>297</v>
      </c>
      <c r="C435" s="1340" t="s">
        <v>10</v>
      </c>
      <c r="D435" s="1341" t="s">
        <v>10</v>
      </c>
      <c r="E435" s="1342" t="s">
        <v>10</v>
      </c>
      <c r="F435" s="1342" t="s">
        <v>10</v>
      </c>
      <c r="G435" s="1342" t="s">
        <v>10</v>
      </c>
      <c r="H435" s="234" t="s">
        <v>10</v>
      </c>
      <c r="I435" s="197" t="s">
        <v>10</v>
      </c>
      <c r="J435" s="197" t="s">
        <v>10</v>
      </c>
      <c r="K435" s="696" t="s">
        <v>10</v>
      </c>
      <c r="L435" s="1745">
        <v>68.58</v>
      </c>
      <c r="M435" s="157" t="s">
        <v>10</v>
      </c>
      <c r="N435" s="158" t="s">
        <v>10</v>
      </c>
      <c r="O435" s="133" t="s">
        <v>10</v>
      </c>
      <c r="P435" s="200" t="s">
        <v>10</v>
      </c>
      <c r="Q435" s="201" t="s">
        <v>10</v>
      </c>
      <c r="R435" s="1590" t="s">
        <v>10</v>
      </c>
      <c r="S435" s="1590" t="s">
        <v>10</v>
      </c>
      <c r="T435" s="1590" t="s">
        <v>10</v>
      </c>
      <c r="U435" s="139" t="s">
        <v>10</v>
      </c>
      <c r="V435" s="139" t="s">
        <v>10</v>
      </c>
      <c r="W435" s="139" t="s">
        <v>10</v>
      </c>
      <c r="X435" s="139" t="s">
        <v>10</v>
      </c>
      <c r="Y435" s="139" t="s">
        <v>10</v>
      </c>
      <c r="Z435" s="139" t="s">
        <v>10</v>
      </c>
      <c r="AA435" s="81" t="s">
        <v>10</v>
      </c>
      <c r="AB435" s="82" t="s">
        <v>10</v>
      </c>
      <c r="AC435" s="82" t="s">
        <v>10</v>
      </c>
      <c r="AD435" s="82" t="s">
        <v>10</v>
      </c>
      <c r="AE435" s="82" t="s">
        <v>10</v>
      </c>
      <c r="AF435" s="83" t="s">
        <v>10</v>
      </c>
      <c r="AG435" s="83" t="s">
        <v>10</v>
      </c>
      <c r="AH435" s="83" t="s">
        <v>10</v>
      </c>
      <c r="AI435" s="83" t="s">
        <v>10</v>
      </c>
      <c r="AJ435" s="83" t="s">
        <v>10</v>
      </c>
      <c r="AK435" s="83" t="s">
        <v>10</v>
      </c>
      <c r="AL435" s="714" t="s">
        <v>10</v>
      </c>
      <c r="AM435" s="255"/>
      <c r="AN435" s="3064"/>
      <c r="AO435" s="2057"/>
    </row>
    <row r="436" spans="1:41" ht="15.5" x14ac:dyDescent="0.35">
      <c r="A436" s="52"/>
      <c r="B436" s="54" t="s">
        <v>20</v>
      </c>
      <c r="C436" s="1346" t="s">
        <v>10</v>
      </c>
      <c r="D436" s="1347" t="s">
        <v>10</v>
      </c>
      <c r="E436" s="1348" t="s">
        <v>10</v>
      </c>
      <c r="F436" s="1348" t="s">
        <v>10</v>
      </c>
      <c r="G436" s="1348" t="s">
        <v>10</v>
      </c>
      <c r="H436" s="234" t="s">
        <v>10</v>
      </c>
      <c r="I436" s="197" t="s">
        <v>10</v>
      </c>
      <c r="J436" s="197" t="s">
        <v>10</v>
      </c>
      <c r="K436" s="696" t="s">
        <v>10</v>
      </c>
      <c r="L436" s="1746">
        <v>4.6399999999999997</v>
      </c>
      <c r="M436" s="157" t="s">
        <v>10</v>
      </c>
      <c r="N436" s="158" t="s">
        <v>10</v>
      </c>
      <c r="O436" s="133" t="s">
        <v>10</v>
      </c>
      <c r="P436" s="200" t="s">
        <v>10</v>
      </c>
      <c r="Q436" s="201" t="s">
        <v>10</v>
      </c>
      <c r="R436" s="1590" t="s">
        <v>10</v>
      </c>
      <c r="S436" s="1590" t="s">
        <v>10</v>
      </c>
      <c r="T436" s="1590" t="s">
        <v>10</v>
      </c>
      <c r="U436" s="139" t="s">
        <v>10</v>
      </c>
      <c r="V436" s="139" t="s">
        <v>10</v>
      </c>
      <c r="W436" s="139" t="s">
        <v>10</v>
      </c>
      <c r="X436" s="139" t="s">
        <v>10</v>
      </c>
      <c r="Y436" s="139" t="s">
        <v>10</v>
      </c>
      <c r="Z436" s="139" t="s">
        <v>10</v>
      </c>
      <c r="AA436" s="81" t="s">
        <v>10</v>
      </c>
      <c r="AB436" s="82" t="s">
        <v>10</v>
      </c>
      <c r="AC436" s="82" t="s">
        <v>10</v>
      </c>
      <c r="AD436" s="82" t="s">
        <v>10</v>
      </c>
      <c r="AE436" s="82" t="s">
        <v>10</v>
      </c>
      <c r="AF436" s="83" t="s">
        <v>10</v>
      </c>
      <c r="AG436" s="83" t="s">
        <v>10</v>
      </c>
      <c r="AH436" s="83" t="s">
        <v>10</v>
      </c>
      <c r="AI436" s="83" t="s">
        <v>10</v>
      </c>
      <c r="AJ436" s="83" t="s">
        <v>10</v>
      </c>
      <c r="AK436" s="83" t="s">
        <v>10</v>
      </c>
      <c r="AL436" s="714" t="s">
        <v>10</v>
      </c>
      <c r="AM436" s="255"/>
      <c r="AN436" s="3064"/>
      <c r="AO436" s="2057"/>
    </row>
    <row r="437" spans="1:41" ht="15.5" x14ac:dyDescent="0.35">
      <c r="A437" s="1320"/>
      <c r="B437" s="55" t="s">
        <v>19</v>
      </c>
      <c r="C437" s="1350" t="s">
        <v>10</v>
      </c>
      <c r="D437" s="1351" t="s">
        <v>10</v>
      </c>
      <c r="E437" s="1352" t="s">
        <v>10</v>
      </c>
      <c r="F437" s="1352" t="s">
        <v>10</v>
      </c>
      <c r="G437" s="1352" t="s">
        <v>10</v>
      </c>
      <c r="H437" s="1354" t="s">
        <v>10</v>
      </c>
      <c r="I437" s="206" t="s">
        <v>10</v>
      </c>
      <c r="J437" s="206" t="s">
        <v>10</v>
      </c>
      <c r="K437" s="742" t="s">
        <v>10</v>
      </c>
      <c r="L437" s="1747">
        <v>1.2</v>
      </c>
      <c r="M437" s="180" t="s">
        <v>10</v>
      </c>
      <c r="N437" s="181" t="s">
        <v>10</v>
      </c>
      <c r="O437" s="182" t="s">
        <v>10</v>
      </c>
      <c r="P437" s="209" t="s">
        <v>10</v>
      </c>
      <c r="Q437" s="210" t="s">
        <v>10</v>
      </c>
      <c r="R437" s="1599" t="s">
        <v>10</v>
      </c>
      <c r="S437" s="1599" t="s">
        <v>10</v>
      </c>
      <c r="T437" s="1599" t="s">
        <v>10</v>
      </c>
      <c r="U437" s="747" t="s">
        <v>10</v>
      </c>
      <c r="V437" s="747" t="s">
        <v>10</v>
      </c>
      <c r="W437" s="747" t="s">
        <v>10</v>
      </c>
      <c r="X437" s="747" t="s">
        <v>10</v>
      </c>
      <c r="Y437" s="747" t="s">
        <v>10</v>
      </c>
      <c r="Z437" s="747" t="s">
        <v>10</v>
      </c>
      <c r="AA437" s="86" t="s">
        <v>10</v>
      </c>
      <c r="AB437" s="87" t="s">
        <v>10</v>
      </c>
      <c r="AC437" s="87" t="s">
        <v>10</v>
      </c>
      <c r="AD437" s="87" t="s">
        <v>10</v>
      </c>
      <c r="AE437" s="87" t="s">
        <v>10</v>
      </c>
      <c r="AF437" s="87" t="s">
        <v>10</v>
      </c>
      <c r="AG437" s="83" t="s">
        <v>10</v>
      </c>
      <c r="AH437" s="87" t="s">
        <v>10</v>
      </c>
      <c r="AI437" s="87" t="s">
        <v>10</v>
      </c>
      <c r="AJ437" s="87" t="s">
        <v>10</v>
      </c>
      <c r="AK437" s="87" t="s">
        <v>10</v>
      </c>
      <c r="AL437" s="748" t="s">
        <v>10</v>
      </c>
      <c r="AM437" s="255"/>
      <c r="AN437" s="3064"/>
      <c r="AO437" s="2057"/>
    </row>
    <row r="438" spans="1:41" ht="15.5" hidden="1" x14ac:dyDescent="0.35">
      <c r="A438" s="56"/>
      <c r="B438" s="57"/>
      <c r="C438" s="58"/>
      <c r="D438" s="58"/>
      <c r="E438" s="56"/>
      <c r="F438" s="56"/>
      <c r="G438" s="1491"/>
      <c r="H438" s="59"/>
      <c r="I438" s="60"/>
      <c r="J438" s="61"/>
      <c r="K438" s="62"/>
      <c r="L438" s="63"/>
      <c r="M438" s="64"/>
      <c r="N438" s="65"/>
      <c r="O438" s="66"/>
      <c r="P438" s="67"/>
      <c r="Q438" s="68"/>
      <c r="R438" s="60"/>
      <c r="S438" s="69"/>
      <c r="T438" s="70"/>
      <c r="U438" s="71"/>
      <c r="V438" s="72"/>
      <c r="W438" s="72"/>
      <c r="X438" s="72"/>
      <c r="Y438" s="56"/>
      <c r="Z438" s="43"/>
      <c r="AA438" s="43"/>
      <c r="AB438" s="56"/>
      <c r="AC438" s="56"/>
      <c r="AD438" s="56"/>
      <c r="AE438" s="56"/>
      <c r="AF438" s="73"/>
      <c r="AG438" s="87" t="s">
        <v>10</v>
      </c>
      <c r="AH438" s="748" t="s">
        <v>10</v>
      </c>
      <c r="AI438" s="56"/>
      <c r="AJ438" s="56"/>
      <c r="AK438" s="56"/>
      <c r="AL438" s="56"/>
      <c r="AM438" s="255"/>
      <c r="AN438" s="3064"/>
      <c r="AO438" s="2057"/>
    </row>
    <row r="439" spans="1:41" ht="15.5" x14ac:dyDescent="0.35">
      <c r="A439" s="56"/>
      <c r="B439" s="3378" t="s">
        <v>309</v>
      </c>
      <c r="C439" s="3379"/>
      <c r="D439" s="3379"/>
      <c r="E439" s="3379"/>
      <c r="F439" s="3379"/>
      <c r="G439" s="3379"/>
      <c r="H439" s="3379"/>
      <c r="I439" s="3379"/>
      <c r="J439" s="3379"/>
      <c r="K439" s="3379"/>
      <c r="L439" s="3379"/>
      <c r="M439" s="3379"/>
      <c r="N439" s="3379"/>
      <c r="O439" s="3379"/>
      <c r="P439" s="3379"/>
      <c r="Q439" s="3379"/>
      <c r="R439" s="3379"/>
      <c r="S439" s="3380"/>
      <c r="T439" s="3381"/>
      <c r="U439" s="3382"/>
      <c r="V439" s="3383"/>
      <c r="W439" s="3383"/>
      <c r="X439" s="3383"/>
      <c r="Y439" s="3379"/>
      <c r="Z439" s="43"/>
      <c r="AA439" s="43"/>
      <c r="AB439" s="56"/>
      <c r="AC439" s="56"/>
      <c r="AD439" s="56"/>
      <c r="AE439" s="56"/>
      <c r="AF439" s="73"/>
      <c r="AG439" s="136"/>
      <c r="AH439" s="56"/>
      <c r="AI439" s="56"/>
      <c r="AJ439" s="56"/>
      <c r="AK439" s="56"/>
      <c r="AL439" s="56"/>
      <c r="AM439" s="255"/>
      <c r="AN439" s="3064"/>
      <c r="AO439" s="2057"/>
    </row>
    <row r="440" spans="1:41" ht="15.5" x14ac:dyDescent="0.35">
      <c r="A440" s="56"/>
      <c r="B440" s="56"/>
      <c r="C440" s="56"/>
      <c r="D440" s="56"/>
      <c r="E440" s="56"/>
      <c r="F440" s="56"/>
      <c r="G440" s="56"/>
      <c r="H440" s="59"/>
      <c r="I440" s="60"/>
      <c r="J440" s="61"/>
      <c r="K440" s="62"/>
      <c r="L440" s="63"/>
      <c r="M440" s="64"/>
      <c r="N440" s="65"/>
      <c r="O440" s="66"/>
      <c r="P440" s="67"/>
      <c r="Q440" s="68"/>
      <c r="R440" s="60"/>
      <c r="S440" s="69"/>
      <c r="T440" s="70"/>
      <c r="U440" s="71"/>
      <c r="V440" s="72"/>
      <c r="W440" s="72"/>
      <c r="X440" s="72"/>
      <c r="Y440" s="56"/>
      <c r="Z440" s="43"/>
      <c r="AA440" s="43"/>
      <c r="AB440" s="125"/>
      <c r="AC440" s="125"/>
      <c r="AD440" s="125"/>
      <c r="AE440" s="125"/>
      <c r="AF440" s="125"/>
      <c r="AG440" s="125"/>
      <c r="AH440" s="56"/>
      <c r="AI440" s="56"/>
      <c r="AJ440" s="56"/>
      <c r="AK440" s="56"/>
      <c r="AL440" s="56"/>
      <c r="AM440" s="255"/>
      <c r="AN440" s="3064"/>
      <c r="AO440" s="2057"/>
    </row>
    <row r="441" spans="1:41" s="26" customFormat="1" ht="63" customHeight="1" x14ac:dyDescent="0.35">
      <c r="A441" s="2504" t="s">
        <v>998</v>
      </c>
      <c r="B441" s="3317" t="s">
        <v>319</v>
      </c>
      <c r="C441" s="3318"/>
      <c r="D441" s="3318"/>
      <c r="E441" s="3318"/>
      <c r="F441" s="3318"/>
      <c r="G441" s="3318"/>
      <c r="H441" s="3318"/>
      <c r="I441" s="3318"/>
      <c r="J441" s="3318"/>
      <c r="K441" s="3318"/>
      <c r="L441" s="3318"/>
      <c r="M441" s="3318"/>
      <c r="N441" s="3318"/>
      <c r="O441" s="3318"/>
      <c r="P441" s="3318"/>
      <c r="Q441" s="3318"/>
      <c r="R441" s="3318"/>
      <c r="S441" s="3318"/>
      <c r="T441" s="3318"/>
      <c r="U441" s="3318"/>
      <c r="V441" s="3318"/>
      <c r="W441" s="3318"/>
      <c r="X441" s="3318"/>
      <c r="Y441" s="3318"/>
      <c r="Z441" s="3318"/>
      <c r="AA441" s="3318"/>
      <c r="AB441" s="33"/>
      <c r="AC441" s="33"/>
      <c r="AD441" s="33"/>
      <c r="AE441" s="33"/>
      <c r="AF441" s="33"/>
      <c r="AG441" s="32"/>
      <c r="AH441" s="33"/>
      <c r="AI441" s="33"/>
      <c r="AJ441" s="33"/>
      <c r="AK441" s="33"/>
      <c r="AL441" s="658"/>
      <c r="AM441" s="32"/>
      <c r="AN441" s="34"/>
      <c r="AO441" s="2058"/>
    </row>
    <row r="442" spans="1:41" ht="46.5" x14ac:dyDescent="0.35">
      <c r="A442" s="43"/>
      <c r="B442" s="88" t="s">
        <v>54</v>
      </c>
      <c r="C442" s="1327" t="s">
        <v>6</v>
      </c>
      <c r="D442" s="1328" t="s">
        <v>7</v>
      </c>
      <c r="E442" s="1329" t="s">
        <v>8</v>
      </c>
      <c r="F442" s="1330" t="s">
        <v>123</v>
      </c>
      <c r="G442" s="1636" t="s">
        <v>161</v>
      </c>
      <c r="H442" s="148" t="s">
        <v>194</v>
      </c>
      <c r="I442" s="95" t="s">
        <v>202</v>
      </c>
      <c r="J442" s="1734" t="s">
        <v>241</v>
      </c>
      <c r="K442" s="1735" t="s">
        <v>273</v>
      </c>
      <c r="L442" s="1748" t="s">
        <v>284</v>
      </c>
      <c r="M442" s="99" t="s">
        <v>322</v>
      </c>
      <c r="N442" s="47" t="s">
        <v>342</v>
      </c>
      <c r="O442" s="48" t="s">
        <v>356</v>
      </c>
      <c r="P442" s="100" t="s">
        <v>384</v>
      </c>
      <c r="Q442" s="79" t="s">
        <v>493</v>
      </c>
      <c r="R442" s="80" t="s">
        <v>535</v>
      </c>
      <c r="S442" s="150" t="s">
        <v>541</v>
      </c>
      <c r="T442" s="49" t="s">
        <v>545</v>
      </c>
      <c r="U442" s="50" t="s">
        <v>578</v>
      </c>
      <c r="V442" s="51" t="s">
        <v>586</v>
      </c>
      <c r="W442" s="51" t="s">
        <v>633</v>
      </c>
      <c r="X442" s="49" t="s">
        <v>646</v>
      </c>
      <c r="Y442" s="138" t="s">
        <v>647</v>
      </c>
      <c r="Z442" s="138" t="s">
        <v>668</v>
      </c>
      <c r="AA442" s="37" t="s">
        <v>671</v>
      </c>
      <c r="AB442" s="37" t="s">
        <v>688</v>
      </c>
      <c r="AC442" s="37" t="s">
        <v>689</v>
      </c>
      <c r="AD442" s="37" t="s">
        <v>735</v>
      </c>
      <c r="AE442" s="37" t="s">
        <v>776</v>
      </c>
      <c r="AF442" s="37" t="s">
        <v>811</v>
      </c>
      <c r="AG442" s="37" t="s">
        <v>1055</v>
      </c>
      <c r="AH442" s="37" t="s">
        <v>1072</v>
      </c>
      <c r="AI442" s="37" t="s">
        <v>1075</v>
      </c>
      <c r="AJ442" s="37" t="s">
        <v>1117</v>
      </c>
      <c r="AK442" s="37" t="s">
        <v>1162</v>
      </c>
      <c r="AL442" s="689" t="s">
        <v>1176</v>
      </c>
      <c r="AM442" s="255"/>
      <c r="AN442" s="3064"/>
      <c r="AO442" s="2057"/>
    </row>
    <row r="443" spans="1:41" ht="15.5" x14ac:dyDescent="0.35">
      <c r="A443" s="52"/>
      <c r="B443" s="53" t="s">
        <v>290</v>
      </c>
      <c r="C443" s="1332" t="s">
        <v>10</v>
      </c>
      <c r="D443" s="1333" t="s">
        <v>10</v>
      </c>
      <c r="E443" s="1334" t="s">
        <v>10</v>
      </c>
      <c r="F443" s="1334" t="s">
        <v>10</v>
      </c>
      <c r="G443" s="1334" t="s">
        <v>10</v>
      </c>
      <c r="H443" s="234" t="s">
        <v>10</v>
      </c>
      <c r="I443" s="197" t="s">
        <v>10</v>
      </c>
      <c r="J443" s="197" t="s">
        <v>10</v>
      </c>
      <c r="K443" s="696" t="s">
        <v>10</v>
      </c>
      <c r="L443" s="1749">
        <v>2.27</v>
      </c>
      <c r="M443" s="157" t="s">
        <v>10</v>
      </c>
      <c r="N443" s="158" t="s">
        <v>10</v>
      </c>
      <c r="O443" s="133" t="s">
        <v>10</v>
      </c>
      <c r="P443" s="200" t="s">
        <v>10</v>
      </c>
      <c r="Q443" s="201" t="s">
        <v>10</v>
      </c>
      <c r="R443" s="1590" t="s">
        <v>10</v>
      </c>
      <c r="S443" s="1590" t="s">
        <v>10</v>
      </c>
      <c r="T443" s="1590" t="s">
        <v>10</v>
      </c>
      <c r="U443" s="139" t="s">
        <v>10</v>
      </c>
      <c r="V443" s="139" t="s">
        <v>10</v>
      </c>
      <c r="W443" s="139" t="s">
        <v>10</v>
      </c>
      <c r="X443" s="139" t="s">
        <v>10</v>
      </c>
      <c r="Y443" s="139" t="s">
        <v>10</v>
      </c>
      <c r="Z443" s="139" t="s">
        <v>10</v>
      </c>
      <c r="AA443" s="81" t="s">
        <v>10</v>
      </c>
      <c r="AB443" s="82" t="s">
        <v>10</v>
      </c>
      <c r="AC443" s="82" t="s">
        <v>10</v>
      </c>
      <c r="AD443" s="82" t="s">
        <v>10</v>
      </c>
      <c r="AE443" s="82" t="s">
        <v>10</v>
      </c>
      <c r="AF443" s="764" t="s">
        <v>10</v>
      </c>
      <c r="AG443" s="117" t="s">
        <v>10</v>
      </c>
      <c r="AH443" s="117" t="s">
        <v>10</v>
      </c>
      <c r="AI443" s="117" t="s">
        <v>10</v>
      </c>
      <c r="AJ443" s="702" t="s">
        <v>10</v>
      </c>
      <c r="AK443" s="702" t="s">
        <v>10</v>
      </c>
      <c r="AL443" s="676" t="s">
        <v>10</v>
      </c>
      <c r="AM443" s="255"/>
      <c r="AN443" s="3064"/>
      <c r="AO443" s="2057"/>
    </row>
    <row r="444" spans="1:41" ht="15.5" x14ac:dyDescent="0.35">
      <c r="A444" s="52"/>
      <c r="B444" s="54" t="s">
        <v>289</v>
      </c>
      <c r="C444" s="1336" t="s">
        <v>10</v>
      </c>
      <c r="D444" s="1337" t="s">
        <v>10</v>
      </c>
      <c r="E444" s="1338" t="s">
        <v>10</v>
      </c>
      <c r="F444" s="1338" t="s">
        <v>10</v>
      </c>
      <c r="G444" s="1338" t="s">
        <v>10</v>
      </c>
      <c r="H444" s="234" t="s">
        <v>10</v>
      </c>
      <c r="I444" s="197" t="s">
        <v>10</v>
      </c>
      <c r="J444" s="197" t="s">
        <v>10</v>
      </c>
      <c r="K444" s="696" t="s">
        <v>10</v>
      </c>
      <c r="L444" s="1750">
        <v>8.6199999999999992</v>
      </c>
      <c r="M444" s="157" t="s">
        <v>10</v>
      </c>
      <c r="N444" s="158" t="s">
        <v>10</v>
      </c>
      <c r="O444" s="133" t="s">
        <v>10</v>
      </c>
      <c r="P444" s="200" t="s">
        <v>10</v>
      </c>
      <c r="Q444" s="201" t="s">
        <v>10</v>
      </c>
      <c r="R444" s="1590" t="s">
        <v>10</v>
      </c>
      <c r="S444" s="1590" t="s">
        <v>10</v>
      </c>
      <c r="T444" s="1590" t="s">
        <v>10</v>
      </c>
      <c r="U444" s="139" t="s">
        <v>10</v>
      </c>
      <c r="V444" s="139" t="s">
        <v>10</v>
      </c>
      <c r="W444" s="139" t="s">
        <v>10</v>
      </c>
      <c r="X444" s="139" t="s">
        <v>10</v>
      </c>
      <c r="Y444" s="139" t="s">
        <v>10</v>
      </c>
      <c r="Z444" s="139" t="s">
        <v>10</v>
      </c>
      <c r="AA444" s="81" t="s">
        <v>10</v>
      </c>
      <c r="AB444" s="82" t="s">
        <v>10</v>
      </c>
      <c r="AC444" s="82" t="s">
        <v>10</v>
      </c>
      <c r="AD444" s="82" t="s">
        <v>10</v>
      </c>
      <c r="AE444" s="82" t="s">
        <v>10</v>
      </c>
      <c r="AF444" s="83" t="s">
        <v>10</v>
      </c>
      <c r="AG444" s="83" t="s">
        <v>10</v>
      </c>
      <c r="AH444" s="83" t="s">
        <v>10</v>
      </c>
      <c r="AI444" s="83" t="s">
        <v>10</v>
      </c>
      <c r="AJ444" s="83" t="s">
        <v>10</v>
      </c>
      <c r="AK444" s="83" t="s">
        <v>10</v>
      </c>
      <c r="AL444" s="714" t="s">
        <v>10</v>
      </c>
      <c r="AM444" s="255"/>
      <c r="AN444" s="3064"/>
      <c r="AO444" s="2057"/>
    </row>
    <row r="445" spans="1:41" ht="15.5" x14ac:dyDescent="0.35">
      <c r="A445" s="1307"/>
      <c r="B445" s="54" t="s">
        <v>297</v>
      </c>
      <c r="C445" s="1340" t="s">
        <v>10</v>
      </c>
      <c r="D445" s="1341" t="s">
        <v>10</v>
      </c>
      <c r="E445" s="1342" t="s">
        <v>10</v>
      </c>
      <c r="F445" s="1342" t="s">
        <v>10</v>
      </c>
      <c r="G445" s="1342" t="s">
        <v>10</v>
      </c>
      <c r="H445" s="234" t="s">
        <v>10</v>
      </c>
      <c r="I445" s="197" t="s">
        <v>10</v>
      </c>
      <c r="J445" s="197" t="s">
        <v>10</v>
      </c>
      <c r="K445" s="696" t="s">
        <v>10</v>
      </c>
      <c r="L445" s="1751">
        <v>86.79</v>
      </c>
      <c r="M445" s="157" t="s">
        <v>10</v>
      </c>
      <c r="N445" s="158" t="s">
        <v>10</v>
      </c>
      <c r="O445" s="133" t="s">
        <v>10</v>
      </c>
      <c r="P445" s="200" t="s">
        <v>10</v>
      </c>
      <c r="Q445" s="201" t="s">
        <v>10</v>
      </c>
      <c r="R445" s="1590" t="s">
        <v>10</v>
      </c>
      <c r="S445" s="1590" t="s">
        <v>10</v>
      </c>
      <c r="T445" s="1590" t="s">
        <v>10</v>
      </c>
      <c r="U445" s="139" t="s">
        <v>10</v>
      </c>
      <c r="V445" s="139" t="s">
        <v>10</v>
      </c>
      <c r="W445" s="139" t="s">
        <v>10</v>
      </c>
      <c r="X445" s="139" t="s">
        <v>10</v>
      </c>
      <c r="Y445" s="139" t="s">
        <v>10</v>
      </c>
      <c r="Z445" s="139" t="s">
        <v>10</v>
      </c>
      <c r="AA445" s="81" t="s">
        <v>10</v>
      </c>
      <c r="AB445" s="82" t="s">
        <v>10</v>
      </c>
      <c r="AC445" s="82" t="s">
        <v>10</v>
      </c>
      <c r="AD445" s="82" t="s">
        <v>10</v>
      </c>
      <c r="AE445" s="82" t="s">
        <v>10</v>
      </c>
      <c r="AF445" s="83" t="s">
        <v>10</v>
      </c>
      <c r="AG445" s="83" t="s">
        <v>10</v>
      </c>
      <c r="AH445" s="83" t="s">
        <v>10</v>
      </c>
      <c r="AI445" s="83" t="s">
        <v>10</v>
      </c>
      <c r="AJ445" s="83" t="s">
        <v>10</v>
      </c>
      <c r="AK445" s="83" t="s">
        <v>10</v>
      </c>
      <c r="AL445" s="714" t="s">
        <v>10</v>
      </c>
      <c r="AM445" s="255"/>
      <c r="AN445" s="3064"/>
      <c r="AO445" s="2057"/>
    </row>
    <row r="446" spans="1:41" ht="15.5" x14ac:dyDescent="0.35">
      <c r="A446" s="52"/>
      <c r="B446" s="54" t="s">
        <v>20</v>
      </c>
      <c r="C446" s="1346" t="s">
        <v>10</v>
      </c>
      <c r="D446" s="1347" t="s">
        <v>10</v>
      </c>
      <c r="E446" s="1348" t="s">
        <v>10</v>
      </c>
      <c r="F446" s="1348" t="s">
        <v>10</v>
      </c>
      <c r="G446" s="1348" t="s">
        <v>10</v>
      </c>
      <c r="H446" s="234" t="s">
        <v>10</v>
      </c>
      <c r="I446" s="197" t="s">
        <v>10</v>
      </c>
      <c r="J446" s="197" t="s">
        <v>10</v>
      </c>
      <c r="K446" s="696" t="s">
        <v>10</v>
      </c>
      <c r="L446" s="1752">
        <v>1.78</v>
      </c>
      <c r="M446" s="157" t="s">
        <v>10</v>
      </c>
      <c r="N446" s="158" t="s">
        <v>10</v>
      </c>
      <c r="O446" s="133" t="s">
        <v>10</v>
      </c>
      <c r="P446" s="200" t="s">
        <v>10</v>
      </c>
      <c r="Q446" s="201" t="s">
        <v>10</v>
      </c>
      <c r="R446" s="1590" t="s">
        <v>10</v>
      </c>
      <c r="S446" s="1590" t="s">
        <v>10</v>
      </c>
      <c r="T446" s="1590" t="s">
        <v>10</v>
      </c>
      <c r="U446" s="139" t="s">
        <v>10</v>
      </c>
      <c r="V446" s="139" t="s">
        <v>10</v>
      </c>
      <c r="W446" s="139" t="s">
        <v>10</v>
      </c>
      <c r="X446" s="139" t="s">
        <v>10</v>
      </c>
      <c r="Y446" s="139" t="s">
        <v>10</v>
      </c>
      <c r="Z446" s="139" t="s">
        <v>10</v>
      </c>
      <c r="AA446" s="81" t="s">
        <v>10</v>
      </c>
      <c r="AB446" s="82" t="s">
        <v>10</v>
      </c>
      <c r="AC446" s="82" t="s">
        <v>10</v>
      </c>
      <c r="AD446" s="82" t="s">
        <v>10</v>
      </c>
      <c r="AE446" s="82" t="s">
        <v>10</v>
      </c>
      <c r="AF446" s="83" t="s">
        <v>10</v>
      </c>
      <c r="AG446" s="83" t="s">
        <v>10</v>
      </c>
      <c r="AH446" s="83" t="s">
        <v>10</v>
      </c>
      <c r="AI446" s="83" t="s">
        <v>10</v>
      </c>
      <c r="AJ446" s="83" t="s">
        <v>10</v>
      </c>
      <c r="AK446" s="83" t="s">
        <v>10</v>
      </c>
      <c r="AL446" s="714" t="s">
        <v>10</v>
      </c>
      <c r="AM446" s="255"/>
      <c r="AN446" s="3064"/>
      <c r="AO446" s="2057"/>
    </row>
    <row r="447" spans="1:41" ht="15.5" x14ac:dyDescent="0.35">
      <c r="A447" s="1320"/>
      <c r="B447" s="55" t="s">
        <v>19</v>
      </c>
      <c r="C447" s="1350" t="s">
        <v>10</v>
      </c>
      <c r="D447" s="1351" t="s">
        <v>10</v>
      </c>
      <c r="E447" s="1352" t="s">
        <v>10</v>
      </c>
      <c r="F447" s="1352" t="s">
        <v>10</v>
      </c>
      <c r="G447" s="1352" t="s">
        <v>10</v>
      </c>
      <c r="H447" s="1354" t="s">
        <v>10</v>
      </c>
      <c r="I447" s="206" t="s">
        <v>10</v>
      </c>
      <c r="J447" s="206" t="s">
        <v>10</v>
      </c>
      <c r="K447" s="742" t="s">
        <v>10</v>
      </c>
      <c r="L447" s="1753">
        <v>0.54</v>
      </c>
      <c r="M447" s="180" t="s">
        <v>10</v>
      </c>
      <c r="N447" s="181" t="s">
        <v>10</v>
      </c>
      <c r="O447" s="182" t="s">
        <v>10</v>
      </c>
      <c r="P447" s="209" t="s">
        <v>10</v>
      </c>
      <c r="Q447" s="210" t="s">
        <v>10</v>
      </c>
      <c r="R447" s="1599" t="s">
        <v>10</v>
      </c>
      <c r="S447" s="1599" t="s">
        <v>10</v>
      </c>
      <c r="T447" s="1599" t="s">
        <v>10</v>
      </c>
      <c r="U447" s="747" t="s">
        <v>10</v>
      </c>
      <c r="V447" s="747" t="s">
        <v>10</v>
      </c>
      <c r="W447" s="747" t="s">
        <v>10</v>
      </c>
      <c r="X447" s="747" t="s">
        <v>10</v>
      </c>
      <c r="Y447" s="747" t="s">
        <v>10</v>
      </c>
      <c r="Z447" s="747" t="s">
        <v>10</v>
      </c>
      <c r="AA447" s="86" t="s">
        <v>10</v>
      </c>
      <c r="AB447" s="87" t="s">
        <v>10</v>
      </c>
      <c r="AC447" s="87" t="s">
        <v>10</v>
      </c>
      <c r="AD447" s="87" t="s">
        <v>10</v>
      </c>
      <c r="AE447" s="87" t="s">
        <v>10</v>
      </c>
      <c r="AF447" s="87" t="s">
        <v>10</v>
      </c>
      <c r="AG447" s="83" t="s">
        <v>10</v>
      </c>
      <c r="AH447" s="87" t="s">
        <v>10</v>
      </c>
      <c r="AI447" s="87" t="s">
        <v>10</v>
      </c>
      <c r="AJ447" s="87" t="s">
        <v>10</v>
      </c>
      <c r="AK447" s="87" t="s">
        <v>10</v>
      </c>
      <c r="AL447" s="748" t="s">
        <v>10</v>
      </c>
      <c r="AM447" s="255"/>
      <c r="AN447" s="3064"/>
      <c r="AO447" s="2057"/>
    </row>
    <row r="448" spans="1:41" ht="15.5" hidden="1" x14ac:dyDescent="0.35">
      <c r="A448" s="56"/>
      <c r="B448" s="57"/>
      <c r="C448" s="58"/>
      <c r="D448" s="58"/>
      <c r="E448" s="56"/>
      <c r="F448" s="56"/>
      <c r="G448" s="1491"/>
      <c r="H448" s="59"/>
      <c r="I448" s="60"/>
      <c r="J448" s="61"/>
      <c r="K448" s="62"/>
      <c r="L448" s="63"/>
      <c r="M448" s="64"/>
      <c r="N448" s="65"/>
      <c r="O448" s="66"/>
      <c r="P448" s="67"/>
      <c r="Q448" s="68"/>
      <c r="R448" s="60"/>
      <c r="S448" s="69"/>
      <c r="T448" s="70"/>
      <c r="U448" s="71"/>
      <c r="V448" s="72"/>
      <c r="W448" s="72"/>
      <c r="X448" s="72"/>
      <c r="Y448" s="56"/>
      <c r="Z448" s="43"/>
      <c r="AA448" s="43"/>
      <c r="AB448" s="56"/>
      <c r="AC448" s="56"/>
      <c r="AD448" s="56"/>
      <c r="AE448" s="56"/>
      <c r="AF448" s="73"/>
      <c r="AG448" s="87" t="s">
        <v>10</v>
      </c>
      <c r="AH448" s="748" t="s">
        <v>10</v>
      </c>
      <c r="AI448" s="56"/>
      <c r="AJ448" s="56"/>
      <c r="AK448" s="56"/>
      <c r="AL448" s="56"/>
      <c r="AM448" s="255"/>
      <c r="AN448" s="3064"/>
      <c r="AO448" s="2057"/>
    </row>
    <row r="449" spans="1:41" ht="15.5" x14ac:dyDescent="0.35">
      <c r="A449" s="56"/>
      <c r="B449" s="3378" t="s">
        <v>310</v>
      </c>
      <c r="C449" s="3379"/>
      <c r="D449" s="3379"/>
      <c r="E449" s="3379"/>
      <c r="F449" s="3379"/>
      <c r="G449" s="3379"/>
      <c r="H449" s="3379"/>
      <c r="I449" s="3379"/>
      <c r="J449" s="3379"/>
      <c r="K449" s="3379"/>
      <c r="L449" s="3379"/>
      <c r="M449" s="3379"/>
      <c r="N449" s="3379"/>
      <c r="O449" s="3379"/>
      <c r="P449" s="3379"/>
      <c r="Q449" s="3379"/>
      <c r="R449" s="3379"/>
      <c r="S449" s="3380"/>
      <c r="T449" s="3381"/>
      <c r="U449" s="3382"/>
      <c r="V449" s="3383"/>
      <c r="W449" s="3383"/>
      <c r="X449" s="3383"/>
      <c r="Y449" s="3379"/>
      <c r="Z449" s="43"/>
      <c r="AA449" s="43"/>
      <c r="AB449" s="56"/>
      <c r="AC449" s="56"/>
      <c r="AD449" s="56"/>
      <c r="AE449" s="56"/>
      <c r="AF449" s="73"/>
      <c r="AG449" s="136"/>
      <c r="AH449" s="56"/>
      <c r="AI449" s="56"/>
      <c r="AJ449" s="56"/>
      <c r="AK449" s="56"/>
      <c r="AL449" s="56"/>
      <c r="AM449" s="255"/>
      <c r="AN449" s="3064"/>
      <c r="AO449" s="2057"/>
    </row>
    <row r="450" spans="1:41" ht="15.5" x14ac:dyDescent="0.35">
      <c r="A450" s="56"/>
      <c r="B450" s="56"/>
      <c r="C450" s="56"/>
      <c r="D450" s="56"/>
      <c r="E450" s="56"/>
      <c r="F450" s="56"/>
      <c r="G450" s="56"/>
      <c r="H450" s="59"/>
      <c r="I450" s="60"/>
      <c r="J450" s="61"/>
      <c r="K450" s="62"/>
      <c r="L450" s="63"/>
      <c r="M450" s="64"/>
      <c r="N450" s="65"/>
      <c r="O450" s="1754"/>
      <c r="P450" s="67"/>
      <c r="Q450" s="68"/>
      <c r="R450" s="60"/>
      <c r="S450" s="69"/>
      <c r="T450" s="70"/>
      <c r="U450" s="71"/>
      <c r="V450" s="72"/>
      <c r="W450" s="72"/>
      <c r="X450" s="72"/>
      <c r="Y450" s="56"/>
      <c r="Z450" s="43"/>
      <c r="AA450" s="680"/>
      <c r="AB450" s="125"/>
      <c r="AC450" s="125"/>
      <c r="AD450" s="125"/>
      <c r="AE450" s="125"/>
      <c r="AF450" s="125"/>
      <c r="AG450" s="125"/>
      <c r="AH450" s="56"/>
      <c r="AI450" s="56"/>
      <c r="AJ450" s="56"/>
      <c r="AK450" s="56"/>
      <c r="AL450" s="56"/>
      <c r="AM450" s="255"/>
      <c r="AN450" s="3064"/>
      <c r="AO450" s="2057"/>
    </row>
    <row r="451" spans="1:41" s="26" customFormat="1" ht="63" customHeight="1" x14ac:dyDescent="0.35">
      <c r="A451" s="2504" t="s">
        <v>1026</v>
      </c>
      <c r="B451" s="3317" t="s">
        <v>291</v>
      </c>
      <c r="C451" s="3318"/>
      <c r="D451" s="3318"/>
      <c r="E451" s="3318"/>
      <c r="F451" s="3318"/>
      <c r="G451" s="3318"/>
      <c r="H451" s="3318"/>
      <c r="I451" s="3318"/>
      <c r="J451" s="3318"/>
      <c r="K451" s="3318"/>
      <c r="L451" s="3318"/>
      <c r="M451" s="3318"/>
      <c r="N451" s="3318"/>
      <c r="O451" s="3318"/>
      <c r="P451" s="3318"/>
      <c r="Q451" s="3318"/>
      <c r="R451" s="3318"/>
      <c r="S451" s="3318"/>
      <c r="T451" s="3318"/>
      <c r="U451" s="3318"/>
      <c r="V451" s="3318"/>
      <c r="W451" s="3318"/>
      <c r="X451" s="3318"/>
      <c r="Y451" s="3318"/>
      <c r="Z451" s="3318"/>
      <c r="AA451" s="3318"/>
      <c r="AB451" s="33"/>
      <c r="AC451" s="33"/>
      <c r="AD451" s="33"/>
      <c r="AE451" s="33"/>
      <c r="AF451" s="33"/>
      <c r="AG451" s="32"/>
      <c r="AH451" s="33"/>
      <c r="AI451" s="33"/>
      <c r="AJ451" s="33"/>
      <c r="AK451" s="33"/>
      <c r="AL451" s="658"/>
      <c r="AM451" s="32"/>
      <c r="AN451" s="34"/>
      <c r="AO451" s="2058"/>
    </row>
    <row r="452" spans="1:41" ht="46.5" x14ac:dyDescent="0.35">
      <c r="A452" s="43"/>
      <c r="B452" s="88" t="s">
        <v>54</v>
      </c>
      <c r="C452" s="1327" t="s">
        <v>6</v>
      </c>
      <c r="D452" s="1328" t="s">
        <v>7</v>
      </c>
      <c r="E452" s="1329" t="s">
        <v>8</v>
      </c>
      <c r="F452" s="1330" t="s">
        <v>123</v>
      </c>
      <c r="G452" s="1636" t="s">
        <v>161</v>
      </c>
      <c r="H452" s="148" t="s">
        <v>194</v>
      </c>
      <c r="I452" s="95" t="s">
        <v>202</v>
      </c>
      <c r="J452" s="1734" t="s">
        <v>241</v>
      </c>
      <c r="K452" s="1735" t="s">
        <v>273</v>
      </c>
      <c r="L452" s="1755" t="s">
        <v>284</v>
      </c>
      <c r="M452" s="1756" t="s">
        <v>322</v>
      </c>
      <c r="N452" s="1757" t="s">
        <v>342</v>
      </c>
      <c r="O452" s="48" t="s">
        <v>356</v>
      </c>
      <c r="P452" s="100" t="s">
        <v>449</v>
      </c>
      <c r="Q452" s="79" t="s">
        <v>493</v>
      </c>
      <c r="R452" s="80" t="s">
        <v>539</v>
      </c>
      <c r="S452" s="150" t="s">
        <v>541</v>
      </c>
      <c r="T452" s="49" t="s">
        <v>545</v>
      </c>
      <c r="U452" s="50" t="s">
        <v>578</v>
      </c>
      <c r="V452" s="51" t="s">
        <v>586</v>
      </c>
      <c r="W452" s="51" t="s">
        <v>633</v>
      </c>
      <c r="X452" s="49" t="s">
        <v>646</v>
      </c>
      <c r="Y452" s="49" t="s">
        <v>647</v>
      </c>
      <c r="Z452" s="49" t="s">
        <v>668</v>
      </c>
      <c r="AA452" s="37" t="s">
        <v>671</v>
      </c>
      <c r="AB452" s="37" t="s">
        <v>688</v>
      </c>
      <c r="AC452" s="37" t="s">
        <v>689</v>
      </c>
      <c r="AD452" s="37" t="s">
        <v>735</v>
      </c>
      <c r="AE452" s="37" t="s">
        <v>776</v>
      </c>
      <c r="AF452" s="37" t="s">
        <v>811</v>
      </c>
      <c r="AG452" s="37" t="s">
        <v>1055</v>
      </c>
      <c r="AH452" s="37" t="s">
        <v>1072</v>
      </c>
      <c r="AI452" s="37" t="s">
        <v>1075</v>
      </c>
      <c r="AJ452" s="37" t="s">
        <v>1117</v>
      </c>
      <c r="AK452" s="37" t="s">
        <v>1162</v>
      </c>
      <c r="AL452" s="689" t="s">
        <v>1176</v>
      </c>
      <c r="AM452" s="255"/>
      <c r="AN452" s="3064"/>
      <c r="AO452" s="2057"/>
    </row>
    <row r="453" spans="1:41" ht="15.5" x14ac:dyDescent="0.35">
      <c r="A453" s="52"/>
      <c r="B453" s="53" t="s">
        <v>292</v>
      </c>
      <c r="C453" s="1332" t="s">
        <v>10</v>
      </c>
      <c r="D453" s="1333" t="s">
        <v>10</v>
      </c>
      <c r="E453" s="1334" t="s">
        <v>10</v>
      </c>
      <c r="F453" s="1334" t="s">
        <v>10</v>
      </c>
      <c r="G453" s="1334" t="s">
        <v>10</v>
      </c>
      <c r="H453" s="234" t="s">
        <v>10</v>
      </c>
      <c r="I453" s="197" t="s">
        <v>10</v>
      </c>
      <c r="J453" s="197" t="s">
        <v>10</v>
      </c>
      <c r="K453" s="696" t="s">
        <v>10</v>
      </c>
      <c r="L453" s="1758">
        <v>9.91</v>
      </c>
      <c r="M453" s="1496" t="s">
        <v>10</v>
      </c>
      <c r="N453" s="1496" t="s">
        <v>10</v>
      </c>
      <c r="O453" s="1496" t="s">
        <v>10</v>
      </c>
      <c r="P453" s="1496" t="s">
        <v>10</v>
      </c>
      <c r="Q453" s="1496" t="s">
        <v>10</v>
      </c>
      <c r="R453" s="1496" t="s">
        <v>10</v>
      </c>
      <c r="S453" s="1496" t="s">
        <v>10</v>
      </c>
      <c r="T453" s="1496" t="s">
        <v>10</v>
      </c>
      <c r="U453" s="139" t="s">
        <v>10</v>
      </c>
      <c r="V453" s="139" t="s">
        <v>10</v>
      </c>
      <c r="W453" s="139" t="s">
        <v>10</v>
      </c>
      <c r="X453" s="139" t="s">
        <v>10</v>
      </c>
      <c r="Y453" s="139" t="s">
        <v>10</v>
      </c>
      <c r="Z453" s="139" t="s">
        <v>10</v>
      </c>
      <c r="AA453" s="81" t="s">
        <v>10</v>
      </c>
      <c r="AB453" s="82" t="s">
        <v>10</v>
      </c>
      <c r="AC453" s="82" t="s">
        <v>10</v>
      </c>
      <c r="AD453" s="82" t="s">
        <v>10</v>
      </c>
      <c r="AE453" s="82" t="s">
        <v>10</v>
      </c>
      <c r="AF453" s="764" t="s">
        <v>10</v>
      </c>
      <c r="AG453" s="117" t="s">
        <v>10</v>
      </c>
      <c r="AH453" s="117" t="s">
        <v>10</v>
      </c>
      <c r="AI453" s="702" t="s">
        <v>10</v>
      </c>
      <c r="AJ453" s="702" t="s">
        <v>10</v>
      </c>
      <c r="AK453" s="702" t="s">
        <v>10</v>
      </c>
      <c r="AL453" s="676" t="s">
        <v>10</v>
      </c>
      <c r="AM453" s="255"/>
      <c r="AN453" s="3064"/>
      <c r="AO453" s="2057"/>
    </row>
    <row r="454" spans="1:41" ht="15.5" x14ac:dyDescent="0.35">
      <c r="A454" s="52"/>
      <c r="B454" s="54" t="s">
        <v>293</v>
      </c>
      <c r="C454" s="1336" t="s">
        <v>10</v>
      </c>
      <c r="D454" s="1337" t="s">
        <v>10</v>
      </c>
      <c r="E454" s="1338" t="s">
        <v>10</v>
      </c>
      <c r="F454" s="1338" t="s">
        <v>10</v>
      </c>
      <c r="G454" s="1338" t="s">
        <v>10</v>
      </c>
      <c r="H454" s="234" t="s">
        <v>10</v>
      </c>
      <c r="I454" s="197" t="s">
        <v>10</v>
      </c>
      <c r="J454" s="197" t="s">
        <v>10</v>
      </c>
      <c r="K454" s="696" t="s">
        <v>10</v>
      </c>
      <c r="L454" s="1758">
        <v>24.52</v>
      </c>
      <c r="M454" s="1759">
        <v>13.73</v>
      </c>
      <c r="N454" s="1758">
        <v>13.4</v>
      </c>
      <c r="O454" s="1758">
        <v>0.8</v>
      </c>
      <c r="P454" s="1496" t="s">
        <v>10</v>
      </c>
      <c r="Q454" s="1496" t="s">
        <v>10</v>
      </c>
      <c r="R454" s="1496" t="s">
        <v>10</v>
      </c>
      <c r="S454" s="1496" t="s">
        <v>10</v>
      </c>
      <c r="T454" s="1496" t="s">
        <v>10</v>
      </c>
      <c r="U454" s="139" t="s">
        <v>10</v>
      </c>
      <c r="V454" s="139" t="s">
        <v>10</v>
      </c>
      <c r="W454" s="139" t="s">
        <v>10</v>
      </c>
      <c r="X454" s="139" t="s">
        <v>10</v>
      </c>
      <c r="Y454" s="139" t="s">
        <v>10</v>
      </c>
      <c r="Z454" s="139" t="s">
        <v>10</v>
      </c>
      <c r="AA454" s="81" t="s">
        <v>10</v>
      </c>
      <c r="AB454" s="82" t="s">
        <v>10</v>
      </c>
      <c r="AC454" s="82" t="s">
        <v>10</v>
      </c>
      <c r="AD454" s="82" t="s">
        <v>10</v>
      </c>
      <c r="AE454" s="82" t="s">
        <v>10</v>
      </c>
      <c r="AF454" s="83" t="s">
        <v>10</v>
      </c>
      <c r="AG454" s="83" t="s">
        <v>10</v>
      </c>
      <c r="AH454" s="83" t="s">
        <v>10</v>
      </c>
      <c r="AI454" s="83" t="s">
        <v>10</v>
      </c>
      <c r="AJ454" s="83" t="s">
        <v>10</v>
      </c>
      <c r="AK454" s="83" t="s">
        <v>10</v>
      </c>
      <c r="AL454" s="714" t="s">
        <v>10</v>
      </c>
      <c r="AM454" s="255"/>
      <c r="AN454" s="3064"/>
      <c r="AO454" s="2057"/>
    </row>
    <row r="455" spans="1:41" ht="15.5" x14ac:dyDescent="0.35">
      <c r="A455" s="1307"/>
      <c r="B455" s="54" t="s">
        <v>294</v>
      </c>
      <c r="C455" s="1340" t="s">
        <v>10</v>
      </c>
      <c r="D455" s="1341" t="s">
        <v>10</v>
      </c>
      <c r="E455" s="1342" t="s">
        <v>10</v>
      </c>
      <c r="F455" s="1342" t="s">
        <v>10</v>
      </c>
      <c r="G455" s="1342" t="s">
        <v>10</v>
      </c>
      <c r="H455" s="234" t="s">
        <v>10</v>
      </c>
      <c r="I455" s="197" t="s">
        <v>10</v>
      </c>
      <c r="J455" s="197" t="s">
        <v>10</v>
      </c>
      <c r="K455" s="696" t="s">
        <v>10</v>
      </c>
      <c r="L455" s="1758">
        <v>34.36</v>
      </c>
      <c r="M455" s="1759">
        <v>45.98</v>
      </c>
      <c r="N455" s="1758">
        <v>54.13</v>
      </c>
      <c r="O455" s="1758">
        <v>43.97</v>
      </c>
      <c r="P455" s="1758">
        <v>10.62</v>
      </c>
      <c r="Q455" s="1759">
        <v>3.99</v>
      </c>
      <c r="R455" s="1760" t="s">
        <v>10</v>
      </c>
      <c r="S455" s="1760" t="s">
        <v>10</v>
      </c>
      <c r="T455" s="1760" t="s">
        <v>10</v>
      </c>
      <c r="U455" s="139" t="s">
        <v>10</v>
      </c>
      <c r="V455" s="139" t="s">
        <v>10</v>
      </c>
      <c r="W455" s="139" t="s">
        <v>10</v>
      </c>
      <c r="X455" s="139" t="s">
        <v>10</v>
      </c>
      <c r="Y455" s="139" t="s">
        <v>10</v>
      </c>
      <c r="Z455" s="139" t="s">
        <v>10</v>
      </c>
      <c r="AA455" s="81" t="s">
        <v>10</v>
      </c>
      <c r="AB455" s="82" t="s">
        <v>10</v>
      </c>
      <c r="AC455" s="82" t="s">
        <v>10</v>
      </c>
      <c r="AD455" s="82" t="s">
        <v>10</v>
      </c>
      <c r="AE455" s="82" t="s">
        <v>10</v>
      </c>
      <c r="AF455" s="83" t="s">
        <v>10</v>
      </c>
      <c r="AG455" s="83" t="s">
        <v>10</v>
      </c>
      <c r="AH455" s="83" t="s">
        <v>10</v>
      </c>
      <c r="AI455" s="83" t="s">
        <v>10</v>
      </c>
      <c r="AJ455" s="83" t="s">
        <v>10</v>
      </c>
      <c r="AK455" s="83" t="s">
        <v>10</v>
      </c>
      <c r="AL455" s="714" t="s">
        <v>10</v>
      </c>
      <c r="AM455" s="255"/>
      <c r="AN455" s="3064"/>
      <c r="AO455" s="2057"/>
    </row>
    <row r="456" spans="1:41" ht="15.5" x14ac:dyDescent="0.35">
      <c r="A456" s="1761"/>
      <c r="B456" s="1762" t="s">
        <v>295</v>
      </c>
      <c r="C456" s="1590" t="s">
        <v>10</v>
      </c>
      <c r="D456" s="1590" t="s">
        <v>10</v>
      </c>
      <c r="E456" s="1590" t="s">
        <v>10</v>
      </c>
      <c r="F456" s="1590" t="s">
        <v>10</v>
      </c>
      <c r="G456" s="1590" t="s">
        <v>10</v>
      </c>
      <c r="H456" s="1590" t="s">
        <v>10</v>
      </c>
      <c r="I456" s="1590" t="s">
        <v>10</v>
      </c>
      <c r="J456" s="1590" t="s">
        <v>10</v>
      </c>
      <c r="K456" s="1590" t="s">
        <v>10</v>
      </c>
      <c r="L456" s="1758">
        <v>19.600000000000001</v>
      </c>
      <c r="M456" s="1759">
        <v>26.23</v>
      </c>
      <c r="N456" s="1758">
        <v>22.72</v>
      </c>
      <c r="O456" s="1760" t="s">
        <v>10</v>
      </c>
      <c r="P456" s="1760" t="s">
        <v>10</v>
      </c>
      <c r="Q456" s="1760" t="s">
        <v>10</v>
      </c>
      <c r="R456" s="1760" t="s">
        <v>10</v>
      </c>
      <c r="S456" s="1760" t="s">
        <v>10</v>
      </c>
      <c r="T456" s="1760" t="s">
        <v>10</v>
      </c>
      <c r="U456" s="139" t="s">
        <v>10</v>
      </c>
      <c r="V456" s="139" t="s">
        <v>10</v>
      </c>
      <c r="W456" s="139" t="s">
        <v>10</v>
      </c>
      <c r="X456" s="139" t="s">
        <v>10</v>
      </c>
      <c r="Y456" s="139" t="s">
        <v>10</v>
      </c>
      <c r="Z456" s="139" t="s">
        <v>10</v>
      </c>
      <c r="AA456" s="81" t="s">
        <v>10</v>
      </c>
      <c r="AB456" s="82" t="s">
        <v>10</v>
      </c>
      <c r="AC456" s="82" t="s">
        <v>10</v>
      </c>
      <c r="AD456" s="82" t="s">
        <v>10</v>
      </c>
      <c r="AE456" s="82" t="s">
        <v>10</v>
      </c>
      <c r="AF456" s="83" t="s">
        <v>10</v>
      </c>
      <c r="AG456" s="83" t="s">
        <v>10</v>
      </c>
      <c r="AH456" s="83" t="s">
        <v>10</v>
      </c>
      <c r="AI456" s="83" t="s">
        <v>10</v>
      </c>
      <c r="AJ456" s="83" t="s">
        <v>10</v>
      </c>
      <c r="AK456" s="83" t="s">
        <v>10</v>
      </c>
      <c r="AL456" s="714" t="s">
        <v>10</v>
      </c>
      <c r="AM456" s="255"/>
      <c r="AN456" s="3064"/>
      <c r="AO456" s="2057"/>
    </row>
    <row r="457" spans="1:41" ht="15.5" x14ac:dyDescent="0.35">
      <c r="A457" s="1761"/>
      <c r="B457" s="1762" t="s">
        <v>532</v>
      </c>
      <c r="C457" s="1590" t="s">
        <v>10</v>
      </c>
      <c r="D457" s="1590" t="s">
        <v>10</v>
      </c>
      <c r="E457" s="1590" t="s">
        <v>10</v>
      </c>
      <c r="F457" s="1590" t="s">
        <v>10</v>
      </c>
      <c r="G457" s="1590" t="s">
        <v>10</v>
      </c>
      <c r="H457" s="1590" t="s">
        <v>10</v>
      </c>
      <c r="I457" s="1590" t="s">
        <v>10</v>
      </c>
      <c r="J457" s="1590" t="s">
        <v>10</v>
      </c>
      <c r="K457" s="1590" t="s">
        <v>10</v>
      </c>
      <c r="L457" s="1590" t="s">
        <v>10</v>
      </c>
      <c r="M457" s="1590" t="s">
        <v>10</v>
      </c>
      <c r="N457" s="1590" t="s">
        <v>10</v>
      </c>
      <c r="O457" s="1758">
        <v>31.78</v>
      </c>
      <c r="P457" s="1758">
        <v>55.82</v>
      </c>
      <c r="Q457" s="1759">
        <v>50.95</v>
      </c>
      <c r="R457" s="1760" t="s">
        <v>10</v>
      </c>
      <c r="S457" s="1760" t="s">
        <v>10</v>
      </c>
      <c r="T457" s="1760" t="s">
        <v>10</v>
      </c>
      <c r="U457" s="139" t="s">
        <v>10</v>
      </c>
      <c r="V457" s="139" t="s">
        <v>10</v>
      </c>
      <c r="W457" s="139" t="s">
        <v>10</v>
      </c>
      <c r="X457" s="139" t="s">
        <v>10</v>
      </c>
      <c r="Y457" s="139" t="s">
        <v>10</v>
      </c>
      <c r="Z457" s="139" t="s">
        <v>10</v>
      </c>
      <c r="AA457" s="81" t="s">
        <v>10</v>
      </c>
      <c r="AB457" s="82" t="s">
        <v>10</v>
      </c>
      <c r="AC457" s="82" t="s">
        <v>10</v>
      </c>
      <c r="AD457" s="82" t="s">
        <v>10</v>
      </c>
      <c r="AE457" s="82" t="s">
        <v>10</v>
      </c>
      <c r="AF457" s="83" t="s">
        <v>10</v>
      </c>
      <c r="AG457" s="83" t="s">
        <v>10</v>
      </c>
      <c r="AH457" s="83" t="s">
        <v>10</v>
      </c>
      <c r="AI457" s="83" t="s">
        <v>10</v>
      </c>
      <c r="AJ457" s="83" t="s">
        <v>10</v>
      </c>
      <c r="AK457" s="83" t="s">
        <v>10</v>
      </c>
      <c r="AL457" s="714" t="s">
        <v>10</v>
      </c>
      <c r="AM457" s="255"/>
      <c r="AN457" s="3064"/>
      <c r="AO457" s="2057"/>
    </row>
    <row r="458" spans="1:41" ht="15.5" x14ac:dyDescent="0.35">
      <c r="A458" s="1761"/>
      <c r="B458" s="1762" t="s">
        <v>361</v>
      </c>
      <c r="C458" s="1590" t="s">
        <v>10</v>
      </c>
      <c r="D458" s="1590" t="s">
        <v>10</v>
      </c>
      <c r="E458" s="1590" t="s">
        <v>10</v>
      </c>
      <c r="F458" s="1590" t="s">
        <v>10</v>
      </c>
      <c r="G458" s="1590" t="s">
        <v>10</v>
      </c>
      <c r="H458" s="1590" t="s">
        <v>10</v>
      </c>
      <c r="I458" s="1590" t="s">
        <v>10</v>
      </c>
      <c r="J458" s="1590" t="s">
        <v>10</v>
      </c>
      <c r="K458" s="1590" t="s">
        <v>10</v>
      </c>
      <c r="L458" s="1590" t="s">
        <v>10</v>
      </c>
      <c r="M458" s="1590" t="s">
        <v>10</v>
      </c>
      <c r="N458" s="1590" t="s">
        <v>10</v>
      </c>
      <c r="O458" s="1758">
        <v>9.75</v>
      </c>
      <c r="P458" s="1760" t="s">
        <v>10</v>
      </c>
      <c r="Q458" s="1760" t="s">
        <v>10</v>
      </c>
      <c r="R458" s="1760" t="s">
        <v>10</v>
      </c>
      <c r="S458" s="1760" t="s">
        <v>10</v>
      </c>
      <c r="T458" s="1760" t="s">
        <v>10</v>
      </c>
      <c r="U458" s="139" t="s">
        <v>10</v>
      </c>
      <c r="V458" s="139" t="s">
        <v>10</v>
      </c>
      <c r="W458" s="139" t="s">
        <v>10</v>
      </c>
      <c r="X458" s="139" t="s">
        <v>10</v>
      </c>
      <c r="Y458" s="139" t="s">
        <v>10</v>
      </c>
      <c r="Z458" s="139" t="s">
        <v>10</v>
      </c>
      <c r="AA458" s="81" t="s">
        <v>10</v>
      </c>
      <c r="AB458" s="82" t="s">
        <v>10</v>
      </c>
      <c r="AC458" s="82" t="s">
        <v>10</v>
      </c>
      <c r="AD458" s="82" t="s">
        <v>10</v>
      </c>
      <c r="AE458" s="82" t="s">
        <v>10</v>
      </c>
      <c r="AF458" s="83" t="s">
        <v>10</v>
      </c>
      <c r="AG458" s="83" t="s">
        <v>10</v>
      </c>
      <c r="AH458" s="83" t="s">
        <v>10</v>
      </c>
      <c r="AI458" s="83" t="s">
        <v>10</v>
      </c>
      <c r="AJ458" s="83" t="s">
        <v>10</v>
      </c>
      <c r="AK458" s="83" t="s">
        <v>10</v>
      </c>
      <c r="AL458" s="714" t="s">
        <v>10</v>
      </c>
      <c r="AM458" s="255"/>
      <c r="AN458" s="3064"/>
      <c r="AO458" s="2057"/>
    </row>
    <row r="459" spans="1:41" ht="15.5" x14ac:dyDescent="0.35">
      <c r="A459" s="1761"/>
      <c r="B459" s="54" t="s">
        <v>533</v>
      </c>
      <c r="C459" s="1590" t="s">
        <v>10</v>
      </c>
      <c r="D459" s="1590" t="s">
        <v>10</v>
      </c>
      <c r="E459" s="1590" t="s">
        <v>10</v>
      </c>
      <c r="F459" s="1590" t="s">
        <v>10</v>
      </c>
      <c r="G459" s="1590" t="s">
        <v>10</v>
      </c>
      <c r="H459" s="1590" t="s">
        <v>10</v>
      </c>
      <c r="I459" s="1590" t="s">
        <v>10</v>
      </c>
      <c r="J459" s="1590" t="s">
        <v>10</v>
      </c>
      <c r="K459" s="1590" t="s">
        <v>10</v>
      </c>
      <c r="L459" s="1590" t="s">
        <v>10</v>
      </c>
      <c r="M459" s="1590" t="s">
        <v>10</v>
      </c>
      <c r="N459" s="1590" t="s">
        <v>10</v>
      </c>
      <c r="O459" s="1763">
        <v>2.96</v>
      </c>
      <c r="P459" s="1758">
        <v>15.3</v>
      </c>
      <c r="Q459" s="1759">
        <v>18.57</v>
      </c>
      <c r="R459" s="1760" t="s">
        <v>10</v>
      </c>
      <c r="S459" s="1760" t="s">
        <v>10</v>
      </c>
      <c r="T459" s="1760" t="s">
        <v>10</v>
      </c>
      <c r="U459" s="139" t="s">
        <v>10</v>
      </c>
      <c r="V459" s="139" t="s">
        <v>10</v>
      </c>
      <c r="W459" s="139" t="s">
        <v>10</v>
      </c>
      <c r="X459" s="139" t="s">
        <v>10</v>
      </c>
      <c r="Y459" s="139" t="s">
        <v>10</v>
      </c>
      <c r="Z459" s="139" t="s">
        <v>10</v>
      </c>
      <c r="AA459" s="81" t="s">
        <v>10</v>
      </c>
      <c r="AB459" s="82" t="s">
        <v>10</v>
      </c>
      <c r="AC459" s="82" t="s">
        <v>10</v>
      </c>
      <c r="AD459" s="82" t="s">
        <v>10</v>
      </c>
      <c r="AE459" s="82" t="s">
        <v>10</v>
      </c>
      <c r="AF459" s="83" t="s">
        <v>10</v>
      </c>
      <c r="AG459" s="83" t="s">
        <v>10</v>
      </c>
      <c r="AH459" s="83" t="s">
        <v>10</v>
      </c>
      <c r="AI459" s="83" t="s">
        <v>10</v>
      </c>
      <c r="AJ459" s="83" t="s">
        <v>10</v>
      </c>
      <c r="AK459" s="83" t="s">
        <v>10</v>
      </c>
      <c r="AL459" s="714" t="s">
        <v>10</v>
      </c>
      <c r="AM459" s="255"/>
      <c r="AN459" s="3064"/>
      <c r="AO459" s="2057"/>
    </row>
    <row r="460" spans="1:41" ht="15.5" x14ac:dyDescent="0.35">
      <c r="A460" s="52"/>
      <c r="B460" s="54" t="s">
        <v>534</v>
      </c>
      <c r="C460" s="1346" t="s">
        <v>10</v>
      </c>
      <c r="D460" s="1347" t="s">
        <v>10</v>
      </c>
      <c r="E460" s="1348" t="s">
        <v>10</v>
      </c>
      <c r="F460" s="1348" t="s">
        <v>10</v>
      </c>
      <c r="G460" s="1348" t="s">
        <v>10</v>
      </c>
      <c r="H460" s="234" t="s">
        <v>10</v>
      </c>
      <c r="I460" s="197" t="s">
        <v>10</v>
      </c>
      <c r="J460" s="197" t="s">
        <v>10</v>
      </c>
      <c r="K460" s="1590" t="s">
        <v>10</v>
      </c>
      <c r="L460" s="1590" t="s">
        <v>10</v>
      </c>
      <c r="M460" s="1590" t="s">
        <v>10</v>
      </c>
      <c r="N460" s="1590" t="s">
        <v>10</v>
      </c>
      <c r="O460" s="1763">
        <v>2.2799999999999998</v>
      </c>
      <c r="P460" s="1758">
        <v>9.34</v>
      </c>
      <c r="Q460" s="1759">
        <v>9.64</v>
      </c>
      <c r="R460" s="1760" t="s">
        <v>10</v>
      </c>
      <c r="S460" s="1760" t="s">
        <v>10</v>
      </c>
      <c r="T460" s="1760" t="s">
        <v>10</v>
      </c>
      <c r="U460" s="139" t="s">
        <v>10</v>
      </c>
      <c r="V460" s="139" t="s">
        <v>10</v>
      </c>
      <c r="W460" s="139" t="s">
        <v>10</v>
      </c>
      <c r="X460" s="139" t="s">
        <v>10</v>
      </c>
      <c r="Y460" s="139" t="s">
        <v>10</v>
      </c>
      <c r="Z460" s="139" t="s">
        <v>10</v>
      </c>
      <c r="AA460" s="81" t="s">
        <v>10</v>
      </c>
      <c r="AB460" s="82" t="s">
        <v>10</v>
      </c>
      <c r="AC460" s="82" t="s">
        <v>10</v>
      </c>
      <c r="AD460" s="82" t="s">
        <v>10</v>
      </c>
      <c r="AE460" s="82" t="s">
        <v>10</v>
      </c>
      <c r="AF460" s="83" t="s">
        <v>10</v>
      </c>
      <c r="AG460" s="83" t="s">
        <v>10</v>
      </c>
      <c r="AH460" s="83" t="s">
        <v>10</v>
      </c>
      <c r="AI460" s="83" t="s">
        <v>10</v>
      </c>
      <c r="AJ460" s="83" t="s">
        <v>10</v>
      </c>
      <c r="AK460" s="83" t="s">
        <v>10</v>
      </c>
      <c r="AL460" s="714" t="s">
        <v>10</v>
      </c>
      <c r="AM460" s="255"/>
      <c r="AN460" s="3064"/>
      <c r="AO460" s="2057"/>
    </row>
    <row r="461" spans="1:41" ht="15.5" x14ac:dyDescent="0.35">
      <c r="A461" s="1320"/>
      <c r="B461" s="55" t="s">
        <v>296</v>
      </c>
      <c r="C461" s="1350" t="s">
        <v>10</v>
      </c>
      <c r="D461" s="1351" t="s">
        <v>10</v>
      </c>
      <c r="E461" s="1352" t="s">
        <v>10</v>
      </c>
      <c r="F461" s="1352" t="s">
        <v>10</v>
      </c>
      <c r="G461" s="1352" t="s">
        <v>10</v>
      </c>
      <c r="H461" s="1354" t="s">
        <v>10</v>
      </c>
      <c r="I461" s="206" t="s">
        <v>10</v>
      </c>
      <c r="J461" s="206" t="s">
        <v>10</v>
      </c>
      <c r="K461" s="742" t="s">
        <v>10</v>
      </c>
      <c r="L461" s="1764">
        <v>11.61</v>
      </c>
      <c r="M461" s="1765">
        <v>14.06</v>
      </c>
      <c r="N461" s="1764">
        <v>9.75</v>
      </c>
      <c r="O461" s="1764">
        <v>8.4600000000000009</v>
      </c>
      <c r="P461" s="1764">
        <v>8.92</v>
      </c>
      <c r="Q461" s="1765">
        <v>16.84</v>
      </c>
      <c r="R461" s="1766" t="s">
        <v>10</v>
      </c>
      <c r="S461" s="1766" t="s">
        <v>10</v>
      </c>
      <c r="T461" s="1766" t="s">
        <v>10</v>
      </c>
      <c r="U461" s="747" t="s">
        <v>10</v>
      </c>
      <c r="V461" s="747" t="s">
        <v>10</v>
      </c>
      <c r="W461" s="747" t="s">
        <v>10</v>
      </c>
      <c r="X461" s="747" t="s">
        <v>10</v>
      </c>
      <c r="Y461" s="747" t="s">
        <v>10</v>
      </c>
      <c r="Z461" s="678" t="s">
        <v>10</v>
      </c>
      <c r="AA461" s="86" t="s">
        <v>10</v>
      </c>
      <c r="AB461" s="87" t="s">
        <v>10</v>
      </c>
      <c r="AC461" s="87" t="s">
        <v>10</v>
      </c>
      <c r="AD461" s="87" t="s">
        <v>10</v>
      </c>
      <c r="AE461" s="87" t="s">
        <v>10</v>
      </c>
      <c r="AF461" s="87" t="s">
        <v>10</v>
      </c>
      <c r="AG461" s="87" t="s">
        <v>10</v>
      </c>
      <c r="AH461" s="1380" t="s">
        <v>10</v>
      </c>
      <c r="AI461" s="87" t="s">
        <v>10</v>
      </c>
      <c r="AJ461" s="87" t="s">
        <v>10</v>
      </c>
      <c r="AK461" s="87" t="s">
        <v>10</v>
      </c>
      <c r="AL461" s="748" t="s">
        <v>10</v>
      </c>
      <c r="AM461" s="255"/>
      <c r="AN461" s="3064"/>
      <c r="AO461" s="2057"/>
    </row>
    <row r="462" spans="1:41" ht="15.5" hidden="1" x14ac:dyDescent="0.35">
      <c r="A462" s="56"/>
      <c r="B462" s="57"/>
      <c r="C462" s="58"/>
      <c r="D462" s="58"/>
      <c r="E462" s="56"/>
      <c r="F462" s="56"/>
      <c r="G462" s="1491"/>
      <c r="H462" s="59"/>
      <c r="I462" s="60"/>
      <c r="J462" s="61"/>
      <c r="K462" s="62"/>
      <c r="L462" s="63"/>
      <c r="M462" s="64"/>
      <c r="N462" s="65"/>
      <c r="O462" s="66"/>
      <c r="P462" s="67"/>
      <c r="Q462" s="68"/>
      <c r="R462" s="60"/>
      <c r="S462" s="69"/>
      <c r="T462" s="70"/>
      <c r="U462" s="71"/>
      <c r="V462" s="72"/>
      <c r="W462" s="72"/>
      <c r="X462" s="72"/>
      <c r="Y462" s="56"/>
      <c r="Z462" s="43"/>
      <c r="AA462" s="43"/>
      <c r="AB462" s="56"/>
      <c r="AC462" s="56"/>
      <c r="AD462" s="56"/>
      <c r="AE462" s="56"/>
      <c r="AF462" s="73"/>
      <c r="AG462" s="73"/>
      <c r="AH462" s="56"/>
      <c r="AI462" s="56"/>
      <c r="AJ462" s="56"/>
      <c r="AK462" s="56"/>
      <c r="AL462" s="56"/>
      <c r="AM462" s="255"/>
      <c r="AN462" s="3064"/>
      <c r="AO462" s="2057"/>
    </row>
    <row r="463" spans="1:41" ht="15.5" x14ac:dyDescent="0.35">
      <c r="A463" s="56"/>
      <c r="B463" s="3319" t="s">
        <v>483</v>
      </c>
      <c r="C463" s="3320"/>
      <c r="D463" s="3320"/>
      <c r="E463" s="3320"/>
      <c r="F463" s="3320"/>
      <c r="G463" s="3320"/>
      <c r="H463" s="3320"/>
      <c r="I463" s="3320"/>
      <c r="J463" s="3321"/>
      <c r="K463" s="3322"/>
      <c r="L463" s="3323"/>
      <c r="M463" s="3324"/>
      <c r="N463" s="3325"/>
      <c r="O463" s="3326"/>
      <c r="P463" s="3327"/>
      <c r="Q463" s="3328"/>
      <c r="R463" s="3320"/>
      <c r="S463" s="74"/>
      <c r="T463" s="75"/>
      <c r="U463" s="76"/>
      <c r="V463" s="77"/>
      <c r="W463" s="77"/>
      <c r="X463" s="77"/>
      <c r="Y463" s="56"/>
      <c r="Z463" s="43"/>
      <c r="AA463" s="43"/>
      <c r="AB463" s="56"/>
      <c r="AC463" s="56"/>
      <c r="AD463" s="56"/>
      <c r="AE463" s="56"/>
      <c r="AF463" s="73"/>
      <c r="AG463" s="136"/>
      <c r="AH463" s="56"/>
      <c r="AI463" s="56"/>
      <c r="AJ463" s="56"/>
      <c r="AK463" s="56"/>
      <c r="AL463" s="56"/>
      <c r="AM463" s="255"/>
      <c r="AN463" s="3064"/>
      <c r="AO463" s="2057"/>
    </row>
    <row r="464" spans="1:41" ht="15.5" x14ac:dyDescent="0.35">
      <c r="A464" s="56"/>
      <c r="B464" s="56"/>
      <c r="C464" s="56"/>
      <c r="D464" s="56"/>
      <c r="E464" s="56"/>
      <c r="F464" s="56"/>
      <c r="G464" s="56"/>
      <c r="H464" s="59"/>
      <c r="I464" s="60"/>
      <c r="J464" s="61"/>
      <c r="K464" s="62"/>
      <c r="L464" s="63"/>
      <c r="M464" s="64"/>
      <c r="N464" s="65"/>
      <c r="O464" s="66"/>
      <c r="P464" s="67"/>
      <c r="Q464" s="68"/>
      <c r="R464" s="60"/>
      <c r="S464" s="69"/>
      <c r="T464" s="70"/>
      <c r="U464" s="71"/>
      <c r="V464" s="72"/>
      <c r="W464" s="72"/>
      <c r="X464" s="72"/>
      <c r="Y464" s="56"/>
      <c r="Z464" s="43"/>
      <c r="AA464" s="43"/>
      <c r="AB464" s="125"/>
      <c r="AC464" s="125"/>
      <c r="AD464" s="125"/>
      <c r="AE464" s="125"/>
      <c r="AF464" s="125"/>
      <c r="AG464" s="125"/>
      <c r="AH464" s="56"/>
      <c r="AI464" s="56"/>
      <c r="AJ464" s="56"/>
      <c r="AK464" s="56"/>
      <c r="AL464" s="56"/>
      <c r="AM464" s="255"/>
      <c r="AN464" s="3064"/>
      <c r="AO464" s="2057"/>
    </row>
    <row r="465" spans="1:41" s="26" customFormat="1" ht="63" customHeight="1" x14ac:dyDescent="0.35">
      <c r="A465" s="2504" t="s">
        <v>1027</v>
      </c>
      <c r="B465" s="3317" t="s">
        <v>307</v>
      </c>
      <c r="C465" s="3318"/>
      <c r="D465" s="3318"/>
      <c r="E465" s="3318"/>
      <c r="F465" s="3318"/>
      <c r="G465" s="3318"/>
      <c r="H465" s="3318"/>
      <c r="I465" s="3318"/>
      <c r="J465" s="3318"/>
      <c r="K465" s="3318"/>
      <c r="L465" s="3318"/>
      <c r="M465" s="3318"/>
      <c r="N465" s="3318"/>
      <c r="O465" s="3318"/>
      <c r="P465" s="3318"/>
      <c r="Q465" s="3318"/>
      <c r="R465" s="3318"/>
      <c r="S465" s="3318"/>
      <c r="T465" s="3318"/>
      <c r="U465" s="3318"/>
      <c r="V465" s="3318"/>
      <c r="W465" s="3318"/>
      <c r="X465" s="3318"/>
      <c r="Y465" s="3318"/>
      <c r="Z465" s="3318"/>
      <c r="AA465" s="3318"/>
      <c r="AB465" s="33"/>
      <c r="AC465" s="33"/>
      <c r="AD465" s="33"/>
      <c r="AE465" s="33"/>
      <c r="AF465" s="33"/>
      <c r="AG465" s="32"/>
      <c r="AH465" s="33"/>
      <c r="AI465" s="33"/>
      <c r="AJ465" s="33"/>
      <c r="AK465" s="33"/>
      <c r="AL465" s="658"/>
      <c r="AM465" s="32"/>
      <c r="AN465" s="34"/>
      <c r="AO465" s="2058"/>
    </row>
    <row r="466" spans="1:41" ht="46.5" x14ac:dyDescent="0.35">
      <c r="A466" s="43"/>
      <c r="B466" s="88" t="s">
        <v>54</v>
      </c>
      <c r="C466" s="1767" t="s">
        <v>6</v>
      </c>
      <c r="D466" s="1768" t="s">
        <v>7</v>
      </c>
      <c r="E466" s="1769" t="s">
        <v>8</v>
      </c>
      <c r="F466" s="1770" t="s">
        <v>123</v>
      </c>
      <c r="G466" s="1771" t="s">
        <v>160</v>
      </c>
      <c r="H466" s="1772" t="s">
        <v>194</v>
      </c>
      <c r="I466" s="1773" t="s">
        <v>202</v>
      </c>
      <c r="J466" s="1774" t="s">
        <v>241</v>
      </c>
      <c r="K466" s="1775" t="s">
        <v>273</v>
      </c>
      <c r="L466" s="1776" t="s">
        <v>284</v>
      </c>
      <c r="M466" s="99" t="s">
        <v>322</v>
      </c>
      <c r="N466" s="47" t="s">
        <v>342</v>
      </c>
      <c r="O466" s="48" t="s">
        <v>356</v>
      </c>
      <c r="P466" s="100" t="s">
        <v>384</v>
      </c>
      <c r="Q466" s="79" t="s">
        <v>493</v>
      </c>
      <c r="R466" s="80" t="s">
        <v>535</v>
      </c>
      <c r="S466" s="150" t="s">
        <v>541</v>
      </c>
      <c r="T466" s="49" t="s">
        <v>545</v>
      </c>
      <c r="U466" s="50" t="s">
        <v>578</v>
      </c>
      <c r="V466" s="51" t="s">
        <v>586</v>
      </c>
      <c r="W466" s="51" t="s">
        <v>633</v>
      </c>
      <c r="X466" s="49" t="s">
        <v>646</v>
      </c>
      <c r="Y466" s="104" t="s">
        <v>647</v>
      </c>
      <c r="Z466" s="104" t="s">
        <v>668</v>
      </c>
      <c r="AA466" s="37" t="s">
        <v>671</v>
      </c>
      <c r="AB466" s="37" t="s">
        <v>688</v>
      </c>
      <c r="AC466" s="37" t="s">
        <v>689</v>
      </c>
      <c r="AD466" s="37" t="s">
        <v>735</v>
      </c>
      <c r="AE466" s="37" t="s">
        <v>776</v>
      </c>
      <c r="AF466" s="37" t="s">
        <v>811</v>
      </c>
      <c r="AG466" s="37" t="s">
        <v>1055</v>
      </c>
      <c r="AH466" s="37" t="s">
        <v>1072</v>
      </c>
      <c r="AI466" s="37" t="s">
        <v>1075</v>
      </c>
      <c r="AJ466" s="37" t="s">
        <v>1117</v>
      </c>
      <c r="AK466" s="37" t="s">
        <v>1162</v>
      </c>
      <c r="AL466" s="689" t="s">
        <v>1176</v>
      </c>
      <c r="AM466" s="255"/>
      <c r="AN466" s="3064"/>
      <c r="AO466" s="2057"/>
    </row>
    <row r="467" spans="1:41" ht="15.5" x14ac:dyDescent="0.35">
      <c r="A467" s="52"/>
      <c r="B467" s="53" t="s">
        <v>40</v>
      </c>
      <c r="C467" s="1777" t="s">
        <v>10</v>
      </c>
      <c r="D467" s="1777" t="s">
        <v>10</v>
      </c>
      <c r="E467" s="1777" t="s">
        <v>10</v>
      </c>
      <c r="F467" s="1777" t="s">
        <v>10</v>
      </c>
      <c r="G467" s="1777" t="s">
        <v>10</v>
      </c>
      <c r="H467" s="1777" t="s">
        <v>10</v>
      </c>
      <c r="I467" s="1777" t="s">
        <v>10</v>
      </c>
      <c r="J467" s="1777" t="s">
        <v>10</v>
      </c>
      <c r="K467" s="1777" t="s">
        <v>10</v>
      </c>
      <c r="L467" s="1778">
        <v>21.08</v>
      </c>
      <c r="M467" s="157" t="s">
        <v>10</v>
      </c>
      <c r="N467" s="158" t="s">
        <v>10</v>
      </c>
      <c r="O467" s="133" t="s">
        <v>10</v>
      </c>
      <c r="P467" s="200" t="s">
        <v>10</v>
      </c>
      <c r="Q467" s="201" t="s">
        <v>10</v>
      </c>
      <c r="R467" s="1590" t="s">
        <v>10</v>
      </c>
      <c r="S467" s="1590" t="s">
        <v>10</v>
      </c>
      <c r="T467" s="1590" t="s">
        <v>10</v>
      </c>
      <c r="U467" s="139" t="s">
        <v>10</v>
      </c>
      <c r="V467" s="139" t="s">
        <v>10</v>
      </c>
      <c r="W467" s="139" t="s">
        <v>10</v>
      </c>
      <c r="X467" s="139" t="s">
        <v>10</v>
      </c>
      <c r="Y467" s="1244" t="s">
        <v>10</v>
      </c>
      <c r="Z467" s="1244" t="s">
        <v>10</v>
      </c>
      <c r="AA467" s="81" t="s">
        <v>10</v>
      </c>
      <c r="AB467" s="82" t="s">
        <v>10</v>
      </c>
      <c r="AC467" s="82" t="s">
        <v>10</v>
      </c>
      <c r="AD467" s="82" t="s">
        <v>10</v>
      </c>
      <c r="AE467" s="82" t="s">
        <v>10</v>
      </c>
      <c r="AF467" s="764" t="s">
        <v>10</v>
      </c>
      <c r="AG467" s="117" t="s">
        <v>10</v>
      </c>
      <c r="AH467" s="117" t="s">
        <v>10</v>
      </c>
      <c r="AI467" s="117" t="s">
        <v>10</v>
      </c>
      <c r="AJ467" s="702" t="s">
        <v>10</v>
      </c>
      <c r="AK467" s="702" t="s">
        <v>10</v>
      </c>
      <c r="AL467" s="676" t="s">
        <v>10</v>
      </c>
      <c r="AM467" s="255"/>
      <c r="AN467" s="3064"/>
      <c r="AO467" s="2057"/>
    </row>
    <row r="468" spans="1:41" ht="15.5" x14ac:dyDescent="0.35">
      <c r="A468" s="52"/>
      <c r="B468" s="54" t="s">
        <v>41</v>
      </c>
      <c r="C468" s="1779" t="s">
        <v>10</v>
      </c>
      <c r="D468" s="1779" t="s">
        <v>10</v>
      </c>
      <c r="E468" s="1779" t="s">
        <v>10</v>
      </c>
      <c r="F468" s="1779" t="s">
        <v>10</v>
      </c>
      <c r="G468" s="1779" t="s">
        <v>10</v>
      </c>
      <c r="H468" s="1779" t="s">
        <v>10</v>
      </c>
      <c r="I468" s="1779" t="s">
        <v>10</v>
      </c>
      <c r="J468" s="1779" t="s">
        <v>10</v>
      </c>
      <c r="K468" s="1779" t="s">
        <v>10</v>
      </c>
      <c r="L468" s="1780">
        <v>35.42</v>
      </c>
      <c r="M468" s="157" t="s">
        <v>10</v>
      </c>
      <c r="N468" s="158" t="s">
        <v>10</v>
      </c>
      <c r="O468" s="133" t="s">
        <v>10</v>
      </c>
      <c r="P468" s="200" t="s">
        <v>10</v>
      </c>
      <c r="Q468" s="201" t="s">
        <v>10</v>
      </c>
      <c r="R468" s="1590" t="s">
        <v>10</v>
      </c>
      <c r="S468" s="1590" t="s">
        <v>10</v>
      </c>
      <c r="T468" s="1590" t="s">
        <v>10</v>
      </c>
      <c r="U468" s="139" t="s">
        <v>10</v>
      </c>
      <c r="V468" s="139" t="s">
        <v>10</v>
      </c>
      <c r="W468" s="139" t="s">
        <v>10</v>
      </c>
      <c r="X468" s="139" t="s">
        <v>10</v>
      </c>
      <c r="Y468" s="1252" t="s">
        <v>10</v>
      </c>
      <c r="Z468" s="1252" t="s">
        <v>10</v>
      </c>
      <c r="AA468" s="81" t="s">
        <v>10</v>
      </c>
      <c r="AB468" s="82" t="s">
        <v>10</v>
      </c>
      <c r="AC468" s="82" t="s">
        <v>10</v>
      </c>
      <c r="AD468" s="82" t="s">
        <v>10</v>
      </c>
      <c r="AE468" s="82" t="s">
        <v>10</v>
      </c>
      <c r="AF468" s="83" t="s">
        <v>10</v>
      </c>
      <c r="AG468" s="83" t="s">
        <v>10</v>
      </c>
      <c r="AH468" s="83" t="s">
        <v>10</v>
      </c>
      <c r="AI468" s="83" t="s">
        <v>10</v>
      </c>
      <c r="AJ468" s="83" t="s">
        <v>10</v>
      </c>
      <c r="AK468" s="83" t="s">
        <v>10</v>
      </c>
      <c r="AL468" s="714" t="s">
        <v>10</v>
      </c>
      <c r="AM468" s="255"/>
      <c r="AN468" s="3064"/>
      <c r="AO468" s="2057"/>
    </row>
    <row r="469" spans="1:41" ht="15.5" x14ac:dyDescent="0.35">
      <c r="A469" s="85"/>
      <c r="B469" s="54" t="s">
        <v>99</v>
      </c>
      <c r="C469" s="1781" t="s">
        <v>10</v>
      </c>
      <c r="D469" s="1781" t="s">
        <v>10</v>
      </c>
      <c r="E469" s="1781" t="s">
        <v>10</v>
      </c>
      <c r="F469" s="1781" t="s">
        <v>10</v>
      </c>
      <c r="G469" s="1781" t="s">
        <v>10</v>
      </c>
      <c r="H469" s="1781" t="s">
        <v>10</v>
      </c>
      <c r="I469" s="1781" t="s">
        <v>10</v>
      </c>
      <c r="J469" s="1781" t="s">
        <v>10</v>
      </c>
      <c r="K469" s="1781" t="s">
        <v>10</v>
      </c>
      <c r="L469" s="1782">
        <v>26.66</v>
      </c>
      <c r="M469" s="157" t="s">
        <v>10</v>
      </c>
      <c r="N469" s="158" t="s">
        <v>10</v>
      </c>
      <c r="O469" s="133" t="s">
        <v>10</v>
      </c>
      <c r="P469" s="200" t="s">
        <v>10</v>
      </c>
      <c r="Q469" s="201" t="s">
        <v>10</v>
      </c>
      <c r="R469" s="1590" t="s">
        <v>10</v>
      </c>
      <c r="S469" s="1590" t="s">
        <v>10</v>
      </c>
      <c r="T469" s="1590" t="s">
        <v>10</v>
      </c>
      <c r="U469" s="139" t="s">
        <v>10</v>
      </c>
      <c r="V469" s="139" t="s">
        <v>10</v>
      </c>
      <c r="W469" s="139" t="s">
        <v>10</v>
      </c>
      <c r="X469" s="139" t="s">
        <v>10</v>
      </c>
      <c r="Y469" s="1252" t="s">
        <v>10</v>
      </c>
      <c r="Z469" s="1252" t="s">
        <v>10</v>
      </c>
      <c r="AA469" s="81" t="s">
        <v>10</v>
      </c>
      <c r="AB469" s="82" t="s">
        <v>10</v>
      </c>
      <c r="AC469" s="82" t="s">
        <v>10</v>
      </c>
      <c r="AD469" s="82" t="s">
        <v>10</v>
      </c>
      <c r="AE469" s="82" t="s">
        <v>10</v>
      </c>
      <c r="AF469" s="83" t="s">
        <v>10</v>
      </c>
      <c r="AG469" s="83" t="s">
        <v>10</v>
      </c>
      <c r="AH469" s="83" t="s">
        <v>10</v>
      </c>
      <c r="AI469" s="83" t="s">
        <v>10</v>
      </c>
      <c r="AJ469" s="83" t="s">
        <v>10</v>
      </c>
      <c r="AK469" s="83" t="s">
        <v>10</v>
      </c>
      <c r="AL469" s="714" t="s">
        <v>10</v>
      </c>
      <c r="AM469" s="255"/>
      <c r="AN469" s="3064"/>
      <c r="AO469" s="2057"/>
    </row>
    <row r="470" spans="1:41" ht="15.5" x14ac:dyDescent="0.35">
      <c r="A470" s="85"/>
      <c r="B470" s="55" t="s">
        <v>42</v>
      </c>
      <c r="C470" s="1783" t="s">
        <v>10</v>
      </c>
      <c r="D470" s="1783" t="s">
        <v>10</v>
      </c>
      <c r="E470" s="1783" t="s">
        <v>10</v>
      </c>
      <c r="F470" s="1783" t="s">
        <v>10</v>
      </c>
      <c r="G470" s="1783" t="s">
        <v>10</v>
      </c>
      <c r="H470" s="1783" t="s">
        <v>10</v>
      </c>
      <c r="I470" s="1783" t="s">
        <v>10</v>
      </c>
      <c r="J470" s="1783" t="s">
        <v>10</v>
      </c>
      <c r="K470" s="1783" t="s">
        <v>10</v>
      </c>
      <c r="L470" s="1784">
        <v>16.850000000000001</v>
      </c>
      <c r="M470" s="180" t="s">
        <v>10</v>
      </c>
      <c r="N470" s="181" t="s">
        <v>10</v>
      </c>
      <c r="O470" s="182" t="s">
        <v>10</v>
      </c>
      <c r="P470" s="209" t="s">
        <v>10</v>
      </c>
      <c r="Q470" s="210" t="s">
        <v>10</v>
      </c>
      <c r="R470" s="1599" t="s">
        <v>10</v>
      </c>
      <c r="S470" s="1599" t="s">
        <v>10</v>
      </c>
      <c r="T470" s="1599" t="s">
        <v>10</v>
      </c>
      <c r="U470" s="747" t="s">
        <v>10</v>
      </c>
      <c r="V470" s="747" t="s">
        <v>10</v>
      </c>
      <c r="W470" s="747" t="s">
        <v>10</v>
      </c>
      <c r="X470" s="747" t="s">
        <v>10</v>
      </c>
      <c r="Y470" s="1269" t="s">
        <v>10</v>
      </c>
      <c r="Z470" s="1269" t="s">
        <v>10</v>
      </c>
      <c r="AA470" s="86" t="s">
        <v>10</v>
      </c>
      <c r="AB470" s="87" t="s">
        <v>10</v>
      </c>
      <c r="AC470" s="87" t="s">
        <v>10</v>
      </c>
      <c r="AD470" s="87" t="s">
        <v>10</v>
      </c>
      <c r="AE470" s="87" t="s">
        <v>10</v>
      </c>
      <c r="AF470" s="87" t="s">
        <v>10</v>
      </c>
      <c r="AG470" s="87" t="s">
        <v>10</v>
      </c>
      <c r="AH470" s="87" t="s">
        <v>10</v>
      </c>
      <c r="AI470" s="87" t="s">
        <v>10</v>
      </c>
      <c r="AJ470" s="87" t="s">
        <v>10</v>
      </c>
      <c r="AK470" s="87" t="s">
        <v>10</v>
      </c>
      <c r="AL470" s="748" t="s">
        <v>10</v>
      </c>
      <c r="AM470" s="255"/>
      <c r="AN470" s="3064"/>
      <c r="AO470" s="2057"/>
    </row>
    <row r="471" spans="1:41" ht="15.5" hidden="1" x14ac:dyDescent="0.35">
      <c r="A471" s="56"/>
      <c r="B471" s="183"/>
      <c r="C471" s="58"/>
      <c r="D471" s="58"/>
      <c r="E471" s="184"/>
      <c r="F471" s="185"/>
      <c r="G471" s="56"/>
      <c r="H471" s="59"/>
      <c r="I471" s="60"/>
      <c r="J471" s="61"/>
      <c r="K471" s="62"/>
      <c r="L471" s="63"/>
      <c r="M471" s="64"/>
      <c r="N471" s="65"/>
      <c r="O471" s="66"/>
      <c r="P471" s="67"/>
      <c r="Q471" s="68"/>
      <c r="R471" s="56"/>
      <c r="S471" s="1785"/>
      <c r="T471" s="1786"/>
      <c r="U471" s="139"/>
      <c r="V471" s="1787"/>
      <c r="W471" s="1787"/>
      <c r="X471" s="1787"/>
      <c r="Y471" s="56"/>
      <c r="Z471" s="43"/>
      <c r="AA471" s="43"/>
      <c r="AB471" s="56"/>
      <c r="AC471" s="56"/>
      <c r="AD471" s="56"/>
      <c r="AE471" s="56"/>
      <c r="AF471" s="73"/>
      <c r="AG471" s="73"/>
      <c r="AH471" s="56"/>
      <c r="AI471" s="56"/>
      <c r="AJ471" s="56"/>
      <c r="AK471" s="56"/>
      <c r="AL471" s="56"/>
      <c r="AM471" s="255"/>
      <c r="AN471" s="3064"/>
      <c r="AO471" s="2057"/>
    </row>
    <row r="472" spans="1:41" ht="15.5" x14ac:dyDescent="0.35">
      <c r="A472" s="56"/>
      <c r="B472" s="3378" t="s">
        <v>1245</v>
      </c>
      <c r="C472" s="3379"/>
      <c r="D472" s="3379"/>
      <c r="E472" s="3379"/>
      <c r="F472" s="3379"/>
      <c r="G472" s="3379"/>
      <c r="H472" s="3379"/>
      <c r="I472" s="3379"/>
      <c r="J472" s="3379"/>
      <c r="K472" s="3379"/>
      <c r="L472" s="3379"/>
      <c r="M472" s="3379"/>
      <c r="N472" s="3379"/>
      <c r="O472" s="3379"/>
      <c r="P472" s="3379"/>
      <c r="Q472" s="3379"/>
      <c r="R472" s="3379"/>
      <c r="S472" s="3380"/>
      <c r="T472" s="3381"/>
      <c r="U472" s="3382"/>
      <c r="V472" s="3383"/>
      <c r="W472" s="3383"/>
      <c r="X472" s="3383"/>
      <c r="Y472" s="3379"/>
      <c r="Z472" s="43"/>
      <c r="AA472" s="43"/>
      <c r="AB472" s="56"/>
      <c r="AC472" s="56"/>
      <c r="AD472" s="56"/>
      <c r="AE472" s="56"/>
      <c r="AF472" s="73"/>
      <c r="AG472" s="136"/>
      <c r="AH472" s="56"/>
      <c r="AI472" s="56"/>
      <c r="AJ472" s="56"/>
      <c r="AK472" s="56"/>
      <c r="AL472" s="56"/>
      <c r="AM472" s="255"/>
      <c r="AN472" s="3064"/>
      <c r="AO472" s="2057"/>
    </row>
    <row r="473" spans="1:41" ht="15.5" x14ac:dyDescent="0.35">
      <c r="A473" s="56"/>
      <c r="B473" s="56"/>
      <c r="C473" s="56"/>
      <c r="D473" s="56"/>
      <c r="E473" s="56"/>
      <c r="F473" s="56"/>
      <c r="G473" s="56"/>
      <c r="H473" s="59"/>
      <c r="I473" s="60"/>
      <c r="J473" s="61"/>
      <c r="K473" s="62"/>
      <c r="L473" s="63"/>
      <c r="M473" s="64"/>
      <c r="N473" s="65"/>
      <c r="O473" s="66"/>
      <c r="P473" s="67"/>
      <c r="Q473" s="68"/>
      <c r="R473" s="60"/>
      <c r="S473" s="69"/>
      <c r="T473" s="70"/>
      <c r="U473" s="71"/>
      <c r="V473" s="72"/>
      <c r="W473" s="72"/>
      <c r="X473" s="72"/>
      <c r="Y473" s="56"/>
      <c r="Z473" s="43"/>
      <c r="AA473" s="43"/>
      <c r="AB473" s="125"/>
      <c r="AC473" s="125"/>
      <c r="AD473" s="125"/>
      <c r="AE473" s="125"/>
      <c r="AF473" s="125"/>
      <c r="AG473" s="125"/>
      <c r="AH473" s="56"/>
      <c r="AI473" s="56"/>
      <c r="AJ473" s="56"/>
      <c r="AK473" s="56"/>
      <c r="AL473" s="56"/>
      <c r="AM473" s="255"/>
      <c r="AN473" s="3064"/>
      <c r="AO473" s="2057"/>
    </row>
    <row r="474" spans="1:41" s="26" customFormat="1" ht="63" customHeight="1" x14ac:dyDescent="0.35">
      <c r="A474" s="2504" t="s">
        <v>1028</v>
      </c>
      <c r="B474" s="3317" t="s">
        <v>306</v>
      </c>
      <c r="C474" s="3318"/>
      <c r="D474" s="3318"/>
      <c r="E474" s="3318"/>
      <c r="F474" s="3318"/>
      <c r="G474" s="3318"/>
      <c r="H474" s="3318"/>
      <c r="I474" s="3318"/>
      <c r="J474" s="3318"/>
      <c r="K474" s="3318"/>
      <c r="L474" s="3318"/>
      <c r="M474" s="3318"/>
      <c r="N474" s="3318"/>
      <c r="O474" s="3318"/>
      <c r="P474" s="3318"/>
      <c r="Q474" s="3318"/>
      <c r="R474" s="3318"/>
      <c r="S474" s="3318"/>
      <c r="T474" s="3318"/>
      <c r="U474" s="3318"/>
      <c r="V474" s="3318"/>
      <c r="W474" s="3318"/>
      <c r="X474" s="3318"/>
      <c r="Y474" s="3318"/>
      <c r="Z474" s="3318"/>
      <c r="AA474" s="3318"/>
      <c r="AB474" s="33"/>
      <c r="AC474" s="33"/>
      <c r="AD474" s="33"/>
      <c r="AE474" s="33"/>
      <c r="AF474" s="33"/>
      <c r="AG474" s="32"/>
      <c r="AH474" s="33"/>
      <c r="AI474" s="33"/>
      <c r="AJ474" s="33"/>
      <c r="AK474" s="33"/>
      <c r="AL474" s="658"/>
      <c r="AM474" s="32"/>
      <c r="AN474" s="34"/>
      <c r="AO474" s="2058"/>
    </row>
    <row r="475" spans="1:41" ht="46.5" x14ac:dyDescent="0.35">
      <c r="A475" s="43"/>
      <c r="B475" s="88" t="s">
        <v>54</v>
      </c>
      <c r="C475" s="1767" t="s">
        <v>6</v>
      </c>
      <c r="D475" s="1768" t="s">
        <v>7</v>
      </c>
      <c r="E475" s="1769" t="s">
        <v>8</v>
      </c>
      <c r="F475" s="1770" t="s">
        <v>123</v>
      </c>
      <c r="G475" s="1771" t="s">
        <v>160</v>
      </c>
      <c r="H475" s="1772" t="s">
        <v>194</v>
      </c>
      <c r="I475" s="1773" t="s">
        <v>202</v>
      </c>
      <c r="J475" s="1774" t="s">
        <v>241</v>
      </c>
      <c r="K475" s="1775" t="s">
        <v>273</v>
      </c>
      <c r="L475" s="1788" t="s">
        <v>284</v>
      </c>
      <c r="M475" s="99" t="s">
        <v>322</v>
      </c>
      <c r="N475" s="47" t="s">
        <v>342</v>
      </c>
      <c r="O475" s="48" t="s">
        <v>356</v>
      </c>
      <c r="P475" s="100" t="s">
        <v>384</v>
      </c>
      <c r="Q475" s="79" t="s">
        <v>493</v>
      </c>
      <c r="R475" s="80" t="s">
        <v>535</v>
      </c>
      <c r="S475" s="150" t="s">
        <v>541</v>
      </c>
      <c r="T475" s="49" t="s">
        <v>545</v>
      </c>
      <c r="U475" s="50" t="s">
        <v>578</v>
      </c>
      <c r="V475" s="51" t="s">
        <v>586</v>
      </c>
      <c r="W475" s="51" t="s">
        <v>633</v>
      </c>
      <c r="X475" s="49" t="s">
        <v>646</v>
      </c>
      <c r="Y475" s="104" t="s">
        <v>647</v>
      </c>
      <c r="Z475" s="104" t="s">
        <v>668</v>
      </c>
      <c r="AA475" s="37" t="s">
        <v>671</v>
      </c>
      <c r="AB475" s="37" t="s">
        <v>688</v>
      </c>
      <c r="AC475" s="37" t="s">
        <v>689</v>
      </c>
      <c r="AD475" s="37" t="s">
        <v>735</v>
      </c>
      <c r="AE475" s="37" t="s">
        <v>776</v>
      </c>
      <c r="AF475" s="37" t="s">
        <v>811</v>
      </c>
      <c r="AG475" s="37" t="s">
        <v>1055</v>
      </c>
      <c r="AH475" s="37" t="s">
        <v>1072</v>
      </c>
      <c r="AI475" s="37" t="s">
        <v>1075</v>
      </c>
      <c r="AJ475" s="37" t="s">
        <v>1117</v>
      </c>
      <c r="AK475" s="37" t="s">
        <v>1162</v>
      </c>
      <c r="AL475" s="689" t="s">
        <v>1176</v>
      </c>
      <c r="AM475" s="255"/>
      <c r="AN475" s="3064"/>
      <c r="AO475" s="2057"/>
    </row>
    <row r="476" spans="1:41" ht="15.5" x14ac:dyDescent="0.35">
      <c r="A476" s="52"/>
      <c r="B476" s="53" t="s">
        <v>40</v>
      </c>
      <c r="C476" s="1777" t="s">
        <v>10</v>
      </c>
      <c r="D476" s="1777" t="s">
        <v>10</v>
      </c>
      <c r="E476" s="1777" t="s">
        <v>10</v>
      </c>
      <c r="F476" s="1777" t="s">
        <v>10</v>
      </c>
      <c r="G476" s="1777" t="s">
        <v>10</v>
      </c>
      <c r="H476" s="1777" t="s">
        <v>10</v>
      </c>
      <c r="I476" s="1777" t="s">
        <v>10</v>
      </c>
      <c r="J476" s="1777" t="s">
        <v>10</v>
      </c>
      <c r="K476" s="1789" t="s">
        <v>10</v>
      </c>
      <c r="L476" s="1790">
        <v>32.4</v>
      </c>
      <c r="M476" s="157" t="s">
        <v>10</v>
      </c>
      <c r="N476" s="158" t="s">
        <v>10</v>
      </c>
      <c r="O476" s="133" t="s">
        <v>10</v>
      </c>
      <c r="P476" s="200" t="s">
        <v>10</v>
      </c>
      <c r="Q476" s="201" t="s">
        <v>10</v>
      </c>
      <c r="R476" s="1590" t="s">
        <v>10</v>
      </c>
      <c r="S476" s="1590" t="s">
        <v>10</v>
      </c>
      <c r="T476" s="1590" t="s">
        <v>10</v>
      </c>
      <c r="U476" s="139" t="s">
        <v>10</v>
      </c>
      <c r="V476" s="139" t="s">
        <v>10</v>
      </c>
      <c r="W476" s="139" t="s">
        <v>10</v>
      </c>
      <c r="X476" s="139" t="s">
        <v>10</v>
      </c>
      <c r="Y476" s="1244" t="s">
        <v>10</v>
      </c>
      <c r="Z476" s="1244" t="s">
        <v>10</v>
      </c>
      <c r="AA476" s="81" t="s">
        <v>10</v>
      </c>
      <c r="AB476" s="82" t="s">
        <v>10</v>
      </c>
      <c r="AC476" s="82" t="s">
        <v>10</v>
      </c>
      <c r="AD476" s="82" t="s">
        <v>10</v>
      </c>
      <c r="AE476" s="82" t="s">
        <v>10</v>
      </c>
      <c r="AF476" s="764" t="s">
        <v>10</v>
      </c>
      <c r="AG476" s="117" t="s">
        <v>10</v>
      </c>
      <c r="AH476" s="117" t="s">
        <v>10</v>
      </c>
      <c r="AI476" s="117" t="s">
        <v>10</v>
      </c>
      <c r="AJ476" s="702" t="s">
        <v>10</v>
      </c>
      <c r="AK476" s="702" t="s">
        <v>10</v>
      </c>
      <c r="AL476" s="676" t="s">
        <v>10</v>
      </c>
      <c r="AM476" s="255"/>
      <c r="AN476" s="3064"/>
      <c r="AO476" s="2057"/>
    </row>
    <row r="477" spans="1:41" ht="15.5" x14ac:dyDescent="0.35">
      <c r="A477" s="52"/>
      <c r="B477" s="54" t="s">
        <v>41</v>
      </c>
      <c r="C477" s="1779" t="s">
        <v>10</v>
      </c>
      <c r="D477" s="1779" t="s">
        <v>10</v>
      </c>
      <c r="E477" s="1779" t="s">
        <v>10</v>
      </c>
      <c r="F477" s="1779" t="s">
        <v>10</v>
      </c>
      <c r="G477" s="1779" t="s">
        <v>10</v>
      </c>
      <c r="H477" s="1779" t="s">
        <v>10</v>
      </c>
      <c r="I477" s="1779" t="s">
        <v>10</v>
      </c>
      <c r="J477" s="1779" t="s">
        <v>10</v>
      </c>
      <c r="K477" s="1791" t="s">
        <v>10</v>
      </c>
      <c r="L477" s="1792">
        <v>34.869999999999997</v>
      </c>
      <c r="M477" s="157" t="s">
        <v>10</v>
      </c>
      <c r="N477" s="158" t="s">
        <v>10</v>
      </c>
      <c r="O477" s="133" t="s">
        <v>10</v>
      </c>
      <c r="P477" s="200" t="s">
        <v>10</v>
      </c>
      <c r="Q477" s="201" t="s">
        <v>10</v>
      </c>
      <c r="R477" s="1590" t="s">
        <v>10</v>
      </c>
      <c r="S477" s="1590" t="s">
        <v>10</v>
      </c>
      <c r="T477" s="1590" t="s">
        <v>10</v>
      </c>
      <c r="U477" s="139" t="s">
        <v>10</v>
      </c>
      <c r="V477" s="139" t="s">
        <v>10</v>
      </c>
      <c r="W477" s="139" t="s">
        <v>10</v>
      </c>
      <c r="X477" s="139" t="s">
        <v>10</v>
      </c>
      <c r="Y477" s="1252" t="s">
        <v>10</v>
      </c>
      <c r="Z477" s="1252" t="s">
        <v>10</v>
      </c>
      <c r="AA477" s="81" t="s">
        <v>10</v>
      </c>
      <c r="AB477" s="82" t="s">
        <v>10</v>
      </c>
      <c r="AC477" s="82" t="s">
        <v>10</v>
      </c>
      <c r="AD477" s="82" t="s">
        <v>10</v>
      </c>
      <c r="AE477" s="82" t="s">
        <v>10</v>
      </c>
      <c r="AF477" s="83" t="s">
        <v>10</v>
      </c>
      <c r="AG477" s="83" t="s">
        <v>10</v>
      </c>
      <c r="AH477" s="83" t="s">
        <v>10</v>
      </c>
      <c r="AI477" s="83" t="s">
        <v>10</v>
      </c>
      <c r="AJ477" s="83" t="s">
        <v>10</v>
      </c>
      <c r="AK477" s="83" t="s">
        <v>10</v>
      </c>
      <c r="AL477" s="714" t="s">
        <v>10</v>
      </c>
      <c r="AM477" s="255"/>
      <c r="AN477" s="3064"/>
      <c r="AO477" s="2057"/>
    </row>
    <row r="478" spans="1:41" ht="15.5" x14ac:dyDescent="0.35">
      <c r="A478" s="85"/>
      <c r="B478" s="54" t="s">
        <v>99</v>
      </c>
      <c r="C478" s="1781" t="s">
        <v>10</v>
      </c>
      <c r="D478" s="1781" t="s">
        <v>10</v>
      </c>
      <c r="E478" s="1781" t="s">
        <v>10</v>
      </c>
      <c r="F478" s="1781" t="s">
        <v>10</v>
      </c>
      <c r="G478" s="1781" t="s">
        <v>10</v>
      </c>
      <c r="H478" s="1781" t="s">
        <v>10</v>
      </c>
      <c r="I478" s="1781" t="s">
        <v>10</v>
      </c>
      <c r="J478" s="1781" t="s">
        <v>10</v>
      </c>
      <c r="K478" s="1793" t="s">
        <v>10</v>
      </c>
      <c r="L478" s="1794">
        <v>21.69</v>
      </c>
      <c r="M478" s="157" t="s">
        <v>10</v>
      </c>
      <c r="N478" s="158" t="s">
        <v>10</v>
      </c>
      <c r="O478" s="133" t="s">
        <v>10</v>
      </c>
      <c r="P478" s="200" t="s">
        <v>10</v>
      </c>
      <c r="Q478" s="201" t="s">
        <v>10</v>
      </c>
      <c r="R478" s="1590" t="s">
        <v>10</v>
      </c>
      <c r="S478" s="1590" t="s">
        <v>10</v>
      </c>
      <c r="T478" s="1590" t="s">
        <v>10</v>
      </c>
      <c r="U478" s="139" t="s">
        <v>10</v>
      </c>
      <c r="V478" s="139" t="s">
        <v>10</v>
      </c>
      <c r="W478" s="139" t="s">
        <v>10</v>
      </c>
      <c r="X478" s="139" t="s">
        <v>10</v>
      </c>
      <c r="Y478" s="1252" t="s">
        <v>10</v>
      </c>
      <c r="Z478" s="1252" t="s">
        <v>10</v>
      </c>
      <c r="AA478" s="81" t="s">
        <v>10</v>
      </c>
      <c r="AB478" s="82" t="s">
        <v>10</v>
      </c>
      <c r="AC478" s="82" t="s">
        <v>10</v>
      </c>
      <c r="AD478" s="82" t="s">
        <v>10</v>
      </c>
      <c r="AE478" s="82" t="s">
        <v>10</v>
      </c>
      <c r="AF478" s="83" t="s">
        <v>10</v>
      </c>
      <c r="AG478" s="83" t="s">
        <v>10</v>
      </c>
      <c r="AH478" s="83" t="s">
        <v>10</v>
      </c>
      <c r="AI478" s="83" t="s">
        <v>10</v>
      </c>
      <c r="AJ478" s="83" t="s">
        <v>10</v>
      </c>
      <c r="AK478" s="83" t="s">
        <v>10</v>
      </c>
      <c r="AL478" s="714" t="s">
        <v>10</v>
      </c>
      <c r="AM478" s="255"/>
      <c r="AN478" s="3064"/>
      <c r="AO478" s="2057"/>
    </row>
    <row r="479" spans="1:41" ht="15.5" x14ac:dyDescent="0.35">
      <c r="A479" s="85"/>
      <c r="B479" s="55" t="s">
        <v>42</v>
      </c>
      <c r="C479" s="1783" t="s">
        <v>10</v>
      </c>
      <c r="D479" s="1783" t="s">
        <v>10</v>
      </c>
      <c r="E479" s="1783" t="s">
        <v>10</v>
      </c>
      <c r="F479" s="1783" t="s">
        <v>10</v>
      </c>
      <c r="G479" s="1783" t="s">
        <v>10</v>
      </c>
      <c r="H479" s="1783" t="s">
        <v>10</v>
      </c>
      <c r="I479" s="1783" t="s">
        <v>10</v>
      </c>
      <c r="J479" s="1783" t="s">
        <v>10</v>
      </c>
      <c r="K479" s="1795" t="s">
        <v>10</v>
      </c>
      <c r="L479" s="1796">
        <v>11.04</v>
      </c>
      <c r="M479" s="180" t="s">
        <v>10</v>
      </c>
      <c r="N479" s="181" t="s">
        <v>10</v>
      </c>
      <c r="O479" s="182" t="s">
        <v>10</v>
      </c>
      <c r="P479" s="209" t="s">
        <v>10</v>
      </c>
      <c r="Q479" s="210" t="s">
        <v>10</v>
      </c>
      <c r="R479" s="1599" t="s">
        <v>10</v>
      </c>
      <c r="S479" s="1599" t="s">
        <v>10</v>
      </c>
      <c r="T479" s="1599" t="s">
        <v>10</v>
      </c>
      <c r="U479" s="747" t="s">
        <v>10</v>
      </c>
      <c r="V479" s="747" t="s">
        <v>10</v>
      </c>
      <c r="W479" s="747" t="s">
        <v>10</v>
      </c>
      <c r="X479" s="747" t="s">
        <v>10</v>
      </c>
      <c r="Y479" s="1269" t="s">
        <v>10</v>
      </c>
      <c r="Z479" s="1269" t="s">
        <v>10</v>
      </c>
      <c r="AA479" s="86" t="s">
        <v>10</v>
      </c>
      <c r="AB479" s="87" t="s">
        <v>10</v>
      </c>
      <c r="AC479" s="87" t="s">
        <v>10</v>
      </c>
      <c r="AD479" s="87" t="s">
        <v>10</v>
      </c>
      <c r="AE479" s="87" t="s">
        <v>10</v>
      </c>
      <c r="AF479" s="87" t="s">
        <v>10</v>
      </c>
      <c r="AG479" s="87" t="s">
        <v>10</v>
      </c>
      <c r="AH479" s="87" t="s">
        <v>10</v>
      </c>
      <c r="AI479" s="87" t="s">
        <v>10</v>
      </c>
      <c r="AJ479" s="87" t="s">
        <v>10</v>
      </c>
      <c r="AK479" s="87" t="s">
        <v>10</v>
      </c>
      <c r="AL479" s="748" t="s">
        <v>10</v>
      </c>
      <c r="AM479" s="255"/>
      <c r="AN479" s="3064"/>
      <c r="AO479" s="2057"/>
    </row>
    <row r="480" spans="1:41" ht="15.5" hidden="1" x14ac:dyDescent="0.35">
      <c r="A480" s="56"/>
      <c r="B480" s="57"/>
      <c r="C480" s="58"/>
      <c r="D480" s="58"/>
      <c r="E480" s="56"/>
      <c r="F480" s="56"/>
      <c r="G480" s="1491"/>
      <c r="H480" s="59"/>
      <c r="I480" s="60"/>
      <c r="J480" s="61"/>
      <c r="K480" s="62"/>
      <c r="L480" s="63"/>
      <c r="M480" s="64"/>
      <c r="N480" s="65"/>
      <c r="O480" s="66"/>
      <c r="P480" s="67"/>
      <c r="Q480" s="68"/>
      <c r="R480" s="60"/>
      <c r="S480" s="1785"/>
      <c r="T480" s="1786"/>
      <c r="U480" s="139"/>
      <c r="V480" s="1787"/>
      <c r="W480" s="1787"/>
      <c r="X480" s="1787"/>
      <c r="Y480" s="56"/>
      <c r="Z480" s="43"/>
      <c r="AA480" s="43"/>
      <c r="AB480" s="56"/>
      <c r="AC480" s="56"/>
      <c r="AD480" s="56"/>
      <c r="AE480" s="56"/>
      <c r="AF480" s="56"/>
      <c r="AG480" s="56"/>
      <c r="AH480" s="56"/>
      <c r="AI480" s="56"/>
      <c r="AJ480" s="56"/>
      <c r="AK480" s="56"/>
      <c r="AL480" s="56"/>
      <c r="AM480" s="255"/>
      <c r="AN480" s="3064"/>
      <c r="AO480" s="2057"/>
    </row>
    <row r="481" spans="1:41" ht="15.5" x14ac:dyDescent="0.35">
      <c r="A481" s="56"/>
      <c r="B481" s="3378" t="s">
        <v>484</v>
      </c>
      <c r="C481" s="3379"/>
      <c r="D481" s="3379"/>
      <c r="E481" s="3379"/>
      <c r="F481" s="3379"/>
      <c r="G481" s="3379"/>
      <c r="H481" s="3379"/>
      <c r="I481" s="3379"/>
      <c r="J481" s="3379"/>
      <c r="K481" s="3379"/>
      <c r="L481" s="3379"/>
      <c r="M481" s="3379"/>
      <c r="N481" s="3379"/>
      <c r="O481" s="3379"/>
      <c r="P481" s="3379"/>
      <c r="Q481" s="3379"/>
      <c r="R481" s="3379"/>
      <c r="S481" s="3380"/>
      <c r="T481" s="3381"/>
      <c r="U481" s="3382"/>
      <c r="V481" s="3383"/>
      <c r="W481" s="3383"/>
      <c r="X481" s="3383"/>
      <c r="Y481" s="3379"/>
      <c r="Z481" s="43"/>
      <c r="AA481" s="43"/>
      <c r="AB481" s="56"/>
      <c r="AC481" s="56"/>
      <c r="AD481" s="56"/>
      <c r="AE481" s="56"/>
      <c r="AF481" s="56"/>
      <c r="AG481" s="136"/>
      <c r="AH481" s="56"/>
      <c r="AI481" s="56"/>
      <c r="AJ481" s="56"/>
      <c r="AK481" s="56"/>
      <c r="AL481" s="56"/>
      <c r="AM481" s="255"/>
      <c r="AN481" s="3064"/>
      <c r="AO481" s="2057"/>
    </row>
    <row r="482" spans="1:41" ht="27.5" x14ac:dyDescent="0.35">
      <c r="A482" s="1797"/>
      <c r="B482" s="1797"/>
      <c r="C482" s="1797"/>
      <c r="D482" s="1797"/>
      <c r="E482" s="1797"/>
      <c r="F482" s="1797"/>
      <c r="G482" s="1797"/>
      <c r="H482" s="1797"/>
      <c r="I482" s="1797"/>
      <c r="J482" s="1797"/>
      <c r="K482" s="1797"/>
      <c r="L482" s="1798"/>
      <c r="M482" s="1799"/>
      <c r="N482" s="1800"/>
      <c r="O482" s="1801"/>
      <c r="P482" s="1802"/>
      <c r="Q482" s="1803"/>
      <c r="R482" s="1797"/>
      <c r="S482" s="1804"/>
      <c r="T482" s="1805"/>
      <c r="U482" s="1806"/>
      <c r="V482" s="1807"/>
      <c r="W482" s="1807"/>
      <c r="X482" s="1807"/>
      <c r="Y482" s="1797"/>
      <c r="Z482" s="1808"/>
      <c r="AA482" s="680"/>
      <c r="AB482" s="125"/>
      <c r="AC482" s="125"/>
      <c r="AD482" s="125"/>
      <c r="AE482" s="125"/>
      <c r="AF482" s="125"/>
      <c r="AG482" s="125"/>
      <c r="AH482" s="56"/>
      <c r="AI482" s="56"/>
      <c r="AJ482" s="56"/>
      <c r="AK482" s="56"/>
      <c r="AL482" s="56"/>
      <c r="AM482" s="255"/>
      <c r="AN482" s="3064"/>
      <c r="AO482" s="2057"/>
    </row>
    <row r="483" spans="1:41" s="26" customFormat="1" ht="63" customHeight="1" x14ac:dyDescent="0.35">
      <c r="A483" s="2504" t="s">
        <v>1029</v>
      </c>
      <c r="B483" s="3317" t="s">
        <v>305</v>
      </c>
      <c r="C483" s="3318"/>
      <c r="D483" s="3318"/>
      <c r="E483" s="3318"/>
      <c r="F483" s="3318"/>
      <c r="G483" s="3318"/>
      <c r="H483" s="3318"/>
      <c r="I483" s="3318"/>
      <c r="J483" s="3318"/>
      <c r="K483" s="3318"/>
      <c r="L483" s="3318"/>
      <c r="M483" s="3318"/>
      <c r="N483" s="3318"/>
      <c r="O483" s="3318"/>
      <c r="P483" s="3318"/>
      <c r="Q483" s="3318"/>
      <c r="R483" s="3318"/>
      <c r="S483" s="3318"/>
      <c r="T483" s="3318"/>
      <c r="U483" s="3318"/>
      <c r="V483" s="3318"/>
      <c r="W483" s="3318"/>
      <c r="X483" s="3318"/>
      <c r="Y483" s="3318"/>
      <c r="Z483" s="3318"/>
      <c r="AA483" s="3318"/>
      <c r="AB483" s="33"/>
      <c r="AC483" s="33"/>
      <c r="AD483" s="33"/>
      <c r="AE483" s="33"/>
      <c r="AF483" s="33"/>
      <c r="AG483" s="32"/>
      <c r="AH483" s="33"/>
      <c r="AI483" s="33"/>
      <c r="AJ483" s="33"/>
      <c r="AK483" s="33"/>
      <c r="AL483" s="658"/>
      <c r="AM483" s="32"/>
      <c r="AN483" s="34"/>
      <c r="AO483" s="2058"/>
    </row>
    <row r="484" spans="1:41" ht="46.5" x14ac:dyDescent="0.35">
      <c r="A484" s="43"/>
      <c r="B484" s="88" t="s">
        <v>54</v>
      </c>
      <c r="C484" s="1767" t="s">
        <v>6</v>
      </c>
      <c r="D484" s="1768" t="s">
        <v>7</v>
      </c>
      <c r="E484" s="1769" t="s">
        <v>8</v>
      </c>
      <c r="F484" s="1770" t="s">
        <v>123</v>
      </c>
      <c r="G484" s="1771" t="s">
        <v>160</v>
      </c>
      <c r="H484" s="1772" t="s">
        <v>194</v>
      </c>
      <c r="I484" s="1773" t="s">
        <v>202</v>
      </c>
      <c r="J484" s="1774" t="s">
        <v>241</v>
      </c>
      <c r="K484" s="1775" t="s">
        <v>273</v>
      </c>
      <c r="L484" s="1809" t="s">
        <v>284</v>
      </c>
      <c r="M484" s="99" t="s">
        <v>322</v>
      </c>
      <c r="N484" s="47" t="s">
        <v>342</v>
      </c>
      <c r="O484" s="48" t="s">
        <v>356</v>
      </c>
      <c r="P484" s="100" t="s">
        <v>384</v>
      </c>
      <c r="Q484" s="79" t="s">
        <v>493</v>
      </c>
      <c r="R484" s="80" t="s">
        <v>535</v>
      </c>
      <c r="S484" s="150" t="s">
        <v>541</v>
      </c>
      <c r="T484" s="49" t="s">
        <v>545</v>
      </c>
      <c r="U484" s="50" t="s">
        <v>578</v>
      </c>
      <c r="V484" s="51" t="s">
        <v>586</v>
      </c>
      <c r="W484" s="51" t="s">
        <v>633</v>
      </c>
      <c r="X484" s="49" t="s">
        <v>646</v>
      </c>
      <c r="Y484" s="104" t="s">
        <v>647</v>
      </c>
      <c r="Z484" s="104" t="s">
        <v>668</v>
      </c>
      <c r="AA484" s="37" t="s">
        <v>671</v>
      </c>
      <c r="AB484" s="37" t="s">
        <v>688</v>
      </c>
      <c r="AC484" s="37" t="s">
        <v>689</v>
      </c>
      <c r="AD484" s="37" t="s">
        <v>735</v>
      </c>
      <c r="AE484" s="37" t="s">
        <v>776</v>
      </c>
      <c r="AF484" s="37" t="s">
        <v>811</v>
      </c>
      <c r="AG484" s="37" t="s">
        <v>1055</v>
      </c>
      <c r="AH484" s="37" t="s">
        <v>1072</v>
      </c>
      <c r="AI484" s="37" t="s">
        <v>1075</v>
      </c>
      <c r="AJ484" s="37" t="s">
        <v>1117</v>
      </c>
      <c r="AK484" s="37" t="s">
        <v>1162</v>
      </c>
      <c r="AL484" s="689" t="s">
        <v>1176</v>
      </c>
      <c r="AM484" s="255"/>
      <c r="AN484" s="3064"/>
      <c r="AO484" s="2057"/>
    </row>
    <row r="485" spans="1:41" ht="15.5" x14ac:dyDescent="0.35">
      <c r="A485" s="52"/>
      <c r="B485" s="53" t="s">
        <v>40</v>
      </c>
      <c r="C485" s="1777" t="s">
        <v>10</v>
      </c>
      <c r="D485" s="1777" t="s">
        <v>10</v>
      </c>
      <c r="E485" s="1777" t="s">
        <v>10</v>
      </c>
      <c r="F485" s="1777" t="s">
        <v>10</v>
      </c>
      <c r="G485" s="1777" t="s">
        <v>10</v>
      </c>
      <c r="H485" s="1777" t="s">
        <v>10</v>
      </c>
      <c r="I485" s="1777" t="s">
        <v>10</v>
      </c>
      <c r="J485" s="1777" t="s">
        <v>10</v>
      </c>
      <c r="K485" s="1777" t="s">
        <v>10</v>
      </c>
      <c r="L485" s="1810">
        <v>21.62</v>
      </c>
      <c r="M485" s="157" t="s">
        <v>10</v>
      </c>
      <c r="N485" s="158" t="s">
        <v>10</v>
      </c>
      <c r="O485" s="133" t="s">
        <v>10</v>
      </c>
      <c r="P485" s="200" t="s">
        <v>10</v>
      </c>
      <c r="Q485" s="201" t="s">
        <v>10</v>
      </c>
      <c r="R485" s="1590" t="s">
        <v>10</v>
      </c>
      <c r="S485" s="1590" t="s">
        <v>10</v>
      </c>
      <c r="T485" s="1590" t="s">
        <v>10</v>
      </c>
      <c r="U485" s="139" t="s">
        <v>10</v>
      </c>
      <c r="V485" s="139" t="s">
        <v>10</v>
      </c>
      <c r="W485" s="139" t="s">
        <v>10</v>
      </c>
      <c r="X485" s="139" t="s">
        <v>10</v>
      </c>
      <c r="Y485" s="1244" t="s">
        <v>10</v>
      </c>
      <c r="Z485" s="1244" t="s">
        <v>10</v>
      </c>
      <c r="AA485" s="81" t="s">
        <v>10</v>
      </c>
      <c r="AB485" s="82" t="s">
        <v>10</v>
      </c>
      <c r="AC485" s="82" t="s">
        <v>10</v>
      </c>
      <c r="AD485" s="82" t="s">
        <v>10</v>
      </c>
      <c r="AE485" s="82" t="s">
        <v>10</v>
      </c>
      <c r="AF485" s="764" t="s">
        <v>10</v>
      </c>
      <c r="AG485" s="117" t="s">
        <v>10</v>
      </c>
      <c r="AH485" s="117" t="s">
        <v>10</v>
      </c>
      <c r="AI485" s="117" t="s">
        <v>10</v>
      </c>
      <c r="AJ485" s="702" t="s">
        <v>10</v>
      </c>
      <c r="AK485" s="702" t="s">
        <v>10</v>
      </c>
      <c r="AL485" s="676" t="s">
        <v>10</v>
      </c>
      <c r="AM485" s="255"/>
      <c r="AN485" s="3064"/>
      <c r="AO485" s="2057"/>
    </row>
    <row r="486" spans="1:41" ht="15.5" x14ac:dyDescent="0.35">
      <c r="A486" s="52"/>
      <c r="B486" s="54" t="s">
        <v>41</v>
      </c>
      <c r="C486" s="1779" t="s">
        <v>10</v>
      </c>
      <c r="D486" s="1779" t="s">
        <v>10</v>
      </c>
      <c r="E486" s="1779" t="s">
        <v>10</v>
      </c>
      <c r="F486" s="1779" t="s">
        <v>10</v>
      </c>
      <c r="G486" s="1779" t="s">
        <v>10</v>
      </c>
      <c r="H486" s="1779" t="s">
        <v>10</v>
      </c>
      <c r="I486" s="1779" t="s">
        <v>10</v>
      </c>
      <c r="J486" s="1779" t="s">
        <v>10</v>
      </c>
      <c r="K486" s="1779" t="s">
        <v>10</v>
      </c>
      <c r="L486" s="1811">
        <v>30.76</v>
      </c>
      <c r="M486" s="157" t="s">
        <v>10</v>
      </c>
      <c r="N486" s="158" t="s">
        <v>10</v>
      </c>
      <c r="O486" s="133" t="s">
        <v>10</v>
      </c>
      <c r="P486" s="200" t="s">
        <v>10</v>
      </c>
      <c r="Q486" s="201" t="s">
        <v>10</v>
      </c>
      <c r="R486" s="1590" t="s">
        <v>10</v>
      </c>
      <c r="S486" s="1590" t="s">
        <v>10</v>
      </c>
      <c r="T486" s="1590" t="s">
        <v>10</v>
      </c>
      <c r="U486" s="139" t="s">
        <v>10</v>
      </c>
      <c r="V486" s="139" t="s">
        <v>10</v>
      </c>
      <c r="W486" s="139" t="s">
        <v>10</v>
      </c>
      <c r="X486" s="139" t="s">
        <v>10</v>
      </c>
      <c r="Y486" s="1252" t="s">
        <v>10</v>
      </c>
      <c r="Z486" s="1252" t="s">
        <v>10</v>
      </c>
      <c r="AA486" s="81" t="s">
        <v>10</v>
      </c>
      <c r="AB486" s="82" t="s">
        <v>10</v>
      </c>
      <c r="AC486" s="82" t="s">
        <v>10</v>
      </c>
      <c r="AD486" s="82" t="s">
        <v>10</v>
      </c>
      <c r="AE486" s="82" t="s">
        <v>10</v>
      </c>
      <c r="AF486" s="83" t="s">
        <v>10</v>
      </c>
      <c r="AG486" s="83" t="s">
        <v>10</v>
      </c>
      <c r="AH486" s="83" t="s">
        <v>10</v>
      </c>
      <c r="AI486" s="83" t="s">
        <v>10</v>
      </c>
      <c r="AJ486" s="83" t="s">
        <v>10</v>
      </c>
      <c r="AK486" s="83" t="s">
        <v>10</v>
      </c>
      <c r="AL486" s="714" t="s">
        <v>10</v>
      </c>
      <c r="AM486" s="255"/>
      <c r="AN486" s="3064"/>
      <c r="AO486" s="2057"/>
    </row>
    <row r="487" spans="1:41" ht="15.5" x14ac:dyDescent="0.35">
      <c r="A487" s="85"/>
      <c r="B487" s="54" t="s">
        <v>99</v>
      </c>
      <c r="C487" s="1781" t="s">
        <v>10</v>
      </c>
      <c r="D487" s="1781" t="s">
        <v>10</v>
      </c>
      <c r="E487" s="1781" t="s">
        <v>10</v>
      </c>
      <c r="F487" s="1781" t="s">
        <v>10</v>
      </c>
      <c r="G487" s="1781" t="s">
        <v>10</v>
      </c>
      <c r="H487" s="1781" t="s">
        <v>10</v>
      </c>
      <c r="I487" s="1781" t="s">
        <v>10</v>
      </c>
      <c r="J487" s="1781" t="s">
        <v>10</v>
      </c>
      <c r="K487" s="1781" t="s">
        <v>10</v>
      </c>
      <c r="L487" s="1812">
        <v>33.32</v>
      </c>
      <c r="M487" s="157" t="s">
        <v>10</v>
      </c>
      <c r="N487" s="158" t="s">
        <v>10</v>
      </c>
      <c r="O487" s="133" t="s">
        <v>10</v>
      </c>
      <c r="P487" s="200" t="s">
        <v>10</v>
      </c>
      <c r="Q487" s="201" t="s">
        <v>10</v>
      </c>
      <c r="R487" s="1590" t="s">
        <v>10</v>
      </c>
      <c r="S487" s="1590" t="s">
        <v>10</v>
      </c>
      <c r="T487" s="1590" t="s">
        <v>10</v>
      </c>
      <c r="U487" s="139" t="s">
        <v>10</v>
      </c>
      <c r="V487" s="139" t="s">
        <v>10</v>
      </c>
      <c r="W487" s="139" t="s">
        <v>10</v>
      </c>
      <c r="X487" s="139" t="s">
        <v>10</v>
      </c>
      <c r="Y487" s="1252" t="s">
        <v>10</v>
      </c>
      <c r="Z487" s="1252" t="s">
        <v>10</v>
      </c>
      <c r="AA487" s="81" t="s">
        <v>10</v>
      </c>
      <c r="AB487" s="82" t="s">
        <v>10</v>
      </c>
      <c r="AC487" s="82" t="s">
        <v>10</v>
      </c>
      <c r="AD487" s="82" t="s">
        <v>10</v>
      </c>
      <c r="AE487" s="82" t="s">
        <v>10</v>
      </c>
      <c r="AF487" s="83" t="s">
        <v>10</v>
      </c>
      <c r="AG487" s="83" t="s">
        <v>10</v>
      </c>
      <c r="AH487" s="83" t="s">
        <v>10</v>
      </c>
      <c r="AI487" s="83" t="s">
        <v>10</v>
      </c>
      <c r="AJ487" s="83" t="s">
        <v>10</v>
      </c>
      <c r="AK487" s="83" t="s">
        <v>10</v>
      </c>
      <c r="AL487" s="714" t="s">
        <v>10</v>
      </c>
      <c r="AM487" s="255"/>
      <c r="AN487" s="3064"/>
      <c r="AO487" s="2057"/>
    </row>
    <row r="488" spans="1:41" ht="15.5" x14ac:dyDescent="0.35">
      <c r="A488" s="85"/>
      <c r="B488" s="55" t="s">
        <v>42</v>
      </c>
      <c r="C488" s="1783" t="s">
        <v>10</v>
      </c>
      <c r="D488" s="1783" t="s">
        <v>10</v>
      </c>
      <c r="E488" s="1783" t="s">
        <v>10</v>
      </c>
      <c r="F488" s="1783" t="s">
        <v>10</v>
      </c>
      <c r="G488" s="1783" t="s">
        <v>10</v>
      </c>
      <c r="H488" s="1783" t="s">
        <v>10</v>
      </c>
      <c r="I488" s="1783" t="s">
        <v>10</v>
      </c>
      <c r="J488" s="1783" t="s">
        <v>10</v>
      </c>
      <c r="K488" s="1783" t="s">
        <v>10</v>
      </c>
      <c r="L488" s="1813">
        <v>14.31</v>
      </c>
      <c r="M488" s="180" t="s">
        <v>10</v>
      </c>
      <c r="N488" s="181" t="s">
        <v>10</v>
      </c>
      <c r="O488" s="182" t="s">
        <v>10</v>
      </c>
      <c r="P488" s="209" t="s">
        <v>10</v>
      </c>
      <c r="Q488" s="210" t="s">
        <v>10</v>
      </c>
      <c r="R488" s="1599" t="s">
        <v>10</v>
      </c>
      <c r="S488" s="1599" t="s">
        <v>10</v>
      </c>
      <c r="T488" s="1599" t="s">
        <v>10</v>
      </c>
      <c r="U488" s="747" t="s">
        <v>10</v>
      </c>
      <c r="V488" s="747" t="s">
        <v>10</v>
      </c>
      <c r="W488" s="747" t="s">
        <v>10</v>
      </c>
      <c r="X488" s="747" t="s">
        <v>10</v>
      </c>
      <c r="Y488" s="1269" t="s">
        <v>10</v>
      </c>
      <c r="Z488" s="1269" t="s">
        <v>10</v>
      </c>
      <c r="AA488" s="86" t="s">
        <v>10</v>
      </c>
      <c r="AB488" s="87" t="s">
        <v>10</v>
      </c>
      <c r="AC488" s="87" t="s">
        <v>10</v>
      </c>
      <c r="AD488" s="87" t="s">
        <v>10</v>
      </c>
      <c r="AE488" s="87" t="s">
        <v>10</v>
      </c>
      <c r="AF488" s="87" t="s">
        <v>10</v>
      </c>
      <c r="AG488" s="87" t="s">
        <v>10</v>
      </c>
      <c r="AH488" s="87" t="s">
        <v>10</v>
      </c>
      <c r="AI488" s="87" t="s">
        <v>10</v>
      </c>
      <c r="AJ488" s="87" t="s">
        <v>10</v>
      </c>
      <c r="AK488" s="87" t="s">
        <v>10</v>
      </c>
      <c r="AL488" s="748" t="s">
        <v>10</v>
      </c>
      <c r="AM488" s="255"/>
      <c r="AN488" s="3064"/>
      <c r="AO488" s="2057"/>
    </row>
    <row r="489" spans="1:41" ht="15.5" hidden="1" x14ac:dyDescent="0.35">
      <c r="A489" s="56"/>
      <c r="B489" s="57"/>
      <c r="C489" s="58"/>
      <c r="D489" s="58"/>
      <c r="E489" s="56"/>
      <c r="F489" s="56"/>
      <c r="G489" s="1491"/>
      <c r="H489" s="59"/>
      <c r="I489" s="60"/>
      <c r="J489" s="61"/>
      <c r="K489" s="62"/>
      <c r="L489" s="63"/>
      <c r="M489" s="64"/>
      <c r="N489" s="65"/>
      <c r="O489" s="66"/>
      <c r="P489" s="67"/>
      <c r="Q489" s="68"/>
      <c r="R489" s="60"/>
      <c r="S489" s="1785"/>
      <c r="T489" s="1786"/>
      <c r="U489" s="139"/>
      <c r="V489" s="1787"/>
      <c r="W489" s="1787"/>
      <c r="X489" s="1787"/>
      <c r="Y489" s="56"/>
      <c r="Z489" s="43"/>
      <c r="AA489" s="43"/>
      <c r="AB489" s="56"/>
      <c r="AC489" s="56"/>
      <c r="AD489" s="56"/>
      <c r="AE489" s="56"/>
      <c r="AF489" s="73"/>
      <c r="AG489" s="73"/>
      <c r="AH489" s="56"/>
      <c r="AI489" s="56"/>
      <c r="AJ489" s="56"/>
      <c r="AK489" s="56"/>
      <c r="AL489" s="56"/>
      <c r="AM489" s="255"/>
      <c r="AN489" s="3064"/>
      <c r="AO489" s="2057"/>
    </row>
    <row r="490" spans="1:41" ht="15.5" x14ac:dyDescent="0.35">
      <c r="A490" s="56"/>
      <c r="B490" s="3378" t="s">
        <v>485</v>
      </c>
      <c r="C490" s="3379"/>
      <c r="D490" s="3379"/>
      <c r="E490" s="3379"/>
      <c r="F490" s="3379"/>
      <c r="G490" s="3379"/>
      <c r="H490" s="3379"/>
      <c r="I490" s="3379"/>
      <c r="J490" s="3379"/>
      <c r="K490" s="3379"/>
      <c r="L490" s="3379"/>
      <c r="M490" s="3379"/>
      <c r="N490" s="3379"/>
      <c r="O490" s="3379"/>
      <c r="P490" s="3379"/>
      <c r="Q490" s="3379"/>
      <c r="R490" s="3379"/>
      <c r="S490" s="3380"/>
      <c r="T490" s="3381"/>
      <c r="U490" s="3382"/>
      <c r="V490" s="3383"/>
      <c r="W490" s="3383"/>
      <c r="X490" s="3383"/>
      <c r="Y490" s="3379"/>
      <c r="Z490" s="43"/>
      <c r="AA490" s="43"/>
      <c r="AB490" s="56"/>
      <c r="AC490" s="56"/>
      <c r="AD490" s="56"/>
      <c r="AE490" s="56"/>
      <c r="AF490" s="73"/>
      <c r="AG490" s="136"/>
      <c r="AH490" s="56"/>
      <c r="AI490" s="56"/>
      <c r="AJ490" s="56"/>
      <c r="AK490" s="56"/>
      <c r="AL490" s="56"/>
      <c r="AM490" s="255"/>
      <c r="AN490" s="3064"/>
      <c r="AO490" s="2057"/>
    </row>
    <row r="491" spans="1:41" ht="27.5" x14ac:dyDescent="0.35">
      <c r="A491" s="1797"/>
      <c r="B491" s="1797"/>
      <c r="C491" s="1797"/>
      <c r="D491" s="1797"/>
      <c r="E491" s="1797"/>
      <c r="F491" s="1797"/>
      <c r="G491" s="1797"/>
      <c r="H491" s="1797"/>
      <c r="I491" s="1797"/>
      <c r="J491" s="1797"/>
      <c r="K491" s="1797"/>
      <c r="L491" s="1798"/>
      <c r="M491" s="1799"/>
      <c r="N491" s="1800"/>
      <c r="O491" s="1801"/>
      <c r="P491" s="1802"/>
      <c r="Q491" s="1803"/>
      <c r="R491" s="1797"/>
      <c r="S491" s="1804"/>
      <c r="T491" s="1805"/>
      <c r="U491" s="1806"/>
      <c r="V491" s="1807"/>
      <c r="W491" s="1807"/>
      <c r="X491" s="1807"/>
      <c r="Y491" s="1797"/>
      <c r="Z491" s="1808"/>
      <c r="AA491" s="680"/>
      <c r="AB491" s="125"/>
      <c r="AC491" s="125"/>
      <c r="AD491" s="125"/>
      <c r="AE491" s="125"/>
      <c r="AF491" s="125"/>
      <c r="AG491" s="125"/>
      <c r="AH491" s="56"/>
      <c r="AI491" s="56"/>
      <c r="AJ491" s="56"/>
      <c r="AK491" s="56"/>
      <c r="AL491" s="56"/>
      <c r="AM491" s="255"/>
      <c r="AN491" s="3064"/>
      <c r="AO491" s="2057"/>
    </row>
    <row r="492" spans="1:41" s="26" customFormat="1" ht="63" customHeight="1" x14ac:dyDescent="0.35">
      <c r="A492" s="2504" t="s">
        <v>1030</v>
      </c>
      <c r="B492" s="3317" t="s">
        <v>304</v>
      </c>
      <c r="C492" s="3318"/>
      <c r="D492" s="3318"/>
      <c r="E492" s="3318"/>
      <c r="F492" s="3318"/>
      <c r="G492" s="3318"/>
      <c r="H492" s="3318"/>
      <c r="I492" s="3318"/>
      <c r="J492" s="3318"/>
      <c r="K492" s="3318"/>
      <c r="L492" s="3318"/>
      <c r="M492" s="3318"/>
      <c r="N492" s="3318"/>
      <c r="O492" s="3318"/>
      <c r="P492" s="3318"/>
      <c r="Q492" s="3318"/>
      <c r="R492" s="3318"/>
      <c r="S492" s="3318"/>
      <c r="T492" s="3318"/>
      <c r="U492" s="3318"/>
      <c r="V492" s="3318"/>
      <c r="W492" s="3318"/>
      <c r="X492" s="3318"/>
      <c r="Y492" s="3318"/>
      <c r="Z492" s="3318"/>
      <c r="AA492" s="3318"/>
      <c r="AB492" s="33"/>
      <c r="AC492" s="33"/>
      <c r="AD492" s="33"/>
      <c r="AE492" s="33"/>
      <c r="AF492" s="33"/>
      <c r="AG492" s="32"/>
      <c r="AH492" s="33"/>
      <c r="AI492" s="33"/>
      <c r="AJ492" s="33"/>
      <c r="AK492" s="33"/>
      <c r="AL492" s="658"/>
      <c r="AM492" s="32"/>
      <c r="AN492" s="34"/>
      <c r="AO492" s="2058"/>
    </row>
    <row r="493" spans="1:41" ht="46.5" x14ac:dyDescent="0.35">
      <c r="A493" s="43"/>
      <c r="B493" s="88" t="s">
        <v>54</v>
      </c>
      <c r="C493" s="1767" t="s">
        <v>6</v>
      </c>
      <c r="D493" s="1768" t="s">
        <v>7</v>
      </c>
      <c r="E493" s="1769" t="s">
        <v>8</v>
      </c>
      <c r="F493" s="1770" t="s">
        <v>123</v>
      </c>
      <c r="G493" s="1771" t="s">
        <v>160</v>
      </c>
      <c r="H493" s="1772" t="s">
        <v>194</v>
      </c>
      <c r="I493" s="1773" t="s">
        <v>202</v>
      </c>
      <c r="J493" s="1774" t="s">
        <v>241</v>
      </c>
      <c r="K493" s="1775" t="s">
        <v>273</v>
      </c>
      <c r="L493" s="1814" t="s">
        <v>284</v>
      </c>
      <c r="M493" s="99" t="s">
        <v>322</v>
      </c>
      <c r="N493" s="47" t="s">
        <v>342</v>
      </c>
      <c r="O493" s="48" t="s">
        <v>356</v>
      </c>
      <c r="P493" s="100" t="s">
        <v>384</v>
      </c>
      <c r="Q493" s="79" t="s">
        <v>493</v>
      </c>
      <c r="R493" s="80" t="s">
        <v>535</v>
      </c>
      <c r="S493" s="150" t="s">
        <v>541</v>
      </c>
      <c r="T493" s="49" t="s">
        <v>545</v>
      </c>
      <c r="U493" s="50" t="s">
        <v>578</v>
      </c>
      <c r="V493" s="51" t="s">
        <v>586</v>
      </c>
      <c r="W493" s="51" t="s">
        <v>633</v>
      </c>
      <c r="X493" s="49" t="s">
        <v>646</v>
      </c>
      <c r="Y493" s="104" t="s">
        <v>647</v>
      </c>
      <c r="Z493" s="104" t="s">
        <v>668</v>
      </c>
      <c r="AA493" s="37" t="s">
        <v>671</v>
      </c>
      <c r="AB493" s="37" t="s">
        <v>688</v>
      </c>
      <c r="AC493" s="37" t="s">
        <v>689</v>
      </c>
      <c r="AD493" s="37" t="s">
        <v>735</v>
      </c>
      <c r="AE493" s="37" t="s">
        <v>776</v>
      </c>
      <c r="AF493" s="37" t="s">
        <v>811</v>
      </c>
      <c r="AG493" s="37" t="s">
        <v>1055</v>
      </c>
      <c r="AH493" s="37" t="s">
        <v>1072</v>
      </c>
      <c r="AI493" s="37" t="s">
        <v>1075</v>
      </c>
      <c r="AJ493" s="37" t="s">
        <v>1117</v>
      </c>
      <c r="AK493" s="37" t="s">
        <v>1162</v>
      </c>
      <c r="AL493" s="689" t="s">
        <v>1176</v>
      </c>
      <c r="AM493" s="255"/>
      <c r="AN493" s="3064"/>
      <c r="AO493" s="2057"/>
    </row>
    <row r="494" spans="1:41" ht="15.5" x14ac:dyDescent="0.35">
      <c r="A494" s="52"/>
      <c r="B494" s="53" t="s">
        <v>40</v>
      </c>
      <c r="C494" s="1777" t="s">
        <v>10</v>
      </c>
      <c r="D494" s="1777" t="s">
        <v>10</v>
      </c>
      <c r="E494" s="1777" t="s">
        <v>10</v>
      </c>
      <c r="F494" s="1777" t="s">
        <v>10</v>
      </c>
      <c r="G494" s="1777" t="s">
        <v>10</v>
      </c>
      <c r="H494" s="1777" t="s">
        <v>10</v>
      </c>
      <c r="I494" s="1777" t="s">
        <v>10</v>
      </c>
      <c r="J494" s="1777" t="s">
        <v>10</v>
      </c>
      <c r="K494" s="1777" t="s">
        <v>10</v>
      </c>
      <c r="L494" s="1815">
        <v>20.170000000000002</v>
      </c>
      <c r="M494" s="157" t="s">
        <v>10</v>
      </c>
      <c r="N494" s="158" t="s">
        <v>10</v>
      </c>
      <c r="O494" s="133" t="s">
        <v>10</v>
      </c>
      <c r="P494" s="200" t="s">
        <v>10</v>
      </c>
      <c r="Q494" s="201" t="s">
        <v>10</v>
      </c>
      <c r="R494" s="1590" t="s">
        <v>10</v>
      </c>
      <c r="S494" s="1590" t="s">
        <v>10</v>
      </c>
      <c r="T494" s="1590" t="s">
        <v>10</v>
      </c>
      <c r="U494" s="139" t="s">
        <v>10</v>
      </c>
      <c r="V494" s="139" t="s">
        <v>10</v>
      </c>
      <c r="W494" s="139" t="s">
        <v>10</v>
      </c>
      <c r="X494" s="139" t="s">
        <v>10</v>
      </c>
      <c r="Y494" s="1244" t="s">
        <v>10</v>
      </c>
      <c r="Z494" s="1244" t="s">
        <v>10</v>
      </c>
      <c r="AA494" s="81" t="s">
        <v>10</v>
      </c>
      <c r="AB494" s="82" t="s">
        <v>10</v>
      </c>
      <c r="AC494" s="82" t="s">
        <v>10</v>
      </c>
      <c r="AD494" s="82" t="s">
        <v>10</v>
      </c>
      <c r="AE494" s="82" t="s">
        <v>10</v>
      </c>
      <c r="AF494" s="764" t="s">
        <v>10</v>
      </c>
      <c r="AG494" s="117" t="s">
        <v>10</v>
      </c>
      <c r="AH494" s="117" t="s">
        <v>10</v>
      </c>
      <c r="AI494" s="117" t="s">
        <v>10</v>
      </c>
      <c r="AJ494" s="702" t="s">
        <v>10</v>
      </c>
      <c r="AK494" s="702" t="s">
        <v>10</v>
      </c>
      <c r="AL494" s="676" t="s">
        <v>10</v>
      </c>
      <c r="AM494" s="255"/>
      <c r="AN494" s="3064"/>
      <c r="AO494" s="2057"/>
    </row>
    <row r="495" spans="1:41" ht="15.5" x14ac:dyDescent="0.35">
      <c r="A495" s="52"/>
      <c r="B495" s="54" t="s">
        <v>41</v>
      </c>
      <c r="C495" s="1779" t="s">
        <v>10</v>
      </c>
      <c r="D495" s="1779" t="s">
        <v>10</v>
      </c>
      <c r="E495" s="1779" t="s">
        <v>10</v>
      </c>
      <c r="F495" s="1779" t="s">
        <v>10</v>
      </c>
      <c r="G495" s="1779" t="s">
        <v>10</v>
      </c>
      <c r="H495" s="1779" t="s">
        <v>10</v>
      </c>
      <c r="I495" s="1779" t="s">
        <v>10</v>
      </c>
      <c r="J495" s="1779" t="s">
        <v>10</v>
      </c>
      <c r="K495" s="1779" t="s">
        <v>10</v>
      </c>
      <c r="L495" s="1816">
        <v>46.31</v>
      </c>
      <c r="M495" s="157" t="s">
        <v>10</v>
      </c>
      <c r="N495" s="158" t="s">
        <v>10</v>
      </c>
      <c r="O495" s="133" t="s">
        <v>10</v>
      </c>
      <c r="P495" s="200" t="s">
        <v>10</v>
      </c>
      <c r="Q495" s="201" t="s">
        <v>10</v>
      </c>
      <c r="R495" s="1590" t="s">
        <v>10</v>
      </c>
      <c r="S495" s="1590" t="s">
        <v>10</v>
      </c>
      <c r="T495" s="1590" t="s">
        <v>10</v>
      </c>
      <c r="U495" s="139" t="s">
        <v>10</v>
      </c>
      <c r="V495" s="139" t="s">
        <v>10</v>
      </c>
      <c r="W495" s="139" t="s">
        <v>10</v>
      </c>
      <c r="X495" s="139" t="s">
        <v>10</v>
      </c>
      <c r="Y495" s="1252" t="s">
        <v>10</v>
      </c>
      <c r="Z495" s="1252" t="s">
        <v>10</v>
      </c>
      <c r="AA495" s="81" t="s">
        <v>10</v>
      </c>
      <c r="AB495" s="82" t="s">
        <v>10</v>
      </c>
      <c r="AC495" s="82" t="s">
        <v>10</v>
      </c>
      <c r="AD495" s="82" t="s">
        <v>10</v>
      </c>
      <c r="AE495" s="82" t="s">
        <v>10</v>
      </c>
      <c r="AF495" s="83" t="s">
        <v>10</v>
      </c>
      <c r="AG495" s="83" t="s">
        <v>10</v>
      </c>
      <c r="AH495" s="83" t="s">
        <v>10</v>
      </c>
      <c r="AI495" s="83" t="s">
        <v>10</v>
      </c>
      <c r="AJ495" s="83" t="s">
        <v>10</v>
      </c>
      <c r="AK495" s="83" t="s">
        <v>10</v>
      </c>
      <c r="AL495" s="714" t="s">
        <v>10</v>
      </c>
      <c r="AM495" s="255"/>
      <c r="AN495" s="3064"/>
      <c r="AO495" s="2057"/>
    </row>
    <row r="496" spans="1:41" ht="15.5" x14ac:dyDescent="0.35">
      <c r="A496" s="85"/>
      <c r="B496" s="54" t="s">
        <v>99</v>
      </c>
      <c r="C496" s="1781" t="s">
        <v>10</v>
      </c>
      <c r="D496" s="1781" t="s">
        <v>10</v>
      </c>
      <c r="E496" s="1781" t="s">
        <v>10</v>
      </c>
      <c r="F496" s="1781" t="s">
        <v>10</v>
      </c>
      <c r="G496" s="1781" t="s">
        <v>10</v>
      </c>
      <c r="H496" s="1781" t="s">
        <v>10</v>
      </c>
      <c r="I496" s="1781" t="s">
        <v>10</v>
      </c>
      <c r="J496" s="1781" t="s">
        <v>10</v>
      </c>
      <c r="K496" s="1781" t="s">
        <v>10</v>
      </c>
      <c r="L496" s="1817">
        <v>23.66</v>
      </c>
      <c r="M496" s="157" t="s">
        <v>10</v>
      </c>
      <c r="N496" s="158" t="s">
        <v>10</v>
      </c>
      <c r="O496" s="133" t="s">
        <v>10</v>
      </c>
      <c r="P496" s="200" t="s">
        <v>10</v>
      </c>
      <c r="Q496" s="201" t="s">
        <v>10</v>
      </c>
      <c r="R496" s="1590" t="s">
        <v>10</v>
      </c>
      <c r="S496" s="1590" t="s">
        <v>10</v>
      </c>
      <c r="T496" s="1590" t="s">
        <v>10</v>
      </c>
      <c r="U496" s="139" t="s">
        <v>10</v>
      </c>
      <c r="V496" s="139" t="s">
        <v>10</v>
      </c>
      <c r="W496" s="139" t="s">
        <v>10</v>
      </c>
      <c r="X496" s="139" t="s">
        <v>10</v>
      </c>
      <c r="Y496" s="1252" t="s">
        <v>10</v>
      </c>
      <c r="Z496" s="1252" t="s">
        <v>10</v>
      </c>
      <c r="AA496" s="81" t="s">
        <v>10</v>
      </c>
      <c r="AB496" s="82" t="s">
        <v>10</v>
      </c>
      <c r="AC496" s="82" t="s">
        <v>10</v>
      </c>
      <c r="AD496" s="82" t="s">
        <v>10</v>
      </c>
      <c r="AE496" s="82" t="s">
        <v>10</v>
      </c>
      <c r="AF496" s="83" t="s">
        <v>10</v>
      </c>
      <c r="AG496" s="83" t="s">
        <v>10</v>
      </c>
      <c r="AH496" s="83" t="s">
        <v>10</v>
      </c>
      <c r="AI496" s="83" t="s">
        <v>10</v>
      </c>
      <c r="AJ496" s="83" t="s">
        <v>10</v>
      </c>
      <c r="AK496" s="83" t="s">
        <v>10</v>
      </c>
      <c r="AL496" s="714" t="s">
        <v>10</v>
      </c>
      <c r="AM496" s="255"/>
      <c r="AN496" s="3064"/>
      <c r="AO496" s="2057"/>
    </row>
    <row r="497" spans="1:41" ht="15.5" x14ac:dyDescent="0.35">
      <c r="A497" s="85"/>
      <c r="B497" s="55" t="s">
        <v>42</v>
      </c>
      <c r="C497" s="1783" t="s">
        <v>10</v>
      </c>
      <c r="D497" s="1783" t="s">
        <v>10</v>
      </c>
      <c r="E497" s="1783" t="s">
        <v>10</v>
      </c>
      <c r="F497" s="1783" t="s">
        <v>10</v>
      </c>
      <c r="G497" s="1783" t="s">
        <v>10</v>
      </c>
      <c r="H497" s="1783" t="s">
        <v>10</v>
      </c>
      <c r="I497" s="1783" t="s">
        <v>10</v>
      </c>
      <c r="J497" s="1783" t="s">
        <v>10</v>
      </c>
      <c r="K497" s="1783" t="s">
        <v>10</v>
      </c>
      <c r="L497" s="1818">
        <v>9.86</v>
      </c>
      <c r="M497" s="180" t="s">
        <v>10</v>
      </c>
      <c r="N497" s="181" t="s">
        <v>10</v>
      </c>
      <c r="O497" s="182" t="s">
        <v>10</v>
      </c>
      <c r="P497" s="209" t="s">
        <v>10</v>
      </c>
      <c r="Q497" s="210" t="s">
        <v>10</v>
      </c>
      <c r="R497" s="1599" t="s">
        <v>10</v>
      </c>
      <c r="S497" s="1599" t="s">
        <v>10</v>
      </c>
      <c r="T497" s="1599" t="s">
        <v>10</v>
      </c>
      <c r="U497" s="747" t="s">
        <v>10</v>
      </c>
      <c r="V497" s="747" t="s">
        <v>10</v>
      </c>
      <c r="W497" s="747" t="s">
        <v>10</v>
      </c>
      <c r="X497" s="747" t="s">
        <v>10</v>
      </c>
      <c r="Y497" s="1269" t="s">
        <v>10</v>
      </c>
      <c r="Z497" s="1269" t="s">
        <v>10</v>
      </c>
      <c r="AA497" s="86" t="s">
        <v>10</v>
      </c>
      <c r="AB497" s="87" t="s">
        <v>10</v>
      </c>
      <c r="AC497" s="87" t="s">
        <v>10</v>
      </c>
      <c r="AD497" s="87" t="s">
        <v>10</v>
      </c>
      <c r="AE497" s="87" t="s">
        <v>10</v>
      </c>
      <c r="AF497" s="87" t="s">
        <v>10</v>
      </c>
      <c r="AG497" s="87" t="s">
        <v>10</v>
      </c>
      <c r="AH497" s="87" t="s">
        <v>10</v>
      </c>
      <c r="AI497" s="87" t="s">
        <v>10</v>
      </c>
      <c r="AJ497" s="87" t="s">
        <v>10</v>
      </c>
      <c r="AK497" s="87" t="s">
        <v>10</v>
      </c>
      <c r="AL497" s="748" t="s">
        <v>10</v>
      </c>
      <c r="AM497" s="255"/>
      <c r="AN497" s="3064"/>
      <c r="AO497" s="2057"/>
    </row>
    <row r="498" spans="1:41" ht="15.5" hidden="1" x14ac:dyDescent="0.35">
      <c r="A498" s="56"/>
      <c r="B498" s="57"/>
      <c r="C498" s="58"/>
      <c r="D498" s="58"/>
      <c r="E498" s="56"/>
      <c r="F498" s="56"/>
      <c r="G498" s="1491"/>
      <c r="H498" s="59"/>
      <c r="I498" s="60"/>
      <c r="J498" s="61"/>
      <c r="K498" s="62"/>
      <c r="L498" s="63"/>
      <c r="M498" s="64"/>
      <c r="N498" s="65"/>
      <c r="O498" s="66"/>
      <c r="P498" s="67"/>
      <c r="Q498" s="68"/>
      <c r="R498" s="60"/>
      <c r="S498" s="1785"/>
      <c r="T498" s="1786"/>
      <c r="U498" s="139"/>
      <c r="V498" s="1787"/>
      <c r="W498" s="1787"/>
      <c r="X498" s="1787"/>
      <c r="Y498" s="56"/>
      <c r="Z498" s="43"/>
      <c r="AA498" s="43"/>
      <c r="AB498" s="56"/>
      <c r="AC498" s="56"/>
      <c r="AD498" s="56"/>
      <c r="AE498" s="56"/>
      <c r="AF498" s="73"/>
      <c r="AG498" s="73"/>
      <c r="AH498" s="56"/>
      <c r="AI498" s="56"/>
      <c r="AJ498" s="56"/>
      <c r="AK498" s="56"/>
      <c r="AL498" s="56"/>
      <c r="AM498" s="255"/>
      <c r="AN498" s="3064"/>
      <c r="AO498" s="2057"/>
    </row>
    <row r="499" spans="1:41" ht="15.5" x14ac:dyDescent="0.35">
      <c r="A499" s="56"/>
      <c r="B499" s="3378" t="s">
        <v>486</v>
      </c>
      <c r="C499" s="3379"/>
      <c r="D499" s="3379"/>
      <c r="E499" s="3379"/>
      <c r="F499" s="3379"/>
      <c r="G499" s="3379"/>
      <c r="H499" s="3379"/>
      <c r="I499" s="3379"/>
      <c r="J499" s="3379"/>
      <c r="K499" s="3379"/>
      <c r="L499" s="3379"/>
      <c r="M499" s="3379"/>
      <c r="N499" s="3379"/>
      <c r="O499" s="3379"/>
      <c r="P499" s="3379"/>
      <c r="Q499" s="3379"/>
      <c r="R499" s="3379"/>
      <c r="S499" s="3380"/>
      <c r="T499" s="3381"/>
      <c r="U499" s="3382"/>
      <c r="V499" s="3383"/>
      <c r="W499" s="3383"/>
      <c r="X499" s="3383"/>
      <c r="Y499" s="3379"/>
      <c r="Z499" s="43"/>
      <c r="AA499" s="43"/>
      <c r="AB499" s="56"/>
      <c r="AC499" s="56"/>
      <c r="AD499" s="56"/>
      <c r="AE499" s="56"/>
      <c r="AF499" s="73"/>
      <c r="AG499" s="136"/>
      <c r="AH499" s="56"/>
      <c r="AI499" s="56"/>
      <c r="AJ499" s="56"/>
      <c r="AK499" s="56"/>
      <c r="AL499" s="56"/>
      <c r="AM499" s="255"/>
      <c r="AN499" s="3064"/>
      <c r="AO499" s="2057"/>
    </row>
    <row r="500" spans="1:41" ht="27.5" x14ac:dyDescent="0.35">
      <c r="A500" s="1797"/>
      <c r="B500" s="1797"/>
      <c r="C500" s="1797"/>
      <c r="D500" s="1797"/>
      <c r="E500" s="1797"/>
      <c r="F500" s="1797"/>
      <c r="G500" s="1797"/>
      <c r="H500" s="1797"/>
      <c r="I500" s="1797"/>
      <c r="J500" s="1797"/>
      <c r="K500" s="1797"/>
      <c r="L500" s="1798"/>
      <c r="M500" s="1799"/>
      <c r="N500" s="1800"/>
      <c r="O500" s="1801"/>
      <c r="P500" s="1802"/>
      <c r="Q500" s="1803"/>
      <c r="R500" s="1797"/>
      <c r="S500" s="1804"/>
      <c r="T500" s="1805"/>
      <c r="U500" s="1806"/>
      <c r="V500" s="1807"/>
      <c r="W500" s="1807"/>
      <c r="X500" s="1807"/>
      <c r="Y500" s="1797"/>
      <c r="Z500" s="1808"/>
      <c r="AA500" s="43"/>
      <c r="AB500" s="125"/>
      <c r="AC500" s="125"/>
      <c r="AD500" s="125"/>
      <c r="AE500" s="125"/>
      <c r="AF500" s="125"/>
      <c r="AG500" s="125"/>
      <c r="AH500" s="56"/>
      <c r="AI500" s="56"/>
      <c r="AJ500" s="56"/>
      <c r="AK500" s="56"/>
      <c r="AL500" s="56"/>
      <c r="AM500" s="255"/>
      <c r="AN500" s="3064"/>
      <c r="AO500" s="2057"/>
    </row>
    <row r="501" spans="1:41" s="26" customFormat="1" ht="63" customHeight="1" x14ac:dyDescent="0.35">
      <c r="A501" s="2504" t="s">
        <v>1031</v>
      </c>
      <c r="B501" s="3317" t="s">
        <v>303</v>
      </c>
      <c r="C501" s="3318"/>
      <c r="D501" s="3318"/>
      <c r="E501" s="3318"/>
      <c r="F501" s="3318"/>
      <c r="G501" s="3318"/>
      <c r="H501" s="3318"/>
      <c r="I501" s="3318"/>
      <c r="J501" s="3318"/>
      <c r="K501" s="3318"/>
      <c r="L501" s="3318"/>
      <c r="M501" s="3318"/>
      <c r="N501" s="3318"/>
      <c r="O501" s="3318"/>
      <c r="P501" s="3318"/>
      <c r="Q501" s="3318"/>
      <c r="R501" s="3318"/>
      <c r="S501" s="3318"/>
      <c r="T501" s="3318"/>
      <c r="U501" s="3318"/>
      <c r="V501" s="3318"/>
      <c r="W501" s="3318"/>
      <c r="X501" s="3318"/>
      <c r="Y501" s="3318"/>
      <c r="Z501" s="3318"/>
      <c r="AA501" s="3318"/>
      <c r="AB501" s="33"/>
      <c r="AC501" s="33"/>
      <c r="AD501" s="33"/>
      <c r="AE501" s="33"/>
      <c r="AF501" s="33"/>
      <c r="AG501" s="32"/>
      <c r="AH501" s="33"/>
      <c r="AI501" s="33"/>
      <c r="AJ501" s="33"/>
      <c r="AK501" s="33"/>
      <c r="AL501" s="658"/>
      <c r="AM501" s="32"/>
      <c r="AN501" s="34"/>
      <c r="AO501" s="2058"/>
    </row>
    <row r="502" spans="1:41" ht="46.5" x14ac:dyDescent="0.35">
      <c r="A502" s="43"/>
      <c r="B502" s="88" t="s">
        <v>54</v>
      </c>
      <c r="C502" s="1767" t="s">
        <v>6</v>
      </c>
      <c r="D502" s="1768" t="s">
        <v>7</v>
      </c>
      <c r="E502" s="1769" t="s">
        <v>8</v>
      </c>
      <c r="F502" s="1770" t="s">
        <v>123</v>
      </c>
      <c r="G502" s="1771" t="s">
        <v>160</v>
      </c>
      <c r="H502" s="1772" t="s">
        <v>194</v>
      </c>
      <c r="I502" s="1773" t="s">
        <v>202</v>
      </c>
      <c r="J502" s="1774" t="s">
        <v>241</v>
      </c>
      <c r="K502" s="1775" t="s">
        <v>273</v>
      </c>
      <c r="L502" s="1819" t="s">
        <v>284</v>
      </c>
      <c r="M502" s="99" t="s">
        <v>322</v>
      </c>
      <c r="N502" s="47" t="s">
        <v>342</v>
      </c>
      <c r="O502" s="48" t="s">
        <v>356</v>
      </c>
      <c r="P502" s="100" t="s">
        <v>384</v>
      </c>
      <c r="Q502" s="79" t="s">
        <v>493</v>
      </c>
      <c r="R502" s="80" t="s">
        <v>535</v>
      </c>
      <c r="S502" s="150" t="s">
        <v>541</v>
      </c>
      <c r="T502" s="49" t="s">
        <v>545</v>
      </c>
      <c r="U502" s="50" t="s">
        <v>578</v>
      </c>
      <c r="V502" s="51" t="s">
        <v>586</v>
      </c>
      <c r="W502" s="51" t="s">
        <v>633</v>
      </c>
      <c r="X502" s="49" t="s">
        <v>646</v>
      </c>
      <c r="Y502" s="104" t="s">
        <v>647</v>
      </c>
      <c r="Z502" s="104" t="s">
        <v>668</v>
      </c>
      <c r="AA502" s="37" t="s">
        <v>671</v>
      </c>
      <c r="AB502" s="37" t="s">
        <v>688</v>
      </c>
      <c r="AC502" s="37" t="s">
        <v>689</v>
      </c>
      <c r="AD502" s="37" t="s">
        <v>735</v>
      </c>
      <c r="AE502" s="37" t="s">
        <v>776</v>
      </c>
      <c r="AF502" s="37" t="s">
        <v>811</v>
      </c>
      <c r="AG502" s="37" t="s">
        <v>1055</v>
      </c>
      <c r="AH502" s="37" t="s">
        <v>1072</v>
      </c>
      <c r="AI502" s="37" t="s">
        <v>1075</v>
      </c>
      <c r="AJ502" s="37" t="s">
        <v>1117</v>
      </c>
      <c r="AK502" s="37" t="s">
        <v>1162</v>
      </c>
      <c r="AL502" s="689" t="s">
        <v>1176</v>
      </c>
      <c r="AM502" s="255"/>
      <c r="AN502" s="3064"/>
      <c r="AO502" s="2057"/>
    </row>
    <row r="503" spans="1:41" ht="15.5" x14ac:dyDescent="0.35">
      <c r="A503" s="52"/>
      <c r="B503" s="53" t="s">
        <v>40</v>
      </c>
      <c r="C503" s="1777" t="s">
        <v>10</v>
      </c>
      <c r="D503" s="1777" t="s">
        <v>10</v>
      </c>
      <c r="E503" s="1777" t="s">
        <v>10</v>
      </c>
      <c r="F503" s="1777" t="s">
        <v>10</v>
      </c>
      <c r="G503" s="1777" t="s">
        <v>10</v>
      </c>
      <c r="H503" s="1777" t="s">
        <v>10</v>
      </c>
      <c r="I503" s="1777" t="s">
        <v>10</v>
      </c>
      <c r="J503" s="1777" t="s">
        <v>10</v>
      </c>
      <c r="K503" s="1777" t="s">
        <v>10</v>
      </c>
      <c r="L503" s="1820">
        <v>26.22</v>
      </c>
      <c r="M503" s="157" t="s">
        <v>10</v>
      </c>
      <c r="N503" s="158" t="s">
        <v>10</v>
      </c>
      <c r="O503" s="133" t="s">
        <v>10</v>
      </c>
      <c r="P503" s="200" t="s">
        <v>10</v>
      </c>
      <c r="Q503" s="201" t="s">
        <v>10</v>
      </c>
      <c r="R503" s="1590" t="s">
        <v>10</v>
      </c>
      <c r="S503" s="1590" t="s">
        <v>10</v>
      </c>
      <c r="T503" s="1590" t="s">
        <v>10</v>
      </c>
      <c r="U503" s="139" t="s">
        <v>10</v>
      </c>
      <c r="V503" s="139" t="s">
        <v>10</v>
      </c>
      <c r="W503" s="139" t="s">
        <v>10</v>
      </c>
      <c r="X503" s="139" t="s">
        <v>10</v>
      </c>
      <c r="Y503" s="1244" t="s">
        <v>10</v>
      </c>
      <c r="Z503" s="1244" t="s">
        <v>10</v>
      </c>
      <c r="AA503" s="81" t="s">
        <v>10</v>
      </c>
      <c r="AB503" s="82" t="s">
        <v>10</v>
      </c>
      <c r="AC503" s="82" t="s">
        <v>10</v>
      </c>
      <c r="AD503" s="82" t="s">
        <v>10</v>
      </c>
      <c r="AE503" s="82" t="s">
        <v>10</v>
      </c>
      <c r="AF503" s="764" t="s">
        <v>10</v>
      </c>
      <c r="AG503" s="117" t="s">
        <v>10</v>
      </c>
      <c r="AH503" s="117" t="s">
        <v>10</v>
      </c>
      <c r="AI503" s="117" t="s">
        <v>10</v>
      </c>
      <c r="AJ503" s="702" t="s">
        <v>10</v>
      </c>
      <c r="AK503" s="702" t="s">
        <v>10</v>
      </c>
      <c r="AL503" s="676" t="s">
        <v>10</v>
      </c>
      <c r="AM503" s="255"/>
      <c r="AN503" s="3064"/>
      <c r="AO503" s="2057"/>
    </row>
    <row r="504" spans="1:41" ht="15.5" x14ac:dyDescent="0.35">
      <c r="A504" s="52"/>
      <c r="B504" s="54" t="s">
        <v>41</v>
      </c>
      <c r="C504" s="1779" t="s">
        <v>10</v>
      </c>
      <c r="D504" s="1779" t="s">
        <v>10</v>
      </c>
      <c r="E504" s="1779" t="s">
        <v>10</v>
      </c>
      <c r="F504" s="1779" t="s">
        <v>10</v>
      </c>
      <c r="G504" s="1779" t="s">
        <v>10</v>
      </c>
      <c r="H504" s="1779" t="s">
        <v>10</v>
      </c>
      <c r="I504" s="1779" t="s">
        <v>10</v>
      </c>
      <c r="J504" s="1779" t="s">
        <v>10</v>
      </c>
      <c r="K504" s="1779" t="s">
        <v>10</v>
      </c>
      <c r="L504" s="1821">
        <v>29.15</v>
      </c>
      <c r="M504" s="157" t="s">
        <v>10</v>
      </c>
      <c r="N504" s="158" t="s">
        <v>10</v>
      </c>
      <c r="O504" s="133" t="s">
        <v>10</v>
      </c>
      <c r="P504" s="200" t="s">
        <v>10</v>
      </c>
      <c r="Q504" s="201" t="s">
        <v>10</v>
      </c>
      <c r="R504" s="1590" t="s">
        <v>10</v>
      </c>
      <c r="S504" s="1590" t="s">
        <v>10</v>
      </c>
      <c r="T504" s="1590" t="s">
        <v>10</v>
      </c>
      <c r="U504" s="139" t="s">
        <v>10</v>
      </c>
      <c r="V504" s="139" t="s">
        <v>10</v>
      </c>
      <c r="W504" s="139" t="s">
        <v>10</v>
      </c>
      <c r="X504" s="139" t="s">
        <v>10</v>
      </c>
      <c r="Y504" s="1252" t="s">
        <v>10</v>
      </c>
      <c r="Z504" s="1252" t="s">
        <v>10</v>
      </c>
      <c r="AA504" s="81" t="s">
        <v>10</v>
      </c>
      <c r="AB504" s="82" t="s">
        <v>10</v>
      </c>
      <c r="AC504" s="82" t="s">
        <v>10</v>
      </c>
      <c r="AD504" s="82" t="s">
        <v>10</v>
      </c>
      <c r="AE504" s="82" t="s">
        <v>10</v>
      </c>
      <c r="AF504" s="83" t="s">
        <v>10</v>
      </c>
      <c r="AG504" s="83" t="s">
        <v>10</v>
      </c>
      <c r="AH504" s="83" t="s">
        <v>10</v>
      </c>
      <c r="AI504" s="83" t="s">
        <v>10</v>
      </c>
      <c r="AJ504" s="83" t="s">
        <v>10</v>
      </c>
      <c r="AK504" s="83" t="s">
        <v>10</v>
      </c>
      <c r="AL504" s="714" t="s">
        <v>10</v>
      </c>
      <c r="AM504" s="255"/>
      <c r="AN504" s="3064"/>
      <c r="AO504" s="2057"/>
    </row>
    <row r="505" spans="1:41" ht="15.5" x14ac:dyDescent="0.35">
      <c r="A505" s="85"/>
      <c r="B505" s="54" t="s">
        <v>99</v>
      </c>
      <c r="C505" s="1781" t="s">
        <v>10</v>
      </c>
      <c r="D505" s="1781" t="s">
        <v>10</v>
      </c>
      <c r="E505" s="1781" t="s">
        <v>10</v>
      </c>
      <c r="F505" s="1781" t="s">
        <v>10</v>
      </c>
      <c r="G505" s="1781" t="s">
        <v>10</v>
      </c>
      <c r="H505" s="1781" t="s">
        <v>10</v>
      </c>
      <c r="I505" s="1781" t="s">
        <v>10</v>
      </c>
      <c r="J505" s="1781" t="s">
        <v>10</v>
      </c>
      <c r="K505" s="1781" t="s">
        <v>10</v>
      </c>
      <c r="L505" s="1822">
        <v>27.27</v>
      </c>
      <c r="M505" s="157" t="s">
        <v>10</v>
      </c>
      <c r="N505" s="158" t="s">
        <v>10</v>
      </c>
      <c r="O505" s="133" t="s">
        <v>10</v>
      </c>
      <c r="P505" s="200" t="s">
        <v>10</v>
      </c>
      <c r="Q505" s="201" t="s">
        <v>10</v>
      </c>
      <c r="R505" s="1590" t="s">
        <v>10</v>
      </c>
      <c r="S505" s="1590" t="s">
        <v>10</v>
      </c>
      <c r="T505" s="1590" t="s">
        <v>10</v>
      </c>
      <c r="U505" s="139" t="s">
        <v>10</v>
      </c>
      <c r="V505" s="139" t="s">
        <v>10</v>
      </c>
      <c r="W505" s="139" t="s">
        <v>10</v>
      </c>
      <c r="X505" s="139" t="s">
        <v>10</v>
      </c>
      <c r="Y505" s="1252" t="s">
        <v>10</v>
      </c>
      <c r="Z505" s="1252" t="s">
        <v>10</v>
      </c>
      <c r="AA505" s="81" t="s">
        <v>10</v>
      </c>
      <c r="AB505" s="82" t="s">
        <v>10</v>
      </c>
      <c r="AC505" s="82" t="s">
        <v>10</v>
      </c>
      <c r="AD505" s="82" t="s">
        <v>10</v>
      </c>
      <c r="AE505" s="82" t="s">
        <v>10</v>
      </c>
      <c r="AF505" s="83" t="s">
        <v>10</v>
      </c>
      <c r="AG505" s="83" t="s">
        <v>10</v>
      </c>
      <c r="AH505" s="83" t="s">
        <v>10</v>
      </c>
      <c r="AI505" s="83" t="s">
        <v>10</v>
      </c>
      <c r="AJ505" s="83" t="s">
        <v>10</v>
      </c>
      <c r="AK505" s="83" t="s">
        <v>10</v>
      </c>
      <c r="AL505" s="714" t="s">
        <v>10</v>
      </c>
      <c r="AM505" s="255"/>
      <c r="AN505" s="3064"/>
      <c r="AO505" s="2057"/>
    </row>
    <row r="506" spans="1:41" ht="15.5" x14ac:dyDescent="0.35">
      <c r="A506" s="85"/>
      <c r="B506" s="55" t="s">
        <v>42</v>
      </c>
      <c r="C506" s="1783" t="s">
        <v>10</v>
      </c>
      <c r="D506" s="1783" t="s">
        <v>10</v>
      </c>
      <c r="E506" s="1783" t="s">
        <v>10</v>
      </c>
      <c r="F506" s="1783" t="s">
        <v>10</v>
      </c>
      <c r="G506" s="1783" t="s">
        <v>10</v>
      </c>
      <c r="H506" s="1783" t="s">
        <v>10</v>
      </c>
      <c r="I506" s="1783" t="s">
        <v>10</v>
      </c>
      <c r="J506" s="1783" t="s">
        <v>10</v>
      </c>
      <c r="K506" s="1783" t="s">
        <v>10</v>
      </c>
      <c r="L506" s="1823">
        <v>17.36</v>
      </c>
      <c r="M506" s="180" t="s">
        <v>10</v>
      </c>
      <c r="N506" s="181" t="s">
        <v>10</v>
      </c>
      <c r="O506" s="182" t="s">
        <v>10</v>
      </c>
      <c r="P506" s="209" t="s">
        <v>10</v>
      </c>
      <c r="Q506" s="210" t="s">
        <v>10</v>
      </c>
      <c r="R506" s="1599" t="s">
        <v>10</v>
      </c>
      <c r="S506" s="1824" t="s">
        <v>10</v>
      </c>
      <c r="T506" s="1599" t="s">
        <v>10</v>
      </c>
      <c r="U506" s="747" t="s">
        <v>10</v>
      </c>
      <c r="V506" s="747" t="s">
        <v>10</v>
      </c>
      <c r="W506" s="747" t="s">
        <v>10</v>
      </c>
      <c r="X506" s="747" t="s">
        <v>10</v>
      </c>
      <c r="Y506" s="1269" t="s">
        <v>10</v>
      </c>
      <c r="Z506" s="1269" t="s">
        <v>10</v>
      </c>
      <c r="AA506" s="86" t="s">
        <v>10</v>
      </c>
      <c r="AB506" s="87" t="s">
        <v>10</v>
      </c>
      <c r="AC506" s="87" t="s">
        <v>10</v>
      </c>
      <c r="AD506" s="87" t="s">
        <v>10</v>
      </c>
      <c r="AE506" s="87" t="s">
        <v>10</v>
      </c>
      <c r="AF506" s="87" t="s">
        <v>10</v>
      </c>
      <c r="AG506" s="87" t="s">
        <v>10</v>
      </c>
      <c r="AH506" s="87" t="s">
        <v>10</v>
      </c>
      <c r="AI506" s="87" t="s">
        <v>10</v>
      </c>
      <c r="AJ506" s="87" t="s">
        <v>10</v>
      </c>
      <c r="AK506" s="87" t="s">
        <v>10</v>
      </c>
      <c r="AL506" s="748" t="s">
        <v>10</v>
      </c>
      <c r="AM506" s="255"/>
      <c r="AN506" s="3064"/>
      <c r="AO506" s="2057"/>
    </row>
    <row r="507" spans="1:41" ht="15.5" hidden="1" x14ac:dyDescent="0.35">
      <c r="A507" s="56"/>
      <c r="B507" s="57"/>
      <c r="C507" s="58"/>
      <c r="D507" s="58"/>
      <c r="E507" s="56"/>
      <c r="F507" s="56"/>
      <c r="G507" s="1491"/>
      <c r="H507" s="59"/>
      <c r="I507" s="60"/>
      <c r="J507" s="61"/>
      <c r="K507" s="62"/>
      <c r="L507" s="63"/>
      <c r="M507" s="64"/>
      <c r="N507" s="65"/>
      <c r="O507" s="66"/>
      <c r="P507" s="67"/>
      <c r="Q507" s="68"/>
      <c r="R507" s="60"/>
      <c r="S507" s="1785"/>
      <c r="T507" s="1786"/>
      <c r="U507" s="139"/>
      <c r="V507" s="1787"/>
      <c r="W507" s="1787"/>
      <c r="X507" s="1787"/>
      <c r="Y507" s="56"/>
      <c r="Z507" s="43"/>
      <c r="AA507" s="43"/>
      <c r="AB507" s="56"/>
      <c r="AC507" s="56"/>
      <c r="AD507" s="56"/>
      <c r="AE507" s="56"/>
      <c r="AF507" s="73"/>
      <c r="AG507" s="73"/>
      <c r="AH507" s="56"/>
      <c r="AI507" s="56"/>
      <c r="AJ507" s="56"/>
      <c r="AK507" s="56"/>
      <c r="AL507" s="56"/>
      <c r="AM507" s="255"/>
      <c r="AN507" s="3064"/>
      <c r="AO507" s="2057"/>
    </row>
    <row r="508" spans="1:41" ht="15.5" x14ac:dyDescent="0.35">
      <c r="A508" s="56"/>
      <c r="B508" s="3378" t="s">
        <v>487</v>
      </c>
      <c r="C508" s="3379"/>
      <c r="D508" s="3379"/>
      <c r="E508" s="3379"/>
      <c r="F508" s="3379"/>
      <c r="G508" s="3379"/>
      <c r="H508" s="3379"/>
      <c r="I508" s="3379"/>
      <c r="J508" s="3379"/>
      <c r="K508" s="3379"/>
      <c r="L508" s="3379"/>
      <c r="M508" s="3379"/>
      <c r="N508" s="3379"/>
      <c r="O508" s="3379"/>
      <c r="P508" s="3379"/>
      <c r="Q508" s="3379"/>
      <c r="R508" s="3379"/>
      <c r="S508" s="3380"/>
      <c r="T508" s="3381"/>
      <c r="U508" s="3382"/>
      <c r="V508" s="3383"/>
      <c r="W508" s="3383"/>
      <c r="X508" s="3383"/>
      <c r="Y508" s="3379"/>
      <c r="Z508" s="1825"/>
      <c r="AA508" s="1825"/>
      <c r="AB508" s="1826"/>
      <c r="AC508" s="1826"/>
      <c r="AD508" s="56"/>
      <c r="AE508" s="56"/>
      <c r="AF508" s="73"/>
      <c r="AG508" s="136"/>
      <c r="AH508" s="56"/>
      <c r="AI508" s="56"/>
      <c r="AJ508" s="56"/>
      <c r="AK508" s="56"/>
      <c r="AL508" s="56"/>
      <c r="AM508" s="255"/>
      <c r="AN508" s="3064"/>
      <c r="AO508" s="2057"/>
    </row>
    <row r="509" spans="1:41" ht="27.5" x14ac:dyDescent="0.35">
      <c r="A509" s="1797"/>
      <c r="B509" s="1797"/>
      <c r="C509" s="1797"/>
      <c r="D509" s="1797"/>
      <c r="E509" s="1797"/>
      <c r="F509" s="1797"/>
      <c r="G509" s="1797"/>
      <c r="H509" s="1797"/>
      <c r="I509" s="1797"/>
      <c r="J509" s="1797"/>
      <c r="K509" s="1797"/>
      <c r="L509" s="1798"/>
      <c r="M509" s="1799"/>
      <c r="N509" s="1800"/>
      <c r="O509" s="1801"/>
      <c r="P509" s="1802"/>
      <c r="Q509" s="1803"/>
      <c r="R509" s="1797"/>
      <c r="S509" s="1804"/>
      <c r="T509" s="1805"/>
      <c r="U509" s="1806"/>
      <c r="V509" s="1807"/>
      <c r="W509" s="1807"/>
      <c r="X509" s="1807"/>
      <c r="Y509" s="1797"/>
      <c r="Z509" s="1827"/>
      <c r="AA509" s="1825"/>
      <c r="AB509" s="125"/>
      <c r="AC509" s="125"/>
      <c r="AD509" s="125"/>
      <c r="AE509" s="125"/>
      <c r="AF509" s="125"/>
      <c r="AG509" s="125"/>
      <c r="AH509" s="56"/>
      <c r="AI509" s="56"/>
      <c r="AJ509" s="56"/>
      <c r="AK509" s="56"/>
      <c r="AL509" s="56"/>
      <c r="AM509" s="255"/>
      <c r="AN509" s="3064"/>
      <c r="AO509" s="2057"/>
    </row>
    <row r="510" spans="1:41" s="26" customFormat="1" ht="63" customHeight="1" x14ac:dyDescent="0.35">
      <c r="A510" s="2504" t="s">
        <v>1032</v>
      </c>
      <c r="B510" s="3317" t="s">
        <v>320</v>
      </c>
      <c r="C510" s="3318"/>
      <c r="D510" s="3318"/>
      <c r="E510" s="3318"/>
      <c r="F510" s="3318"/>
      <c r="G510" s="3318"/>
      <c r="H510" s="3318"/>
      <c r="I510" s="3318"/>
      <c r="J510" s="3318"/>
      <c r="K510" s="3318"/>
      <c r="L510" s="3318"/>
      <c r="M510" s="3318"/>
      <c r="N510" s="3318"/>
      <c r="O510" s="3318"/>
      <c r="P510" s="3318"/>
      <c r="Q510" s="3318"/>
      <c r="R510" s="3318"/>
      <c r="S510" s="3318"/>
      <c r="T510" s="3318"/>
      <c r="U510" s="3318"/>
      <c r="V510" s="3318"/>
      <c r="W510" s="3318"/>
      <c r="X510" s="3318"/>
      <c r="Y510" s="3318"/>
      <c r="Z510" s="3318"/>
      <c r="AA510" s="3318"/>
      <c r="AB510" s="33"/>
      <c r="AC510" s="33"/>
      <c r="AD510" s="33"/>
      <c r="AE510" s="33"/>
      <c r="AF510" s="33"/>
      <c r="AG510" s="32"/>
      <c r="AH510" s="33"/>
      <c r="AI510" s="33"/>
      <c r="AJ510" s="33"/>
      <c r="AK510" s="33"/>
      <c r="AL510" s="658"/>
      <c r="AM510" s="32"/>
      <c r="AN510" s="34"/>
      <c r="AO510" s="2058"/>
    </row>
    <row r="511" spans="1:41" ht="46.5" x14ac:dyDescent="0.35">
      <c r="A511" s="43"/>
      <c r="B511" s="88" t="s">
        <v>54</v>
      </c>
      <c r="C511" s="143" t="s">
        <v>6</v>
      </c>
      <c r="D511" s="144" t="s">
        <v>7</v>
      </c>
      <c r="E511" s="145" t="s">
        <v>8</v>
      </c>
      <c r="F511" s="146" t="s">
        <v>123</v>
      </c>
      <c r="G511" s="147" t="s">
        <v>160</v>
      </c>
      <c r="H511" s="148" t="s">
        <v>194</v>
      </c>
      <c r="I511" s="95" t="s">
        <v>202</v>
      </c>
      <c r="J511" s="149" t="s">
        <v>241</v>
      </c>
      <c r="K511" s="97" t="s">
        <v>273</v>
      </c>
      <c r="L511" s="1828" t="s">
        <v>284</v>
      </c>
      <c r="M511" s="99" t="s">
        <v>322</v>
      </c>
      <c r="N511" s="47" t="s">
        <v>342</v>
      </c>
      <c r="O511" s="48" t="s">
        <v>356</v>
      </c>
      <c r="P511" s="100" t="s">
        <v>384</v>
      </c>
      <c r="Q511" s="79" t="s">
        <v>493</v>
      </c>
      <c r="R511" s="80" t="s">
        <v>535</v>
      </c>
      <c r="S511" s="150" t="s">
        <v>541</v>
      </c>
      <c r="T511" s="49" t="s">
        <v>545</v>
      </c>
      <c r="U511" s="50" t="s">
        <v>578</v>
      </c>
      <c r="V511" s="51" t="s">
        <v>586</v>
      </c>
      <c r="W511" s="51" t="s">
        <v>633</v>
      </c>
      <c r="X511" s="51" t="s">
        <v>646</v>
      </c>
      <c r="Y511" s="138" t="s">
        <v>647</v>
      </c>
      <c r="Z511" s="138" t="s">
        <v>668</v>
      </c>
      <c r="AA511" s="37" t="s">
        <v>671</v>
      </c>
      <c r="AB511" s="37" t="s">
        <v>688</v>
      </c>
      <c r="AC511" s="37" t="s">
        <v>689</v>
      </c>
      <c r="AD511" s="37" t="s">
        <v>735</v>
      </c>
      <c r="AE511" s="37" t="s">
        <v>776</v>
      </c>
      <c r="AF511" s="37" t="s">
        <v>811</v>
      </c>
      <c r="AG511" s="37" t="s">
        <v>1055</v>
      </c>
      <c r="AH511" s="37" t="s">
        <v>1072</v>
      </c>
      <c r="AI511" s="37" t="s">
        <v>1075</v>
      </c>
      <c r="AJ511" s="37" t="s">
        <v>1117</v>
      </c>
      <c r="AK511" s="37" t="s">
        <v>1162</v>
      </c>
      <c r="AL511" s="689" t="s">
        <v>1176</v>
      </c>
      <c r="AM511" s="255"/>
      <c r="AN511" s="3064"/>
      <c r="AO511" s="2057"/>
    </row>
    <row r="512" spans="1:41" ht="15.5" x14ac:dyDescent="0.35">
      <c r="A512" s="1825"/>
      <c r="B512" s="53" t="s">
        <v>301</v>
      </c>
      <c r="C512" s="151" t="s">
        <v>10</v>
      </c>
      <c r="D512" s="151" t="s">
        <v>10</v>
      </c>
      <c r="E512" s="151" t="s">
        <v>10</v>
      </c>
      <c r="F512" s="151" t="s">
        <v>10</v>
      </c>
      <c r="G512" s="151" t="s">
        <v>10</v>
      </c>
      <c r="H512" s="151" t="s">
        <v>10</v>
      </c>
      <c r="I512" s="151" t="s">
        <v>10</v>
      </c>
      <c r="J512" s="151" t="s">
        <v>10</v>
      </c>
      <c r="K512" s="151" t="s">
        <v>10</v>
      </c>
      <c r="L512" s="1829">
        <v>10.74</v>
      </c>
      <c r="M512" s="157" t="s">
        <v>10</v>
      </c>
      <c r="N512" s="158" t="s">
        <v>10</v>
      </c>
      <c r="O512" s="133" t="s">
        <v>10</v>
      </c>
      <c r="P512" s="200" t="s">
        <v>10</v>
      </c>
      <c r="Q512" s="201" t="s">
        <v>10</v>
      </c>
      <c r="R512" s="1590" t="s">
        <v>10</v>
      </c>
      <c r="S512" s="1590" t="s">
        <v>10</v>
      </c>
      <c r="T512" s="1590" t="s">
        <v>10</v>
      </c>
      <c r="U512" s="139" t="s">
        <v>10</v>
      </c>
      <c r="V512" s="139" t="s">
        <v>10</v>
      </c>
      <c r="W512" s="139" t="s">
        <v>10</v>
      </c>
      <c r="X512" s="139" t="s">
        <v>10</v>
      </c>
      <c r="Y512" s="139" t="s">
        <v>10</v>
      </c>
      <c r="Z512" s="139" t="s">
        <v>10</v>
      </c>
      <c r="AA512" s="81" t="s">
        <v>10</v>
      </c>
      <c r="AB512" s="82" t="s">
        <v>10</v>
      </c>
      <c r="AC512" s="82" t="s">
        <v>10</v>
      </c>
      <c r="AD512" s="82" t="s">
        <v>10</v>
      </c>
      <c r="AE512" s="82" t="s">
        <v>10</v>
      </c>
      <c r="AF512" s="764" t="s">
        <v>10</v>
      </c>
      <c r="AG512" s="117" t="s">
        <v>10</v>
      </c>
      <c r="AH512" s="117" t="s">
        <v>10</v>
      </c>
      <c r="AI512" s="117" t="s">
        <v>10</v>
      </c>
      <c r="AJ512" s="702" t="s">
        <v>10</v>
      </c>
      <c r="AK512" s="702" t="s">
        <v>10</v>
      </c>
      <c r="AL512" s="676" t="s">
        <v>10</v>
      </c>
      <c r="AM512" s="255"/>
      <c r="AN512" s="3064"/>
      <c r="AO512" s="2057"/>
    </row>
    <row r="513" spans="1:41" ht="15.5" x14ac:dyDescent="0.35">
      <c r="A513" s="52"/>
      <c r="B513" s="54" t="s">
        <v>300</v>
      </c>
      <c r="C513" s="159" t="s">
        <v>10</v>
      </c>
      <c r="D513" s="159" t="s">
        <v>10</v>
      </c>
      <c r="E513" s="159" t="s">
        <v>10</v>
      </c>
      <c r="F513" s="159" t="s">
        <v>10</v>
      </c>
      <c r="G513" s="159" t="s">
        <v>10</v>
      </c>
      <c r="H513" s="159" t="s">
        <v>10</v>
      </c>
      <c r="I513" s="159" t="s">
        <v>10</v>
      </c>
      <c r="J513" s="159" t="s">
        <v>10</v>
      </c>
      <c r="K513" s="159" t="s">
        <v>10</v>
      </c>
      <c r="L513" s="1830">
        <v>16.62</v>
      </c>
      <c r="M513" s="157" t="s">
        <v>10</v>
      </c>
      <c r="N513" s="158" t="s">
        <v>10</v>
      </c>
      <c r="O513" s="133" t="s">
        <v>10</v>
      </c>
      <c r="P513" s="200" t="s">
        <v>10</v>
      </c>
      <c r="Q513" s="201" t="s">
        <v>10</v>
      </c>
      <c r="R513" s="1590" t="s">
        <v>10</v>
      </c>
      <c r="S513" s="1590" t="s">
        <v>10</v>
      </c>
      <c r="T513" s="1590" t="s">
        <v>10</v>
      </c>
      <c r="U513" s="139" t="s">
        <v>10</v>
      </c>
      <c r="V513" s="139" t="s">
        <v>10</v>
      </c>
      <c r="W513" s="139" t="s">
        <v>10</v>
      </c>
      <c r="X513" s="139" t="s">
        <v>10</v>
      </c>
      <c r="Y513" s="139" t="s">
        <v>10</v>
      </c>
      <c r="Z513" s="139" t="s">
        <v>10</v>
      </c>
      <c r="AA513" s="81" t="s">
        <v>10</v>
      </c>
      <c r="AB513" s="82" t="s">
        <v>10</v>
      </c>
      <c r="AC513" s="82" t="s">
        <v>10</v>
      </c>
      <c r="AD513" s="82" t="s">
        <v>10</v>
      </c>
      <c r="AE513" s="82" t="s">
        <v>10</v>
      </c>
      <c r="AF513" s="83" t="s">
        <v>10</v>
      </c>
      <c r="AG513" s="83" t="s">
        <v>10</v>
      </c>
      <c r="AH513" s="83" t="s">
        <v>10</v>
      </c>
      <c r="AI513" s="83" t="s">
        <v>10</v>
      </c>
      <c r="AJ513" s="83" t="s">
        <v>10</v>
      </c>
      <c r="AK513" s="83" t="s">
        <v>10</v>
      </c>
      <c r="AL513" s="714" t="s">
        <v>10</v>
      </c>
      <c r="AM513" s="255"/>
      <c r="AN513" s="3064"/>
      <c r="AO513" s="2057"/>
    </row>
    <row r="514" spans="1:41" ht="15.5" x14ac:dyDescent="0.35">
      <c r="A514" s="52"/>
      <c r="B514" s="54" t="s">
        <v>11</v>
      </c>
      <c r="C514" s="164" t="s">
        <v>10</v>
      </c>
      <c r="D514" s="164" t="s">
        <v>10</v>
      </c>
      <c r="E514" s="164" t="s">
        <v>10</v>
      </c>
      <c r="F514" s="164" t="s">
        <v>10</v>
      </c>
      <c r="G514" s="164" t="s">
        <v>10</v>
      </c>
      <c r="H514" s="164" t="s">
        <v>10</v>
      </c>
      <c r="I514" s="164" t="s">
        <v>10</v>
      </c>
      <c r="J514" s="164" t="s">
        <v>10</v>
      </c>
      <c r="K514" s="164" t="s">
        <v>10</v>
      </c>
      <c r="L514" s="1831">
        <v>69.38</v>
      </c>
      <c r="M514" s="157" t="s">
        <v>10</v>
      </c>
      <c r="N514" s="158" t="s">
        <v>10</v>
      </c>
      <c r="O514" s="133" t="s">
        <v>10</v>
      </c>
      <c r="P514" s="200" t="s">
        <v>10</v>
      </c>
      <c r="Q514" s="201" t="s">
        <v>10</v>
      </c>
      <c r="R514" s="1590" t="s">
        <v>10</v>
      </c>
      <c r="S514" s="1590" t="s">
        <v>10</v>
      </c>
      <c r="T514" s="1590" t="s">
        <v>10</v>
      </c>
      <c r="U514" s="139" t="s">
        <v>10</v>
      </c>
      <c r="V514" s="139" t="s">
        <v>10</v>
      </c>
      <c r="W514" s="139" t="s">
        <v>10</v>
      </c>
      <c r="X514" s="139" t="s">
        <v>10</v>
      </c>
      <c r="Y514" s="139" t="s">
        <v>10</v>
      </c>
      <c r="Z514" s="139" t="s">
        <v>10</v>
      </c>
      <c r="AA514" s="81" t="s">
        <v>10</v>
      </c>
      <c r="AB514" s="82" t="s">
        <v>10</v>
      </c>
      <c r="AC514" s="82" t="s">
        <v>10</v>
      </c>
      <c r="AD514" s="82" t="s">
        <v>10</v>
      </c>
      <c r="AE514" s="82" t="s">
        <v>10</v>
      </c>
      <c r="AF514" s="83" t="s">
        <v>10</v>
      </c>
      <c r="AG514" s="83" t="s">
        <v>10</v>
      </c>
      <c r="AH514" s="83" t="s">
        <v>10</v>
      </c>
      <c r="AI514" s="83" t="s">
        <v>10</v>
      </c>
      <c r="AJ514" s="83" t="s">
        <v>10</v>
      </c>
      <c r="AK514" s="83" t="s">
        <v>10</v>
      </c>
      <c r="AL514" s="714" t="s">
        <v>10</v>
      </c>
      <c r="AM514" s="255"/>
      <c r="AN514" s="3064"/>
      <c r="AO514" s="2057"/>
    </row>
    <row r="515" spans="1:41" ht="15.5" x14ac:dyDescent="0.35">
      <c r="A515" s="52"/>
      <c r="B515" s="54" t="s">
        <v>299</v>
      </c>
      <c r="C515" s="169" t="s">
        <v>10</v>
      </c>
      <c r="D515" s="169" t="s">
        <v>10</v>
      </c>
      <c r="E515" s="169" t="s">
        <v>10</v>
      </c>
      <c r="F515" s="169" t="s">
        <v>10</v>
      </c>
      <c r="G515" s="169" t="s">
        <v>10</v>
      </c>
      <c r="H515" s="169" t="s">
        <v>10</v>
      </c>
      <c r="I515" s="169" t="s">
        <v>10</v>
      </c>
      <c r="J515" s="169" t="s">
        <v>10</v>
      </c>
      <c r="K515" s="169" t="s">
        <v>10</v>
      </c>
      <c r="L515" s="1832">
        <v>2.0499999999999998</v>
      </c>
      <c r="M515" s="157" t="s">
        <v>10</v>
      </c>
      <c r="N515" s="158" t="s">
        <v>10</v>
      </c>
      <c r="O515" s="133" t="s">
        <v>10</v>
      </c>
      <c r="P515" s="200" t="s">
        <v>10</v>
      </c>
      <c r="Q515" s="201" t="s">
        <v>10</v>
      </c>
      <c r="R515" s="1590" t="s">
        <v>10</v>
      </c>
      <c r="S515" s="1590" t="s">
        <v>10</v>
      </c>
      <c r="T515" s="1590" t="s">
        <v>10</v>
      </c>
      <c r="U515" s="139" t="s">
        <v>10</v>
      </c>
      <c r="V515" s="139" t="s">
        <v>10</v>
      </c>
      <c r="W515" s="139" t="s">
        <v>10</v>
      </c>
      <c r="X515" s="139" t="s">
        <v>10</v>
      </c>
      <c r="Y515" s="139" t="s">
        <v>10</v>
      </c>
      <c r="Z515" s="139" t="s">
        <v>10</v>
      </c>
      <c r="AA515" s="81" t="s">
        <v>10</v>
      </c>
      <c r="AB515" s="82" t="s">
        <v>10</v>
      </c>
      <c r="AC515" s="82" t="s">
        <v>10</v>
      </c>
      <c r="AD515" s="82" t="s">
        <v>10</v>
      </c>
      <c r="AE515" s="82" t="s">
        <v>10</v>
      </c>
      <c r="AF515" s="83" t="s">
        <v>10</v>
      </c>
      <c r="AG515" s="83" t="s">
        <v>10</v>
      </c>
      <c r="AH515" s="83" t="s">
        <v>10</v>
      </c>
      <c r="AI515" s="83" t="s">
        <v>10</v>
      </c>
      <c r="AJ515" s="83" t="s">
        <v>10</v>
      </c>
      <c r="AK515" s="83" t="s">
        <v>10</v>
      </c>
      <c r="AL515" s="714" t="s">
        <v>10</v>
      </c>
      <c r="AM515" s="255"/>
      <c r="AN515" s="3064"/>
      <c r="AO515" s="2057"/>
    </row>
    <row r="516" spans="1:41" ht="15.5" x14ac:dyDescent="0.35">
      <c r="A516" s="1826"/>
      <c r="B516" s="55" t="s">
        <v>298</v>
      </c>
      <c r="C516" s="174" t="s">
        <v>10</v>
      </c>
      <c r="D516" s="174" t="s">
        <v>10</v>
      </c>
      <c r="E516" s="174" t="s">
        <v>10</v>
      </c>
      <c r="F516" s="174" t="s">
        <v>10</v>
      </c>
      <c r="G516" s="174" t="s">
        <v>10</v>
      </c>
      <c r="H516" s="174" t="s">
        <v>10</v>
      </c>
      <c r="I516" s="174" t="s">
        <v>10</v>
      </c>
      <c r="J516" s="174" t="s">
        <v>10</v>
      </c>
      <c r="K516" s="174" t="s">
        <v>10</v>
      </c>
      <c r="L516" s="1833">
        <v>1.22</v>
      </c>
      <c r="M516" s="180" t="s">
        <v>10</v>
      </c>
      <c r="N516" s="181" t="s">
        <v>10</v>
      </c>
      <c r="O516" s="182" t="s">
        <v>10</v>
      </c>
      <c r="P516" s="209" t="s">
        <v>10</v>
      </c>
      <c r="Q516" s="210" t="s">
        <v>10</v>
      </c>
      <c r="R516" s="1599" t="s">
        <v>10</v>
      </c>
      <c r="S516" s="1599" t="s">
        <v>10</v>
      </c>
      <c r="T516" s="1599" t="s">
        <v>10</v>
      </c>
      <c r="U516" s="747" t="s">
        <v>10</v>
      </c>
      <c r="V516" s="747" t="s">
        <v>10</v>
      </c>
      <c r="W516" s="747" t="s">
        <v>10</v>
      </c>
      <c r="X516" s="747" t="s">
        <v>10</v>
      </c>
      <c r="Y516" s="747" t="s">
        <v>10</v>
      </c>
      <c r="Z516" s="747" t="s">
        <v>10</v>
      </c>
      <c r="AA516" s="86" t="s">
        <v>10</v>
      </c>
      <c r="AB516" s="87" t="s">
        <v>10</v>
      </c>
      <c r="AC516" s="87" t="s">
        <v>10</v>
      </c>
      <c r="AD516" s="87" t="s">
        <v>10</v>
      </c>
      <c r="AE516" s="87" t="s">
        <v>10</v>
      </c>
      <c r="AF516" s="87" t="s">
        <v>10</v>
      </c>
      <c r="AG516" s="83" t="s">
        <v>10</v>
      </c>
      <c r="AH516" s="87" t="s">
        <v>10</v>
      </c>
      <c r="AI516" s="87" t="s">
        <v>10</v>
      </c>
      <c r="AJ516" s="87" t="s">
        <v>10</v>
      </c>
      <c r="AK516" s="87" t="s">
        <v>10</v>
      </c>
      <c r="AL516" s="748" t="s">
        <v>10</v>
      </c>
      <c r="AM516" s="255"/>
      <c r="AN516" s="3064"/>
      <c r="AO516" s="2057"/>
    </row>
    <row r="517" spans="1:41" ht="15.5" hidden="1" x14ac:dyDescent="0.35">
      <c r="A517" s="56"/>
      <c r="B517" s="57"/>
      <c r="C517" s="58"/>
      <c r="D517" s="58"/>
      <c r="E517" s="56"/>
      <c r="F517" s="56"/>
      <c r="G517" s="1491"/>
      <c r="H517" s="59"/>
      <c r="I517" s="60"/>
      <c r="J517" s="61"/>
      <c r="K517" s="62"/>
      <c r="L517" s="63"/>
      <c r="M517" s="64"/>
      <c r="N517" s="65"/>
      <c r="O517" s="66"/>
      <c r="P517" s="67"/>
      <c r="Q517" s="68"/>
      <c r="R517" s="60"/>
      <c r="S517" s="69"/>
      <c r="T517" s="70"/>
      <c r="U517" s="71"/>
      <c r="V517" s="72"/>
      <c r="W517" s="72"/>
      <c r="X517" s="72"/>
      <c r="Y517" s="56"/>
      <c r="Z517" s="1825"/>
      <c r="AA517" s="1834"/>
      <c r="AB517" s="1826"/>
      <c r="AC517" s="1826"/>
      <c r="AD517" s="56"/>
      <c r="AE517" s="56"/>
      <c r="AF517" s="56"/>
      <c r="AG517" s="87" t="s">
        <v>10</v>
      </c>
      <c r="AH517" s="748" t="s">
        <v>10</v>
      </c>
      <c r="AI517" s="56"/>
      <c r="AJ517" s="56"/>
      <c r="AK517" s="56"/>
      <c r="AL517" s="56"/>
      <c r="AM517" s="255"/>
      <c r="AN517" s="3064"/>
      <c r="AO517" s="2057"/>
    </row>
    <row r="518" spans="1:41" ht="15.5" x14ac:dyDescent="0.35">
      <c r="A518" s="56"/>
      <c r="B518" s="3378" t="s">
        <v>488</v>
      </c>
      <c r="C518" s="3379"/>
      <c r="D518" s="3379"/>
      <c r="E518" s="3379"/>
      <c r="F518" s="3379"/>
      <c r="G518" s="3379"/>
      <c r="H518" s="3379"/>
      <c r="I518" s="3379"/>
      <c r="J518" s="3379"/>
      <c r="K518" s="3379"/>
      <c r="L518" s="3379"/>
      <c r="M518" s="3379"/>
      <c r="N518" s="3379"/>
      <c r="O518" s="3379"/>
      <c r="P518" s="3379"/>
      <c r="Q518" s="3379"/>
      <c r="R518" s="3379"/>
      <c r="S518" s="3380"/>
      <c r="T518" s="3381"/>
      <c r="U518" s="3382"/>
      <c r="V518" s="3383"/>
      <c r="W518" s="3383"/>
      <c r="X518" s="3383"/>
      <c r="Y518" s="3379"/>
      <c r="Z518" s="1825"/>
      <c r="AA518" s="1834"/>
      <c r="AB518" s="1826"/>
      <c r="AC518" s="1826"/>
      <c r="AD518" s="56"/>
      <c r="AE518" s="56"/>
      <c r="AF518" s="56"/>
      <c r="AG518" s="136"/>
      <c r="AH518" s="56"/>
      <c r="AI518" s="56"/>
      <c r="AJ518" s="56"/>
      <c r="AK518" s="56"/>
      <c r="AL518" s="56"/>
      <c r="AM518" s="255"/>
      <c r="AN518" s="3064"/>
      <c r="AO518" s="2057"/>
    </row>
    <row r="519" spans="1:41" ht="15.5" x14ac:dyDescent="0.35">
      <c r="A519" s="56"/>
      <c r="B519" s="56"/>
      <c r="C519" s="56"/>
      <c r="D519" s="56"/>
      <c r="E519" s="56"/>
      <c r="F519" s="56"/>
      <c r="G519" s="56"/>
      <c r="H519" s="59"/>
      <c r="I519" s="60"/>
      <c r="J519" s="61"/>
      <c r="K519" s="62"/>
      <c r="L519" s="63"/>
      <c r="M519" s="64"/>
      <c r="N519" s="65"/>
      <c r="O519" s="66"/>
      <c r="P519" s="67"/>
      <c r="Q519" s="68"/>
      <c r="R519" s="60"/>
      <c r="S519" s="69"/>
      <c r="T519" s="70"/>
      <c r="U519" s="71"/>
      <c r="V519" s="72"/>
      <c r="W519" s="72"/>
      <c r="X519" s="72"/>
      <c r="Y519" s="56"/>
      <c r="Z519" s="1825"/>
      <c r="AA519" s="1835"/>
      <c r="AB519" s="125"/>
      <c r="AC519" s="125"/>
      <c r="AD519" s="125"/>
      <c r="AE519" s="125"/>
      <c r="AF519" s="125"/>
      <c r="AG519" s="125"/>
      <c r="AH519" s="56"/>
      <c r="AI519" s="56"/>
      <c r="AJ519" s="56"/>
      <c r="AK519" s="56"/>
      <c r="AL519" s="56"/>
      <c r="AM519" s="255"/>
      <c r="AN519" s="3064"/>
      <c r="AO519" s="2057"/>
    </row>
    <row r="520" spans="1:41" s="26" customFormat="1" ht="63" customHeight="1" x14ac:dyDescent="0.35">
      <c r="A520" s="2504" t="s">
        <v>999</v>
      </c>
      <c r="B520" s="3317" t="s">
        <v>321</v>
      </c>
      <c r="C520" s="3318"/>
      <c r="D520" s="3318"/>
      <c r="E520" s="3318"/>
      <c r="F520" s="3318"/>
      <c r="G520" s="3318"/>
      <c r="H520" s="3318"/>
      <c r="I520" s="3318"/>
      <c r="J520" s="3318"/>
      <c r="K520" s="3318"/>
      <c r="L520" s="3318"/>
      <c r="M520" s="3318"/>
      <c r="N520" s="3318"/>
      <c r="O520" s="3318"/>
      <c r="P520" s="3318"/>
      <c r="Q520" s="3318"/>
      <c r="R520" s="3318"/>
      <c r="S520" s="3318"/>
      <c r="T520" s="3318"/>
      <c r="U520" s="3318"/>
      <c r="V520" s="3318"/>
      <c r="W520" s="3318"/>
      <c r="X520" s="3318"/>
      <c r="Y520" s="3318"/>
      <c r="Z520" s="3318"/>
      <c r="AA520" s="3318"/>
      <c r="AB520" s="33"/>
      <c r="AC520" s="33"/>
      <c r="AD520" s="33"/>
      <c r="AE520" s="33"/>
      <c r="AF520" s="33"/>
      <c r="AG520" s="32"/>
      <c r="AH520" s="33"/>
      <c r="AI520" s="33"/>
      <c r="AJ520" s="33"/>
      <c r="AK520" s="33"/>
      <c r="AL520" s="658"/>
      <c r="AM520" s="32"/>
      <c r="AN520" s="34"/>
      <c r="AO520" s="2058"/>
    </row>
    <row r="521" spans="1:41" ht="46.5" x14ac:dyDescent="0.35">
      <c r="A521" s="43"/>
      <c r="B521" s="44" t="s">
        <v>54</v>
      </c>
      <c r="C521" s="45" t="s">
        <v>6</v>
      </c>
      <c r="D521" s="45" t="s">
        <v>7</v>
      </c>
      <c r="E521" s="45" t="s">
        <v>8</v>
      </c>
      <c r="F521" s="1836" t="s">
        <v>123</v>
      </c>
      <c r="G521" s="1645" t="s">
        <v>160</v>
      </c>
      <c r="H521" s="1645" t="s">
        <v>194</v>
      </c>
      <c r="I521" s="1645" t="s">
        <v>202</v>
      </c>
      <c r="J521" s="1645" t="s">
        <v>241</v>
      </c>
      <c r="K521" s="1686" t="s">
        <v>273</v>
      </c>
      <c r="L521" s="1647" t="s">
        <v>284</v>
      </c>
      <c r="M521" s="99" t="s">
        <v>322</v>
      </c>
      <c r="N521" s="47" t="s">
        <v>342</v>
      </c>
      <c r="O521" s="48" t="s">
        <v>356</v>
      </c>
      <c r="P521" s="100" t="s">
        <v>384</v>
      </c>
      <c r="Q521" s="79" t="s">
        <v>493</v>
      </c>
      <c r="R521" s="80" t="s">
        <v>535</v>
      </c>
      <c r="S521" s="150" t="s">
        <v>541</v>
      </c>
      <c r="T521" s="49" t="s">
        <v>545</v>
      </c>
      <c r="U521" s="50" t="s">
        <v>578</v>
      </c>
      <c r="V521" s="51" t="s">
        <v>586</v>
      </c>
      <c r="W521" s="51" t="s">
        <v>633</v>
      </c>
      <c r="X521" s="51" t="s">
        <v>646</v>
      </c>
      <c r="Y521" s="138" t="s">
        <v>647</v>
      </c>
      <c r="Z521" s="138" t="s">
        <v>668</v>
      </c>
      <c r="AA521" s="37" t="s">
        <v>671</v>
      </c>
      <c r="AB521" s="37" t="s">
        <v>688</v>
      </c>
      <c r="AC521" s="37" t="s">
        <v>689</v>
      </c>
      <c r="AD521" s="37" t="s">
        <v>735</v>
      </c>
      <c r="AE521" s="37" t="s">
        <v>776</v>
      </c>
      <c r="AF521" s="37" t="s">
        <v>811</v>
      </c>
      <c r="AG521" s="37" t="s">
        <v>1055</v>
      </c>
      <c r="AH521" s="37" t="s">
        <v>1072</v>
      </c>
      <c r="AI521" s="37" t="s">
        <v>1075</v>
      </c>
      <c r="AJ521" s="37" t="s">
        <v>1117</v>
      </c>
      <c r="AK521" s="37" t="s">
        <v>1162</v>
      </c>
      <c r="AL521" s="689" t="s">
        <v>1176</v>
      </c>
      <c r="AM521" s="255"/>
      <c r="AN521" s="3064"/>
      <c r="AO521" s="2057"/>
    </row>
    <row r="522" spans="1:41" ht="15.5" x14ac:dyDescent="0.35">
      <c r="A522" s="52"/>
      <c r="B522" s="53" t="s">
        <v>22</v>
      </c>
      <c r="C522" s="1688" t="s">
        <v>10</v>
      </c>
      <c r="D522" s="1688" t="s">
        <v>10</v>
      </c>
      <c r="E522" s="1689" t="s">
        <v>10</v>
      </c>
      <c r="F522" s="1837">
        <v>19.021899000000001</v>
      </c>
      <c r="G522" s="1691" t="s">
        <v>10</v>
      </c>
      <c r="H522" s="1692" t="s">
        <v>10</v>
      </c>
      <c r="I522" s="1692" t="s">
        <v>10</v>
      </c>
      <c r="J522" s="198" t="s">
        <v>10</v>
      </c>
      <c r="K522" s="696" t="s">
        <v>10</v>
      </c>
      <c r="L522" s="199" t="s">
        <v>10</v>
      </c>
      <c r="M522" s="157" t="s">
        <v>10</v>
      </c>
      <c r="N522" s="158" t="s">
        <v>10</v>
      </c>
      <c r="O522" s="133" t="s">
        <v>10</v>
      </c>
      <c r="P522" s="200" t="s">
        <v>10</v>
      </c>
      <c r="Q522" s="201" t="s">
        <v>10</v>
      </c>
      <c r="R522" s="1590" t="s">
        <v>10</v>
      </c>
      <c r="S522" s="1590" t="s">
        <v>10</v>
      </c>
      <c r="T522" s="1590" t="s">
        <v>10</v>
      </c>
      <c r="U522" s="139" t="s">
        <v>10</v>
      </c>
      <c r="V522" s="139" t="s">
        <v>10</v>
      </c>
      <c r="W522" s="139" t="s">
        <v>10</v>
      </c>
      <c r="X522" s="139" t="s">
        <v>10</v>
      </c>
      <c r="Y522" s="139" t="s">
        <v>10</v>
      </c>
      <c r="Z522" s="139" t="s">
        <v>10</v>
      </c>
      <c r="AA522" s="81" t="s">
        <v>10</v>
      </c>
      <c r="AB522" s="82" t="s">
        <v>10</v>
      </c>
      <c r="AC522" s="82" t="s">
        <v>10</v>
      </c>
      <c r="AD522" s="82" t="s">
        <v>10</v>
      </c>
      <c r="AE522" s="82" t="s">
        <v>10</v>
      </c>
      <c r="AF522" s="764" t="s">
        <v>10</v>
      </c>
      <c r="AG522" s="117" t="s">
        <v>10</v>
      </c>
      <c r="AH522" s="117" t="s">
        <v>10</v>
      </c>
      <c r="AI522" s="117" t="s">
        <v>10</v>
      </c>
      <c r="AJ522" s="702" t="s">
        <v>10</v>
      </c>
      <c r="AK522" s="702" t="s">
        <v>10</v>
      </c>
      <c r="AL522" s="676" t="s">
        <v>10</v>
      </c>
      <c r="AM522" s="255"/>
      <c r="AN522" s="3064"/>
      <c r="AO522" s="2057"/>
    </row>
    <row r="523" spans="1:41" ht="15.5" x14ac:dyDescent="0.35">
      <c r="A523" s="52"/>
      <c r="B523" s="54" t="s">
        <v>21</v>
      </c>
      <c r="C523" s="1694" t="s">
        <v>10</v>
      </c>
      <c r="D523" s="1694" t="s">
        <v>10</v>
      </c>
      <c r="E523" s="1695" t="s">
        <v>10</v>
      </c>
      <c r="F523" s="1838">
        <v>26.566744</v>
      </c>
      <c r="G523" s="1697" t="s">
        <v>10</v>
      </c>
      <c r="H523" s="1698" t="s">
        <v>10</v>
      </c>
      <c r="I523" s="1698" t="s">
        <v>10</v>
      </c>
      <c r="J523" s="198" t="s">
        <v>10</v>
      </c>
      <c r="K523" s="696" t="s">
        <v>10</v>
      </c>
      <c r="L523" s="199" t="s">
        <v>10</v>
      </c>
      <c r="M523" s="157" t="s">
        <v>10</v>
      </c>
      <c r="N523" s="158" t="s">
        <v>10</v>
      </c>
      <c r="O523" s="133" t="s">
        <v>10</v>
      </c>
      <c r="P523" s="200" t="s">
        <v>10</v>
      </c>
      <c r="Q523" s="201" t="s">
        <v>10</v>
      </c>
      <c r="R523" s="1590" t="s">
        <v>10</v>
      </c>
      <c r="S523" s="1590" t="s">
        <v>10</v>
      </c>
      <c r="T523" s="1590" t="s">
        <v>10</v>
      </c>
      <c r="U523" s="139" t="s">
        <v>10</v>
      </c>
      <c r="V523" s="139" t="s">
        <v>10</v>
      </c>
      <c r="W523" s="139" t="s">
        <v>10</v>
      </c>
      <c r="X523" s="139" t="s">
        <v>10</v>
      </c>
      <c r="Y523" s="139" t="s">
        <v>10</v>
      </c>
      <c r="Z523" s="139" t="s">
        <v>10</v>
      </c>
      <c r="AA523" s="81" t="s">
        <v>10</v>
      </c>
      <c r="AB523" s="82" t="s">
        <v>10</v>
      </c>
      <c r="AC523" s="82" t="s">
        <v>10</v>
      </c>
      <c r="AD523" s="82" t="s">
        <v>10</v>
      </c>
      <c r="AE523" s="82" t="s">
        <v>10</v>
      </c>
      <c r="AF523" s="83" t="s">
        <v>10</v>
      </c>
      <c r="AG523" s="83" t="s">
        <v>10</v>
      </c>
      <c r="AH523" s="83" t="s">
        <v>10</v>
      </c>
      <c r="AI523" s="83" t="s">
        <v>10</v>
      </c>
      <c r="AJ523" s="83" t="s">
        <v>10</v>
      </c>
      <c r="AK523" s="83" t="s">
        <v>10</v>
      </c>
      <c r="AL523" s="714" t="s">
        <v>10</v>
      </c>
      <c r="AM523" s="255"/>
      <c r="AN523" s="3064"/>
      <c r="AO523" s="2057"/>
    </row>
    <row r="524" spans="1:41" ht="15.5" x14ac:dyDescent="0.35">
      <c r="A524" s="85"/>
      <c r="B524" s="54" t="s">
        <v>28</v>
      </c>
      <c r="C524" s="1700" t="s">
        <v>10</v>
      </c>
      <c r="D524" s="1700" t="s">
        <v>10</v>
      </c>
      <c r="E524" s="1701" t="s">
        <v>10</v>
      </c>
      <c r="F524" s="1839">
        <v>45.262511000000003</v>
      </c>
      <c r="G524" s="1703" t="s">
        <v>10</v>
      </c>
      <c r="H524" s="1704" t="s">
        <v>10</v>
      </c>
      <c r="I524" s="1704" t="s">
        <v>10</v>
      </c>
      <c r="J524" s="198" t="s">
        <v>10</v>
      </c>
      <c r="K524" s="696" t="s">
        <v>10</v>
      </c>
      <c r="L524" s="199" t="s">
        <v>10</v>
      </c>
      <c r="M524" s="157" t="s">
        <v>10</v>
      </c>
      <c r="N524" s="158" t="s">
        <v>10</v>
      </c>
      <c r="O524" s="133" t="s">
        <v>10</v>
      </c>
      <c r="P524" s="200" t="s">
        <v>10</v>
      </c>
      <c r="Q524" s="201" t="s">
        <v>10</v>
      </c>
      <c r="R524" s="1590" t="s">
        <v>10</v>
      </c>
      <c r="S524" s="1590" t="s">
        <v>10</v>
      </c>
      <c r="T524" s="1590" t="s">
        <v>10</v>
      </c>
      <c r="U524" s="139" t="s">
        <v>10</v>
      </c>
      <c r="V524" s="139" t="s">
        <v>10</v>
      </c>
      <c r="W524" s="139" t="s">
        <v>10</v>
      </c>
      <c r="X524" s="139" t="s">
        <v>10</v>
      </c>
      <c r="Y524" s="139" t="s">
        <v>10</v>
      </c>
      <c r="Z524" s="139" t="s">
        <v>10</v>
      </c>
      <c r="AA524" s="81" t="s">
        <v>10</v>
      </c>
      <c r="AB524" s="82" t="s">
        <v>10</v>
      </c>
      <c r="AC524" s="82" t="s">
        <v>10</v>
      </c>
      <c r="AD524" s="82" t="s">
        <v>10</v>
      </c>
      <c r="AE524" s="82" t="s">
        <v>10</v>
      </c>
      <c r="AF524" s="83" t="s">
        <v>10</v>
      </c>
      <c r="AG524" s="83" t="s">
        <v>10</v>
      </c>
      <c r="AH524" s="83" t="s">
        <v>10</v>
      </c>
      <c r="AI524" s="83" t="s">
        <v>10</v>
      </c>
      <c r="AJ524" s="83" t="s">
        <v>10</v>
      </c>
      <c r="AK524" s="83" t="s">
        <v>10</v>
      </c>
      <c r="AL524" s="714" t="s">
        <v>10</v>
      </c>
      <c r="AM524" s="255"/>
      <c r="AN524" s="3064"/>
      <c r="AO524" s="2057"/>
    </row>
    <row r="525" spans="1:41" ht="15.5" x14ac:dyDescent="0.35">
      <c r="A525" s="85"/>
      <c r="B525" s="54" t="s">
        <v>20</v>
      </c>
      <c r="C525" s="1706" t="s">
        <v>10</v>
      </c>
      <c r="D525" s="1706" t="s">
        <v>10</v>
      </c>
      <c r="E525" s="1707" t="s">
        <v>10</v>
      </c>
      <c r="F525" s="1840">
        <v>6.2315902000000003</v>
      </c>
      <c r="G525" s="1709" t="s">
        <v>10</v>
      </c>
      <c r="H525" s="1710" t="s">
        <v>10</v>
      </c>
      <c r="I525" s="1710" t="s">
        <v>10</v>
      </c>
      <c r="J525" s="198" t="s">
        <v>10</v>
      </c>
      <c r="K525" s="696" t="s">
        <v>10</v>
      </c>
      <c r="L525" s="199" t="s">
        <v>10</v>
      </c>
      <c r="M525" s="157" t="s">
        <v>10</v>
      </c>
      <c r="N525" s="158" t="s">
        <v>10</v>
      </c>
      <c r="O525" s="133" t="s">
        <v>10</v>
      </c>
      <c r="P525" s="200" t="s">
        <v>10</v>
      </c>
      <c r="Q525" s="201" t="s">
        <v>10</v>
      </c>
      <c r="R525" s="1590" t="s">
        <v>10</v>
      </c>
      <c r="S525" s="1590" t="s">
        <v>10</v>
      </c>
      <c r="T525" s="1590" t="s">
        <v>10</v>
      </c>
      <c r="U525" s="139" t="s">
        <v>10</v>
      </c>
      <c r="V525" s="139" t="s">
        <v>10</v>
      </c>
      <c r="W525" s="139" t="s">
        <v>10</v>
      </c>
      <c r="X525" s="139" t="s">
        <v>10</v>
      </c>
      <c r="Y525" s="139" t="s">
        <v>10</v>
      </c>
      <c r="Z525" s="139" t="s">
        <v>10</v>
      </c>
      <c r="AA525" s="81" t="s">
        <v>10</v>
      </c>
      <c r="AB525" s="82" t="s">
        <v>10</v>
      </c>
      <c r="AC525" s="82" t="s">
        <v>10</v>
      </c>
      <c r="AD525" s="82" t="s">
        <v>10</v>
      </c>
      <c r="AE525" s="82" t="s">
        <v>10</v>
      </c>
      <c r="AF525" s="83" t="s">
        <v>10</v>
      </c>
      <c r="AG525" s="83" t="s">
        <v>10</v>
      </c>
      <c r="AH525" s="83" t="s">
        <v>10</v>
      </c>
      <c r="AI525" s="83" t="s">
        <v>10</v>
      </c>
      <c r="AJ525" s="83" t="s">
        <v>10</v>
      </c>
      <c r="AK525" s="83" t="s">
        <v>10</v>
      </c>
      <c r="AL525" s="714" t="s">
        <v>10</v>
      </c>
      <c r="AM525" s="255"/>
      <c r="AN525" s="3064"/>
      <c r="AO525" s="2057"/>
    </row>
    <row r="526" spans="1:41" ht="15.5" x14ac:dyDescent="0.35">
      <c r="A526" s="1712"/>
      <c r="B526" s="237" t="s">
        <v>19</v>
      </c>
      <c r="C526" s="1841" t="s">
        <v>10</v>
      </c>
      <c r="D526" s="1841" t="s">
        <v>10</v>
      </c>
      <c r="E526" s="1842" t="s">
        <v>10</v>
      </c>
      <c r="F526" s="1843">
        <v>2.9172557000000001</v>
      </c>
      <c r="G526" s="1844" t="s">
        <v>10</v>
      </c>
      <c r="H526" s="1845" t="s">
        <v>10</v>
      </c>
      <c r="I526" s="1845" t="s">
        <v>10</v>
      </c>
      <c r="J526" s="1846" t="s">
        <v>10</v>
      </c>
      <c r="K526" s="1846" t="s">
        <v>10</v>
      </c>
      <c r="L526" s="208" t="s">
        <v>10</v>
      </c>
      <c r="M526" s="180" t="s">
        <v>10</v>
      </c>
      <c r="N526" s="181" t="s">
        <v>10</v>
      </c>
      <c r="O526" s="182" t="s">
        <v>10</v>
      </c>
      <c r="P526" s="209" t="s">
        <v>10</v>
      </c>
      <c r="Q526" s="210" t="s">
        <v>10</v>
      </c>
      <c r="R526" s="1599" t="s">
        <v>10</v>
      </c>
      <c r="S526" s="1599" t="s">
        <v>10</v>
      </c>
      <c r="T526" s="1599" t="s">
        <v>10</v>
      </c>
      <c r="U526" s="747" t="s">
        <v>10</v>
      </c>
      <c r="V526" s="747" t="s">
        <v>10</v>
      </c>
      <c r="W526" s="747" t="s">
        <v>10</v>
      </c>
      <c r="X526" s="747" t="s">
        <v>10</v>
      </c>
      <c r="Y526" s="747" t="s">
        <v>10</v>
      </c>
      <c r="Z526" s="747" t="s">
        <v>10</v>
      </c>
      <c r="AA526" s="86" t="s">
        <v>10</v>
      </c>
      <c r="AB526" s="87" t="s">
        <v>10</v>
      </c>
      <c r="AC526" s="87" t="s">
        <v>10</v>
      </c>
      <c r="AD526" s="87" t="s">
        <v>10</v>
      </c>
      <c r="AE526" s="87" t="s">
        <v>10</v>
      </c>
      <c r="AF526" s="87" t="s">
        <v>10</v>
      </c>
      <c r="AG526" s="83" t="s">
        <v>10</v>
      </c>
      <c r="AH526" s="87" t="s">
        <v>10</v>
      </c>
      <c r="AI526" s="87" t="s">
        <v>10</v>
      </c>
      <c r="AJ526" s="87" t="s">
        <v>10</v>
      </c>
      <c r="AK526" s="87" t="s">
        <v>10</v>
      </c>
      <c r="AL526" s="748" t="s">
        <v>10</v>
      </c>
      <c r="AM526" s="255"/>
      <c r="AN526" s="3064"/>
      <c r="AO526" s="2057"/>
    </row>
    <row r="527" spans="1:41" ht="15.5" hidden="1" x14ac:dyDescent="0.35">
      <c r="A527" s="56"/>
      <c r="B527" s="57"/>
      <c r="C527" s="58"/>
      <c r="D527" s="58"/>
      <c r="E527" s="56"/>
      <c r="F527" s="56"/>
      <c r="G527" s="1491"/>
      <c r="H527" s="59"/>
      <c r="I527" s="60"/>
      <c r="J527" s="61"/>
      <c r="K527" s="62"/>
      <c r="L527" s="63"/>
      <c r="M527" s="64"/>
      <c r="N527" s="65"/>
      <c r="O527" s="66"/>
      <c r="P527" s="67"/>
      <c r="Q527" s="68"/>
      <c r="R527" s="60"/>
      <c r="S527" s="69"/>
      <c r="T527" s="70"/>
      <c r="U527" s="71"/>
      <c r="V527" s="72"/>
      <c r="W527" s="72"/>
      <c r="X527" s="72"/>
      <c r="Y527" s="56"/>
      <c r="Z527" s="1825"/>
      <c r="AA527" s="1834"/>
      <c r="AB527" s="1826"/>
      <c r="AC527" s="1826"/>
      <c r="AD527" s="56"/>
      <c r="AE527" s="56"/>
      <c r="AF527" s="56"/>
      <c r="AG527" s="87" t="s">
        <v>10</v>
      </c>
      <c r="AH527" s="748" t="s">
        <v>10</v>
      </c>
      <c r="AI527" s="56"/>
      <c r="AJ527" s="56"/>
      <c r="AK527" s="56"/>
      <c r="AL527" s="56"/>
      <c r="AM527" s="255"/>
      <c r="AN527" s="3064"/>
      <c r="AO527" s="2057"/>
    </row>
    <row r="528" spans="1:41" ht="15.5" x14ac:dyDescent="0.35">
      <c r="A528" s="56"/>
      <c r="B528" s="3378" t="s">
        <v>311</v>
      </c>
      <c r="C528" s="3379"/>
      <c r="D528" s="3379"/>
      <c r="E528" s="3379"/>
      <c r="F528" s="3379"/>
      <c r="G528" s="3379"/>
      <c r="H528" s="3379"/>
      <c r="I528" s="3379"/>
      <c r="J528" s="3379"/>
      <c r="K528" s="3379"/>
      <c r="L528" s="3379"/>
      <c r="M528" s="3379"/>
      <c r="N528" s="3379"/>
      <c r="O528" s="3379"/>
      <c r="P528" s="3379"/>
      <c r="Q528" s="3379"/>
      <c r="R528" s="3379"/>
      <c r="S528" s="3380"/>
      <c r="T528" s="3381"/>
      <c r="U528" s="3382"/>
      <c r="V528" s="3383"/>
      <c r="W528" s="3383"/>
      <c r="X528" s="3383"/>
      <c r="Y528" s="3379"/>
      <c r="Z528" s="1825"/>
      <c r="AA528" s="1834"/>
      <c r="AB528" s="1826"/>
      <c r="AC528" s="1826"/>
      <c r="AD528" s="56"/>
      <c r="AE528" s="56"/>
      <c r="AF528" s="56"/>
      <c r="AG528" s="136"/>
      <c r="AH528" s="56"/>
      <c r="AI528" s="56"/>
      <c r="AJ528" s="56"/>
      <c r="AK528" s="56"/>
      <c r="AL528" s="56"/>
      <c r="AM528" s="255"/>
      <c r="AN528" s="3064"/>
      <c r="AO528" s="2057"/>
    </row>
    <row r="529" spans="1:41" ht="15.5" x14ac:dyDescent="0.35">
      <c r="A529" s="56"/>
      <c r="B529" s="56"/>
      <c r="C529" s="56"/>
      <c r="D529" s="56"/>
      <c r="E529" s="56"/>
      <c r="F529" s="56"/>
      <c r="G529" s="56"/>
      <c r="H529" s="59"/>
      <c r="I529" s="60"/>
      <c r="J529" s="61"/>
      <c r="K529" s="62"/>
      <c r="L529" s="63"/>
      <c r="M529" s="64"/>
      <c r="N529" s="65"/>
      <c r="O529" s="66"/>
      <c r="P529" s="67"/>
      <c r="Q529" s="68"/>
      <c r="R529" s="60"/>
      <c r="S529" s="69"/>
      <c r="T529" s="70"/>
      <c r="U529" s="71"/>
      <c r="V529" s="72"/>
      <c r="W529" s="72"/>
      <c r="X529" s="72"/>
      <c r="Y529" s="56"/>
      <c r="Z529" s="1825"/>
      <c r="AA529" s="1835"/>
      <c r="AB529" s="125"/>
      <c r="AC529" s="125"/>
      <c r="AD529" s="125"/>
      <c r="AE529" s="125"/>
      <c r="AF529" s="125"/>
      <c r="AG529" s="125"/>
      <c r="AH529" s="56"/>
      <c r="AI529" s="56"/>
      <c r="AJ529" s="56"/>
      <c r="AK529" s="56"/>
      <c r="AL529" s="56"/>
      <c r="AM529" s="255"/>
      <c r="AN529" s="3064"/>
      <c r="AO529" s="2057"/>
    </row>
    <row r="530" spans="1:41" s="26" customFormat="1" ht="63" customHeight="1" x14ac:dyDescent="0.35">
      <c r="A530" s="2504" t="s">
        <v>1033</v>
      </c>
      <c r="B530" s="3317" t="s">
        <v>324</v>
      </c>
      <c r="C530" s="3318"/>
      <c r="D530" s="3318"/>
      <c r="E530" s="3318"/>
      <c r="F530" s="3318"/>
      <c r="G530" s="3318"/>
      <c r="H530" s="3318"/>
      <c r="I530" s="3318"/>
      <c r="J530" s="3318"/>
      <c r="K530" s="3318"/>
      <c r="L530" s="3318"/>
      <c r="M530" s="3318"/>
      <c r="N530" s="3318"/>
      <c r="O530" s="3318"/>
      <c r="P530" s="3318"/>
      <c r="Q530" s="3318"/>
      <c r="R530" s="3318"/>
      <c r="S530" s="3318"/>
      <c r="T530" s="3318"/>
      <c r="U530" s="3318"/>
      <c r="V530" s="3318"/>
      <c r="W530" s="3318"/>
      <c r="X530" s="3318"/>
      <c r="Y530" s="3318"/>
      <c r="Z530" s="3318"/>
      <c r="AA530" s="3318"/>
      <c r="AB530" s="33"/>
      <c r="AC530" s="33"/>
      <c r="AD530" s="33"/>
      <c r="AE530" s="33"/>
      <c r="AF530" s="33"/>
      <c r="AG530" s="32"/>
      <c r="AH530" s="33"/>
      <c r="AI530" s="33"/>
      <c r="AJ530" s="33"/>
      <c r="AK530" s="33"/>
      <c r="AL530" s="658"/>
      <c r="AM530" s="32"/>
      <c r="AN530" s="34"/>
      <c r="AO530" s="2058"/>
    </row>
    <row r="531" spans="1:41" ht="46.5" x14ac:dyDescent="0.35">
      <c r="A531" s="43"/>
      <c r="B531" s="44" t="s">
        <v>54</v>
      </c>
      <c r="C531" s="45" t="s">
        <v>6</v>
      </c>
      <c r="D531" s="45" t="s">
        <v>7</v>
      </c>
      <c r="E531" s="45" t="s">
        <v>8</v>
      </c>
      <c r="F531" s="1645" t="s">
        <v>123</v>
      </c>
      <c r="G531" s="1645" t="s">
        <v>160</v>
      </c>
      <c r="H531" s="1645" t="s">
        <v>194</v>
      </c>
      <c r="I531" s="1645" t="s">
        <v>202</v>
      </c>
      <c r="J531" s="1645" t="s">
        <v>241</v>
      </c>
      <c r="K531" s="1686" t="s">
        <v>273</v>
      </c>
      <c r="L531" s="1647" t="s">
        <v>284</v>
      </c>
      <c r="M531" s="1847" t="s">
        <v>322</v>
      </c>
      <c r="N531" s="47" t="s">
        <v>342</v>
      </c>
      <c r="O531" s="48" t="s">
        <v>356</v>
      </c>
      <c r="P531" s="100" t="s">
        <v>384</v>
      </c>
      <c r="Q531" s="79" t="s">
        <v>493</v>
      </c>
      <c r="R531" s="80" t="s">
        <v>535</v>
      </c>
      <c r="S531" s="150" t="s">
        <v>541</v>
      </c>
      <c r="T531" s="49" t="s">
        <v>545</v>
      </c>
      <c r="U531" s="50" t="s">
        <v>578</v>
      </c>
      <c r="V531" s="51" t="s">
        <v>586</v>
      </c>
      <c r="W531" s="51" t="s">
        <v>633</v>
      </c>
      <c r="X531" s="51" t="s">
        <v>646</v>
      </c>
      <c r="Y531" s="51" t="s">
        <v>647</v>
      </c>
      <c r="Z531" s="51" t="s">
        <v>668</v>
      </c>
      <c r="AA531" s="37" t="s">
        <v>671</v>
      </c>
      <c r="AB531" s="37" t="s">
        <v>688</v>
      </c>
      <c r="AC531" s="37" t="s">
        <v>689</v>
      </c>
      <c r="AD531" s="37" t="s">
        <v>735</v>
      </c>
      <c r="AE531" s="37" t="s">
        <v>776</v>
      </c>
      <c r="AF531" s="37" t="s">
        <v>811</v>
      </c>
      <c r="AG531" s="37" t="s">
        <v>1055</v>
      </c>
      <c r="AH531" s="37" t="s">
        <v>1072</v>
      </c>
      <c r="AI531" s="37" t="s">
        <v>1075</v>
      </c>
      <c r="AJ531" s="37" t="s">
        <v>1117</v>
      </c>
      <c r="AK531" s="37" t="s">
        <v>1162</v>
      </c>
      <c r="AL531" s="689" t="s">
        <v>1176</v>
      </c>
      <c r="AM531" s="255"/>
      <c r="AN531" s="3064"/>
      <c r="AO531" s="2057"/>
    </row>
    <row r="532" spans="1:41" ht="15.5" x14ac:dyDescent="0.35">
      <c r="A532" s="52"/>
      <c r="B532" s="53" t="s">
        <v>327</v>
      </c>
      <c r="C532" s="1688" t="s">
        <v>10</v>
      </c>
      <c r="D532" s="1688" t="s">
        <v>10</v>
      </c>
      <c r="E532" s="1688" t="s">
        <v>10</v>
      </c>
      <c r="F532" s="1688" t="s">
        <v>10</v>
      </c>
      <c r="G532" s="1688" t="s">
        <v>10</v>
      </c>
      <c r="H532" s="1688" t="s">
        <v>10</v>
      </c>
      <c r="I532" s="1688" t="s">
        <v>10</v>
      </c>
      <c r="J532" s="1688" t="s">
        <v>10</v>
      </c>
      <c r="K532" s="1688" t="s">
        <v>10</v>
      </c>
      <c r="L532" s="1688" t="s">
        <v>10</v>
      </c>
      <c r="M532" s="1848">
        <v>2.085</v>
      </c>
      <c r="N532" s="158" t="s">
        <v>10</v>
      </c>
      <c r="O532" s="133" t="s">
        <v>10</v>
      </c>
      <c r="P532" s="200" t="s">
        <v>10</v>
      </c>
      <c r="Q532" s="201" t="s">
        <v>10</v>
      </c>
      <c r="R532" s="1590" t="s">
        <v>10</v>
      </c>
      <c r="S532" s="1590" t="s">
        <v>10</v>
      </c>
      <c r="T532" s="1590" t="s">
        <v>10</v>
      </c>
      <c r="U532" s="139" t="s">
        <v>10</v>
      </c>
      <c r="V532" s="139" t="s">
        <v>10</v>
      </c>
      <c r="W532" s="139" t="s">
        <v>10</v>
      </c>
      <c r="X532" s="139" t="s">
        <v>10</v>
      </c>
      <c r="Y532" s="139" t="s">
        <v>10</v>
      </c>
      <c r="Z532" s="139" t="s">
        <v>10</v>
      </c>
      <c r="AA532" s="81" t="s">
        <v>10</v>
      </c>
      <c r="AB532" s="82" t="s">
        <v>10</v>
      </c>
      <c r="AC532" s="82" t="s">
        <v>10</v>
      </c>
      <c r="AD532" s="82" t="s">
        <v>10</v>
      </c>
      <c r="AE532" s="82" t="s">
        <v>10</v>
      </c>
      <c r="AF532" s="764" t="s">
        <v>10</v>
      </c>
      <c r="AG532" s="117" t="s">
        <v>10</v>
      </c>
      <c r="AH532" s="117" t="s">
        <v>10</v>
      </c>
      <c r="AI532" s="702" t="s">
        <v>10</v>
      </c>
      <c r="AJ532" s="702" t="s">
        <v>10</v>
      </c>
      <c r="AK532" s="702" t="s">
        <v>10</v>
      </c>
      <c r="AL532" s="676" t="s">
        <v>10</v>
      </c>
      <c r="AM532" s="255"/>
      <c r="AN532" s="3064"/>
      <c r="AO532" s="2057"/>
    </row>
    <row r="533" spans="1:41" ht="15.5" x14ac:dyDescent="0.35">
      <c r="A533" s="1849"/>
      <c r="B533" s="1850" t="s">
        <v>328</v>
      </c>
      <c r="C533" s="1688" t="s">
        <v>10</v>
      </c>
      <c r="D533" s="1688" t="s">
        <v>10</v>
      </c>
      <c r="E533" s="1688" t="s">
        <v>10</v>
      </c>
      <c r="F533" s="1688" t="s">
        <v>10</v>
      </c>
      <c r="G533" s="1688" t="s">
        <v>10</v>
      </c>
      <c r="H533" s="1688" t="s">
        <v>10</v>
      </c>
      <c r="I533" s="1688" t="s">
        <v>10</v>
      </c>
      <c r="J533" s="1688" t="s">
        <v>10</v>
      </c>
      <c r="K533" s="1688" t="s">
        <v>10</v>
      </c>
      <c r="L533" s="1688" t="s">
        <v>10</v>
      </c>
      <c r="M533" s="1851">
        <v>2.121</v>
      </c>
      <c r="N533" s="158" t="s">
        <v>10</v>
      </c>
      <c r="O533" s="133" t="s">
        <v>10</v>
      </c>
      <c r="P533" s="200" t="s">
        <v>10</v>
      </c>
      <c r="Q533" s="201" t="s">
        <v>10</v>
      </c>
      <c r="R533" s="1590" t="s">
        <v>10</v>
      </c>
      <c r="S533" s="1590" t="s">
        <v>10</v>
      </c>
      <c r="T533" s="1590" t="s">
        <v>10</v>
      </c>
      <c r="U533" s="139" t="s">
        <v>10</v>
      </c>
      <c r="V533" s="139" t="s">
        <v>10</v>
      </c>
      <c r="W533" s="139" t="s">
        <v>10</v>
      </c>
      <c r="X533" s="139" t="s">
        <v>10</v>
      </c>
      <c r="Y533" s="139" t="s">
        <v>10</v>
      </c>
      <c r="Z533" s="139" t="s">
        <v>10</v>
      </c>
      <c r="AA533" s="81" t="s">
        <v>10</v>
      </c>
      <c r="AB533" s="82" t="s">
        <v>10</v>
      </c>
      <c r="AC533" s="82" t="s">
        <v>10</v>
      </c>
      <c r="AD533" s="82" t="s">
        <v>10</v>
      </c>
      <c r="AE533" s="82" t="s">
        <v>10</v>
      </c>
      <c r="AF533" s="83" t="s">
        <v>10</v>
      </c>
      <c r="AG533" s="83" t="s">
        <v>10</v>
      </c>
      <c r="AH533" s="83" t="s">
        <v>10</v>
      </c>
      <c r="AI533" s="83" t="s">
        <v>10</v>
      </c>
      <c r="AJ533" s="83" t="s">
        <v>10</v>
      </c>
      <c r="AK533" s="83" t="s">
        <v>10</v>
      </c>
      <c r="AL533" s="714" t="s">
        <v>10</v>
      </c>
      <c r="AM533" s="255"/>
      <c r="AN533" s="3064"/>
      <c r="AO533" s="2057"/>
    </row>
    <row r="534" spans="1:41" ht="15.5" x14ac:dyDescent="0.35">
      <c r="A534" s="1849"/>
      <c r="B534" s="1850" t="s">
        <v>335</v>
      </c>
      <c r="C534" s="1688" t="s">
        <v>10</v>
      </c>
      <c r="D534" s="1688" t="s">
        <v>10</v>
      </c>
      <c r="E534" s="1688" t="s">
        <v>10</v>
      </c>
      <c r="F534" s="1688" t="s">
        <v>10</v>
      </c>
      <c r="G534" s="1688" t="s">
        <v>10</v>
      </c>
      <c r="H534" s="1688" t="s">
        <v>10</v>
      </c>
      <c r="I534" s="1688" t="s">
        <v>10</v>
      </c>
      <c r="J534" s="1688" t="s">
        <v>10</v>
      </c>
      <c r="K534" s="1688" t="s">
        <v>10</v>
      </c>
      <c r="L534" s="1688" t="s">
        <v>10</v>
      </c>
      <c r="M534" s="1852">
        <v>4.1820000000000004</v>
      </c>
      <c r="N534" s="158" t="s">
        <v>10</v>
      </c>
      <c r="O534" s="133" t="s">
        <v>10</v>
      </c>
      <c r="P534" s="200" t="s">
        <v>10</v>
      </c>
      <c r="Q534" s="201" t="s">
        <v>10</v>
      </c>
      <c r="R534" s="1590" t="s">
        <v>10</v>
      </c>
      <c r="S534" s="1590" t="s">
        <v>10</v>
      </c>
      <c r="T534" s="1590" t="s">
        <v>10</v>
      </c>
      <c r="U534" s="139" t="s">
        <v>10</v>
      </c>
      <c r="V534" s="139" t="s">
        <v>10</v>
      </c>
      <c r="W534" s="139" t="s">
        <v>10</v>
      </c>
      <c r="X534" s="139" t="s">
        <v>10</v>
      </c>
      <c r="Y534" s="139" t="s">
        <v>10</v>
      </c>
      <c r="Z534" s="139" t="s">
        <v>10</v>
      </c>
      <c r="AA534" s="81" t="s">
        <v>10</v>
      </c>
      <c r="AB534" s="82" t="s">
        <v>10</v>
      </c>
      <c r="AC534" s="82" t="s">
        <v>10</v>
      </c>
      <c r="AD534" s="82" t="s">
        <v>10</v>
      </c>
      <c r="AE534" s="82" t="s">
        <v>10</v>
      </c>
      <c r="AF534" s="83" t="s">
        <v>10</v>
      </c>
      <c r="AG534" s="83" t="s">
        <v>10</v>
      </c>
      <c r="AH534" s="83" t="s">
        <v>10</v>
      </c>
      <c r="AI534" s="83" t="s">
        <v>10</v>
      </c>
      <c r="AJ534" s="83" t="s">
        <v>10</v>
      </c>
      <c r="AK534" s="83" t="s">
        <v>10</v>
      </c>
      <c r="AL534" s="714" t="s">
        <v>10</v>
      </c>
      <c r="AM534" s="255"/>
      <c r="AN534" s="3064"/>
      <c r="AO534" s="2057"/>
    </row>
    <row r="535" spans="1:41" ht="15.5" x14ac:dyDescent="0.35">
      <c r="A535" s="1849"/>
      <c r="B535" s="1850" t="s">
        <v>329</v>
      </c>
      <c r="C535" s="1688" t="s">
        <v>10</v>
      </c>
      <c r="D535" s="1688" t="s">
        <v>10</v>
      </c>
      <c r="E535" s="1688" t="s">
        <v>10</v>
      </c>
      <c r="F535" s="1688" t="s">
        <v>10</v>
      </c>
      <c r="G535" s="1688" t="s">
        <v>10</v>
      </c>
      <c r="H535" s="1688" t="s">
        <v>10</v>
      </c>
      <c r="I535" s="1688" t="s">
        <v>10</v>
      </c>
      <c r="J535" s="1688" t="s">
        <v>10</v>
      </c>
      <c r="K535" s="1688" t="s">
        <v>10</v>
      </c>
      <c r="L535" s="1688" t="s">
        <v>10</v>
      </c>
      <c r="M535" s="1853">
        <v>2.8050000000000002</v>
      </c>
      <c r="N535" s="158" t="s">
        <v>10</v>
      </c>
      <c r="O535" s="133" t="s">
        <v>10</v>
      </c>
      <c r="P535" s="200" t="s">
        <v>10</v>
      </c>
      <c r="Q535" s="201" t="s">
        <v>10</v>
      </c>
      <c r="R535" s="1590" t="s">
        <v>10</v>
      </c>
      <c r="S535" s="1590" t="s">
        <v>10</v>
      </c>
      <c r="T535" s="1590" t="s">
        <v>10</v>
      </c>
      <c r="U535" s="139" t="s">
        <v>10</v>
      </c>
      <c r="V535" s="139" t="s">
        <v>10</v>
      </c>
      <c r="W535" s="139" t="s">
        <v>10</v>
      </c>
      <c r="X535" s="139" t="s">
        <v>10</v>
      </c>
      <c r="Y535" s="139" t="s">
        <v>10</v>
      </c>
      <c r="Z535" s="139" t="s">
        <v>10</v>
      </c>
      <c r="AA535" s="81" t="s">
        <v>10</v>
      </c>
      <c r="AB535" s="82" t="s">
        <v>10</v>
      </c>
      <c r="AC535" s="82" t="s">
        <v>10</v>
      </c>
      <c r="AD535" s="82" t="s">
        <v>10</v>
      </c>
      <c r="AE535" s="82" t="s">
        <v>10</v>
      </c>
      <c r="AF535" s="83" t="s">
        <v>10</v>
      </c>
      <c r="AG535" s="83" t="s">
        <v>10</v>
      </c>
      <c r="AH535" s="83" t="s">
        <v>10</v>
      </c>
      <c r="AI535" s="83" t="s">
        <v>10</v>
      </c>
      <c r="AJ535" s="83" t="s">
        <v>10</v>
      </c>
      <c r="AK535" s="83" t="s">
        <v>10</v>
      </c>
      <c r="AL535" s="714" t="s">
        <v>10</v>
      </c>
      <c r="AM535" s="255"/>
      <c r="AN535" s="3064"/>
      <c r="AO535" s="2057"/>
    </row>
    <row r="536" spans="1:41" ht="15.5" x14ac:dyDescent="0.35">
      <c r="A536" s="52"/>
      <c r="B536" s="54" t="s">
        <v>336</v>
      </c>
      <c r="C536" s="1694" t="s">
        <v>10</v>
      </c>
      <c r="D536" s="1694" t="s">
        <v>10</v>
      </c>
      <c r="E536" s="1694" t="s">
        <v>10</v>
      </c>
      <c r="F536" s="1694" t="s">
        <v>10</v>
      </c>
      <c r="G536" s="1694" t="s">
        <v>10</v>
      </c>
      <c r="H536" s="1694" t="s">
        <v>10</v>
      </c>
      <c r="I536" s="1694" t="s">
        <v>10</v>
      </c>
      <c r="J536" s="1694" t="s">
        <v>10</v>
      </c>
      <c r="K536" s="1694" t="s">
        <v>10</v>
      </c>
      <c r="L536" s="1694" t="s">
        <v>10</v>
      </c>
      <c r="M536" s="1854">
        <v>6.383</v>
      </c>
      <c r="N536" s="158" t="s">
        <v>10</v>
      </c>
      <c r="O536" s="133" t="s">
        <v>10</v>
      </c>
      <c r="P536" s="200" t="s">
        <v>10</v>
      </c>
      <c r="Q536" s="201" t="s">
        <v>10</v>
      </c>
      <c r="R536" s="1590" t="s">
        <v>10</v>
      </c>
      <c r="S536" s="1590" t="s">
        <v>10</v>
      </c>
      <c r="T536" s="1590" t="s">
        <v>10</v>
      </c>
      <c r="U536" s="139" t="s">
        <v>10</v>
      </c>
      <c r="V536" s="139" t="s">
        <v>10</v>
      </c>
      <c r="W536" s="139" t="s">
        <v>10</v>
      </c>
      <c r="X536" s="139" t="s">
        <v>10</v>
      </c>
      <c r="Y536" s="139" t="s">
        <v>10</v>
      </c>
      <c r="Z536" s="139" t="s">
        <v>10</v>
      </c>
      <c r="AA536" s="81" t="s">
        <v>10</v>
      </c>
      <c r="AB536" s="82" t="s">
        <v>10</v>
      </c>
      <c r="AC536" s="82" t="s">
        <v>10</v>
      </c>
      <c r="AD536" s="82" t="s">
        <v>10</v>
      </c>
      <c r="AE536" s="82" t="s">
        <v>10</v>
      </c>
      <c r="AF536" s="83" t="s">
        <v>10</v>
      </c>
      <c r="AG536" s="83" t="s">
        <v>10</v>
      </c>
      <c r="AH536" s="83" t="s">
        <v>10</v>
      </c>
      <c r="AI536" s="83" t="s">
        <v>10</v>
      </c>
      <c r="AJ536" s="83" t="s">
        <v>10</v>
      </c>
      <c r="AK536" s="83" t="s">
        <v>10</v>
      </c>
      <c r="AL536" s="714" t="s">
        <v>10</v>
      </c>
      <c r="AM536" s="255"/>
      <c r="AN536" s="3064"/>
      <c r="AO536" s="2057"/>
    </row>
    <row r="537" spans="1:41" ht="15.5" x14ac:dyDescent="0.35">
      <c r="A537" s="85"/>
      <c r="B537" s="54" t="s">
        <v>210</v>
      </c>
      <c r="C537" s="1700" t="s">
        <v>10</v>
      </c>
      <c r="D537" s="1700" t="s">
        <v>10</v>
      </c>
      <c r="E537" s="1700" t="s">
        <v>10</v>
      </c>
      <c r="F537" s="1700" t="s">
        <v>10</v>
      </c>
      <c r="G537" s="1700" t="s">
        <v>10</v>
      </c>
      <c r="H537" s="1700" t="s">
        <v>10</v>
      </c>
      <c r="I537" s="1700" t="s">
        <v>10</v>
      </c>
      <c r="J537" s="1700" t="s">
        <v>10</v>
      </c>
      <c r="K537" s="1700" t="s">
        <v>10</v>
      </c>
      <c r="L537" s="1700" t="s">
        <v>10</v>
      </c>
      <c r="M537" s="1855">
        <v>24.603000000000002</v>
      </c>
      <c r="N537" s="158" t="s">
        <v>10</v>
      </c>
      <c r="O537" s="133" t="s">
        <v>10</v>
      </c>
      <c r="P537" s="200" t="s">
        <v>10</v>
      </c>
      <c r="Q537" s="201" t="s">
        <v>10</v>
      </c>
      <c r="R537" s="1590" t="s">
        <v>10</v>
      </c>
      <c r="S537" s="1590" t="s">
        <v>10</v>
      </c>
      <c r="T537" s="1590" t="s">
        <v>10</v>
      </c>
      <c r="U537" s="139" t="s">
        <v>10</v>
      </c>
      <c r="V537" s="139" t="s">
        <v>10</v>
      </c>
      <c r="W537" s="139" t="s">
        <v>10</v>
      </c>
      <c r="X537" s="139" t="s">
        <v>10</v>
      </c>
      <c r="Y537" s="139" t="s">
        <v>10</v>
      </c>
      <c r="Z537" s="139" t="s">
        <v>10</v>
      </c>
      <c r="AA537" s="81" t="s">
        <v>10</v>
      </c>
      <c r="AB537" s="82" t="s">
        <v>10</v>
      </c>
      <c r="AC537" s="82" t="s">
        <v>10</v>
      </c>
      <c r="AD537" s="82" t="s">
        <v>10</v>
      </c>
      <c r="AE537" s="82" t="s">
        <v>10</v>
      </c>
      <c r="AF537" s="83" t="s">
        <v>10</v>
      </c>
      <c r="AG537" s="83" t="s">
        <v>10</v>
      </c>
      <c r="AH537" s="83" t="s">
        <v>10</v>
      </c>
      <c r="AI537" s="83" t="s">
        <v>10</v>
      </c>
      <c r="AJ537" s="83" t="s">
        <v>10</v>
      </c>
      <c r="AK537" s="83" t="s">
        <v>10</v>
      </c>
      <c r="AL537" s="714" t="s">
        <v>10</v>
      </c>
      <c r="AM537" s="255"/>
      <c r="AN537" s="3064"/>
      <c r="AO537" s="2057"/>
    </row>
    <row r="538" spans="1:41" ht="15.5" x14ac:dyDescent="0.35">
      <c r="A538" s="85"/>
      <c r="B538" s="54" t="s">
        <v>330</v>
      </c>
      <c r="C538" s="1706" t="s">
        <v>10</v>
      </c>
      <c r="D538" s="1706" t="s">
        <v>10</v>
      </c>
      <c r="E538" s="1706" t="s">
        <v>10</v>
      </c>
      <c r="F538" s="1706" t="s">
        <v>10</v>
      </c>
      <c r="G538" s="1706" t="s">
        <v>10</v>
      </c>
      <c r="H538" s="1706" t="s">
        <v>10</v>
      </c>
      <c r="I538" s="1706" t="s">
        <v>10</v>
      </c>
      <c r="J538" s="1706" t="s">
        <v>10</v>
      </c>
      <c r="K538" s="1706" t="s">
        <v>10</v>
      </c>
      <c r="L538" s="1706" t="s">
        <v>10</v>
      </c>
      <c r="M538" s="1856">
        <v>0.58299999999999996</v>
      </c>
      <c r="N538" s="158" t="s">
        <v>10</v>
      </c>
      <c r="O538" s="133" t="s">
        <v>10</v>
      </c>
      <c r="P538" s="200" t="s">
        <v>10</v>
      </c>
      <c r="Q538" s="201" t="s">
        <v>10</v>
      </c>
      <c r="R538" s="1590" t="s">
        <v>10</v>
      </c>
      <c r="S538" s="1590" t="s">
        <v>10</v>
      </c>
      <c r="T538" s="1590" t="s">
        <v>10</v>
      </c>
      <c r="U538" s="139" t="s">
        <v>10</v>
      </c>
      <c r="V538" s="139" t="s">
        <v>10</v>
      </c>
      <c r="W538" s="139" t="s">
        <v>10</v>
      </c>
      <c r="X538" s="139" t="s">
        <v>10</v>
      </c>
      <c r="Y538" s="139" t="s">
        <v>10</v>
      </c>
      <c r="Z538" s="139" t="s">
        <v>10</v>
      </c>
      <c r="AA538" s="81" t="s">
        <v>10</v>
      </c>
      <c r="AB538" s="82" t="s">
        <v>10</v>
      </c>
      <c r="AC538" s="82" t="s">
        <v>10</v>
      </c>
      <c r="AD538" s="82" t="s">
        <v>10</v>
      </c>
      <c r="AE538" s="82" t="s">
        <v>10</v>
      </c>
      <c r="AF538" s="83" t="s">
        <v>10</v>
      </c>
      <c r="AG538" s="83" t="s">
        <v>10</v>
      </c>
      <c r="AH538" s="83" t="s">
        <v>10</v>
      </c>
      <c r="AI538" s="83" t="s">
        <v>10</v>
      </c>
      <c r="AJ538" s="83" t="s">
        <v>10</v>
      </c>
      <c r="AK538" s="83" t="s">
        <v>10</v>
      </c>
      <c r="AL538" s="714" t="s">
        <v>10</v>
      </c>
      <c r="AM538" s="255"/>
      <c r="AN538" s="3064"/>
      <c r="AO538" s="2057"/>
    </row>
    <row r="539" spans="1:41" ht="15.5" x14ac:dyDescent="0.35">
      <c r="A539" s="1712"/>
      <c r="B539" s="237" t="s">
        <v>302</v>
      </c>
      <c r="C539" s="1841" t="s">
        <v>10</v>
      </c>
      <c r="D539" s="1841" t="s">
        <v>10</v>
      </c>
      <c r="E539" s="1841" t="s">
        <v>10</v>
      </c>
      <c r="F539" s="1841" t="s">
        <v>10</v>
      </c>
      <c r="G539" s="1841" t="s">
        <v>10</v>
      </c>
      <c r="H539" s="1841" t="s">
        <v>10</v>
      </c>
      <c r="I539" s="1841" t="s">
        <v>10</v>
      </c>
      <c r="J539" s="1841" t="s">
        <v>10</v>
      </c>
      <c r="K539" s="1841" t="s">
        <v>10</v>
      </c>
      <c r="L539" s="1841" t="s">
        <v>10</v>
      </c>
      <c r="M539" s="1857">
        <v>57.237000000000002</v>
      </c>
      <c r="N539" s="181" t="s">
        <v>10</v>
      </c>
      <c r="O539" s="182" t="s">
        <v>10</v>
      </c>
      <c r="P539" s="209" t="s">
        <v>10</v>
      </c>
      <c r="Q539" s="210" t="s">
        <v>10</v>
      </c>
      <c r="R539" s="1599" t="s">
        <v>10</v>
      </c>
      <c r="S539" s="1599" t="s">
        <v>10</v>
      </c>
      <c r="T539" s="1599" t="s">
        <v>10</v>
      </c>
      <c r="U539" s="747" t="s">
        <v>10</v>
      </c>
      <c r="V539" s="747" t="s">
        <v>10</v>
      </c>
      <c r="W539" s="747" t="s">
        <v>10</v>
      </c>
      <c r="X539" s="747" t="s">
        <v>10</v>
      </c>
      <c r="Y539" s="747" t="s">
        <v>10</v>
      </c>
      <c r="Z539" s="747" t="s">
        <v>10</v>
      </c>
      <c r="AA539" s="86" t="s">
        <v>10</v>
      </c>
      <c r="AB539" s="87" t="s">
        <v>10</v>
      </c>
      <c r="AC539" s="87" t="s">
        <v>10</v>
      </c>
      <c r="AD539" s="87" t="s">
        <v>10</v>
      </c>
      <c r="AE539" s="87" t="s">
        <v>10</v>
      </c>
      <c r="AF539" s="87" t="s">
        <v>10</v>
      </c>
      <c r="AG539" s="83" t="s">
        <v>10</v>
      </c>
      <c r="AH539" s="87" t="s">
        <v>10</v>
      </c>
      <c r="AI539" s="87" t="s">
        <v>10</v>
      </c>
      <c r="AJ539" s="87" t="s">
        <v>10</v>
      </c>
      <c r="AK539" s="87" t="s">
        <v>10</v>
      </c>
      <c r="AL539" s="748" t="s">
        <v>10</v>
      </c>
      <c r="AM539" s="255"/>
      <c r="AN539" s="3064"/>
      <c r="AO539" s="2057"/>
    </row>
    <row r="540" spans="1:41" ht="15.5" hidden="1" x14ac:dyDescent="0.35">
      <c r="A540" s="56"/>
      <c r="B540" s="57"/>
      <c r="C540" s="58"/>
      <c r="D540" s="58"/>
      <c r="E540" s="56"/>
      <c r="F540" s="56"/>
      <c r="G540" s="1491"/>
      <c r="H540" s="59"/>
      <c r="I540" s="60"/>
      <c r="J540" s="61"/>
      <c r="K540" s="62"/>
      <c r="L540" s="63"/>
      <c r="M540" s="64"/>
      <c r="N540" s="65"/>
      <c r="O540" s="66"/>
      <c r="P540" s="67"/>
      <c r="Q540" s="68"/>
      <c r="R540" s="60"/>
      <c r="S540" s="69"/>
      <c r="T540" s="70"/>
      <c r="U540" s="71"/>
      <c r="V540" s="72"/>
      <c r="W540" s="72"/>
      <c r="X540" s="72"/>
      <c r="Y540" s="56"/>
      <c r="Z540" s="1825"/>
      <c r="AA540" s="81"/>
      <c r="AB540" s="82"/>
      <c r="AC540" s="83"/>
      <c r="AD540" s="73"/>
      <c r="AE540" s="56"/>
      <c r="AF540" s="56"/>
      <c r="AG540" s="87" t="s">
        <v>10</v>
      </c>
      <c r="AH540" s="748" t="s">
        <v>10</v>
      </c>
      <c r="AI540" s="56"/>
      <c r="AJ540" s="56"/>
      <c r="AK540" s="56"/>
      <c r="AL540" s="56"/>
      <c r="AM540" s="255"/>
      <c r="AN540" s="3064"/>
      <c r="AO540" s="2057"/>
    </row>
    <row r="541" spans="1:41" ht="15.5" x14ac:dyDescent="0.35">
      <c r="A541" s="56"/>
      <c r="B541" s="3378" t="s">
        <v>337</v>
      </c>
      <c r="C541" s="3379"/>
      <c r="D541" s="3379"/>
      <c r="E541" s="3379"/>
      <c r="F541" s="3379"/>
      <c r="G541" s="3379"/>
      <c r="H541" s="3379"/>
      <c r="I541" s="3379"/>
      <c r="J541" s="3379"/>
      <c r="K541" s="3379"/>
      <c r="L541" s="3379"/>
      <c r="M541" s="3379"/>
      <c r="N541" s="3379"/>
      <c r="O541" s="3379"/>
      <c r="P541" s="3379"/>
      <c r="Q541" s="3379"/>
      <c r="R541" s="3379"/>
      <c r="S541" s="3380"/>
      <c r="T541" s="3381"/>
      <c r="U541" s="3382"/>
      <c r="V541" s="3383"/>
      <c r="W541" s="3383"/>
      <c r="X541" s="3383"/>
      <c r="Y541" s="3379"/>
      <c r="Z541" s="1825"/>
      <c r="AA541" s="1834"/>
      <c r="AB541" s="1826"/>
      <c r="AC541" s="1826"/>
      <c r="AD541" s="56"/>
      <c r="AE541" s="56"/>
      <c r="AF541" s="56"/>
      <c r="AG541" s="136"/>
      <c r="AH541" s="56"/>
      <c r="AI541" s="56"/>
      <c r="AJ541" s="56"/>
      <c r="AK541" s="56"/>
      <c r="AL541" s="56"/>
      <c r="AM541" s="255"/>
      <c r="AN541" s="3064"/>
      <c r="AO541" s="2057"/>
    </row>
    <row r="542" spans="1:41" ht="15.5" x14ac:dyDescent="0.35">
      <c r="A542" s="56"/>
      <c r="B542" s="56"/>
      <c r="C542" s="56"/>
      <c r="D542" s="56"/>
      <c r="E542" s="56"/>
      <c r="F542" s="56"/>
      <c r="G542" s="56"/>
      <c r="H542" s="59"/>
      <c r="I542" s="60"/>
      <c r="J542" s="61"/>
      <c r="K542" s="62"/>
      <c r="L542" s="63"/>
      <c r="M542" s="64"/>
      <c r="N542" s="65"/>
      <c r="O542" s="66"/>
      <c r="P542" s="67"/>
      <c r="Q542" s="68"/>
      <c r="R542" s="60"/>
      <c r="S542" s="69"/>
      <c r="T542" s="70"/>
      <c r="U542" s="71"/>
      <c r="V542" s="72"/>
      <c r="W542" s="72"/>
      <c r="X542" s="72"/>
      <c r="Y542" s="56"/>
      <c r="Z542" s="43"/>
      <c r="AA542" s="680"/>
      <c r="AB542" s="125"/>
      <c r="AC542" s="125"/>
      <c r="AD542" s="125"/>
      <c r="AE542" s="125"/>
      <c r="AF542" s="125"/>
      <c r="AG542" s="125"/>
      <c r="AH542" s="56"/>
      <c r="AI542" s="56"/>
      <c r="AJ542" s="56"/>
      <c r="AK542" s="56"/>
      <c r="AL542" s="56"/>
      <c r="AM542" s="255"/>
      <c r="AN542" s="3064"/>
      <c r="AO542" s="2057"/>
    </row>
    <row r="543" spans="1:41" s="26" customFormat="1" ht="63" customHeight="1" x14ac:dyDescent="0.35">
      <c r="A543" s="2504" t="s">
        <v>1034</v>
      </c>
      <c r="B543" s="3317" t="s">
        <v>325</v>
      </c>
      <c r="C543" s="3318"/>
      <c r="D543" s="3318"/>
      <c r="E543" s="3318"/>
      <c r="F543" s="3318"/>
      <c r="G543" s="3318"/>
      <c r="H543" s="3318"/>
      <c r="I543" s="3318"/>
      <c r="J543" s="3318"/>
      <c r="K543" s="3318"/>
      <c r="L543" s="3318"/>
      <c r="M543" s="3318"/>
      <c r="N543" s="3318"/>
      <c r="O543" s="3318"/>
      <c r="P543" s="3318"/>
      <c r="Q543" s="3318"/>
      <c r="R543" s="3318"/>
      <c r="S543" s="3318"/>
      <c r="T543" s="3318"/>
      <c r="U543" s="3318"/>
      <c r="V543" s="3318"/>
      <c r="W543" s="3318"/>
      <c r="X543" s="3318"/>
      <c r="Y543" s="3318"/>
      <c r="Z543" s="3318"/>
      <c r="AA543" s="3318"/>
      <c r="AB543" s="33"/>
      <c r="AC543" s="33"/>
      <c r="AD543" s="33"/>
      <c r="AE543" s="33"/>
      <c r="AF543" s="33"/>
      <c r="AG543" s="32"/>
      <c r="AH543" s="33"/>
      <c r="AI543" s="33"/>
      <c r="AJ543" s="33"/>
      <c r="AK543" s="33"/>
      <c r="AL543" s="658"/>
      <c r="AM543" s="32"/>
      <c r="AN543" s="34"/>
      <c r="AO543" s="2058"/>
    </row>
    <row r="544" spans="1:41" ht="46.5" x14ac:dyDescent="0.35">
      <c r="A544" s="43"/>
      <c r="B544" s="44" t="s">
        <v>54</v>
      </c>
      <c r="C544" s="45" t="s">
        <v>6</v>
      </c>
      <c r="D544" s="45" t="s">
        <v>7</v>
      </c>
      <c r="E544" s="45" t="s">
        <v>8</v>
      </c>
      <c r="F544" s="1645" t="s">
        <v>123</v>
      </c>
      <c r="G544" s="1645" t="s">
        <v>160</v>
      </c>
      <c r="H544" s="1645" t="s">
        <v>194</v>
      </c>
      <c r="I544" s="1645" t="s">
        <v>202</v>
      </c>
      <c r="J544" s="1645" t="s">
        <v>241</v>
      </c>
      <c r="K544" s="1686" t="s">
        <v>273</v>
      </c>
      <c r="L544" s="1647" t="s">
        <v>284</v>
      </c>
      <c r="M544" s="1858" t="s">
        <v>322</v>
      </c>
      <c r="N544" s="47" t="s">
        <v>342</v>
      </c>
      <c r="O544" s="271" t="s">
        <v>342</v>
      </c>
      <c r="P544" s="100" t="s">
        <v>384</v>
      </c>
      <c r="Q544" s="79" t="s">
        <v>493</v>
      </c>
      <c r="R544" s="80" t="s">
        <v>535</v>
      </c>
      <c r="S544" s="150" t="s">
        <v>541</v>
      </c>
      <c r="T544" s="49" t="s">
        <v>545</v>
      </c>
      <c r="U544" s="50" t="s">
        <v>578</v>
      </c>
      <c r="V544" s="51" t="s">
        <v>586</v>
      </c>
      <c r="W544" s="51" t="s">
        <v>633</v>
      </c>
      <c r="X544" s="51" t="s">
        <v>646</v>
      </c>
      <c r="Y544" s="51" t="s">
        <v>647</v>
      </c>
      <c r="Z544" s="51" t="s">
        <v>668</v>
      </c>
      <c r="AA544" s="37" t="s">
        <v>671</v>
      </c>
      <c r="AB544" s="37" t="s">
        <v>688</v>
      </c>
      <c r="AC544" s="37" t="s">
        <v>689</v>
      </c>
      <c r="AD544" s="37" t="s">
        <v>735</v>
      </c>
      <c r="AE544" s="37" t="s">
        <v>776</v>
      </c>
      <c r="AF544" s="37" t="s">
        <v>811</v>
      </c>
      <c r="AG544" s="37" t="s">
        <v>1055</v>
      </c>
      <c r="AH544" s="37" t="s">
        <v>1072</v>
      </c>
      <c r="AI544" s="37" t="s">
        <v>1075</v>
      </c>
      <c r="AJ544" s="37" t="s">
        <v>1117</v>
      </c>
      <c r="AK544" s="37" t="s">
        <v>1162</v>
      </c>
      <c r="AL544" s="689" t="s">
        <v>1176</v>
      </c>
      <c r="AM544" s="255"/>
      <c r="AN544" s="3064"/>
      <c r="AO544" s="2057"/>
    </row>
    <row r="545" spans="1:41" ht="15.5" x14ac:dyDescent="0.35">
      <c r="A545" s="52"/>
      <c r="B545" s="53" t="s">
        <v>327</v>
      </c>
      <c r="C545" s="1688" t="s">
        <v>10</v>
      </c>
      <c r="D545" s="1688" t="s">
        <v>10</v>
      </c>
      <c r="E545" s="1688" t="s">
        <v>10</v>
      </c>
      <c r="F545" s="1688" t="s">
        <v>10</v>
      </c>
      <c r="G545" s="1688" t="s">
        <v>10</v>
      </c>
      <c r="H545" s="1688" t="s">
        <v>10</v>
      </c>
      <c r="I545" s="1688" t="s">
        <v>10</v>
      </c>
      <c r="J545" s="1688" t="s">
        <v>10</v>
      </c>
      <c r="K545" s="1688" t="s">
        <v>10</v>
      </c>
      <c r="L545" s="1688" t="s">
        <v>10</v>
      </c>
      <c r="M545" s="1859">
        <v>2.04</v>
      </c>
      <c r="N545" s="158" t="s">
        <v>10</v>
      </c>
      <c r="O545" s="133" t="s">
        <v>10</v>
      </c>
      <c r="P545" s="200" t="s">
        <v>10</v>
      </c>
      <c r="Q545" s="201" t="s">
        <v>10</v>
      </c>
      <c r="R545" s="1590" t="s">
        <v>10</v>
      </c>
      <c r="S545" s="1590" t="s">
        <v>10</v>
      </c>
      <c r="T545" s="1590" t="s">
        <v>10</v>
      </c>
      <c r="U545" s="139" t="s">
        <v>10</v>
      </c>
      <c r="V545" s="139" t="s">
        <v>10</v>
      </c>
      <c r="W545" s="139" t="s">
        <v>10</v>
      </c>
      <c r="X545" s="139" t="s">
        <v>10</v>
      </c>
      <c r="Y545" s="139" t="s">
        <v>10</v>
      </c>
      <c r="Z545" s="139" t="s">
        <v>10</v>
      </c>
      <c r="AA545" s="81" t="s">
        <v>10</v>
      </c>
      <c r="AB545" s="82" t="s">
        <v>10</v>
      </c>
      <c r="AC545" s="82" t="s">
        <v>10</v>
      </c>
      <c r="AD545" s="82" t="s">
        <v>10</v>
      </c>
      <c r="AE545" s="82" t="s">
        <v>10</v>
      </c>
      <c r="AF545" s="764" t="s">
        <v>10</v>
      </c>
      <c r="AG545" s="117" t="s">
        <v>10</v>
      </c>
      <c r="AH545" s="117" t="s">
        <v>10</v>
      </c>
      <c r="AI545" s="702" t="s">
        <v>10</v>
      </c>
      <c r="AJ545" s="702" t="s">
        <v>10</v>
      </c>
      <c r="AK545" s="702" t="s">
        <v>10</v>
      </c>
      <c r="AL545" s="676" t="s">
        <v>10</v>
      </c>
      <c r="AM545" s="255"/>
      <c r="AN545" s="3064"/>
      <c r="AO545" s="2057"/>
    </row>
    <row r="546" spans="1:41" ht="15.5" x14ac:dyDescent="0.35">
      <c r="A546" s="1849"/>
      <c r="B546" s="1850" t="s">
        <v>328</v>
      </c>
      <c r="C546" s="1688" t="s">
        <v>10</v>
      </c>
      <c r="D546" s="1688" t="s">
        <v>10</v>
      </c>
      <c r="E546" s="1688" t="s">
        <v>10</v>
      </c>
      <c r="F546" s="1688" t="s">
        <v>10</v>
      </c>
      <c r="G546" s="1688" t="s">
        <v>10</v>
      </c>
      <c r="H546" s="1688" t="s">
        <v>10</v>
      </c>
      <c r="I546" s="1688" t="s">
        <v>10</v>
      </c>
      <c r="J546" s="1688" t="s">
        <v>10</v>
      </c>
      <c r="K546" s="1688" t="s">
        <v>10</v>
      </c>
      <c r="L546" s="1688" t="s">
        <v>10</v>
      </c>
      <c r="M546" s="1860">
        <v>1.69</v>
      </c>
      <c r="N546" s="158" t="s">
        <v>10</v>
      </c>
      <c r="O546" s="133" t="s">
        <v>10</v>
      </c>
      <c r="P546" s="200" t="s">
        <v>10</v>
      </c>
      <c r="Q546" s="201" t="s">
        <v>10</v>
      </c>
      <c r="R546" s="1590" t="s">
        <v>10</v>
      </c>
      <c r="S546" s="1590" t="s">
        <v>10</v>
      </c>
      <c r="T546" s="1590" t="s">
        <v>10</v>
      </c>
      <c r="U546" s="139" t="s">
        <v>10</v>
      </c>
      <c r="V546" s="139" t="s">
        <v>10</v>
      </c>
      <c r="W546" s="139" t="s">
        <v>10</v>
      </c>
      <c r="X546" s="139" t="s">
        <v>10</v>
      </c>
      <c r="Y546" s="139" t="s">
        <v>10</v>
      </c>
      <c r="Z546" s="139" t="s">
        <v>10</v>
      </c>
      <c r="AA546" s="81" t="s">
        <v>10</v>
      </c>
      <c r="AB546" s="82" t="s">
        <v>10</v>
      </c>
      <c r="AC546" s="82" t="s">
        <v>10</v>
      </c>
      <c r="AD546" s="82" t="s">
        <v>10</v>
      </c>
      <c r="AE546" s="82" t="s">
        <v>10</v>
      </c>
      <c r="AF546" s="83" t="s">
        <v>10</v>
      </c>
      <c r="AG546" s="83" t="s">
        <v>10</v>
      </c>
      <c r="AH546" s="83" t="s">
        <v>10</v>
      </c>
      <c r="AI546" s="83" t="s">
        <v>10</v>
      </c>
      <c r="AJ546" s="83" t="s">
        <v>10</v>
      </c>
      <c r="AK546" s="83" t="s">
        <v>10</v>
      </c>
      <c r="AL546" s="714" t="s">
        <v>10</v>
      </c>
      <c r="AM546" s="255"/>
      <c r="AN546" s="3064"/>
      <c r="AO546" s="2057"/>
    </row>
    <row r="547" spans="1:41" ht="15.5" x14ac:dyDescent="0.35">
      <c r="A547" s="1849"/>
      <c r="B547" s="1850" t="s">
        <v>335</v>
      </c>
      <c r="C547" s="1688" t="s">
        <v>10</v>
      </c>
      <c r="D547" s="1688" t="s">
        <v>10</v>
      </c>
      <c r="E547" s="1688" t="s">
        <v>10</v>
      </c>
      <c r="F547" s="1688" t="s">
        <v>10</v>
      </c>
      <c r="G547" s="1688" t="s">
        <v>10</v>
      </c>
      <c r="H547" s="1688" t="s">
        <v>10</v>
      </c>
      <c r="I547" s="1688" t="s">
        <v>10</v>
      </c>
      <c r="J547" s="1688" t="s">
        <v>10</v>
      </c>
      <c r="K547" s="1688" t="s">
        <v>10</v>
      </c>
      <c r="L547" s="1688" t="s">
        <v>10</v>
      </c>
      <c r="M547" s="1861">
        <v>3.18</v>
      </c>
      <c r="N547" s="158" t="s">
        <v>10</v>
      </c>
      <c r="O547" s="133" t="s">
        <v>10</v>
      </c>
      <c r="P547" s="200" t="s">
        <v>10</v>
      </c>
      <c r="Q547" s="201" t="s">
        <v>10</v>
      </c>
      <c r="R547" s="1590" t="s">
        <v>10</v>
      </c>
      <c r="S547" s="1590" t="s">
        <v>10</v>
      </c>
      <c r="T547" s="1590" t="s">
        <v>10</v>
      </c>
      <c r="U547" s="139" t="s">
        <v>10</v>
      </c>
      <c r="V547" s="139" t="s">
        <v>10</v>
      </c>
      <c r="W547" s="139" t="s">
        <v>10</v>
      </c>
      <c r="X547" s="139" t="s">
        <v>10</v>
      </c>
      <c r="Y547" s="139" t="s">
        <v>10</v>
      </c>
      <c r="Z547" s="139" t="s">
        <v>10</v>
      </c>
      <c r="AA547" s="81" t="s">
        <v>10</v>
      </c>
      <c r="AB547" s="82" t="s">
        <v>10</v>
      </c>
      <c r="AC547" s="82" t="s">
        <v>10</v>
      </c>
      <c r="AD547" s="82" t="s">
        <v>10</v>
      </c>
      <c r="AE547" s="82" t="s">
        <v>10</v>
      </c>
      <c r="AF547" s="83" t="s">
        <v>10</v>
      </c>
      <c r="AG547" s="83" t="s">
        <v>10</v>
      </c>
      <c r="AH547" s="83" t="s">
        <v>10</v>
      </c>
      <c r="AI547" s="83" t="s">
        <v>10</v>
      </c>
      <c r="AJ547" s="83" t="s">
        <v>10</v>
      </c>
      <c r="AK547" s="83" t="s">
        <v>10</v>
      </c>
      <c r="AL547" s="714" t="s">
        <v>10</v>
      </c>
      <c r="AM547" s="255"/>
      <c r="AN547" s="3064"/>
      <c r="AO547" s="2057"/>
    </row>
    <row r="548" spans="1:41" ht="15.5" x14ac:dyDescent="0.35">
      <c r="A548" s="1849"/>
      <c r="B548" s="1850" t="s">
        <v>329</v>
      </c>
      <c r="C548" s="1688" t="s">
        <v>10</v>
      </c>
      <c r="D548" s="1688" t="s">
        <v>10</v>
      </c>
      <c r="E548" s="1688" t="s">
        <v>10</v>
      </c>
      <c r="F548" s="1688" t="s">
        <v>10</v>
      </c>
      <c r="G548" s="1688" t="s">
        <v>10</v>
      </c>
      <c r="H548" s="1688" t="s">
        <v>10</v>
      </c>
      <c r="I548" s="1688" t="s">
        <v>10</v>
      </c>
      <c r="J548" s="1688" t="s">
        <v>10</v>
      </c>
      <c r="K548" s="1688" t="s">
        <v>10</v>
      </c>
      <c r="L548" s="1688" t="s">
        <v>10</v>
      </c>
      <c r="M548" s="1862">
        <v>2.87</v>
      </c>
      <c r="N548" s="158" t="s">
        <v>10</v>
      </c>
      <c r="O548" s="133" t="s">
        <v>10</v>
      </c>
      <c r="P548" s="200" t="s">
        <v>10</v>
      </c>
      <c r="Q548" s="201" t="s">
        <v>10</v>
      </c>
      <c r="R548" s="1590" t="s">
        <v>10</v>
      </c>
      <c r="S548" s="1590" t="s">
        <v>10</v>
      </c>
      <c r="T548" s="1590" t="s">
        <v>10</v>
      </c>
      <c r="U548" s="139" t="s">
        <v>10</v>
      </c>
      <c r="V548" s="139" t="s">
        <v>10</v>
      </c>
      <c r="W548" s="139" t="s">
        <v>10</v>
      </c>
      <c r="X548" s="139" t="s">
        <v>10</v>
      </c>
      <c r="Y548" s="139" t="s">
        <v>10</v>
      </c>
      <c r="Z548" s="139" t="s">
        <v>10</v>
      </c>
      <c r="AA548" s="81" t="s">
        <v>10</v>
      </c>
      <c r="AB548" s="82" t="s">
        <v>10</v>
      </c>
      <c r="AC548" s="82" t="s">
        <v>10</v>
      </c>
      <c r="AD548" s="82" t="s">
        <v>10</v>
      </c>
      <c r="AE548" s="82" t="s">
        <v>10</v>
      </c>
      <c r="AF548" s="83" t="s">
        <v>10</v>
      </c>
      <c r="AG548" s="83" t="s">
        <v>10</v>
      </c>
      <c r="AH548" s="83" t="s">
        <v>10</v>
      </c>
      <c r="AI548" s="83" t="s">
        <v>10</v>
      </c>
      <c r="AJ548" s="83" t="s">
        <v>10</v>
      </c>
      <c r="AK548" s="83" t="s">
        <v>10</v>
      </c>
      <c r="AL548" s="714" t="s">
        <v>10</v>
      </c>
      <c r="AM548" s="255"/>
      <c r="AN548" s="3064"/>
      <c r="AO548" s="2057"/>
    </row>
    <row r="549" spans="1:41" ht="15.5" x14ac:dyDescent="0.35">
      <c r="A549" s="52"/>
      <c r="B549" s="54" t="s">
        <v>336</v>
      </c>
      <c r="C549" s="1694" t="s">
        <v>10</v>
      </c>
      <c r="D549" s="1694" t="s">
        <v>10</v>
      </c>
      <c r="E549" s="1694" t="s">
        <v>10</v>
      </c>
      <c r="F549" s="1694" t="s">
        <v>10</v>
      </c>
      <c r="G549" s="1694" t="s">
        <v>10</v>
      </c>
      <c r="H549" s="1694" t="s">
        <v>10</v>
      </c>
      <c r="I549" s="1694" t="s">
        <v>10</v>
      </c>
      <c r="J549" s="1694" t="s">
        <v>10</v>
      </c>
      <c r="K549" s="1694" t="s">
        <v>10</v>
      </c>
      <c r="L549" s="1694" t="s">
        <v>10</v>
      </c>
      <c r="M549" s="1863">
        <v>5.2</v>
      </c>
      <c r="N549" s="158" t="s">
        <v>10</v>
      </c>
      <c r="O549" s="133" t="s">
        <v>10</v>
      </c>
      <c r="P549" s="200" t="s">
        <v>10</v>
      </c>
      <c r="Q549" s="201" t="s">
        <v>10</v>
      </c>
      <c r="R549" s="1590" t="s">
        <v>10</v>
      </c>
      <c r="S549" s="1590" t="s">
        <v>10</v>
      </c>
      <c r="T549" s="1590" t="s">
        <v>10</v>
      </c>
      <c r="U549" s="139" t="s">
        <v>10</v>
      </c>
      <c r="V549" s="139" t="s">
        <v>10</v>
      </c>
      <c r="W549" s="139" t="s">
        <v>10</v>
      </c>
      <c r="X549" s="139" t="s">
        <v>10</v>
      </c>
      <c r="Y549" s="139" t="s">
        <v>10</v>
      </c>
      <c r="Z549" s="139" t="s">
        <v>10</v>
      </c>
      <c r="AA549" s="81" t="s">
        <v>10</v>
      </c>
      <c r="AB549" s="82" t="s">
        <v>10</v>
      </c>
      <c r="AC549" s="82" t="s">
        <v>10</v>
      </c>
      <c r="AD549" s="82" t="s">
        <v>10</v>
      </c>
      <c r="AE549" s="82" t="s">
        <v>10</v>
      </c>
      <c r="AF549" s="83" t="s">
        <v>10</v>
      </c>
      <c r="AG549" s="83" t="s">
        <v>10</v>
      </c>
      <c r="AH549" s="83" t="s">
        <v>10</v>
      </c>
      <c r="AI549" s="83" t="s">
        <v>10</v>
      </c>
      <c r="AJ549" s="83" t="s">
        <v>10</v>
      </c>
      <c r="AK549" s="83" t="s">
        <v>10</v>
      </c>
      <c r="AL549" s="714" t="s">
        <v>10</v>
      </c>
      <c r="AM549" s="255"/>
      <c r="AN549" s="3064"/>
      <c r="AO549" s="2057"/>
    </row>
    <row r="550" spans="1:41" ht="15.5" x14ac:dyDescent="0.35">
      <c r="A550" s="85"/>
      <c r="B550" s="54" t="s">
        <v>210</v>
      </c>
      <c r="C550" s="1700" t="s">
        <v>10</v>
      </c>
      <c r="D550" s="1700" t="s">
        <v>10</v>
      </c>
      <c r="E550" s="1700" t="s">
        <v>10</v>
      </c>
      <c r="F550" s="1700" t="s">
        <v>10</v>
      </c>
      <c r="G550" s="1700" t="s">
        <v>10</v>
      </c>
      <c r="H550" s="1700" t="s">
        <v>10</v>
      </c>
      <c r="I550" s="1700" t="s">
        <v>10</v>
      </c>
      <c r="J550" s="1700" t="s">
        <v>10</v>
      </c>
      <c r="K550" s="1700" t="s">
        <v>10</v>
      </c>
      <c r="L550" s="1700" t="s">
        <v>10</v>
      </c>
      <c r="M550" s="1864">
        <v>25.71</v>
      </c>
      <c r="N550" s="158" t="s">
        <v>10</v>
      </c>
      <c r="O550" s="133" t="s">
        <v>10</v>
      </c>
      <c r="P550" s="200" t="s">
        <v>10</v>
      </c>
      <c r="Q550" s="201" t="s">
        <v>10</v>
      </c>
      <c r="R550" s="1590" t="s">
        <v>10</v>
      </c>
      <c r="S550" s="1590" t="s">
        <v>10</v>
      </c>
      <c r="T550" s="1590" t="s">
        <v>10</v>
      </c>
      <c r="U550" s="139" t="s">
        <v>10</v>
      </c>
      <c r="V550" s="139" t="s">
        <v>10</v>
      </c>
      <c r="W550" s="139" t="s">
        <v>10</v>
      </c>
      <c r="X550" s="139" t="s">
        <v>10</v>
      </c>
      <c r="Y550" s="139" t="s">
        <v>10</v>
      </c>
      <c r="Z550" s="139" t="s">
        <v>10</v>
      </c>
      <c r="AA550" s="81" t="s">
        <v>10</v>
      </c>
      <c r="AB550" s="82" t="s">
        <v>10</v>
      </c>
      <c r="AC550" s="82" t="s">
        <v>10</v>
      </c>
      <c r="AD550" s="82" t="s">
        <v>10</v>
      </c>
      <c r="AE550" s="82" t="s">
        <v>10</v>
      </c>
      <c r="AF550" s="83" t="s">
        <v>10</v>
      </c>
      <c r="AG550" s="83" t="s">
        <v>10</v>
      </c>
      <c r="AH550" s="83" t="s">
        <v>10</v>
      </c>
      <c r="AI550" s="83" t="s">
        <v>10</v>
      </c>
      <c r="AJ550" s="83" t="s">
        <v>10</v>
      </c>
      <c r="AK550" s="83" t="s">
        <v>10</v>
      </c>
      <c r="AL550" s="714" t="s">
        <v>10</v>
      </c>
      <c r="AM550" s="255"/>
      <c r="AN550" s="3064"/>
      <c r="AO550" s="2057"/>
    </row>
    <row r="551" spans="1:41" ht="15.5" x14ac:dyDescent="0.35">
      <c r="A551" s="85"/>
      <c r="B551" s="54" t="s">
        <v>330</v>
      </c>
      <c r="C551" s="1706" t="s">
        <v>10</v>
      </c>
      <c r="D551" s="1706" t="s">
        <v>10</v>
      </c>
      <c r="E551" s="1706" t="s">
        <v>10</v>
      </c>
      <c r="F551" s="1706" t="s">
        <v>10</v>
      </c>
      <c r="G551" s="1706" t="s">
        <v>10</v>
      </c>
      <c r="H551" s="1706" t="s">
        <v>10</v>
      </c>
      <c r="I551" s="1706" t="s">
        <v>10</v>
      </c>
      <c r="J551" s="1706" t="s">
        <v>10</v>
      </c>
      <c r="K551" s="1706" t="s">
        <v>10</v>
      </c>
      <c r="L551" s="1706" t="s">
        <v>10</v>
      </c>
      <c r="M551" s="1865">
        <v>1.45</v>
      </c>
      <c r="N551" s="158" t="s">
        <v>10</v>
      </c>
      <c r="O551" s="133" t="s">
        <v>10</v>
      </c>
      <c r="P551" s="200" t="s">
        <v>10</v>
      </c>
      <c r="Q551" s="201" t="s">
        <v>10</v>
      </c>
      <c r="R551" s="1590" t="s">
        <v>10</v>
      </c>
      <c r="S551" s="1590" t="s">
        <v>10</v>
      </c>
      <c r="T551" s="1590" t="s">
        <v>10</v>
      </c>
      <c r="U551" s="139" t="s">
        <v>10</v>
      </c>
      <c r="V551" s="139" t="s">
        <v>10</v>
      </c>
      <c r="W551" s="139" t="s">
        <v>10</v>
      </c>
      <c r="X551" s="139" t="s">
        <v>10</v>
      </c>
      <c r="Y551" s="139" t="s">
        <v>10</v>
      </c>
      <c r="Z551" s="139" t="s">
        <v>10</v>
      </c>
      <c r="AA551" s="81" t="s">
        <v>10</v>
      </c>
      <c r="AB551" s="82" t="s">
        <v>10</v>
      </c>
      <c r="AC551" s="82" t="s">
        <v>10</v>
      </c>
      <c r="AD551" s="82" t="s">
        <v>10</v>
      </c>
      <c r="AE551" s="82" t="s">
        <v>10</v>
      </c>
      <c r="AF551" s="83" t="s">
        <v>10</v>
      </c>
      <c r="AG551" s="83" t="s">
        <v>10</v>
      </c>
      <c r="AH551" s="83" t="s">
        <v>10</v>
      </c>
      <c r="AI551" s="83" t="s">
        <v>10</v>
      </c>
      <c r="AJ551" s="83" t="s">
        <v>10</v>
      </c>
      <c r="AK551" s="83" t="s">
        <v>10</v>
      </c>
      <c r="AL551" s="714" t="s">
        <v>10</v>
      </c>
      <c r="AM551" s="255"/>
      <c r="AN551" s="3064"/>
      <c r="AO551" s="2057"/>
    </row>
    <row r="552" spans="1:41" ht="15.5" x14ac:dyDescent="0.35">
      <c r="A552" s="1712"/>
      <c r="B552" s="237" t="s">
        <v>302</v>
      </c>
      <c r="C552" s="1841" t="s">
        <v>10</v>
      </c>
      <c r="D552" s="1841" t="s">
        <v>10</v>
      </c>
      <c r="E552" s="1841" t="s">
        <v>10</v>
      </c>
      <c r="F552" s="1841" t="s">
        <v>10</v>
      </c>
      <c r="G552" s="1841" t="s">
        <v>10</v>
      </c>
      <c r="H552" s="1841" t="s">
        <v>10</v>
      </c>
      <c r="I552" s="1841" t="s">
        <v>10</v>
      </c>
      <c r="J552" s="1841" t="s">
        <v>10</v>
      </c>
      <c r="K552" s="1841" t="s">
        <v>10</v>
      </c>
      <c r="L552" s="1841" t="s">
        <v>10</v>
      </c>
      <c r="M552" s="1866">
        <v>57.87</v>
      </c>
      <c r="N552" s="181" t="s">
        <v>10</v>
      </c>
      <c r="O552" s="182" t="s">
        <v>10</v>
      </c>
      <c r="P552" s="209" t="s">
        <v>10</v>
      </c>
      <c r="Q552" s="210" t="s">
        <v>10</v>
      </c>
      <c r="R552" s="1599" t="s">
        <v>10</v>
      </c>
      <c r="S552" s="1599" t="s">
        <v>10</v>
      </c>
      <c r="T552" s="1599" t="s">
        <v>10</v>
      </c>
      <c r="U552" s="747" t="s">
        <v>10</v>
      </c>
      <c r="V552" s="747" t="s">
        <v>10</v>
      </c>
      <c r="W552" s="747" t="s">
        <v>10</v>
      </c>
      <c r="X552" s="747" t="s">
        <v>10</v>
      </c>
      <c r="Y552" s="747" t="s">
        <v>10</v>
      </c>
      <c r="Z552" s="678" t="s">
        <v>10</v>
      </c>
      <c r="AA552" s="86" t="s">
        <v>10</v>
      </c>
      <c r="AB552" s="87" t="s">
        <v>10</v>
      </c>
      <c r="AC552" s="87" t="s">
        <v>10</v>
      </c>
      <c r="AD552" s="87" t="s">
        <v>10</v>
      </c>
      <c r="AE552" s="87" t="s">
        <v>10</v>
      </c>
      <c r="AF552" s="87" t="s">
        <v>10</v>
      </c>
      <c r="AG552" s="83" t="s">
        <v>10</v>
      </c>
      <c r="AH552" s="87" t="s">
        <v>10</v>
      </c>
      <c r="AI552" s="87" t="s">
        <v>10</v>
      </c>
      <c r="AJ552" s="87" t="s">
        <v>10</v>
      </c>
      <c r="AK552" s="87" t="s">
        <v>10</v>
      </c>
      <c r="AL552" s="748" t="s">
        <v>10</v>
      </c>
      <c r="AM552" s="255"/>
      <c r="AN552" s="3064"/>
      <c r="AO552" s="2057"/>
    </row>
    <row r="553" spans="1:41" ht="15.5" hidden="1" x14ac:dyDescent="0.35">
      <c r="A553" s="56"/>
      <c r="B553" s="57"/>
      <c r="C553" s="58"/>
      <c r="D553" s="58"/>
      <c r="E553" s="56"/>
      <c r="F553" s="56"/>
      <c r="G553" s="1491"/>
      <c r="H553" s="59"/>
      <c r="I553" s="60"/>
      <c r="J553" s="61"/>
      <c r="K553" s="62"/>
      <c r="L553" s="63"/>
      <c r="M553" s="64"/>
      <c r="N553" s="65"/>
      <c r="O553" s="66"/>
      <c r="P553" s="67"/>
      <c r="Q553" s="68"/>
      <c r="R553" s="60"/>
      <c r="S553" s="69"/>
      <c r="T553" s="70"/>
      <c r="U553" s="71"/>
      <c r="V553" s="72"/>
      <c r="W553" s="72"/>
      <c r="X553" s="72"/>
      <c r="Y553" s="56"/>
      <c r="Z553" s="1825"/>
      <c r="AA553" s="1834"/>
      <c r="AB553" s="1826"/>
      <c r="AC553" s="1826"/>
      <c r="AD553" s="56"/>
      <c r="AE553" s="56"/>
      <c r="AF553" s="73"/>
      <c r="AG553" s="73"/>
      <c r="AH553" s="56"/>
      <c r="AI553" s="56"/>
      <c r="AJ553" s="56"/>
      <c r="AK553" s="56"/>
      <c r="AL553" s="56"/>
      <c r="AM553" s="255"/>
      <c r="AN553" s="3064"/>
      <c r="AO553" s="2057"/>
    </row>
    <row r="554" spans="1:41" ht="15.5" x14ac:dyDescent="0.35">
      <c r="A554" s="56"/>
      <c r="B554" s="3378" t="s">
        <v>338</v>
      </c>
      <c r="C554" s="3379"/>
      <c r="D554" s="3379"/>
      <c r="E554" s="3379"/>
      <c r="F554" s="3379"/>
      <c r="G554" s="3379"/>
      <c r="H554" s="3379"/>
      <c r="I554" s="3379"/>
      <c r="J554" s="3379"/>
      <c r="K554" s="3379"/>
      <c r="L554" s="3379"/>
      <c r="M554" s="3379"/>
      <c r="N554" s="3379"/>
      <c r="O554" s="3379"/>
      <c r="P554" s="3379"/>
      <c r="Q554" s="3379"/>
      <c r="R554" s="3379"/>
      <c r="S554" s="3380"/>
      <c r="T554" s="3381"/>
      <c r="U554" s="3382"/>
      <c r="V554" s="3383"/>
      <c r="W554" s="3383"/>
      <c r="X554" s="3383"/>
      <c r="Y554" s="3379"/>
      <c r="Z554" s="1825"/>
      <c r="AA554" s="1834"/>
      <c r="AB554" s="1826"/>
      <c r="AC554" s="1826"/>
      <c r="AD554" s="56"/>
      <c r="AE554" s="56"/>
      <c r="AF554" s="56"/>
      <c r="AG554" s="136"/>
      <c r="AH554" s="56"/>
      <c r="AI554" s="56"/>
      <c r="AJ554" s="56"/>
      <c r="AK554" s="56"/>
      <c r="AL554" s="56"/>
      <c r="AM554" s="255"/>
      <c r="AN554" s="3064"/>
      <c r="AO554" s="2057"/>
    </row>
    <row r="555" spans="1:41" ht="15.5" x14ac:dyDescent="0.35">
      <c r="A555" s="56"/>
      <c r="B555" s="56"/>
      <c r="C555" s="56"/>
      <c r="D555" s="56"/>
      <c r="E555" s="56"/>
      <c r="F555" s="56"/>
      <c r="G555" s="56"/>
      <c r="H555" s="59"/>
      <c r="I555" s="60"/>
      <c r="J555" s="61"/>
      <c r="K555" s="62"/>
      <c r="L555" s="63"/>
      <c r="M555" s="64"/>
      <c r="N555" s="65"/>
      <c r="O555" s="66"/>
      <c r="P555" s="67"/>
      <c r="Q555" s="68"/>
      <c r="R555" s="60"/>
      <c r="S555" s="69"/>
      <c r="T555" s="70"/>
      <c r="U555" s="71"/>
      <c r="V555" s="72"/>
      <c r="W555" s="72"/>
      <c r="X555" s="72"/>
      <c r="Y555" s="56"/>
      <c r="Z555" s="43"/>
      <c r="AA555" s="43"/>
      <c r="AB555" s="125"/>
      <c r="AC555" s="125"/>
      <c r="AD555" s="125"/>
      <c r="AE555" s="125"/>
      <c r="AF555" s="125"/>
      <c r="AG555" s="125"/>
      <c r="AH555" s="56"/>
      <c r="AI555" s="56"/>
      <c r="AJ555" s="56"/>
      <c r="AK555" s="56"/>
      <c r="AL555" s="56"/>
      <c r="AM555" s="255"/>
      <c r="AN555" s="3064"/>
      <c r="AO555" s="2057"/>
    </row>
    <row r="556" spans="1:41" s="26" customFormat="1" ht="63" customHeight="1" x14ac:dyDescent="0.35">
      <c r="A556" s="2504" t="s">
        <v>1035</v>
      </c>
      <c r="B556" s="3317" t="s">
        <v>326</v>
      </c>
      <c r="C556" s="3318"/>
      <c r="D556" s="3318"/>
      <c r="E556" s="3318"/>
      <c r="F556" s="3318"/>
      <c r="G556" s="3318"/>
      <c r="H556" s="3318"/>
      <c r="I556" s="3318"/>
      <c r="J556" s="3318"/>
      <c r="K556" s="3318"/>
      <c r="L556" s="3318"/>
      <c r="M556" s="3318"/>
      <c r="N556" s="3318"/>
      <c r="O556" s="3318"/>
      <c r="P556" s="3318"/>
      <c r="Q556" s="3318"/>
      <c r="R556" s="3318"/>
      <c r="S556" s="3318"/>
      <c r="T556" s="3318"/>
      <c r="U556" s="3318"/>
      <c r="V556" s="3318"/>
      <c r="W556" s="3318"/>
      <c r="X556" s="3318"/>
      <c r="Y556" s="3318"/>
      <c r="Z556" s="3318"/>
      <c r="AA556" s="3318"/>
      <c r="AB556" s="33"/>
      <c r="AC556" s="33"/>
      <c r="AD556" s="33"/>
      <c r="AE556" s="33"/>
      <c r="AF556" s="33"/>
      <c r="AG556" s="32"/>
      <c r="AH556" s="33"/>
      <c r="AI556" s="33"/>
      <c r="AJ556" s="33"/>
      <c r="AK556" s="33"/>
      <c r="AL556" s="658"/>
      <c r="AM556" s="32"/>
      <c r="AN556" s="34"/>
      <c r="AO556" s="2058"/>
    </row>
    <row r="557" spans="1:41" ht="46.5" x14ac:dyDescent="0.35">
      <c r="A557" s="43"/>
      <c r="B557" s="44" t="s">
        <v>54</v>
      </c>
      <c r="C557" s="45" t="s">
        <v>6</v>
      </c>
      <c r="D557" s="45" t="s">
        <v>7</v>
      </c>
      <c r="E557" s="45" t="s">
        <v>8</v>
      </c>
      <c r="F557" s="1645" t="s">
        <v>123</v>
      </c>
      <c r="G557" s="1645" t="s">
        <v>160</v>
      </c>
      <c r="H557" s="1645" t="s">
        <v>194</v>
      </c>
      <c r="I557" s="1645" t="s">
        <v>202</v>
      </c>
      <c r="J557" s="1645" t="s">
        <v>241</v>
      </c>
      <c r="K557" s="1686" t="s">
        <v>273</v>
      </c>
      <c r="L557" s="1647" t="s">
        <v>284</v>
      </c>
      <c r="M557" s="1867" t="s">
        <v>322</v>
      </c>
      <c r="N557" s="47" t="s">
        <v>342</v>
      </c>
      <c r="O557" s="48" t="s">
        <v>356</v>
      </c>
      <c r="P557" s="100" t="s">
        <v>384</v>
      </c>
      <c r="Q557" s="79" t="s">
        <v>493</v>
      </c>
      <c r="R557" s="80" t="s">
        <v>535</v>
      </c>
      <c r="S557" s="150" t="s">
        <v>541</v>
      </c>
      <c r="T557" s="49" t="s">
        <v>545</v>
      </c>
      <c r="U557" s="50" t="s">
        <v>578</v>
      </c>
      <c r="V557" s="51" t="s">
        <v>586</v>
      </c>
      <c r="W557" s="51" t="s">
        <v>633</v>
      </c>
      <c r="X557" s="51" t="s">
        <v>646</v>
      </c>
      <c r="Y557" s="51" t="s">
        <v>647</v>
      </c>
      <c r="Z557" s="51" t="s">
        <v>668</v>
      </c>
      <c r="AA557" s="37" t="s">
        <v>671</v>
      </c>
      <c r="AB557" s="37" t="s">
        <v>688</v>
      </c>
      <c r="AC557" s="37" t="s">
        <v>689</v>
      </c>
      <c r="AD557" s="37" t="s">
        <v>735</v>
      </c>
      <c r="AE557" s="37" t="s">
        <v>776</v>
      </c>
      <c r="AF557" s="37" t="s">
        <v>811</v>
      </c>
      <c r="AG557" s="37" t="s">
        <v>1055</v>
      </c>
      <c r="AH557" s="37" t="s">
        <v>1072</v>
      </c>
      <c r="AI557" s="37" t="s">
        <v>1075</v>
      </c>
      <c r="AJ557" s="37" t="s">
        <v>1117</v>
      </c>
      <c r="AK557" s="37" t="s">
        <v>1162</v>
      </c>
      <c r="AL557" s="689" t="s">
        <v>1176</v>
      </c>
      <c r="AM557" s="255"/>
      <c r="AN557" s="3064"/>
      <c r="AO557" s="2057"/>
    </row>
    <row r="558" spans="1:41" ht="15.5" x14ac:dyDescent="0.35">
      <c r="A558" s="52"/>
      <c r="B558" s="53" t="s">
        <v>327</v>
      </c>
      <c r="C558" s="1688" t="s">
        <v>10</v>
      </c>
      <c r="D558" s="1688" t="s">
        <v>10</v>
      </c>
      <c r="E558" s="1688" t="s">
        <v>10</v>
      </c>
      <c r="F558" s="1688" t="s">
        <v>10</v>
      </c>
      <c r="G558" s="1688" t="s">
        <v>10</v>
      </c>
      <c r="H558" s="1688" t="s">
        <v>10</v>
      </c>
      <c r="I558" s="1688" t="s">
        <v>10</v>
      </c>
      <c r="J558" s="1688" t="s">
        <v>10</v>
      </c>
      <c r="K558" s="1688" t="s">
        <v>10</v>
      </c>
      <c r="L558" s="1688" t="s">
        <v>10</v>
      </c>
      <c r="M558" s="1868">
        <v>2.2999999999999998</v>
      </c>
      <c r="N558" s="158" t="s">
        <v>10</v>
      </c>
      <c r="O558" s="133" t="s">
        <v>10</v>
      </c>
      <c r="P558" s="200" t="s">
        <v>10</v>
      </c>
      <c r="Q558" s="201" t="s">
        <v>10</v>
      </c>
      <c r="R558" s="1590" t="s">
        <v>10</v>
      </c>
      <c r="S558" s="1590" t="s">
        <v>10</v>
      </c>
      <c r="T558" s="1590" t="s">
        <v>10</v>
      </c>
      <c r="U558" s="139" t="s">
        <v>10</v>
      </c>
      <c r="V558" s="139" t="s">
        <v>10</v>
      </c>
      <c r="W558" s="139" t="s">
        <v>10</v>
      </c>
      <c r="X558" s="139" t="s">
        <v>10</v>
      </c>
      <c r="Y558" s="139" t="s">
        <v>10</v>
      </c>
      <c r="Z558" s="139" t="s">
        <v>10</v>
      </c>
      <c r="AA558" s="81" t="s">
        <v>10</v>
      </c>
      <c r="AB558" s="82" t="s">
        <v>10</v>
      </c>
      <c r="AC558" s="82" t="s">
        <v>10</v>
      </c>
      <c r="AD558" s="82" t="s">
        <v>10</v>
      </c>
      <c r="AE558" s="82" t="s">
        <v>10</v>
      </c>
      <c r="AF558" s="764" t="s">
        <v>10</v>
      </c>
      <c r="AG558" s="117" t="s">
        <v>10</v>
      </c>
      <c r="AH558" s="117" t="s">
        <v>10</v>
      </c>
      <c r="AI558" s="702" t="s">
        <v>10</v>
      </c>
      <c r="AJ558" s="702" t="s">
        <v>10</v>
      </c>
      <c r="AK558" s="702" t="s">
        <v>10</v>
      </c>
      <c r="AL558" s="676" t="s">
        <v>10</v>
      </c>
      <c r="AM558" s="255"/>
      <c r="AN558" s="3064"/>
      <c r="AO558" s="2057"/>
    </row>
    <row r="559" spans="1:41" ht="15.5" x14ac:dyDescent="0.35">
      <c r="A559" s="1849"/>
      <c r="B559" s="1850" t="s">
        <v>328</v>
      </c>
      <c r="C559" s="1688" t="s">
        <v>10</v>
      </c>
      <c r="D559" s="1688" t="s">
        <v>10</v>
      </c>
      <c r="E559" s="1688" t="s">
        <v>10</v>
      </c>
      <c r="F559" s="1688" t="s">
        <v>10</v>
      </c>
      <c r="G559" s="1688" t="s">
        <v>10</v>
      </c>
      <c r="H559" s="1688" t="s">
        <v>10</v>
      </c>
      <c r="I559" s="1688" t="s">
        <v>10</v>
      </c>
      <c r="J559" s="1688" t="s">
        <v>10</v>
      </c>
      <c r="K559" s="1688" t="s">
        <v>10</v>
      </c>
      <c r="L559" s="1688" t="s">
        <v>10</v>
      </c>
      <c r="M559" s="1869">
        <v>2.5</v>
      </c>
      <c r="N559" s="158" t="s">
        <v>10</v>
      </c>
      <c r="O559" s="133" t="s">
        <v>10</v>
      </c>
      <c r="P559" s="200" t="s">
        <v>10</v>
      </c>
      <c r="Q559" s="201" t="s">
        <v>10</v>
      </c>
      <c r="R559" s="1590" t="s">
        <v>10</v>
      </c>
      <c r="S559" s="1590" t="s">
        <v>10</v>
      </c>
      <c r="T559" s="1590" t="s">
        <v>10</v>
      </c>
      <c r="U559" s="139" t="s">
        <v>10</v>
      </c>
      <c r="V559" s="139" t="s">
        <v>10</v>
      </c>
      <c r="W559" s="139" t="s">
        <v>10</v>
      </c>
      <c r="X559" s="139" t="s">
        <v>10</v>
      </c>
      <c r="Y559" s="139" t="s">
        <v>10</v>
      </c>
      <c r="Z559" s="139" t="s">
        <v>10</v>
      </c>
      <c r="AA559" s="81" t="s">
        <v>10</v>
      </c>
      <c r="AB559" s="82" t="s">
        <v>10</v>
      </c>
      <c r="AC559" s="82" t="s">
        <v>10</v>
      </c>
      <c r="AD559" s="82" t="s">
        <v>10</v>
      </c>
      <c r="AE559" s="82" t="s">
        <v>10</v>
      </c>
      <c r="AF559" s="83" t="s">
        <v>10</v>
      </c>
      <c r="AG559" s="83" t="s">
        <v>10</v>
      </c>
      <c r="AH559" s="83" t="s">
        <v>10</v>
      </c>
      <c r="AI559" s="83" t="s">
        <v>10</v>
      </c>
      <c r="AJ559" s="83" t="s">
        <v>10</v>
      </c>
      <c r="AK559" s="83" t="s">
        <v>10</v>
      </c>
      <c r="AL559" s="714" t="s">
        <v>10</v>
      </c>
      <c r="AM559" s="255"/>
      <c r="AN559" s="3064"/>
      <c r="AO559" s="2057"/>
    </row>
    <row r="560" spans="1:41" ht="15.5" x14ac:dyDescent="0.35">
      <c r="A560" s="1849"/>
      <c r="B560" s="1850" t="s">
        <v>335</v>
      </c>
      <c r="C560" s="1688" t="s">
        <v>10</v>
      </c>
      <c r="D560" s="1688" t="s">
        <v>10</v>
      </c>
      <c r="E560" s="1688" t="s">
        <v>10</v>
      </c>
      <c r="F560" s="1688" t="s">
        <v>10</v>
      </c>
      <c r="G560" s="1688" t="s">
        <v>10</v>
      </c>
      <c r="H560" s="1688" t="s">
        <v>10</v>
      </c>
      <c r="I560" s="1688" t="s">
        <v>10</v>
      </c>
      <c r="J560" s="1688" t="s">
        <v>10</v>
      </c>
      <c r="K560" s="1688" t="s">
        <v>10</v>
      </c>
      <c r="L560" s="1688" t="s">
        <v>10</v>
      </c>
      <c r="M560" s="1870">
        <v>3.94</v>
      </c>
      <c r="N560" s="158" t="s">
        <v>10</v>
      </c>
      <c r="O560" s="133" t="s">
        <v>10</v>
      </c>
      <c r="P560" s="200" t="s">
        <v>10</v>
      </c>
      <c r="Q560" s="201" t="s">
        <v>10</v>
      </c>
      <c r="R560" s="1590" t="s">
        <v>10</v>
      </c>
      <c r="S560" s="1590" t="s">
        <v>10</v>
      </c>
      <c r="T560" s="1590" t="s">
        <v>10</v>
      </c>
      <c r="U560" s="139" t="s">
        <v>10</v>
      </c>
      <c r="V560" s="139" t="s">
        <v>10</v>
      </c>
      <c r="W560" s="139" t="s">
        <v>10</v>
      </c>
      <c r="X560" s="139" t="s">
        <v>10</v>
      </c>
      <c r="Y560" s="139" t="s">
        <v>10</v>
      </c>
      <c r="Z560" s="139" t="s">
        <v>10</v>
      </c>
      <c r="AA560" s="81" t="s">
        <v>10</v>
      </c>
      <c r="AB560" s="82" t="s">
        <v>10</v>
      </c>
      <c r="AC560" s="82" t="s">
        <v>10</v>
      </c>
      <c r="AD560" s="82" t="s">
        <v>10</v>
      </c>
      <c r="AE560" s="82" t="s">
        <v>10</v>
      </c>
      <c r="AF560" s="83" t="s">
        <v>10</v>
      </c>
      <c r="AG560" s="83" t="s">
        <v>10</v>
      </c>
      <c r="AH560" s="83" t="s">
        <v>10</v>
      </c>
      <c r="AI560" s="83" t="s">
        <v>10</v>
      </c>
      <c r="AJ560" s="83" t="s">
        <v>10</v>
      </c>
      <c r="AK560" s="83" t="s">
        <v>10</v>
      </c>
      <c r="AL560" s="714" t="s">
        <v>10</v>
      </c>
      <c r="AM560" s="255"/>
      <c r="AN560" s="3064"/>
      <c r="AO560" s="2057"/>
    </row>
    <row r="561" spans="1:41" ht="15.5" x14ac:dyDescent="0.35">
      <c r="A561" s="1849"/>
      <c r="B561" s="1850" t="s">
        <v>329</v>
      </c>
      <c r="C561" s="1688" t="s">
        <v>10</v>
      </c>
      <c r="D561" s="1688" t="s">
        <v>10</v>
      </c>
      <c r="E561" s="1688" t="s">
        <v>10</v>
      </c>
      <c r="F561" s="1688" t="s">
        <v>10</v>
      </c>
      <c r="G561" s="1688" t="s">
        <v>10</v>
      </c>
      <c r="H561" s="1688" t="s">
        <v>10</v>
      </c>
      <c r="I561" s="1688" t="s">
        <v>10</v>
      </c>
      <c r="J561" s="1688" t="s">
        <v>10</v>
      </c>
      <c r="K561" s="1688" t="s">
        <v>10</v>
      </c>
      <c r="L561" s="1688" t="s">
        <v>10</v>
      </c>
      <c r="M561" s="1871">
        <v>4.58</v>
      </c>
      <c r="N561" s="158" t="s">
        <v>10</v>
      </c>
      <c r="O561" s="133" t="s">
        <v>10</v>
      </c>
      <c r="P561" s="200" t="s">
        <v>10</v>
      </c>
      <c r="Q561" s="201" t="s">
        <v>10</v>
      </c>
      <c r="R561" s="1590" t="s">
        <v>10</v>
      </c>
      <c r="S561" s="1590" t="s">
        <v>10</v>
      </c>
      <c r="T561" s="1590" t="s">
        <v>10</v>
      </c>
      <c r="U561" s="139" t="s">
        <v>10</v>
      </c>
      <c r="V561" s="139" t="s">
        <v>10</v>
      </c>
      <c r="W561" s="139" t="s">
        <v>10</v>
      </c>
      <c r="X561" s="139" t="s">
        <v>10</v>
      </c>
      <c r="Y561" s="139" t="s">
        <v>10</v>
      </c>
      <c r="Z561" s="139" t="s">
        <v>10</v>
      </c>
      <c r="AA561" s="81" t="s">
        <v>10</v>
      </c>
      <c r="AB561" s="82" t="s">
        <v>10</v>
      </c>
      <c r="AC561" s="82" t="s">
        <v>10</v>
      </c>
      <c r="AD561" s="82" t="s">
        <v>10</v>
      </c>
      <c r="AE561" s="82" t="s">
        <v>10</v>
      </c>
      <c r="AF561" s="83" t="s">
        <v>10</v>
      </c>
      <c r="AG561" s="83" t="s">
        <v>10</v>
      </c>
      <c r="AH561" s="83" t="s">
        <v>10</v>
      </c>
      <c r="AI561" s="83" t="s">
        <v>10</v>
      </c>
      <c r="AJ561" s="83" t="s">
        <v>10</v>
      </c>
      <c r="AK561" s="83" t="s">
        <v>10</v>
      </c>
      <c r="AL561" s="714" t="s">
        <v>10</v>
      </c>
      <c r="AM561" s="255"/>
      <c r="AN561" s="3064"/>
      <c r="AO561" s="2057"/>
    </row>
    <row r="562" spans="1:41" ht="15.5" x14ac:dyDescent="0.35">
      <c r="A562" s="52"/>
      <c r="B562" s="54" t="s">
        <v>336</v>
      </c>
      <c r="C562" s="1694" t="s">
        <v>10</v>
      </c>
      <c r="D562" s="1694" t="s">
        <v>10</v>
      </c>
      <c r="E562" s="1694" t="s">
        <v>10</v>
      </c>
      <c r="F562" s="1694" t="s">
        <v>10</v>
      </c>
      <c r="G562" s="1694" t="s">
        <v>10</v>
      </c>
      <c r="H562" s="1694" t="s">
        <v>10</v>
      </c>
      <c r="I562" s="1694" t="s">
        <v>10</v>
      </c>
      <c r="J562" s="1694" t="s">
        <v>10</v>
      </c>
      <c r="K562" s="1694" t="s">
        <v>10</v>
      </c>
      <c r="L562" s="1694" t="s">
        <v>10</v>
      </c>
      <c r="M562" s="1872">
        <v>5.8</v>
      </c>
      <c r="N562" s="158" t="s">
        <v>10</v>
      </c>
      <c r="O562" s="133" t="s">
        <v>10</v>
      </c>
      <c r="P562" s="200" t="s">
        <v>10</v>
      </c>
      <c r="Q562" s="201" t="s">
        <v>10</v>
      </c>
      <c r="R562" s="1590" t="s">
        <v>10</v>
      </c>
      <c r="S562" s="1590" t="s">
        <v>10</v>
      </c>
      <c r="T562" s="1590" t="s">
        <v>10</v>
      </c>
      <c r="U562" s="139" t="s">
        <v>10</v>
      </c>
      <c r="V562" s="139" t="s">
        <v>10</v>
      </c>
      <c r="W562" s="139" t="s">
        <v>10</v>
      </c>
      <c r="X562" s="139" t="s">
        <v>10</v>
      </c>
      <c r="Y562" s="139" t="s">
        <v>10</v>
      </c>
      <c r="Z562" s="139" t="s">
        <v>10</v>
      </c>
      <c r="AA562" s="81" t="s">
        <v>10</v>
      </c>
      <c r="AB562" s="82" t="s">
        <v>10</v>
      </c>
      <c r="AC562" s="82" t="s">
        <v>10</v>
      </c>
      <c r="AD562" s="82" t="s">
        <v>10</v>
      </c>
      <c r="AE562" s="82" t="s">
        <v>10</v>
      </c>
      <c r="AF562" s="83" t="s">
        <v>10</v>
      </c>
      <c r="AG562" s="83" t="s">
        <v>10</v>
      </c>
      <c r="AH562" s="83" t="s">
        <v>10</v>
      </c>
      <c r="AI562" s="83" t="s">
        <v>10</v>
      </c>
      <c r="AJ562" s="83" t="s">
        <v>10</v>
      </c>
      <c r="AK562" s="83" t="s">
        <v>10</v>
      </c>
      <c r="AL562" s="714" t="s">
        <v>10</v>
      </c>
      <c r="AM562" s="255"/>
      <c r="AN562" s="3064"/>
      <c r="AO562" s="2057"/>
    </row>
    <row r="563" spans="1:41" ht="15.5" x14ac:dyDescent="0.35">
      <c r="A563" s="85"/>
      <c r="B563" s="54" t="s">
        <v>210</v>
      </c>
      <c r="C563" s="1700" t="s">
        <v>10</v>
      </c>
      <c r="D563" s="1700" t="s">
        <v>10</v>
      </c>
      <c r="E563" s="1700" t="s">
        <v>10</v>
      </c>
      <c r="F563" s="1700" t="s">
        <v>10</v>
      </c>
      <c r="G563" s="1700" t="s">
        <v>10</v>
      </c>
      <c r="H563" s="1700" t="s">
        <v>10</v>
      </c>
      <c r="I563" s="1700" t="s">
        <v>10</v>
      </c>
      <c r="J563" s="1700" t="s">
        <v>10</v>
      </c>
      <c r="K563" s="1700" t="s">
        <v>10</v>
      </c>
      <c r="L563" s="1700" t="s">
        <v>10</v>
      </c>
      <c r="M563" s="1873">
        <v>27.23</v>
      </c>
      <c r="N563" s="158" t="s">
        <v>10</v>
      </c>
      <c r="O563" s="133" t="s">
        <v>10</v>
      </c>
      <c r="P563" s="200" t="s">
        <v>10</v>
      </c>
      <c r="Q563" s="201" t="s">
        <v>10</v>
      </c>
      <c r="R563" s="1590" t="s">
        <v>10</v>
      </c>
      <c r="S563" s="1590" t="s">
        <v>10</v>
      </c>
      <c r="T563" s="1590" t="s">
        <v>10</v>
      </c>
      <c r="U563" s="139" t="s">
        <v>10</v>
      </c>
      <c r="V563" s="139" t="s">
        <v>10</v>
      </c>
      <c r="W563" s="139" t="s">
        <v>10</v>
      </c>
      <c r="X563" s="139" t="s">
        <v>10</v>
      </c>
      <c r="Y563" s="139" t="s">
        <v>10</v>
      </c>
      <c r="Z563" s="139" t="s">
        <v>10</v>
      </c>
      <c r="AA563" s="81" t="s">
        <v>10</v>
      </c>
      <c r="AB563" s="82" t="s">
        <v>10</v>
      </c>
      <c r="AC563" s="82" t="s">
        <v>10</v>
      </c>
      <c r="AD563" s="82" t="s">
        <v>10</v>
      </c>
      <c r="AE563" s="82" t="s">
        <v>10</v>
      </c>
      <c r="AF563" s="83" t="s">
        <v>10</v>
      </c>
      <c r="AG563" s="83" t="s">
        <v>10</v>
      </c>
      <c r="AH563" s="83" t="s">
        <v>10</v>
      </c>
      <c r="AI563" s="83" t="s">
        <v>10</v>
      </c>
      <c r="AJ563" s="83" t="s">
        <v>10</v>
      </c>
      <c r="AK563" s="83" t="s">
        <v>10</v>
      </c>
      <c r="AL563" s="714" t="s">
        <v>10</v>
      </c>
      <c r="AM563" s="255"/>
      <c r="AN563" s="3064"/>
      <c r="AO563" s="2057"/>
    </row>
    <row r="564" spans="1:41" ht="15.5" x14ac:dyDescent="0.35">
      <c r="A564" s="85"/>
      <c r="B564" s="54" t="s">
        <v>330</v>
      </c>
      <c r="C564" s="1706" t="s">
        <v>10</v>
      </c>
      <c r="D564" s="1706" t="s">
        <v>10</v>
      </c>
      <c r="E564" s="1706" t="s">
        <v>10</v>
      </c>
      <c r="F564" s="1706" t="s">
        <v>10</v>
      </c>
      <c r="G564" s="1706" t="s">
        <v>10</v>
      </c>
      <c r="H564" s="1706" t="s">
        <v>10</v>
      </c>
      <c r="I564" s="1706" t="s">
        <v>10</v>
      </c>
      <c r="J564" s="1706" t="s">
        <v>10</v>
      </c>
      <c r="K564" s="1706" t="s">
        <v>10</v>
      </c>
      <c r="L564" s="1706" t="s">
        <v>10</v>
      </c>
      <c r="M564" s="1874">
        <v>2.58</v>
      </c>
      <c r="N564" s="158" t="s">
        <v>10</v>
      </c>
      <c r="O564" s="133" t="s">
        <v>10</v>
      </c>
      <c r="P564" s="200" t="s">
        <v>10</v>
      </c>
      <c r="Q564" s="201" t="s">
        <v>10</v>
      </c>
      <c r="R564" s="1590" t="s">
        <v>10</v>
      </c>
      <c r="S564" s="1590" t="s">
        <v>10</v>
      </c>
      <c r="T564" s="1590" t="s">
        <v>10</v>
      </c>
      <c r="U564" s="139" t="s">
        <v>10</v>
      </c>
      <c r="V564" s="139" t="s">
        <v>10</v>
      </c>
      <c r="W564" s="139" t="s">
        <v>10</v>
      </c>
      <c r="X564" s="139" t="s">
        <v>10</v>
      </c>
      <c r="Y564" s="139" t="s">
        <v>10</v>
      </c>
      <c r="Z564" s="139" t="s">
        <v>10</v>
      </c>
      <c r="AA564" s="81" t="s">
        <v>10</v>
      </c>
      <c r="AB564" s="82" t="s">
        <v>10</v>
      </c>
      <c r="AC564" s="82" t="s">
        <v>10</v>
      </c>
      <c r="AD564" s="82" t="s">
        <v>10</v>
      </c>
      <c r="AE564" s="82" t="s">
        <v>10</v>
      </c>
      <c r="AF564" s="83" t="s">
        <v>10</v>
      </c>
      <c r="AG564" s="83" t="s">
        <v>10</v>
      </c>
      <c r="AH564" s="83" t="s">
        <v>10</v>
      </c>
      <c r="AI564" s="83" t="s">
        <v>10</v>
      </c>
      <c r="AJ564" s="83" t="s">
        <v>10</v>
      </c>
      <c r="AK564" s="83" t="s">
        <v>10</v>
      </c>
      <c r="AL564" s="714" t="s">
        <v>10</v>
      </c>
      <c r="AM564" s="255"/>
      <c r="AN564" s="3064"/>
      <c r="AO564" s="2057"/>
    </row>
    <row r="565" spans="1:41" ht="15.5" x14ac:dyDescent="0.35">
      <c r="A565" s="1712"/>
      <c r="B565" s="237" t="s">
        <v>302</v>
      </c>
      <c r="C565" s="1841" t="s">
        <v>10</v>
      </c>
      <c r="D565" s="1841" t="s">
        <v>10</v>
      </c>
      <c r="E565" s="1841" t="s">
        <v>10</v>
      </c>
      <c r="F565" s="1841" t="s">
        <v>10</v>
      </c>
      <c r="G565" s="1841" t="s">
        <v>10</v>
      </c>
      <c r="H565" s="1841" t="s">
        <v>10</v>
      </c>
      <c r="I565" s="1841" t="s">
        <v>10</v>
      </c>
      <c r="J565" s="1841" t="s">
        <v>10</v>
      </c>
      <c r="K565" s="1841" t="s">
        <v>10</v>
      </c>
      <c r="L565" s="1841" t="s">
        <v>10</v>
      </c>
      <c r="M565" s="1875">
        <v>51.08</v>
      </c>
      <c r="N565" s="181" t="s">
        <v>10</v>
      </c>
      <c r="O565" s="182" t="s">
        <v>10</v>
      </c>
      <c r="P565" s="209" t="s">
        <v>10</v>
      </c>
      <c r="Q565" s="210" t="s">
        <v>10</v>
      </c>
      <c r="R565" s="1599" t="s">
        <v>10</v>
      </c>
      <c r="S565" s="1599" t="s">
        <v>10</v>
      </c>
      <c r="T565" s="1599" t="s">
        <v>10</v>
      </c>
      <c r="U565" s="747" t="s">
        <v>10</v>
      </c>
      <c r="V565" s="747" t="s">
        <v>10</v>
      </c>
      <c r="W565" s="747" t="s">
        <v>10</v>
      </c>
      <c r="X565" s="747" t="s">
        <v>10</v>
      </c>
      <c r="Y565" s="747" t="s">
        <v>10</v>
      </c>
      <c r="Z565" s="678" t="s">
        <v>10</v>
      </c>
      <c r="AA565" s="86" t="s">
        <v>10</v>
      </c>
      <c r="AB565" s="87" t="s">
        <v>10</v>
      </c>
      <c r="AC565" s="87" t="s">
        <v>10</v>
      </c>
      <c r="AD565" s="87" t="s">
        <v>10</v>
      </c>
      <c r="AE565" s="87" t="s">
        <v>10</v>
      </c>
      <c r="AF565" s="87" t="s">
        <v>10</v>
      </c>
      <c r="AG565" s="83" t="s">
        <v>10</v>
      </c>
      <c r="AH565" s="87" t="s">
        <v>10</v>
      </c>
      <c r="AI565" s="87" t="s">
        <v>10</v>
      </c>
      <c r="AJ565" s="87" t="s">
        <v>10</v>
      </c>
      <c r="AK565" s="87" t="s">
        <v>10</v>
      </c>
      <c r="AL565" s="748" t="s">
        <v>10</v>
      </c>
      <c r="AM565" s="255"/>
      <c r="AN565" s="3064"/>
      <c r="AO565" s="2057"/>
    </row>
    <row r="566" spans="1:41" ht="15.5" hidden="1" x14ac:dyDescent="0.35">
      <c r="A566" s="56"/>
      <c r="B566" s="57"/>
      <c r="C566" s="58"/>
      <c r="D566" s="58"/>
      <c r="E566" s="56"/>
      <c r="F566" s="56"/>
      <c r="G566" s="1491"/>
      <c r="H566" s="59"/>
      <c r="I566" s="60"/>
      <c r="J566" s="61"/>
      <c r="K566" s="62"/>
      <c r="L566" s="63"/>
      <c r="M566" s="64"/>
      <c r="N566" s="65"/>
      <c r="O566" s="66"/>
      <c r="P566" s="67"/>
      <c r="Q566" s="68"/>
      <c r="R566" s="60"/>
      <c r="S566" s="69"/>
      <c r="T566" s="70"/>
      <c r="U566" s="71"/>
      <c r="V566" s="72"/>
      <c r="W566" s="72"/>
      <c r="X566" s="72"/>
      <c r="Y566" s="56"/>
      <c r="Z566" s="1825"/>
      <c r="AA566" s="1834"/>
      <c r="AB566" s="1826"/>
      <c r="AC566" s="1826"/>
      <c r="AD566" s="56"/>
      <c r="AE566" s="56"/>
      <c r="AF566" s="56"/>
      <c r="AG566" s="56"/>
      <c r="AH566" s="56"/>
      <c r="AI566" s="56"/>
      <c r="AJ566" s="56"/>
      <c r="AK566" s="56"/>
      <c r="AL566" s="56"/>
      <c r="AM566" s="255"/>
      <c r="AN566" s="3064"/>
      <c r="AO566" s="2057"/>
    </row>
    <row r="567" spans="1:41" ht="15.5" x14ac:dyDescent="0.35">
      <c r="A567" s="56"/>
      <c r="B567" s="3378" t="s">
        <v>339</v>
      </c>
      <c r="C567" s="3379"/>
      <c r="D567" s="3379"/>
      <c r="E567" s="3379"/>
      <c r="F567" s="3379"/>
      <c r="G567" s="3379"/>
      <c r="H567" s="3379"/>
      <c r="I567" s="3379"/>
      <c r="J567" s="3379"/>
      <c r="K567" s="3379"/>
      <c r="L567" s="3379"/>
      <c r="M567" s="3379"/>
      <c r="N567" s="3379"/>
      <c r="O567" s="3379"/>
      <c r="P567" s="3379"/>
      <c r="Q567" s="3379"/>
      <c r="R567" s="3379"/>
      <c r="S567" s="3380"/>
      <c r="T567" s="3381"/>
      <c r="U567" s="3382"/>
      <c r="V567" s="3383"/>
      <c r="W567" s="3383"/>
      <c r="X567" s="3383"/>
      <c r="Y567" s="3379"/>
      <c r="Z567" s="1825"/>
      <c r="AA567" s="1834"/>
      <c r="AB567" s="1826"/>
      <c r="AC567" s="1826"/>
      <c r="AD567" s="56"/>
      <c r="AE567" s="56"/>
      <c r="AF567" s="56"/>
      <c r="AG567" s="136"/>
      <c r="AH567" s="56"/>
      <c r="AI567" s="56"/>
      <c r="AJ567" s="56"/>
      <c r="AK567" s="56"/>
      <c r="AL567" s="56"/>
      <c r="AM567" s="255"/>
      <c r="AN567" s="3064"/>
      <c r="AO567" s="2057"/>
    </row>
    <row r="568" spans="1:41" ht="15.5" x14ac:dyDescent="0.35">
      <c r="A568" s="56"/>
      <c r="B568" s="56"/>
      <c r="C568" s="56"/>
      <c r="D568" s="56"/>
      <c r="E568" s="56"/>
      <c r="F568" s="56"/>
      <c r="G568" s="56"/>
      <c r="H568" s="59"/>
      <c r="I568" s="60"/>
      <c r="J568" s="61"/>
      <c r="K568" s="62"/>
      <c r="L568" s="63"/>
      <c r="M568" s="64"/>
      <c r="N568" s="65"/>
      <c r="O568" s="66"/>
      <c r="P568" s="67"/>
      <c r="Q568" s="68"/>
      <c r="R568" s="60"/>
      <c r="S568" s="69"/>
      <c r="T568" s="70"/>
      <c r="U568" s="71"/>
      <c r="V568" s="72"/>
      <c r="W568" s="72"/>
      <c r="X568" s="72"/>
      <c r="Y568" s="56"/>
      <c r="Z568" s="43"/>
      <c r="AA568" s="43"/>
      <c r="AB568" s="125"/>
      <c r="AC568" s="125"/>
      <c r="AD568" s="125"/>
      <c r="AE568" s="125"/>
      <c r="AF568" s="125"/>
      <c r="AG568" s="125"/>
      <c r="AH568" s="56"/>
      <c r="AI568" s="56"/>
      <c r="AJ568" s="56"/>
      <c r="AK568" s="56"/>
      <c r="AL568" s="56"/>
      <c r="AM568" s="255"/>
      <c r="AN568" s="3064"/>
      <c r="AO568" s="2057"/>
    </row>
    <row r="569" spans="1:41" s="26" customFormat="1" ht="63" customHeight="1" x14ac:dyDescent="0.35">
      <c r="A569" s="2504" t="s">
        <v>1036</v>
      </c>
      <c r="B569" s="3317" t="s">
        <v>331</v>
      </c>
      <c r="C569" s="3318"/>
      <c r="D569" s="3318"/>
      <c r="E569" s="3318"/>
      <c r="F569" s="3318"/>
      <c r="G569" s="3318"/>
      <c r="H569" s="3318"/>
      <c r="I569" s="3318"/>
      <c r="J569" s="3318"/>
      <c r="K569" s="3318"/>
      <c r="L569" s="3318"/>
      <c r="M569" s="3318"/>
      <c r="N569" s="3318"/>
      <c r="O569" s="3318"/>
      <c r="P569" s="3318"/>
      <c r="Q569" s="3318"/>
      <c r="R569" s="3318"/>
      <c r="S569" s="3318"/>
      <c r="T569" s="3318"/>
      <c r="U569" s="3318"/>
      <c r="V569" s="3318"/>
      <c r="W569" s="3318"/>
      <c r="X569" s="3318"/>
      <c r="Y569" s="3318"/>
      <c r="Z569" s="3318"/>
      <c r="AA569" s="3318"/>
      <c r="AB569" s="33"/>
      <c r="AC569" s="33"/>
      <c r="AD569" s="33"/>
      <c r="AE569" s="33"/>
      <c r="AF569" s="33"/>
      <c r="AG569" s="32"/>
      <c r="AH569" s="33"/>
      <c r="AI569" s="33"/>
      <c r="AJ569" s="33"/>
      <c r="AK569" s="33"/>
      <c r="AL569" s="658"/>
      <c r="AM569" s="32"/>
      <c r="AN569" s="34"/>
      <c r="AO569" s="2058"/>
    </row>
    <row r="570" spans="1:41" ht="46.5" x14ac:dyDescent="0.35">
      <c r="A570" s="43"/>
      <c r="B570" s="44" t="s">
        <v>54</v>
      </c>
      <c r="C570" s="45" t="s">
        <v>6</v>
      </c>
      <c r="D570" s="45" t="s">
        <v>7</v>
      </c>
      <c r="E570" s="45" t="s">
        <v>8</v>
      </c>
      <c r="F570" s="1645" t="s">
        <v>123</v>
      </c>
      <c r="G570" s="1645" t="s">
        <v>160</v>
      </c>
      <c r="H570" s="1645" t="s">
        <v>194</v>
      </c>
      <c r="I570" s="1645" t="s">
        <v>202</v>
      </c>
      <c r="J570" s="1645" t="s">
        <v>241</v>
      </c>
      <c r="K570" s="1686" t="s">
        <v>273</v>
      </c>
      <c r="L570" s="1647" t="s">
        <v>284</v>
      </c>
      <c r="M570" s="1876" t="s">
        <v>322</v>
      </c>
      <c r="N570" s="47" t="s">
        <v>342</v>
      </c>
      <c r="O570" s="48" t="s">
        <v>356</v>
      </c>
      <c r="P570" s="100" t="s">
        <v>384</v>
      </c>
      <c r="Q570" s="79" t="s">
        <v>493</v>
      </c>
      <c r="R570" s="80" t="s">
        <v>535</v>
      </c>
      <c r="S570" s="150" t="s">
        <v>541</v>
      </c>
      <c r="T570" s="49" t="s">
        <v>545</v>
      </c>
      <c r="U570" s="50" t="s">
        <v>578</v>
      </c>
      <c r="V570" s="51" t="s">
        <v>586</v>
      </c>
      <c r="W570" s="51" t="s">
        <v>633</v>
      </c>
      <c r="X570" s="51" t="s">
        <v>646</v>
      </c>
      <c r="Y570" s="51" t="s">
        <v>647</v>
      </c>
      <c r="Z570" s="51" t="s">
        <v>668</v>
      </c>
      <c r="AA570" s="37" t="s">
        <v>671</v>
      </c>
      <c r="AB570" s="37" t="s">
        <v>688</v>
      </c>
      <c r="AC570" s="37" t="s">
        <v>689</v>
      </c>
      <c r="AD570" s="37" t="s">
        <v>735</v>
      </c>
      <c r="AE570" s="37" t="s">
        <v>776</v>
      </c>
      <c r="AF570" s="37" t="s">
        <v>811</v>
      </c>
      <c r="AG570" s="37" t="s">
        <v>1055</v>
      </c>
      <c r="AH570" s="37" t="s">
        <v>1072</v>
      </c>
      <c r="AI570" s="37" t="s">
        <v>1075</v>
      </c>
      <c r="AJ570" s="37" t="s">
        <v>1117</v>
      </c>
      <c r="AK570" s="37" t="s">
        <v>1162</v>
      </c>
      <c r="AL570" s="689" t="s">
        <v>1176</v>
      </c>
      <c r="AM570" s="255"/>
      <c r="AN570" s="3064"/>
      <c r="AO570" s="2057"/>
    </row>
    <row r="571" spans="1:41" ht="15.5" x14ac:dyDescent="0.35">
      <c r="A571" s="52"/>
      <c r="B571" s="53" t="s">
        <v>333</v>
      </c>
      <c r="C571" s="1777" t="s">
        <v>10</v>
      </c>
      <c r="D571" s="1777" t="s">
        <v>10</v>
      </c>
      <c r="E571" s="1777" t="s">
        <v>10</v>
      </c>
      <c r="F571" s="1777" t="s">
        <v>10</v>
      </c>
      <c r="G571" s="1777" t="s">
        <v>10</v>
      </c>
      <c r="H571" s="1777" t="s">
        <v>10</v>
      </c>
      <c r="I571" s="1777" t="s">
        <v>10</v>
      </c>
      <c r="J571" s="1777" t="s">
        <v>10</v>
      </c>
      <c r="K571" s="1777" t="s">
        <v>10</v>
      </c>
      <c r="L571" s="1777" t="s">
        <v>10</v>
      </c>
      <c r="M571" s="1877">
        <v>44.8</v>
      </c>
      <c r="N571" s="158" t="s">
        <v>10</v>
      </c>
      <c r="O571" s="133" t="s">
        <v>10</v>
      </c>
      <c r="P571" s="200" t="s">
        <v>10</v>
      </c>
      <c r="Q571" s="201" t="s">
        <v>10</v>
      </c>
      <c r="R571" s="1590" t="s">
        <v>10</v>
      </c>
      <c r="S571" s="1590" t="s">
        <v>10</v>
      </c>
      <c r="T571" s="1590" t="s">
        <v>10</v>
      </c>
      <c r="U571" s="139" t="s">
        <v>10</v>
      </c>
      <c r="V571" s="139" t="s">
        <v>10</v>
      </c>
      <c r="W571" s="139" t="s">
        <v>10</v>
      </c>
      <c r="X571" s="139" t="s">
        <v>10</v>
      </c>
      <c r="Y571" s="139" t="s">
        <v>10</v>
      </c>
      <c r="Z571" s="139" t="s">
        <v>10</v>
      </c>
      <c r="AA571" s="81" t="s">
        <v>10</v>
      </c>
      <c r="AB571" s="82" t="s">
        <v>10</v>
      </c>
      <c r="AC571" s="82" t="s">
        <v>10</v>
      </c>
      <c r="AD571" s="82" t="s">
        <v>10</v>
      </c>
      <c r="AE571" s="82" t="s">
        <v>10</v>
      </c>
      <c r="AF571" s="764" t="s">
        <v>10</v>
      </c>
      <c r="AG571" s="117" t="s">
        <v>10</v>
      </c>
      <c r="AH571" s="117" t="s">
        <v>10</v>
      </c>
      <c r="AI571" s="117" t="s">
        <v>10</v>
      </c>
      <c r="AJ571" s="702" t="s">
        <v>10</v>
      </c>
      <c r="AK571" s="702" t="s">
        <v>10</v>
      </c>
      <c r="AL571" s="676" t="s">
        <v>10</v>
      </c>
      <c r="AM571" s="255"/>
      <c r="AN571" s="3064"/>
      <c r="AO571" s="2057"/>
    </row>
    <row r="572" spans="1:41" ht="15.5" x14ac:dyDescent="0.35">
      <c r="A572" s="85"/>
      <c r="B572" s="54" t="s">
        <v>210</v>
      </c>
      <c r="C572" s="1781" t="s">
        <v>10</v>
      </c>
      <c r="D572" s="1781" t="s">
        <v>10</v>
      </c>
      <c r="E572" s="1781" t="s">
        <v>10</v>
      </c>
      <c r="F572" s="1781" t="s">
        <v>10</v>
      </c>
      <c r="G572" s="1781" t="s">
        <v>10</v>
      </c>
      <c r="H572" s="1781" t="s">
        <v>10</v>
      </c>
      <c r="I572" s="1781" t="s">
        <v>10</v>
      </c>
      <c r="J572" s="1781" t="s">
        <v>10</v>
      </c>
      <c r="K572" s="1781" t="s">
        <v>10</v>
      </c>
      <c r="L572" s="1781" t="s">
        <v>10</v>
      </c>
      <c r="M572" s="1878">
        <v>46.71</v>
      </c>
      <c r="N572" s="158" t="s">
        <v>10</v>
      </c>
      <c r="O572" s="133" t="s">
        <v>10</v>
      </c>
      <c r="P572" s="200" t="s">
        <v>10</v>
      </c>
      <c r="Q572" s="201" t="s">
        <v>10</v>
      </c>
      <c r="R572" s="1590" t="s">
        <v>10</v>
      </c>
      <c r="S572" s="1590" t="s">
        <v>10</v>
      </c>
      <c r="T572" s="1590" t="s">
        <v>10</v>
      </c>
      <c r="U572" s="139" t="s">
        <v>10</v>
      </c>
      <c r="V572" s="139" t="s">
        <v>10</v>
      </c>
      <c r="W572" s="139" t="s">
        <v>10</v>
      </c>
      <c r="X572" s="139" t="s">
        <v>10</v>
      </c>
      <c r="Y572" s="139" t="s">
        <v>10</v>
      </c>
      <c r="Z572" s="139" t="s">
        <v>10</v>
      </c>
      <c r="AA572" s="81" t="s">
        <v>10</v>
      </c>
      <c r="AB572" s="82" t="s">
        <v>10</v>
      </c>
      <c r="AC572" s="82" t="s">
        <v>10</v>
      </c>
      <c r="AD572" s="82" t="s">
        <v>10</v>
      </c>
      <c r="AE572" s="82" t="s">
        <v>10</v>
      </c>
      <c r="AF572" s="83" t="s">
        <v>10</v>
      </c>
      <c r="AG572" s="83" t="s">
        <v>10</v>
      </c>
      <c r="AH572" s="83" t="s">
        <v>10</v>
      </c>
      <c r="AI572" s="83" t="s">
        <v>10</v>
      </c>
      <c r="AJ572" s="83" t="s">
        <v>10</v>
      </c>
      <c r="AK572" s="83" t="s">
        <v>10</v>
      </c>
      <c r="AL572" s="714" t="s">
        <v>10</v>
      </c>
      <c r="AM572" s="255"/>
      <c r="AN572" s="3064"/>
      <c r="AO572" s="2057"/>
    </row>
    <row r="573" spans="1:41" ht="15.5" x14ac:dyDescent="0.35">
      <c r="A573" s="85"/>
      <c r="B573" s="55" t="s">
        <v>334</v>
      </c>
      <c r="C573" s="1783" t="s">
        <v>10</v>
      </c>
      <c r="D573" s="1783" t="s">
        <v>10</v>
      </c>
      <c r="E573" s="1783" t="s">
        <v>10</v>
      </c>
      <c r="F573" s="1783" t="s">
        <v>10</v>
      </c>
      <c r="G573" s="1783" t="s">
        <v>10</v>
      </c>
      <c r="H573" s="1783" t="s">
        <v>10</v>
      </c>
      <c r="I573" s="1783" t="s">
        <v>10</v>
      </c>
      <c r="J573" s="1783" t="s">
        <v>10</v>
      </c>
      <c r="K573" s="1783" t="s">
        <v>10</v>
      </c>
      <c r="L573" s="1783" t="s">
        <v>10</v>
      </c>
      <c r="M573" s="1879">
        <v>8.49</v>
      </c>
      <c r="N573" s="181" t="s">
        <v>10</v>
      </c>
      <c r="O573" s="182" t="s">
        <v>10</v>
      </c>
      <c r="P573" s="209" t="s">
        <v>10</v>
      </c>
      <c r="Q573" s="210" t="s">
        <v>10</v>
      </c>
      <c r="R573" s="1599" t="s">
        <v>10</v>
      </c>
      <c r="S573" s="1599" t="s">
        <v>10</v>
      </c>
      <c r="T573" s="1599" t="s">
        <v>10</v>
      </c>
      <c r="U573" s="747" t="s">
        <v>10</v>
      </c>
      <c r="V573" s="747" t="s">
        <v>10</v>
      </c>
      <c r="W573" s="747" t="s">
        <v>10</v>
      </c>
      <c r="X573" s="747" t="s">
        <v>10</v>
      </c>
      <c r="Y573" s="747" t="s">
        <v>10</v>
      </c>
      <c r="Z573" s="747" t="s">
        <v>10</v>
      </c>
      <c r="AA573" s="86" t="s">
        <v>10</v>
      </c>
      <c r="AB573" s="87" t="s">
        <v>10</v>
      </c>
      <c r="AC573" s="87" t="s">
        <v>10</v>
      </c>
      <c r="AD573" s="87" t="s">
        <v>10</v>
      </c>
      <c r="AE573" s="87" t="s">
        <v>10</v>
      </c>
      <c r="AF573" s="87" t="s">
        <v>10</v>
      </c>
      <c r="AG573" s="87" t="s">
        <v>10</v>
      </c>
      <c r="AH573" s="87" t="s">
        <v>10</v>
      </c>
      <c r="AI573" s="87" t="s">
        <v>10</v>
      </c>
      <c r="AJ573" s="87" t="s">
        <v>10</v>
      </c>
      <c r="AK573" s="87" t="s">
        <v>10</v>
      </c>
      <c r="AL573" s="748" t="s">
        <v>10</v>
      </c>
      <c r="AM573" s="255"/>
      <c r="AN573" s="3064"/>
      <c r="AO573" s="2057"/>
    </row>
    <row r="574" spans="1:41" ht="15.5" hidden="1" x14ac:dyDescent="0.35">
      <c r="A574" s="56"/>
      <c r="B574" s="57"/>
      <c r="C574" s="58"/>
      <c r="D574" s="58"/>
      <c r="E574" s="56"/>
      <c r="F574" s="56"/>
      <c r="G574" s="1491"/>
      <c r="H574" s="59"/>
      <c r="I574" s="60"/>
      <c r="J574" s="61"/>
      <c r="K574" s="62"/>
      <c r="L574" s="63"/>
      <c r="M574" s="64"/>
      <c r="N574" s="65"/>
      <c r="O574" s="66"/>
      <c r="P574" s="67"/>
      <c r="Q574" s="68"/>
      <c r="R574" s="60"/>
      <c r="S574" s="69"/>
      <c r="T574" s="70"/>
      <c r="U574" s="71"/>
      <c r="V574" s="72"/>
      <c r="W574" s="72"/>
      <c r="X574" s="72"/>
      <c r="Y574" s="56"/>
      <c r="Z574" s="1825"/>
      <c r="AA574" s="1834"/>
      <c r="AB574" s="1826"/>
      <c r="AC574" s="1826"/>
      <c r="AD574" s="56"/>
      <c r="AE574" s="56"/>
      <c r="AF574" s="73"/>
      <c r="AG574" s="73"/>
      <c r="AH574" s="56"/>
      <c r="AI574" s="56"/>
      <c r="AJ574" s="56"/>
      <c r="AK574" s="56"/>
      <c r="AL574" s="56"/>
      <c r="AM574" s="255"/>
      <c r="AN574" s="3064"/>
      <c r="AO574" s="2057"/>
    </row>
    <row r="575" spans="1:41" ht="15.5" x14ac:dyDescent="0.35">
      <c r="A575" s="56"/>
      <c r="B575" s="3319" t="s">
        <v>341</v>
      </c>
      <c r="C575" s="3320"/>
      <c r="D575" s="3320"/>
      <c r="E575" s="3320"/>
      <c r="F575" s="3320"/>
      <c r="G575" s="3320"/>
      <c r="H575" s="3320"/>
      <c r="I575" s="3320"/>
      <c r="J575" s="3321"/>
      <c r="K575" s="3322"/>
      <c r="L575" s="3323"/>
      <c r="M575" s="3324"/>
      <c r="N575" s="3325"/>
      <c r="O575" s="3326"/>
      <c r="P575" s="3327"/>
      <c r="Q575" s="3328"/>
      <c r="R575" s="3320"/>
      <c r="S575" s="74"/>
      <c r="T575" s="75"/>
      <c r="U575" s="76"/>
      <c r="V575" s="77"/>
      <c r="W575" s="77"/>
      <c r="X575" s="77"/>
      <c r="Y575" s="56"/>
      <c r="Z575" s="1825"/>
      <c r="AA575" s="1834"/>
      <c r="AB575" s="1826"/>
      <c r="AC575" s="1826"/>
      <c r="AD575" s="56"/>
      <c r="AE575" s="56"/>
      <c r="AF575" s="73"/>
      <c r="AG575" s="136"/>
      <c r="AH575" s="56"/>
      <c r="AI575" s="56"/>
      <c r="AJ575" s="56"/>
      <c r="AK575" s="56"/>
      <c r="AL575" s="56"/>
      <c r="AM575" s="255"/>
      <c r="AN575" s="3064"/>
      <c r="AO575" s="2057"/>
    </row>
    <row r="576" spans="1:41" ht="15.5" x14ac:dyDescent="0.35">
      <c r="A576" s="56"/>
      <c r="B576" s="56"/>
      <c r="C576" s="56"/>
      <c r="D576" s="56"/>
      <c r="E576" s="56"/>
      <c r="F576" s="56"/>
      <c r="G576" s="56"/>
      <c r="H576" s="59"/>
      <c r="I576" s="60"/>
      <c r="J576" s="61"/>
      <c r="K576" s="62"/>
      <c r="L576" s="63"/>
      <c r="M576" s="64"/>
      <c r="N576" s="65"/>
      <c r="O576" s="66"/>
      <c r="P576" s="67"/>
      <c r="Q576" s="68"/>
      <c r="R576" s="60"/>
      <c r="S576" s="69"/>
      <c r="T576" s="70"/>
      <c r="U576" s="71"/>
      <c r="V576" s="72"/>
      <c r="W576" s="72"/>
      <c r="X576" s="72"/>
      <c r="Y576" s="56"/>
      <c r="Z576" s="43"/>
      <c r="AA576" s="43"/>
      <c r="AB576" s="125"/>
      <c r="AC576" s="125"/>
      <c r="AD576" s="125"/>
      <c r="AE576" s="125"/>
      <c r="AF576" s="125"/>
      <c r="AG576" s="125"/>
      <c r="AH576" s="56"/>
      <c r="AI576" s="56"/>
      <c r="AJ576" s="56"/>
      <c r="AK576" s="56"/>
      <c r="AL576" s="56"/>
      <c r="AM576" s="255"/>
      <c r="AN576" s="3064"/>
      <c r="AO576" s="2057"/>
    </row>
    <row r="577" spans="1:41" s="26" customFormat="1" ht="63" customHeight="1" x14ac:dyDescent="0.35">
      <c r="A577" s="2504" t="s">
        <v>1000</v>
      </c>
      <c r="B577" s="3317" t="s">
        <v>332</v>
      </c>
      <c r="C577" s="3318"/>
      <c r="D577" s="3318"/>
      <c r="E577" s="3318"/>
      <c r="F577" s="3318"/>
      <c r="G577" s="3318"/>
      <c r="H577" s="3318"/>
      <c r="I577" s="3318"/>
      <c r="J577" s="3318"/>
      <c r="K577" s="3318"/>
      <c r="L577" s="3318"/>
      <c r="M577" s="3318"/>
      <c r="N577" s="3318"/>
      <c r="O577" s="3318"/>
      <c r="P577" s="3318"/>
      <c r="Q577" s="3318"/>
      <c r="R577" s="3318"/>
      <c r="S577" s="3318"/>
      <c r="T577" s="3318"/>
      <c r="U577" s="3318"/>
      <c r="V577" s="3318"/>
      <c r="W577" s="3318"/>
      <c r="X577" s="3318"/>
      <c r="Y577" s="3318"/>
      <c r="Z577" s="3318"/>
      <c r="AA577" s="3318"/>
      <c r="AB577" s="33"/>
      <c r="AC577" s="33"/>
      <c r="AD577" s="33"/>
      <c r="AE577" s="33"/>
      <c r="AF577" s="33"/>
      <c r="AG577" s="32"/>
      <c r="AH577" s="33"/>
      <c r="AI577" s="33"/>
      <c r="AJ577" s="33"/>
      <c r="AK577" s="33"/>
      <c r="AL577" s="658"/>
      <c r="AM577" s="32"/>
      <c r="AN577" s="34"/>
      <c r="AO577" s="2058"/>
    </row>
    <row r="578" spans="1:41" ht="46.5" x14ac:dyDescent="0.35">
      <c r="A578" s="43"/>
      <c r="B578" s="44" t="s">
        <v>54</v>
      </c>
      <c r="C578" s="45" t="s">
        <v>6</v>
      </c>
      <c r="D578" s="45" t="s">
        <v>7</v>
      </c>
      <c r="E578" s="45" t="s">
        <v>8</v>
      </c>
      <c r="F578" s="1645" t="s">
        <v>123</v>
      </c>
      <c r="G578" s="1645" t="s">
        <v>160</v>
      </c>
      <c r="H578" s="1645" t="s">
        <v>194</v>
      </c>
      <c r="I578" s="1645" t="s">
        <v>202</v>
      </c>
      <c r="J578" s="1645" t="s">
        <v>241</v>
      </c>
      <c r="K578" s="1686" t="s">
        <v>273</v>
      </c>
      <c r="L578" s="1647" t="s">
        <v>284</v>
      </c>
      <c r="M578" s="1880" t="s">
        <v>322</v>
      </c>
      <c r="N578" s="47" t="s">
        <v>342</v>
      </c>
      <c r="O578" s="48" t="s">
        <v>356</v>
      </c>
      <c r="P578" s="100" t="s">
        <v>384</v>
      </c>
      <c r="Q578" s="79" t="s">
        <v>493</v>
      </c>
      <c r="R578" s="80" t="s">
        <v>535</v>
      </c>
      <c r="S578" s="150" t="s">
        <v>541</v>
      </c>
      <c r="T578" s="49" t="s">
        <v>545</v>
      </c>
      <c r="U578" s="50" t="s">
        <v>578</v>
      </c>
      <c r="V578" s="51" t="s">
        <v>586</v>
      </c>
      <c r="W578" s="51" t="s">
        <v>633</v>
      </c>
      <c r="X578" s="51" t="s">
        <v>646</v>
      </c>
      <c r="Y578" s="51" t="s">
        <v>647</v>
      </c>
      <c r="Z578" s="51" t="s">
        <v>668</v>
      </c>
      <c r="AA578" s="37" t="s">
        <v>671</v>
      </c>
      <c r="AB578" s="37" t="s">
        <v>688</v>
      </c>
      <c r="AC578" s="37" t="s">
        <v>689</v>
      </c>
      <c r="AD578" s="37" t="s">
        <v>735</v>
      </c>
      <c r="AE578" s="37" t="s">
        <v>776</v>
      </c>
      <c r="AF578" s="37" t="s">
        <v>811</v>
      </c>
      <c r="AG578" s="37" t="s">
        <v>1055</v>
      </c>
      <c r="AH578" s="37" t="s">
        <v>1072</v>
      </c>
      <c r="AI578" s="37" t="s">
        <v>1075</v>
      </c>
      <c r="AJ578" s="37" t="s">
        <v>1117</v>
      </c>
      <c r="AK578" s="37" t="s">
        <v>1162</v>
      </c>
      <c r="AL578" s="689" t="s">
        <v>1176</v>
      </c>
      <c r="AM578" s="255"/>
      <c r="AN578" s="3064"/>
      <c r="AO578" s="2057"/>
    </row>
    <row r="579" spans="1:41" ht="15.5" x14ac:dyDescent="0.35">
      <c r="A579" s="52"/>
      <c r="B579" s="53" t="s">
        <v>333</v>
      </c>
      <c r="C579" s="1777" t="s">
        <v>10</v>
      </c>
      <c r="D579" s="1777" t="s">
        <v>10</v>
      </c>
      <c r="E579" s="1777" t="s">
        <v>10</v>
      </c>
      <c r="F579" s="1777" t="s">
        <v>10</v>
      </c>
      <c r="G579" s="1777" t="s">
        <v>10</v>
      </c>
      <c r="H579" s="1777" t="s">
        <v>10</v>
      </c>
      <c r="I579" s="1777" t="s">
        <v>10</v>
      </c>
      <c r="J579" s="1777" t="s">
        <v>10</v>
      </c>
      <c r="K579" s="1777" t="s">
        <v>10</v>
      </c>
      <c r="L579" s="1777" t="s">
        <v>10</v>
      </c>
      <c r="M579" s="1881">
        <v>29.03</v>
      </c>
      <c r="N579" s="158" t="s">
        <v>10</v>
      </c>
      <c r="O579" s="133" t="s">
        <v>10</v>
      </c>
      <c r="P579" s="200" t="s">
        <v>10</v>
      </c>
      <c r="Q579" s="201" t="s">
        <v>10</v>
      </c>
      <c r="R579" s="201" t="s">
        <v>10</v>
      </c>
      <c r="S579" s="201" t="s">
        <v>10</v>
      </c>
      <c r="T579" s="201" t="s">
        <v>10</v>
      </c>
      <c r="U579" s="81" t="s">
        <v>10</v>
      </c>
      <c r="V579" s="81" t="s">
        <v>10</v>
      </c>
      <c r="W579" s="81" t="s">
        <v>10</v>
      </c>
      <c r="X579" s="81" t="s">
        <v>10</v>
      </c>
      <c r="Y579" s="139" t="s">
        <v>10</v>
      </c>
      <c r="Z579" s="139" t="s">
        <v>10</v>
      </c>
      <c r="AA579" s="81" t="s">
        <v>10</v>
      </c>
      <c r="AB579" s="82" t="s">
        <v>10</v>
      </c>
      <c r="AC579" s="82" t="s">
        <v>10</v>
      </c>
      <c r="AD579" s="82" t="s">
        <v>10</v>
      </c>
      <c r="AE579" s="82" t="s">
        <v>10</v>
      </c>
      <c r="AF579" s="764" t="s">
        <v>10</v>
      </c>
      <c r="AG579" s="117" t="s">
        <v>10</v>
      </c>
      <c r="AH579" s="117" t="s">
        <v>10</v>
      </c>
      <c r="AI579" s="117" t="s">
        <v>10</v>
      </c>
      <c r="AJ579" s="702" t="s">
        <v>10</v>
      </c>
      <c r="AK579" s="702" t="s">
        <v>10</v>
      </c>
      <c r="AL579" s="676" t="s">
        <v>10</v>
      </c>
      <c r="AM579" s="255"/>
      <c r="AN579" s="3064"/>
      <c r="AO579" s="2057"/>
    </row>
    <row r="580" spans="1:41" ht="15.5" x14ac:dyDescent="0.35">
      <c r="A580" s="85"/>
      <c r="B580" s="54" t="s">
        <v>210</v>
      </c>
      <c r="C580" s="1781" t="s">
        <v>10</v>
      </c>
      <c r="D580" s="1781" t="s">
        <v>10</v>
      </c>
      <c r="E580" s="1781" t="s">
        <v>10</v>
      </c>
      <c r="F580" s="1781" t="s">
        <v>10</v>
      </c>
      <c r="G580" s="1781" t="s">
        <v>10</v>
      </c>
      <c r="H580" s="1781" t="s">
        <v>10</v>
      </c>
      <c r="I580" s="1781" t="s">
        <v>10</v>
      </c>
      <c r="J580" s="1781" t="s">
        <v>10</v>
      </c>
      <c r="K580" s="1781" t="s">
        <v>10</v>
      </c>
      <c r="L580" s="1781" t="s">
        <v>10</v>
      </c>
      <c r="M580" s="1882">
        <v>47.17</v>
      </c>
      <c r="N580" s="158" t="s">
        <v>10</v>
      </c>
      <c r="O580" s="133" t="s">
        <v>10</v>
      </c>
      <c r="P580" s="200" t="s">
        <v>10</v>
      </c>
      <c r="Q580" s="201" t="s">
        <v>10</v>
      </c>
      <c r="R580" s="201" t="s">
        <v>10</v>
      </c>
      <c r="S580" s="201" t="s">
        <v>10</v>
      </c>
      <c r="T580" s="201" t="s">
        <v>10</v>
      </c>
      <c r="U580" s="81" t="s">
        <v>10</v>
      </c>
      <c r="V580" s="81" t="s">
        <v>10</v>
      </c>
      <c r="W580" s="81" t="s">
        <v>10</v>
      </c>
      <c r="X580" s="81" t="s">
        <v>10</v>
      </c>
      <c r="Y580" s="139" t="s">
        <v>10</v>
      </c>
      <c r="Z580" s="139" t="s">
        <v>10</v>
      </c>
      <c r="AA580" s="81" t="s">
        <v>10</v>
      </c>
      <c r="AB580" s="82" t="s">
        <v>10</v>
      </c>
      <c r="AC580" s="82" t="s">
        <v>10</v>
      </c>
      <c r="AD580" s="82" t="s">
        <v>10</v>
      </c>
      <c r="AE580" s="82" t="s">
        <v>10</v>
      </c>
      <c r="AF580" s="83" t="s">
        <v>10</v>
      </c>
      <c r="AG580" s="83" t="s">
        <v>10</v>
      </c>
      <c r="AH580" s="83" t="s">
        <v>10</v>
      </c>
      <c r="AI580" s="83" t="s">
        <v>10</v>
      </c>
      <c r="AJ580" s="83" t="s">
        <v>10</v>
      </c>
      <c r="AK580" s="83" t="s">
        <v>10</v>
      </c>
      <c r="AL580" s="714" t="s">
        <v>10</v>
      </c>
      <c r="AM580" s="255"/>
      <c r="AN580" s="3064"/>
      <c r="AO580" s="2057"/>
    </row>
    <row r="581" spans="1:41" ht="15.5" x14ac:dyDescent="0.35">
      <c r="A581" s="85"/>
      <c r="B581" s="55" t="s">
        <v>334</v>
      </c>
      <c r="C581" s="1783" t="s">
        <v>10</v>
      </c>
      <c r="D581" s="1783" t="s">
        <v>10</v>
      </c>
      <c r="E581" s="1783" t="s">
        <v>10</v>
      </c>
      <c r="F581" s="1783" t="s">
        <v>10</v>
      </c>
      <c r="G581" s="1783" t="s">
        <v>10</v>
      </c>
      <c r="H581" s="1783" t="s">
        <v>10</v>
      </c>
      <c r="I581" s="1783" t="s">
        <v>10</v>
      </c>
      <c r="J581" s="1783" t="s">
        <v>10</v>
      </c>
      <c r="K581" s="1783" t="s">
        <v>10</v>
      </c>
      <c r="L581" s="1783" t="s">
        <v>10</v>
      </c>
      <c r="M581" s="1883">
        <v>23.8</v>
      </c>
      <c r="N581" s="181" t="s">
        <v>10</v>
      </c>
      <c r="O581" s="182" t="s">
        <v>10</v>
      </c>
      <c r="P581" s="209" t="s">
        <v>10</v>
      </c>
      <c r="Q581" s="210" t="s">
        <v>10</v>
      </c>
      <c r="R581" s="210" t="s">
        <v>10</v>
      </c>
      <c r="S581" s="210" t="s">
        <v>10</v>
      </c>
      <c r="T581" s="210" t="s">
        <v>10</v>
      </c>
      <c r="U581" s="211" t="s">
        <v>10</v>
      </c>
      <c r="V581" s="211" t="s">
        <v>10</v>
      </c>
      <c r="W581" s="211" t="s">
        <v>10</v>
      </c>
      <c r="X581" s="211" t="s">
        <v>10</v>
      </c>
      <c r="Y581" s="747" t="s">
        <v>10</v>
      </c>
      <c r="Z581" s="747" t="s">
        <v>10</v>
      </c>
      <c r="AA581" s="86" t="s">
        <v>10</v>
      </c>
      <c r="AB581" s="87" t="s">
        <v>10</v>
      </c>
      <c r="AC581" s="87" t="s">
        <v>10</v>
      </c>
      <c r="AD581" s="87" t="s">
        <v>10</v>
      </c>
      <c r="AE581" s="87" t="s">
        <v>10</v>
      </c>
      <c r="AF581" s="87" t="s">
        <v>10</v>
      </c>
      <c r="AG581" s="87" t="s">
        <v>10</v>
      </c>
      <c r="AH581" s="87" t="s">
        <v>10</v>
      </c>
      <c r="AI581" s="87" t="s">
        <v>10</v>
      </c>
      <c r="AJ581" s="87" t="s">
        <v>10</v>
      </c>
      <c r="AK581" s="87" t="s">
        <v>10</v>
      </c>
      <c r="AL581" s="748" t="s">
        <v>10</v>
      </c>
      <c r="AM581" s="255"/>
      <c r="AN581" s="3064"/>
      <c r="AO581" s="2057"/>
    </row>
    <row r="582" spans="1:41" ht="15.5" hidden="1" x14ac:dyDescent="0.35">
      <c r="A582" s="56"/>
      <c r="B582" s="57"/>
      <c r="C582" s="58"/>
      <c r="D582" s="58"/>
      <c r="E582" s="56"/>
      <c r="F582" s="56"/>
      <c r="G582" s="1491"/>
      <c r="H582" s="59"/>
      <c r="I582" s="60"/>
      <c r="J582" s="61"/>
      <c r="K582" s="62"/>
      <c r="L582" s="63"/>
      <c r="M582" s="64"/>
      <c r="N582" s="65"/>
      <c r="O582" s="66"/>
      <c r="P582" s="67"/>
      <c r="Q582" s="68"/>
      <c r="R582" s="60"/>
      <c r="S582" s="69"/>
      <c r="T582" s="70"/>
      <c r="U582" s="71"/>
      <c r="V582" s="71"/>
      <c r="W582" s="71"/>
      <c r="X582" s="72"/>
      <c r="Y582" s="56"/>
      <c r="Z582" s="1825"/>
      <c r="AA582" s="1834"/>
      <c r="AB582" s="1826"/>
      <c r="AC582" s="1826"/>
      <c r="AD582" s="56"/>
      <c r="AE582" s="56"/>
      <c r="AF582" s="73"/>
      <c r="AG582" s="73"/>
      <c r="AH582" s="56"/>
      <c r="AI582" s="56"/>
      <c r="AJ582" s="56"/>
      <c r="AK582" s="56"/>
      <c r="AL582" s="56"/>
      <c r="AM582" s="255"/>
      <c r="AN582" s="3064"/>
      <c r="AO582" s="2057"/>
    </row>
    <row r="583" spans="1:41" ht="15.5" x14ac:dyDescent="0.35">
      <c r="A583" s="56"/>
      <c r="B583" s="3319" t="s">
        <v>340</v>
      </c>
      <c r="C583" s="3320"/>
      <c r="D583" s="3320"/>
      <c r="E583" s="3320"/>
      <c r="F583" s="3320"/>
      <c r="G583" s="3320"/>
      <c r="H583" s="3320"/>
      <c r="I583" s="3320"/>
      <c r="J583" s="3321"/>
      <c r="K583" s="3322"/>
      <c r="L583" s="3323"/>
      <c r="M583" s="3324"/>
      <c r="N583" s="3325"/>
      <c r="O583" s="3326"/>
      <c r="P583" s="3327"/>
      <c r="Q583" s="3328"/>
      <c r="R583" s="3320"/>
      <c r="S583" s="74"/>
      <c r="T583" s="75"/>
      <c r="U583" s="76"/>
      <c r="V583" s="77"/>
      <c r="W583" s="77"/>
      <c r="X583" s="77"/>
      <c r="Y583" s="56"/>
      <c r="Z583" s="1825"/>
      <c r="AA583" s="1834"/>
      <c r="AB583" s="1826"/>
      <c r="AC583" s="1826"/>
      <c r="AD583" s="56"/>
      <c r="AE583" s="56"/>
      <c r="AF583" s="73"/>
      <c r="AG583" s="136"/>
      <c r="AH583" s="56"/>
      <c r="AI583" s="56"/>
      <c r="AJ583" s="56"/>
      <c r="AK583" s="56"/>
      <c r="AL583" s="56"/>
      <c r="AM583" s="255"/>
      <c r="AN583" s="3064"/>
      <c r="AO583" s="2057"/>
    </row>
    <row r="584" spans="1:41" ht="15.5" x14ac:dyDescent="0.35">
      <c r="A584" s="56"/>
      <c r="B584" s="56"/>
      <c r="C584" s="56"/>
      <c r="D584" s="56"/>
      <c r="E584" s="56"/>
      <c r="F584" s="56"/>
      <c r="G584" s="56"/>
      <c r="H584" s="59"/>
      <c r="I584" s="60"/>
      <c r="J584" s="61"/>
      <c r="K584" s="62"/>
      <c r="L584" s="63"/>
      <c r="M584" s="64"/>
      <c r="N584" s="65"/>
      <c r="O584" s="66"/>
      <c r="P584" s="67"/>
      <c r="Q584" s="68"/>
      <c r="R584" s="60"/>
      <c r="S584" s="69"/>
      <c r="T584" s="70"/>
      <c r="U584" s="71"/>
      <c r="V584" s="72"/>
      <c r="W584" s="72"/>
      <c r="X584" s="72"/>
      <c r="Y584" s="56"/>
      <c r="Z584" s="43"/>
      <c r="AA584" s="43"/>
      <c r="AB584" s="125"/>
      <c r="AC584" s="125"/>
      <c r="AD584" s="125"/>
      <c r="AE584" s="125"/>
      <c r="AF584" s="125"/>
      <c r="AG584" s="125"/>
      <c r="AH584" s="56"/>
      <c r="AI584" s="56"/>
      <c r="AJ584" s="56"/>
      <c r="AK584" s="56"/>
      <c r="AL584" s="56"/>
      <c r="AM584" s="255"/>
      <c r="AN584" s="3064"/>
      <c r="AO584" s="2057"/>
    </row>
    <row r="585" spans="1:41" s="26" customFormat="1" ht="63" customHeight="1" x14ac:dyDescent="0.35">
      <c r="A585" s="2504" t="s">
        <v>933</v>
      </c>
      <c r="B585" s="3317" t="s">
        <v>355</v>
      </c>
      <c r="C585" s="3318"/>
      <c r="D585" s="3318"/>
      <c r="E585" s="3318"/>
      <c r="F585" s="3318"/>
      <c r="G585" s="3318"/>
      <c r="H585" s="3318"/>
      <c r="I585" s="3318"/>
      <c r="J585" s="3318"/>
      <c r="K585" s="3318"/>
      <c r="L585" s="3318"/>
      <c r="M585" s="3318"/>
      <c r="N585" s="3318"/>
      <c r="O585" s="3318"/>
      <c r="P585" s="3318"/>
      <c r="Q585" s="3318"/>
      <c r="R585" s="3318"/>
      <c r="S585" s="3318"/>
      <c r="T585" s="3318"/>
      <c r="U585" s="3318"/>
      <c r="V585" s="3318"/>
      <c r="W585" s="3318"/>
      <c r="X585" s="3318"/>
      <c r="Y585" s="3318"/>
      <c r="Z585" s="3318"/>
      <c r="AA585" s="3318"/>
      <c r="AB585" s="33"/>
      <c r="AC585" s="33"/>
      <c r="AD585" s="33"/>
      <c r="AE585" s="33"/>
      <c r="AF585" s="33"/>
      <c r="AG585" s="32"/>
      <c r="AH585" s="33"/>
      <c r="AI585" s="33"/>
      <c r="AJ585" s="33"/>
      <c r="AK585" s="33"/>
      <c r="AL585" s="658"/>
      <c r="AM585" s="32"/>
      <c r="AN585" s="34"/>
      <c r="AO585" s="2058"/>
    </row>
    <row r="586" spans="1:41" ht="46.5" x14ac:dyDescent="0.35">
      <c r="A586" s="43"/>
      <c r="B586" s="44" t="s">
        <v>54</v>
      </c>
      <c r="C586" s="45" t="s">
        <v>6</v>
      </c>
      <c r="D586" s="45" t="s">
        <v>7</v>
      </c>
      <c r="E586" s="45" t="s">
        <v>8</v>
      </c>
      <c r="F586" s="1645" t="s">
        <v>123</v>
      </c>
      <c r="G586" s="1645" t="s">
        <v>160</v>
      </c>
      <c r="H586" s="1645" t="s">
        <v>194</v>
      </c>
      <c r="I586" s="1645" t="s">
        <v>202</v>
      </c>
      <c r="J586" s="1645" t="s">
        <v>241</v>
      </c>
      <c r="K586" s="1686" t="s">
        <v>273</v>
      </c>
      <c r="L586" s="1647" t="s">
        <v>284</v>
      </c>
      <c r="M586" s="46" t="s">
        <v>322</v>
      </c>
      <c r="N586" s="1884" t="s">
        <v>342</v>
      </c>
      <c r="O586" s="48" t="s">
        <v>356</v>
      </c>
      <c r="P586" s="100" t="s">
        <v>384</v>
      </c>
      <c r="Q586" s="79" t="s">
        <v>493</v>
      </c>
      <c r="R586" s="80" t="s">
        <v>535</v>
      </c>
      <c r="S586" s="150" t="s">
        <v>541</v>
      </c>
      <c r="T586" s="49" t="s">
        <v>545</v>
      </c>
      <c r="U586" s="50" t="s">
        <v>578</v>
      </c>
      <c r="V586" s="51" t="s">
        <v>586</v>
      </c>
      <c r="W586" s="51" t="s">
        <v>633</v>
      </c>
      <c r="X586" s="51" t="s">
        <v>646</v>
      </c>
      <c r="Y586" s="51" t="s">
        <v>647</v>
      </c>
      <c r="Z586" s="51" t="s">
        <v>668</v>
      </c>
      <c r="AA586" s="37" t="s">
        <v>671</v>
      </c>
      <c r="AB586" s="37" t="s">
        <v>688</v>
      </c>
      <c r="AC586" s="37" t="s">
        <v>689</v>
      </c>
      <c r="AD586" s="37" t="s">
        <v>735</v>
      </c>
      <c r="AE586" s="37" t="s">
        <v>776</v>
      </c>
      <c r="AF586" s="37" t="s">
        <v>811</v>
      </c>
      <c r="AG586" s="37" t="s">
        <v>1055</v>
      </c>
      <c r="AH586" s="37" t="s">
        <v>1072</v>
      </c>
      <c r="AI586" s="37" t="s">
        <v>1075</v>
      </c>
      <c r="AJ586" s="37" t="s">
        <v>1117</v>
      </c>
      <c r="AK586" s="37" t="s">
        <v>1162</v>
      </c>
      <c r="AL586" s="689" t="s">
        <v>1176</v>
      </c>
      <c r="AM586" s="255"/>
      <c r="AN586" s="3064"/>
      <c r="AO586" s="2057"/>
    </row>
    <row r="587" spans="1:41" ht="15.5" x14ac:dyDescent="0.35">
      <c r="A587" s="52"/>
      <c r="B587" s="53" t="s">
        <v>344</v>
      </c>
      <c r="C587" s="1777" t="s">
        <v>10</v>
      </c>
      <c r="D587" s="1777" t="s">
        <v>10</v>
      </c>
      <c r="E587" s="1777" t="s">
        <v>10</v>
      </c>
      <c r="F587" s="1777" t="s">
        <v>10</v>
      </c>
      <c r="G587" s="1777" t="s">
        <v>10</v>
      </c>
      <c r="H587" s="1777" t="s">
        <v>10</v>
      </c>
      <c r="I587" s="1777" t="s">
        <v>10</v>
      </c>
      <c r="J587" s="1777" t="s">
        <v>10</v>
      </c>
      <c r="K587" s="1777" t="s">
        <v>10</v>
      </c>
      <c r="L587" s="1777" t="s">
        <v>10</v>
      </c>
      <c r="M587" s="1885" t="s">
        <v>10</v>
      </c>
      <c r="N587" s="1886">
        <v>12.54</v>
      </c>
      <c r="O587" s="133" t="s">
        <v>10</v>
      </c>
      <c r="P587" s="200" t="s">
        <v>10</v>
      </c>
      <c r="Q587" s="201" t="s">
        <v>10</v>
      </c>
      <c r="R587" s="201" t="s">
        <v>10</v>
      </c>
      <c r="S587" s="201" t="s">
        <v>10</v>
      </c>
      <c r="T587" s="201" t="s">
        <v>10</v>
      </c>
      <c r="U587" s="81" t="s">
        <v>10</v>
      </c>
      <c r="V587" s="81" t="s">
        <v>10</v>
      </c>
      <c r="W587" s="81" t="s">
        <v>10</v>
      </c>
      <c r="X587" s="81" t="s">
        <v>10</v>
      </c>
      <c r="Y587" s="81" t="s">
        <v>10</v>
      </c>
      <c r="Z587" s="81" t="s">
        <v>10</v>
      </c>
      <c r="AA587" s="81" t="s">
        <v>10</v>
      </c>
      <c r="AB587" s="82" t="s">
        <v>10</v>
      </c>
      <c r="AC587" s="82" t="s">
        <v>10</v>
      </c>
      <c r="AD587" s="82" t="s">
        <v>10</v>
      </c>
      <c r="AE587" s="82" t="s">
        <v>10</v>
      </c>
      <c r="AF587" s="764" t="s">
        <v>10</v>
      </c>
      <c r="AG587" s="117" t="s">
        <v>10</v>
      </c>
      <c r="AH587" s="117" t="s">
        <v>10</v>
      </c>
      <c r="AI587" s="702" t="s">
        <v>10</v>
      </c>
      <c r="AJ587" s="702" t="s">
        <v>10</v>
      </c>
      <c r="AK587" s="702" t="s">
        <v>10</v>
      </c>
      <c r="AL587" s="676" t="s">
        <v>10</v>
      </c>
      <c r="AM587" s="255"/>
      <c r="AN587" s="3064"/>
      <c r="AO587" s="2057"/>
    </row>
    <row r="588" spans="1:41" ht="15.5" x14ac:dyDescent="0.35">
      <c r="A588" s="1887"/>
      <c r="B588" s="1373" t="s">
        <v>345</v>
      </c>
      <c r="C588" s="1777" t="s">
        <v>10</v>
      </c>
      <c r="D588" s="1777" t="s">
        <v>10</v>
      </c>
      <c r="E588" s="1777" t="s">
        <v>10</v>
      </c>
      <c r="F588" s="1777" t="s">
        <v>10</v>
      </c>
      <c r="G588" s="1777" t="s">
        <v>10</v>
      </c>
      <c r="H588" s="1777" t="s">
        <v>10</v>
      </c>
      <c r="I588" s="1777" t="s">
        <v>10</v>
      </c>
      <c r="J588" s="1777" t="s">
        <v>10</v>
      </c>
      <c r="K588" s="1777" t="s">
        <v>10</v>
      </c>
      <c r="L588" s="1777" t="s">
        <v>10</v>
      </c>
      <c r="M588" s="1885" t="s">
        <v>10</v>
      </c>
      <c r="N588" s="1888">
        <v>13.48</v>
      </c>
      <c r="O588" s="133" t="s">
        <v>10</v>
      </c>
      <c r="P588" s="200" t="s">
        <v>10</v>
      </c>
      <c r="Q588" s="201" t="s">
        <v>10</v>
      </c>
      <c r="R588" s="201" t="s">
        <v>10</v>
      </c>
      <c r="S588" s="201" t="s">
        <v>10</v>
      </c>
      <c r="T588" s="201" t="s">
        <v>10</v>
      </c>
      <c r="U588" s="81" t="s">
        <v>10</v>
      </c>
      <c r="V588" s="81" t="s">
        <v>10</v>
      </c>
      <c r="W588" s="81" t="s">
        <v>10</v>
      </c>
      <c r="X588" s="81" t="s">
        <v>10</v>
      </c>
      <c r="Y588" s="81" t="s">
        <v>10</v>
      </c>
      <c r="Z588" s="81" t="s">
        <v>10</v>
      </c>
      <c r="AA588" s="81" t="s">
        <v>10</v>
      </c>
      <c r="AB588" s="82" t="s">
        <v>10</v>
      </c>
      <c r="AC588" s="82" t="s">
        <v>10</v>
      </c>
      <c r="AD588" s="82" t="s">
        <v>10</v>
      </c>
      <c r="AE588" s="82" t="s">
        <v>10</v>
      </c>
      <c r="AF588" s="83" t="s">
        <v>10</v>
      </c>
      <c r="AG588" s="83" t="s">
        <v>10</v>
      </c>
      <c r="AH588" s="83" t="s">
        <v>10</v>
      </c>
      <c r="AI588" s="83" t="s">
        <v>10</v>
      </c>
      <c r="AJ588" s="83" t="s">
        <v>10</v>
      </c>
      <c r="AK588" s="83" t="s">
        <v>10</v>
      </c>
      <c r="AL588" s="714" t="s">
        <v>10</v>
      </c>
      <c r="AM588" s="255"/>
      <c r="AN588" s="3064"/>
      <c r="AO588" s="2057"/>
    </row>
    <row r="589" spans="1:41" ht="15.5" x14ac:dyDescent="0.35">
      <c r="A589" s="1887"/>
      <c r="B589" s="1373" t="s">
        <v>346</v>
      </c>
      <c r="C589" s="1777" t="s">
        <v>10</v>
      </c>
      <c r="D589" s="1777" t="s">
        <v>10</v>
      </c>
      <c r="E589" s="1777" t="s">
        <v>10</v>
      </c>
      <c r="F589" s="1777" t="s">
        <v>10</v>
      </c>
      <c r="G589" s="1777" t="s">
        <v>10</v>
      </c>
      <c r="H589" s="1777" t="s">
        <v>10</v>
      </c>
      <c r="I589" s="1777" t="s">
        <v>10</v>
      </c>
      <c r="J589" s="1777" t="s">
        <v>10</v>
      </c>
      <c r="K589" s="1777" t="s">
        <v>10</v>
      </c>
      <c r="L589" s="1777" t="s">
        <v>10</v>
      </c>
      <c r="M589" s="1885" t="s">
        <v>10</v>
      </c>
      <c r="N589" s="1889">
        <v>3.47</v>
      </c>
      <c r="O589" s="133" t="s">
        <v>10</v>
      </c>
      <c r="P589" s="200" t="s">
        <v>10</v>
      </c>
      <c r="Q589" s="201" t="s">
        <v>10</v>
      </c>
      <c r="R589" s="201" t="s">
        <v>10</v>
      </c>
      <c r="S589" s="201" t="s">
        <v>10</v>
      </c>
      <c r="T589" s="201" t="s">
        <v>10</v>
      </c>
      <c r="U589" s="81" t="s">
        <v>10</v>
      </c>
      <c r="V589" s="81" t="s">
        <v>10</v>
      </c>
      <c r="W589" s="81" t="s">
        <v>10</v>
      </c>
      <c r="X589" s="81" t="s">
        <v>10</v>
      </c>
      <c r="Y589" s="81" t="s">
        <v>10</v>
      </c>
      <c r="Z589" s="81" t="s">
        <v>10</v>
      </c>
      <c r="AA589" s="81" t="s">
        <v>10</v>
      </c>
      <c r="AB589" s="82" t="s">
        <v>10</v>
      </c>
      <c r="AC589" s="82" t="s">
        <v>10</v>
      </c>
      <c r="AD589" s="82" t="s">
        <v>10</v>
      </c>
      <c r="AE589" s="82" t="s">
        <v>10</v>
      </c>
      <c r="AF589" s="83" t="s">
        <v>10</v>
      </c>
      <c r="AG589" s="83" t="s">
        <v>10</v>
      </c>
      <c r="AH589" s="83" t="s">
        <v>10</v>
      </c>
      <c r="AI589" s="83" t="s">
        <v>10</v>
      </c>
      <c r="AJ589" s="83" t="s">
        <v>10</v>
      </c>
      <c r="AK589" s="83" t="s">
        <v>10</v>
      </c>
      <c r="AL589" s="714" t="s">
        <v>10</v>
      </c>
      <c r="AM589" s="255"/>
      <c r="AN589" s="3064"/>
      <c r="AO589" s="2057"/>
    </row>
    <row r="590" spans="1:41" ht="15.5" x14ac:dyDescent="0.35">
      <c r="A590" s="85"/>
      <c r="B590" s="1373" t="s">
        <v>347</v>
      </c>
      <c r="C590" s="1777" t="s">
        <v>10</v>
      </c>
      <c r="D590" s="1777" t="s">
        <v>10</v>
      </c>
      <c r="E590" s="1777" t="s">
        <v>10</v>
      </c>
      <c r="F590" s="1777" t="s">
        <v>10</v>
      </c>
      <c r="G590" s="1777" t="s">
        <v>10</v>
      </c>
      <c r="H590" s="1777" t="s">
        <v>10</v>
      </c>
      <c r="I590" s="1777" t="s">
        <v>10</v>
      </c>
      <c r="J590" s="1777" t="s">
        <v>10</v>
      </c>
      <c r="K590" s="1777" t="s">
        <v>10</v>
      </c>
      <c r="L590" s="1777" t="s">
        <v>10</v>
      </c>
      <c r="M590" s="1885" t="s">
        <v>10</v>
      </c>
      <c r="N590" s="1890">
        <v>4.42</v>
      </c>
      <c r="O590" s="133" t="s">
        <v>10</v>
      </c>
      <c r="P590" s="200" t="s">
        <v>10</v>
      </c>
      <c r="Q590" s="201" t="s">
        <v>10</v>
      </c>
      <c r="R590" s="201" t="s">
        <v>10</v>
      </c>
      <c r="S590" s="201" t="s">
        <v>10</v>
      </c>
      <c r="T590" s="201" t="s">
        <v>10</v>
      </c>
      <c r="U590" s="81" t="s">
        <v>10</v>
      </c>
      <c r="V590" s="81" t="s">
        <v>10</v>
      </c>
      <c r="W590" s="81" t="s">
        <v>10</v>
      </c>
      <c r="X590" s="81" t="s">
        <v>10</v>
      </c>
      <c r="Y590" s="81" t="s">
        <v>10</v>
      </c>
      <c r="Z590" s="81" t="s">
        <v>10</v>
      </c>
      <c r="AA590" s="81" t="s">
        <v>10</v>
      </c>
      <c r="AB590" s="82" t="s">
        <v>10</v>
      </c>
      <c r="AC590" s="82" t="s">
        <v>10</v>
      </c>
      <c r="AD590" s="82" t="s">
        <v>10</v>
      </c>
      <c r="AE590" s="82" t="s">
        <v>10</v>
      </c>
      <c r="AF590" s="83" t="s">
        <v>10</v>
      </c>
      <c r="AG590" s="83" t="s">
        <v>10</v>
      </c>
      <c r="AH590" s="83" t="s">
        <v>10</v>
      </c>
      <c r="AI590" s="83" t="s">
        <v>10</v>
      </c>
      <c r="AJ590" s="83" t="s">
        <v>10</v>
      </c>
      <c r="AK590" s="83" t="s">
        <v>10</v>
      </c>
      <c r="AL590" s="714" t="s">
        <v>10</v>
      </c>
      <c r="AM590" s="255"/>
      <c r="AN590" s="3064"/>
      <c r="AO590" s="2057"/>
    </row>
    <row r="591" spans="1:41" ht="15.5" x14ac:dyDescent="0.35">
      <c r="A591" s="1891"/>
      <c r="B591" s="1373" t="s">
        <v>348</v>
      </c>
      <c r="C591" s="1777" t="s">
        <v>10</v>
      </c>
      <c r="D591" s="1777" t="s">
        <v>10</v>
      </c>
      <c r="E591" s="1777" t="s">
        <v>10</v>
      </c>
      <c r="F591" s="1777" t="s">
        <v>10</v>
      </c>
      <c r="G591" s="1777" t="s">
        <v>10</v>
      </c>
      <c r="H591" s="1777" t="s">
        <v>10</v>
      </c>
      <c r="I591" s="1777" t="s">
        <v>10</v>
      </c>
      <c r="J591" s="1777" t="s">
        <v>10</v>
      </c>
      <c r="K591" s="1777" t="s">
        <v>10</v>
      </c>
      <c r="L591" s="1777" t="s">
        <v>10</v>
      </c>
      <c r="M591" s="1885" t="s">
        <v>10</v>
      </c>
      <c r="N591" s="1892">
        <v>25.82</v>
      </c>
      <c r="O591" s="133" t="s">
        <v>10</v>
      </c>
      <c r="P591" s="200" t="s">
        <v>10</v>
      </c>
      <c r="Q591" s="201" t="s">
        <v>10</v>
      </c>
      <c r="R591" s="201" t="s">
        <v>10</v>
      </c>
      <c r="S591" s="201" t="s">
        <v>10</v>
      </c>
      <c r="T591" s="201" t="s">
        <v>10</v>
      </c>
      <c r="U591" s="81" t="s">
        <v>10</v>
      </c>
      <c r="V591" s="81" t="s">
        <v>10</v>
      </c>
      <c r="W591" s="81" t="s">
        <v>10</v>
      </c>
      <c r="X591" s="81" t="s">
        <v>10</v>
      </c>
      <c r="Y591" s="81" t="s">
        <v>10</v>
      </c>
      <c r="Z591" s="81" t="s">
        <v>10</v>
      </c>
      <c r="AA591" s="81" t="s">
        <v>10</v>
      </c>
      <c r="AB591" s="82" t="s">
        <v>10</v>
      </c>
      <c r="AC591" s="82" t="s">
        <v>10</v>
      </c>
      <c r="AD591" s="82" t="s">
        <v>10</v>
      </c>
      <c r="AE591" s="82" t="s">
        <v>10</v>
      </c>
      <c r="AF591" s="83" t="s">
        <v>10</v>
      </c>
      <c r="AG591" s="83" t="s">
        <v>10</v>
      </c>
      <c r="AH591" s="83" t="s">
        <v>10</v>
      </c>
      <c r="AI591" s="83" t="s">
        <v>10</v>
      </c>
      <c r="AJ591" s="83" t="s">
        <v>10</v>
      </c>
      <c r="AK591" s="83" t="s">
        <v>10</v>
      </c>
      <c r="AL591" s="714" t="s">
        <v>10</v>
      </c>
      <c r="AM591" s="255"/>
      <c r="AN591" s="3064"/>
      <c r="AO591" s="2057"/>
    </row>
    <row r="592" spans="1:41" ht="15.5" x14ac:dyDescent="0.35">
      <c r="A592" s="1891"/>
      <c r="B592" s="1373" t="s">
        <v>349</v>
      </c>
      <c r="C592" s="1777" t="s">
        <v>10</v>
      </c>
      <c r="D592" s="1777" t="s">
        <v>10</v>
      </c>
      <c r="E592" s="1777" t="s">
        <v>10</v>
      </c>
      <c r="F592" s="1777" t="s">
        <v>10</v>
      </c>
      <c r="G592" s="1777" t="s">
        <v>10</v>
      </c>
      <c r="H592" s="1777" t="s">
        <v>10</v>
      </c>
      <c r="I592" s="1777" t="s">
        <v>10</v>
      </c>
      <c r="J592" s="1777" t="s">
        <v>10</v>
      </c>
      <c r="K592" s="1777" t="s">
        <v>10</v>
      </c>
      <c r="L592" s="1777" t="s">
        <v>10</v>
      </c>
      <c r="M592" s="1885" t="s">
        <v>10</v>
      </c>
      <c r="N592" s="1893">
        <v>1.89</v>
      </c>
      <c r="O592" s="133" t="s">
        <v>10</v>
      </c>
      <c r="P592" s="200" t="s">
        <v>10</v>
      </c>
      <c r="Q592" s="201" t="s">
        <v>10</v>
      </c>
      <c r="R592" s="201" t="s">
        <v>10</v>
      </c>
      <c r="S592" s="201" t="s">
        <v>10</v>
      </c>
      <c r="T592" s="201" t="s">
        <v>10</v>
      </c>
      <c r="U592" s="81" t="s">
        <v>10</v>
      </c>
      <c r="V592" s="81" t="s">
        <v>10</v>
      </c>
      <c r="W592" s="81" t="s">
        <v>10</v>
      </c>
      <c r="X592" s="81" t="s">
        <v>10</v>
      </c>
      <c r="Y592" s="81" t="s">
        <v>10</v>
      </c>
      <c r="Z592" s="81" t="s">
        <v>10</v>
      </c>
      <c r="AA592" s="81" t="s">
        <v>10</v>
      </c>
      <c r="AB592" s="82" t="s">
        <v>10</v>
      </c>
      <c r="AC592" s="82" t="s">
        <v>10</v>
      </c>
      <c r="AD592" s="82" t="s">
        <v>10</v>
      </c>
      <c r="AE592" s="82" t="s">
        <v>10</v>
      </c>
      <c r="AF592" s="83" t="s">
        <v>10</v>
      </c>
      <c r="AG592" s="83" t="s">
        <v>10</v>
      </c>
      <c r="AH592" s="83" t="s">
        <v>10</v>
      </c>
      <c r="AI592" s="83" t="s">
        <v>10</v>
      </c>
      <c r="AJ592" s="83" t="s">
        <v>10</v>
      </c>
      <c r="AK592" s="83" t="s">
        <v>10</v>
      </c>
      <c r="AL592" s="714" t="s">
        <v>10</v>
      </c>
      <c r="AM592" s="255"/>
      <c r="AN592" s="3064"/>
      <c r="AO592" s="2057"/>
    </row>
    <row r="593" spans="1:41" ht="15.5" x14ac:dyDescent="0.35">
      <c r="A593" s="85"/>
      <c r="B593" s="55" t="s">
        <v>350</v>
      </c>
      <c r="C593" s="1783" t="s">
        <v>10</v>
      </c>
      <c r="D593" s="1783" t="s">
        <v>10</v>
      </c>
      <c r="E593" s="1783" t="s">
        <v>10</v>
      </c>
      <c r="F593" s="1783" t="s">
        <v>10</v>
      </c>
      <c r="G593" s="1783" t="s">
        <v>10</v>
      </c>
      <c r="H593" s="1783" t="s">
        <v>10</v>
      </c>
      <c r="I593" s="1783" t="s">
        <v>10</v>
      </c>
      <c r="J593" s="1783" t="s">
        <v>10</v>
      </c>
      <c r="K593" s="1783" t="s">
        <v>10</v>
      </c>
      <c r="L593" s="1783" t="s">
        <v>10</v>
      </c>
      <c r="M593" s="1894" t="s">
        <v>10</v>
      </c>
      <c r="N593" s="1895">
        <v>38.380000000000003</v>
      </c>
      <c r="O593" s="182" t="s">
        <v>10</v>
      </c>
      <c r="P593" s="209" t="s">
        <v>10</v>
      </c>
      <c r="Q593" s="210" t="s">
        <v>10</v>
      </c>
      <c r="R593" s="210" t="s">
        <v>10</v>
      </c>
      <c r="S593" s="210" t="s">
        <v>10</v>
      </c>
      <c r="T593" s="210" t="s">
        <v>10</v>
      </c>
      <c r="U593" s="211" t="s">
        <v>10</v>
      </c>
      <c r="V593" s="211" t="s">
        <v>10</v>
      </c>
      <c r="W593" s="211" t="s">
        <v>10</v>
      </c>
      <c r="X593" s="211" t="s">
        <v>10</v>
      </c>
      <c r="Y593" s="211" t="s">
        <v>10</v>
      </c>
      <c r="Z593" s="211" t="s">
        <v>10</v>
      </c>
      <c r="AA593" s="86" t="s">
        <v>10</v>
      </c>
      <c r="AB593" s="87" t="s">
        <v>10</v>
      </c>
      <c r="AC593" s="87" t="s">
        <v>10</v>
      </c>
      <c r="AD593" s="87" t="s">
        <v>10</v>
      </c>
      <c r="AE593" s="87" t="s">
        <v>10</v>
      </c>
      <c r="AF593" s="87" t="s">
        <v>10</v>
      </c>
      <c r="AG593" s="83" t="s">
        <v>10</v>
      </c>
      <c r="AH593" s="87" t="s">
        <v>10</v>
      </c>
      <c r="AI593" s="87" t="s">
        <v>10</v>
      </c>
      <c r="AJ593" s="87" t="s">
        <v>10</v>
      </c>
      <c r="AK593" s="87" t="s">
        <v>10</v>
      </c>
      <c r="AL593" s="748" t="s">
        <v>10</v>
      </c>
      <c r="AM593" s="255"/>
      <c r="AN593" s="3064"/>
      <c r="AO593" s="2057"/>
    </row>
    <row r="594" spans="1:41" ht="15.5" hidden="1" x14ac:dyDescent="0.35">
      <c r="A594" s="56"/>
      <c r="B594" s="57"/>
      <c r="C594" s="58"/>
      <c r="D594" s="58"/>
      <c r="E594" s="56"/>
      <c r="F594" s="56"/>
      <c r="G594" s="1491"/>
      <c r="H594" s="59"/>
      <c r="I594" s="60"/>
      <c r="J594" s="61"/>
      <c r="K594" s="62"/>
      <c r="L594" s="63"/>
      <c r="M594" s="64"/>
      <c r="N594" s="65"/>
      <c r="O594" s="66"/>
      <c r="P594" s="67"/>
      <c r="Q594" s="68"/>
      <c r="R594" s="60"/>
      <c r="S594" s="69"/>
      <c r="T594" s="70"/>
      <c r="U594" s="71"/>
      <c r="V594" s="72"/>
      <c r="W594" s="72"/>
      <c r="X594" s="72"/>
      <c r="Y594" s="56"/>
      <c r="Z594" s="1825"/>
      <c r="AA594" s="1834"/>
      <c r="AB594" s="1826"/>
      <c r="AC594" s="1826"/>
      <c r="AD594" s="56"/>
      <c r="AE594" s="56"/>
      <c r="AF594" s="73"/>
      <c r="AG594" s="73"/>
      <c r="AH594" s="56"/>
      <c r="AI594" s="87" t="s">
        <v>10</v>
      </c>
      <c r="AJ594" s="87" t="s">
        <v>10</v>
      </c>
      <c r="AK594" s="87" t="s">
        <v>10</v>
      </c>
      <c r="AL594" s="748" t="s">
        <v>10</v>
      </c>
      <c r="AM594" s="255"/>
      <c r="AN594" s="3064"/>
      <c r="AO594" s="2057"/>
    </row>
    <row r="595" spans="1:41" ht="15.5" x14ac:dyDescent="0.35">
      <c r="A595" s="56"/>
      <c r="B595" s="3378" t="s">
        <v>354</v>
      </c>
      <c r="C595" s="3379"/>
      <c r="D595" s="3379"/>
      <c r="E595" s="3379"/>
      <c r="F595" s="3379"/>
      <c r="G595" s="3379"/>
      <c r="H595" s="3379"/>
      <c r="I595" s="3379"/>
      <c r="J595" s="3379"/>
      <c r="K595" s="3379"/>
      <c r="L595" s="3379"/>
      <c r="M595" s="3379"/>
      <c r="N595" s="3379"/>
      <c r="O595" s="3379"/>
      <c r="P595" s="3379"/>
      <c r="Q595" s="3379"/>
      <c r="R595" s="3379"/>
      <c r="S595" s="3380"/>
      <c r="T595" s="3381"/>
      <c r="U595" s="3382"/>
      <c r="V595" s="3383"/>
      <c r="W595" s="3383"/>
      <c r="X595" s="3383"/>
      <c r="Y595" s="3379"/>
      <c r="Z595" s="1825"/>
      <c r="AA595" s="1834"/>
      <c r="AB595" s="1826"/>
      <c r="AC595" s="1826"/>
      <c r="AD595" s="56"/>
      <c r="AE595" s="56"/>
      <c r="AF595" s="73"/>
      <c r="AG595" s="136"/>
      <c r="AH595" s="56"/>
      <c r="AI595" s="56"/>
      <c r="AJ595" s="56"/>
      <c r="AK595" s="56"/>
      <c r="AL595" s="56"/>
      <c r="AM595" s="255"/>
      <c r="AN595" s="3064"/>
      <c r="AO595" s="2057"/>
    </row>
    <row r="596" spans="1:41" ht="15.5" x14ac:dyDescent="0.35">
      <c r="A596" s="56"/>
      <c r="B596" s="56"/>
      <c r="C596" s="56"/>
      <c r="D596" s="56"/>
      <c r="E596" s="56"/>
      <c r="F596" s="56"/>
      <c r="G596" s="56"/>
      <c r="H596" s="59"/>
      <c r="I596" s="60"/>
      <c r="J596" s="61"/>
      <c r="K596" s="62"/>
      <c r="L596" s="63"/>
      <c r="M596" s="64"/>
      <c r="N596" s="65"/>
      <c r="O596" s="66"/>
      <c r="P596" s="67"/>
      <c r="Q596" s="68"/>
      <c r="R596" s="60"/>
      <c r="S596" s="69"/>
      <c r="T596" s="70"/>
      <c r="U596" s="71"/>
      <c r="V596" s="72"/>
      <c r="W596" s="72"/>
      <c r="X596" s="72"/>
      <c r="Y596" s="56"/>
      <c r="Z596" s="43"/>
      <c r="AA596" s="43"/>
      <c r="AB596" s="125"/>
      <c r="AC596" s="125"/>
      <c r="AD596" s="125"/>
      <c r="AE596" s="125"/>
      <c r="AF596" s="125"/>
      <c r="AG596" s="125"/>
      <c r="AH596" s="56"/>
      <c r="AI596" s="56"/>
      <c r="AJ596" s="56"/>
      <c r="AK596" s="56"/>
      <c r="AL596" s="56"/>
      <c r="AM596" s="255"/>
      <c r="AN596" s="3064"/>
      <c r="AO596" s="2057"/>
    </row>
    <row r="597" spans="1:41" s="26" customFormat="1" ht="63" customHeight="1" x14ac:dyDescent="0.35">
      <c r="A597" s="2504" t="s">
        <v>934</v>
      </c>
      <c r="B597" s="3317" t="s">
        <v>351</v>
      </c>
      <c r="C597" s="3318"/>
      <c r="D597" s="3318"/>
      <c r="E597" s="3318"/>
      <c r="F597" s="3318"/>
      <c r="G597" s="3318"/>
      <c r="H597" s="3318"/>
      <c r="I597" s="3318"/>
      <c r="J597" s="3318"/>
      <c r="K597" s="3318"/>
      <c r="L597" s="3318"/>
      <c r="M597" s="3318"/>
      <c r="N597" s="3318"/>
      <c r="O597" s="3318"/>
      <c r="P597" s="3318"/>
      <c r="Q597" s="3318"/>
      <c r="R597" s="3318"/>
      <c r="S597" s="3318"/>
      <c r="T597" s="3318"/>
      <c r="U597" s="3318"/>
      <c r="V597" s="3318"/>
      <c r="W597" s="3318"/>
      <c r="X597" s="3318"/>
      <c r="Y597" s="3318"/>
      <c r="Z597" s="3318"/>
      <c r="AA597" s="3318"/>
      <c r="AB597" s="33"/>
      <c r="AC597" s="33"/>
      <c r="AD597" s="33"/>
      <c r="AE597" s="33"/>
      <c r="AF597" s="33"/>
      <c r="AG597" s="32"/>
      <c r="AH597" s="33"/>
      <c r="AI597" s="33"/>
      <c r="AJ597" s="33"/>
      <c r="AK597" s="33"/>
      <c r="AL597" s="658"/>
      <c r="AM597" s="32"/>
      <c r="AN597" s="34"/>
      <c r="AO597" s="2058"/>
    </row>
    <row r="598" spans="1:41" ht="46.5" x14ac:dyDescent="0.35">
      <c r="A598" s="43"/>
      <c r="B598" s="44" t="s">
        <v>54</v>
      </c>
      <c r="C598" s="45" t="s">
        <v>6</v>
      </c>
      <c r="D598" s="45" t="s">
        <v>7</v>
      </c>
      <c r="E598" s="45" t="s">
        <v>8</v>
      </c>
      <c r="F598" s="1645" t="s">
        <v>123</v>
      </c>
      <c r="G598" s="1645" t="s">
        <v>161</v>
      </c>
      <c r="H598" s="1645" t="s">
        <v>194</v>
      </c>
      <c r="I598" s="1645" t="s">
        <v>202</v>
      </c>
      <c r="J598" s="1645" t="s">
        <v>241</v>
      </c>
      <c r="K598" s="1686" t="s">
        <v>273</v>
      </c>
      <c r="L598" s="1647" t="s">
        <v>284</v>
      </c>
      <c r="M598" s="46" t="s">
        <v>322</v>
      </c>
      <c r="N598" s="1896" t="s">
        <v>342</v>
      </c>
      <c r="O598" s="1897" t="s">
        <v>373</v>
      </c>
      <c r="P598" s="100" t="s">
        <v>384</v>
      </c>
      <c r="Q598" s="79" t="s">
        <v>493</v>
      </c>
      <c r="R598" s="80" t="s">
        <v>535</v>
      </c>
      <c r="S598" s="150" t="s">
        <v>541</v>
      </c>
      <c r="T598" s="49" t="s">
        <v>545</v>
      </c>
      <c r="U598" s="50" t="s">
        <v>578</v>
      </c>
      <c r="V598" s="51" t="s">
        <v>586</v>
      </c>
      <c r="W598" s="51" t="s">
        <v>633</v>
      </c>
      <c r="X598" s="51" t="s">
        <v>646</v>
      </c>
      <c r="Y598" s="51" t="s">
        <v>647</v>
      </c>
      <c r="Z598" s="51" t="s">
        <v>668</v>
      </c>
      <c r="AA598" s="37" t="s">
        <v>671</v>
      </c>
      <c r="AB598" s="37" t="s">
        <v>688</v>
      </c>
      <c r="AC598" s="37" t="s">
        <v>689</v>
      </c>
      <c r="AD598" s="37" t="s">
        <v>735</v>
      </c>
      <c r="AE598" s="37" t="s">
        <v>776</v>
      </c>
      <c r="AF598" s="37" t="s">
        <v>811</v>
      </c>
      <c r="AG598" s="37" t="s">
        <v>1055</v>
      </c>
      <c r="AH598" s="37" t="s">
        <v>1072</v>
      </c>
      <c r="AI598" s="37" t="s">
        <v>1075</v>
      </c>
      <c r="AJ598" s="37" t="s">
        <v>1117</v>
      </c>
      <c r="AK598" s="37" t="s">
        <v>1162</v>
      </c>
      <c r="AL598" s="689" t="s">
        <v>1176</v>
      </c>
      <c r="AM598" s="255"/>
      <c r="AN598" s="3064"/>
      <c r="AO598" s="2057"/>
    </row>
    <row r="599" spans="1:41" ht="15.5" x14ac:dyDescent="0.35">
      <c r="A599" s="1234"/>
      <c r="B599" s="107" t="s">
        <v>352</v>
      </c>
      <c r="C599" s="133" t="s">
        <v>10</v>
      </c>
      <c r="D599" s="133" t="s">
        <v>10</v>
      </c>
      <c r="E599" s="133" t="s">
        <v>10</v>
      </c>
      <c r="F599" s="133" t="s">
        <v>10</v>
      </c>
      <c r="G599" s="133" t="s">
        <v>10</v>
      </c>
      <c r="H599" s="133" t="s">
        <v>10</v>
      </c>
      <c r="I599" s="133" t="s">
        <v>10</v>
      </c>
      <c r="J599" s="133" t="s">
        <v>10</v>
      </c>
      <c r="K599" s="133" t="s">
        <v>10</v>
      </c>
      <c r="L599" s="133" t="s">
        <v>10</v>
      </c>
      <c r="M599" s="1243" t="s">
        <v>10</v>
      </c>
      <c r="N599" s="1898">
        <v>27.618639848848581</v>
      </c>
      <c r="O599" s="1899">
        <v>1.9596045076536925</v>
      </c>
      <c r="P599" s="200" t="s">
        <v>10</v>
      </c>
      <c r="Q599" s="201" t="s">
        <v>10</v>
      </c>
      <c r="R599" s="201" t="s">
        <v>10</v>
      </c>
      <c r="S599" s="201" t="s">
        <v>10</v>
      </c>
      <c r="T599" s="201" t="s">
        <v>10</v>
      </c>
      <c r="U599" s="81" t="s">
        <v>10</v>
      </c>
      <c r="V599" s="81" t="s">
        <v>10</v>
      </c>
      <c r="W599" s="81" t="s">
        <v>10</v>
      </c>
      <c r="X599" s="81" t="s">
        <v>10</v>
      </c>
      <c r="Y599" s="81" t="s">
        <v>10</v>
      </c>
      <c r="Z599" s="81" t="s">
        <v>10</v>
      </c>
      <c r="AA599" s="81" t="s">
        <v>10</v>
      </c>
      <c r="AB599" s="82" t="s">
        <v>10</v>
      </c>
      <c r="AC599" s="82" t="s">
        <v>10</v>
      </c>
      <c r="AD599" s="82" t="s">
        <v>10</v>
      </c>
      <c r="AE599" s="82" t="s">
        <v>10</v>
      </c>
      <c r="AF599" s="764" t="s">
        <v>10</v>
      </c>
      <c r="AG599" s="117" t="s">
        <v>10</v>
      </c>
      <c r="AH599" s="117" t="s">
        <v>10</v>
      </c>
      <c r="AI599" s="702" t="s">
        <v>10</v>
      </c>
      <c r="AJ599" s="702" t="s">
        <v>10</v>
      </c>
      <c r="AK599" s="702" t="s">
        <v>10</v>
      </c>
      <c r="AL599" s="676" t="s">
        <v>10</v>
      </c>
      <c r="AM599" s="255"/>
      <c r="AN599" s="3064"/>
      <c r="AO599" s="2057"/>
    </row>
    <row r="600" spans="1:41" ht="15.5" x14ac:dyDescent="0.35">
      <c r="A600" s="1234"/>
      <c r="B600" s="1900" t="s">
        <v>353</v>
      </c>
      <c r="C600" s="133" t="s">
        <v>10</v>
      </c>
      <c r="D600" s="133" t="s">
        <v>10</v>
      </c>
      <c r="E600" s="133" t="s">
        <v>10</v>
      </c>
      <c r="F600" s="133" t="s">
        <v>10</v>
      </c>
      <c r="G600" s="133" t="s">
        <v>10</v>
      </c>
      <c r="H600" s="133" t="s">
        <v>10</v>
      </c>
      <c r="I600" s="133" t="s">
        <v>10</v>
      </c>
      <c r="J600" s="133" t="s">
        <v>10</v>
      </c>
      <c r="K600" s="133" t="s">
        <v>10</v>
      </c>
      <c r="L600" s="133" t="s">
        <v>10</v>
      </c>
      <c r="M600" s="1243" t="s">
        <v>10</v>
      </c>
      <c r="N600" s="1901">
        <v>24.684886580309666</v>
      </c>
      <c r="O600" s="1902">
        <v>4.9939077399183809</v>
      </c>
      <c r="P600" s="200" t="s">
        <v>10</v>
      </c>
      <c r="Q600" s="201" t="s">
        <v>10</v>
      </c>
      <c r="R600" s="201" t="s">
        <v>10</v>
      </c>
      <c r="S600" s="201" t="s">
        <v>10</v>
      </c>
      <c r="T600" s="201" t="s">
        <v>10</v>
      </c>
      <c r="U600" s="81" t="s">
        <v>10</v>
      </c>
      <c r="V600" s="81" t="s">
        <v>10</v>
      </c>
      <c r="W600" s="81" t="s">
        <v>10</v>
      </c>
      <c r="X600" s="81" t="s">
        <v>10</v>
      </c>
      <c r="Y600" s="81" t="s">
        <v>10</v>
      </c>
      <c r="Z600" s="81" t="s">
        <v>10</v>
      </c>
      <c r="AA600" s="81" t="s">
        <v>10</v>
      </c>
      <c r="AB600" s="82" t="s">
        <v>10</v>
      </c>
      <c r="AC600" s="82" t="s">
        <v>10</v>
      </c>
      <c r="AD600" s="82" t="s">
        <v>10</v>
      </c>
      <c r="AE600" s="82" t="s">
        <v>10</v>
      </c>
      <c r="AF600" s="83" t="s">
        <v>10</v>
      </c>
      <c r="AG600" s="83" t="s">
        <v>10</v>
      </c>
      <c r="AH600" s="83" t="s">
        <v>10</v>
      </c>
      <c r="AI600" s="83" t="s">
        <v>10</v>
      </c>
      <c r="AJ600" s="83" t="s">
        <v>10</v>
      </c>
      <c r="AK600" s="83" t="s">
        <v>10</v>
      </c>
      <c r="AL600" s="714" t="s">
        <v>10</v>
      </c>
      <c r="AM600" s="255"/>
      <c r="AN600" s="3064"/>
      <c r="AO600" s="2057"/>
    </row>
    <row r="601" spans="1:41" ht="15.5" x14ac:dyDescent="0.35">
      <c r="A601" s="1234"/>
      <c r="B601" s="1900">
        <v>2020</v>
      </c>
      <c r="C601" s="133" t="s">
        <v>10</v>
      </c>
      <c r="D601" s="133" t="s">
        <v>10</v>
      </c>
      <c r="E601" s="133" t="s">
        <v>10</v>
      </c>
      <c r="F601" s="133" t="s">
        <v>10</v>
      </c>
      <c r="G601" s="133" t="s">
        <v>10</v>
      </c>
      <c r="H601" s="133" t="s">
        <v>10</v>
      </c>
      <c r="I601" s="133" t="s">
        <v>10</v>
      </c>
      <c r="J601" s="133" t="s">
        <v>10</v>
      </c>
      <c r="K601" s="133" t="s">
        <v>10</v>
      </c>
      <c r="L601" s="133" t="s">
        <v>10</v>
      </c>
      <c r="M601" s="1243" t="s">
        <v>10</v>
      </c>
      <c r="N601" s="1903">
        <v>25.836827771055159</v>
      </c>
      <c r="O601" s="1904">
        <v>64.308615346756767</v>
      </c>
      <c r="P601" s="200" t="s">
        <v>10</v>
      </c>
      <c r="Q601" s="201" t="s">
        <v>10</v>
      </c>
      <c r="R601" s="201" t="s">
        <v>10</v>
      </c>
      <c r="S601" s="201" t="s">
        <v>10</v>
      </c>
      <c r="T601" s="201" t="s">
        <v>10</v>
      </c>
      <c r="U601" s="81" t="s">
        <v>10</v>
      </c>
      <c r="V601" s="81" t="s">
        <v>10</v>
      </c>
      <c r="W601" s="81" t="s">
        <v>10</v>
      </c>
      <c r="X601" s="81" t="s">
        <v>10</v>
      </c>
      <c r="Y601" s="81" t="s">
        <v>10</v>
      </c>
      <c r="Z601" s="81" t="s">
        <v>10</v>
      </c>
      <c r="AA601" s="81" t="s">
        <v>10</v>
      </c>
      <c r="AB601" s="82" t="s">
        <v>10</v>
      </c>
      <c r="AC601" s="82" t="s">
        <v>10</v>
      </c>
      <c r="AD601" s="82" t="s">
        <v>10</v>
      </c>
      <c r="AE601" s="82" t="s">
        <v>10</v>
      </c>
      <c r="AF601" s="83" t="s">
        <v>10</v>
      </c>
      <c r="AG601" s="83" t="s">
        <v>10</v>
      </c>
      <c r="AH601" s="83" t="s">
        <v>10</v>
      </c>
      <c r="AI601" s="83" t="s">
        <v>10</v>
      </c>
      <c r="AJ601" s="83" t="s">
        <v>10</v>
      </c>
      <c r="AK601" s="83" t="s">
        <v>10</v>
      </c>
      <c r="AL601" s="714" t="s">
        <v>10</v>
      </c>
      <c r="AM601" s="255"/>
      <c r="AN601" s="3064"/>
      <c r="AO601" s="2057"/>
    </row>
    <row r="602" spans="1:41" ht="15.5" x14ac:dyDescent="0.35">
      <c r="A602" s="1234"/>
      <c r="B602" s="1900">
        <v>2021</v>
      </c>
      <c r="C602" s="133" t="s">
        <v>10</v>
      </c>
      <c r="D602" s="133" t="s">
        <v>10</v>
      </c>
      <c r="E602" s="133" t="s">
        <v>10</v>
      </c>
      <c r="F602" s="133" t="s">
        <v>10</v>
      </c>
      <c r="G602" s="133" t="s">
        <v>10</v>
      </c>
      <c r="H602" s="133" t="s">
        <v>10</v>
      </c>
      <c r="I602" s="133" t="s">
        <v>10</v>
      </c>
      <c r="J602" s="133" t="s">
        <v>10</v>
      </c>
      <c r="K602" s="133" t="s">
        <v>10</v>
      </c>
      <c r="L602" s="133" t="s">
        <v>10</v>
      </c>
      <c r="M602" s="1243" t="s">
        <v>10</v>
      </c>
      <c r="N602" s="1905">
        <v>5.0072801614384961</v>
      </c>
      <c r="O602" s="1906">
        <v>12.210008584654208</v>
      </c>
      <c r="P602" s="200" t="s">
        <v>10</v>
      </c>
      <c r="Q602" s="201" t="s">
        <v>10</v>
      </c>
      <c r="R602" s="201" t="s">
        <v>10</v>
      </c>
      <c r="S602" s="201" t="s">
        <v>10</v>
      </c>
      <c r="T602" s="201" t="s">
        <v>10</v>
      </c>
      <c r="U602" s="81" t="s">
        <v>10</v>
      </c>
      <c r="V602" s="81" t="s">
        <v>10</v>
      </c>
      <c r="W602" s="81" t="s">
        <v>10</v>
      </c>
      <c r="X602" s="81" t="s">
        <v>10</v>
      </c>
      <c r="Y602" s="81" t="s">
        <v>10</v>
      </c>
      <c r="Z602" s="81" t="s">
        <v>10</v>
      </c>
      <c r="AA602" s="81" t="s">
        <v>10</v>
      </c>
      <c r="AB602" s="82" t="s">
        <v>10</v>
      </c>
      <c r="AC602" s="82" t="s">
        <v>10</v>
      </c>
      <c r="AD602" s="82" t="s">
        <v>10</v>
      </c>
      <c r="AE602" s="82" t="s">
        <v>10</v>
      </c>
      <c r="AF602" s="83" t="s">
        <v>10</v>
      </c>
      <c r="AG602" s="83" t="s">
        <v>10</v>
      </c>
      <c r="AH602" s="83" t="s">
        <v>10</v>
      </c>
      <c r="AI602" s="83" t="s">
        <v>10</v>
      </c>
      <c r="AJ602" s="83" t="s">
        <v>10</v>
      </c>
      <c r="AK602" s="83" t="s">
        <v>10</v>
      </c>
      <c r="AL602" s="714" t="s">
        <v>10</v>
      </c>
      <c r="AM602" s="255"/>
      <c r="AN602" s="3064"/>
      <c r="AO602" s="2057"/>
    </row>
    <row r="603" spans="1:41" ht="15.5" x14ac:dyDescent="0.35">
      <c r="A603" s="1234"/>
      <c r="B603" s="1900">
        <v>2022</v>
      </c>
      <c r="C603" s="133" t="s">
        <v>10</v>
      </c>
      <c r="D603" s="133" t="s">
        <v>10</v>
      </c>
      <c r="E603" s="133" t="s">
        <v>10</v>
      </c>
      <c r="F603" s="133" t="s">
        <v>10</v>
      </c>
      <c r="G603" s="133" t="s">
        <v>10</v>
      </c>
      <c r="H603" s="133" t="s">
        <v>10</v>
      </c>
      <c r="I603" s="133" t="s">
        <v>10</v>
      </c>
      <c r="J603" s="133" t="s">
        <v>10</v>
      </c>
      <c r="K603" s="133" t="s">
        <v>10</v>
      </c>
      <c r="L603" s="133" t="s">
        <v>10</v>
      </c>
      <c r="M603" s="1243" t="s">
        <v>10</v>
      </c>
      <c r="N603" s="1907">
        <v>2.2808405264701515</v>
      </c>
      <c r="O603" s="1908">
        <v>4.3970554118496219</v>
      </c>
      <c r="P603" s="200" t="s">
        <v>10</v>
      </c>
      <c r="Q603" s="201" t="s">
        <v>10</v>
      </c>
      <c r="R603" s="201" t="s">
        <v>10</v>
      </c>
      <c r="S603" s="201" t="s">
        <v>10</v>
      </c>
      <c r="T603" s="201" t="s">
        <v>10</v>
      </c>
      <c r="U603" s="81" t="s">
        <v>10</v>
      </c>
      <c r="V603" s="81" t="s">
        <v>10</v>
      </c>
      <c r="W603" s="81" t="s">
        <v>10</v>
      </c>
      <c r="X603" s="81" t="s">
        <v>10</v>
      </c>
      <c r="Y603" s="81" t="s">
        <v>10</v>
      </c>
      <c r="Z603" s="81" t="s">
        <v>10</v>
      </c>
      <c r="AA603" s="81" t="s">
        <v>10</v>
      </c>
      <c r="AB603" s="82" t="s">
        <v>10</v>
      </c>
      <c r="AC603" s="82" t="s">
        <v>10</v>
      </c>
      <c r="AD603" s="82" t="s">
        <v>10</v>
      </c>
      <c r="AE603" s="82" t="s">
        <v>10</v>
      </c>
      <c r="AF603" s="83" t="s">
        <v>10</v>
      </c>
      <c r="AG603" s="83" t="s">
        <v>10</v>
      </c>
      <c r="AH603" s="83" t="s">
        <v>10</v>
      </c>
      <c r="AI603" s="83" t="s">
        <v>10</v>
      </c>
      <c r="AJ603" s="83" t="s">
        <v>10</v>
      </c>
      <c r="AK603" s="83" t="s">
        <v>10</v>
      </c>
      <c r="AL603" s="714" t="s">
        <v>10</v>
      </c>
      <c r="AM603" s="255"/>
      <c r="AN603" s="3064"/>
      <c r="AO603" s="2057"/>
    </row>
    <row r="604" spans="1:41" ht="15.5" x14ac:dyDescent="0.35">
      <c r="A604" s="1234"/>
      <c r="B604" s="1900" t="s">
        <v>163</v>
      </c>
      <c r="C604" s="133" t="s">
        <v>10</v>
      </c>
      <c r="D604" s="133" t="s">
        <v>10</v>
      </c>
      <c r="E604" s="133" t="s">
        <v>10</v>
      </c>
      <c r="F604" s="133" t="s">
        <v>10</v>
      </c>
      <c r="G604" s="133" t="s">
        <v>10</v>
      </c>
      <c r="H604" s="133" t="s">
        <v>10</v>
      </c>
      <c r="I604" s="133" t="s">
        <v>10</v>
      </c>
      <c r="J604" s="133" t="s">
        <v>10</v>
      </c>
      <c r="K604" s="133" t="s">
        <v>10</v>
      </c>
      <c r="L604" s="133" t="s">
        <v>10</v>
      </c>
      <c r="M604" s="1243" t="s">
        <v>10</v>
      </c>
      <c r="N604" s="1909">
        <v>1.7330470230100348</v>
      </c>
      <c r="O604" s="1910">
        <v>2.5041781693226799</v>
      </c>
      <c r="P604" s="200" t="s">
        <v>10</v>
      </c>
      <c r="Q604" s="201" t="s">
        <v>10</v>
      </c>
      <c r="R604" s="201" t="s">
        <v>10</v>
      </c>
      <c r="S604" s="201" t="s">
        <v>10</v>
      </c>
      <c r="T604" s="201" t="s">
        <v>10</v>
      </c>
      <c r="U604" s="81" t="s">
        <v>10</v>
      </c>
      <c r="V604" s="81" t="s">
        <v>10</v>
      </c>
      <c r="W604" s="81" t="s">
        <v>10</v>
      </c>
      <c r="X604" s="81" t="s">
        <v>10</v>
      </c>
      <c r="Y604" s="81" t="s">
        <v>10</v>
      </c>
      <c r="Z604" s="81" t="s">
        <v>10</v>
      </c>
      <c r="AA604" s="81" t="s">
        <v>10</v>
      </c>
      <c r="AB604" s="82" t="s">
        <v>10</v>
      </c>
      <c r="AC604" s="82" t="s">
        <v>10</v>
      </c>
      <c r="AD604" s="82" t="s">
        <v>10</v>
      </c>
      <c r="AE604" s="82" t="s">
        <v>10</v>
      </c>
      <c r="AF604" s="83" t="s">
        <v>10</v>
      </c>
      <c r="AG604" s="83" t="s">
        <v>10</v>
      </c>
      <c r="AH604" s="83" t="s">
        <v>10</v>
      </c>
      <c r="AI604" s="83" t="s">
        <v>10</v>
      </c>
      <c r="AJ604" s="83" t="s">
        <v>10</v>
      </c>
      <c r="AK604" s="83" t="s">
        <v>10</v>
      </c>
      <c r="AL604" s="714" t="s">
        <v>10</v>
      </c>
      <c r="AM604" s="255"/>
      <c r="AN604" s="3064"/>
      <c r="AO604" s="2057"/>
    </row>
    <row r="605" spans="1:41" ht="15.5" x14ac:dyDescent="0.35">
      <c r="A605" s="66"/>
      <c r="B605" s="111" t="s">
        <v>164</v>
      </c>
      <c r="C605" s="182" t="s">
        <v>10</v>
      </c>
      <c r="D605" s="182" t="s">
        <v>10</v>
      </c>
      <c r="E605" s="182" t="s">
        <v>10</v>
      </c>
      <c r="F605" s="182" t="s">
        <v>10</v>
      </c>
      <c r="G605" s="182" t="s">
        <v>10</v>
      </c>
      <c r="H605" s="182" t="s">
        <v>10</v>
      </c>
      <c r="I605" s="182" t="s">
        <v>10</v>
      </c>
      <c r="J605" s="182" t="s">
        <v>10</v>
      </c>
      <c r="K605" s="182" t="s">
        <v>10</v>
      </c>
      <c r="L605" s="182" t="s">
        <v>10</v>
      </c>
      <c r="M605" s="1268" t="s">
        <v>10</v>
      </c>
      <c r="N605" s="1911">
        <v>12.838478088867914</v>
      </c>
      <c r="O605" s="1912">
        <v>9.6266302398446548</v>
      </c>
      <c r="P605" s="209" t="s">
        <v>10</v>
      </c>
      <c r="Q605" s="210" t="s">
        <v>10</v>
      </c>
      <c r="R605" s="210" t="s">
        <v>10</v>
      </c>
      <c r="S605" s="210" t="s">
        <v>10</v>
      </c>
      <c r="T605" s="210" t="s">
        <v>10</v>
      </c>
      <c r="U605" s="211" t="s">
        <v>10</v>
      </c>
      <c r="V605" s="211" t="s">
        <v>10</v>
      </c>
      <c r="W605" s="211" t="s">
        <v>10</v>
      </c>
      <c r="X605" s="211" t="s">
        <v>10</v>
      </c>
      <c r="Y605" s="211" t="s">
        <v>10</v>
      </c>
      <c r="Z605" s="211" t="s">
        <v>10</v>
      </c>
      <c r="AA605" s="86" t="s">
        <v>10</v>
      </c>
      <c r="AB605" s="87" t="s">
        <v>10</v>
      </c>
      <c r="AC605" s="87" t="s">
        <v>10</v>
      </c>
      <c r="AD605" s="87" t="s">
        <v>10</v>
      </c>
      <c r="AE605" s="87" t="s">
        <v>10</v>
      </c>
      <c r="AF605" s="87" t="s">
        <v>10</v>
      </c>
      <c r="AG605" s="83" t="s">
        <v>10</v>
      </c>
      <c r="AH605" s="87" t="s">
        <v>10</v>
      </c>
      <c r="AI605" s="87" t="s">
        <v>10</v>
      </c>
      <c r="AJ605" s="87" t="s">
        <v>10</v>
      </c>
      <c r="AK605" s="87" t="s">
        <v>10</v>
      </c>
      <c r="AL605" s="748" t="s">
        <v>10</v>
      </c>
      <c r="AM605" s="255"/>
      <c r="AN605" s="3064"/>
      <c r="AO605" s="2057"/>
    </row>
    <row r="606" spans="1:41" ht="15.5" hidden="1" x14ac:dyDescent="0.35">
      <c r="A606" s="56"/>
      <c r="B606" s="1270"/>
      <c r="C606" s="1271"/>
      <c r="D606" s="1271"/>
      <c r="E606" s="56"/>
      <c r="F606" s="56"/>
      <c r="G606" s="56"/>
      <c r="H606" s="66"/>
      <c r="I606" s="66"/>
      <c r="J606" s="66"/>
      <c r="K606" s="66"/>
      <c r="L606" s="66"/>
      <c r="M606" s="291"/>
      <c r="N606" s="66"/>
      <c r="O606" s="66"/>
      <c r="P606" s="67"/>
      <c r="Q606" s="68"/>
      <c r="R606" s="66"/>
      <c r="S606" s="69"/>
      <c r="T606" s="70"/>
      <c r="U606" s="71"/>
      <c r="V606" s="72"/>
      <c r="W606" s="72"/>
      <c r="X606" s="72"/>
      <c r="Y606" s="56"/>
      <c r="Z606" s="43"/>
      <c r="AA606" s="43"/>
      <c r="AB606" s="56"/>
      <c r="AC606" s="56"/>
      <c r="AD606" s="56"/>
      <c r="AE606" s="56"/>
      <c r="AF606" s="56"/>
      <c r="AG606" s="83" t="s">
        <v>10</v>
      </c>
      <c r="AH606" s="748" t="s">
        <v>10</v>
      </c>
      <c r="AI606" s="56"/>
      <c r="AJ606" s="56"/>
      <c r="AK606" s="56"/>
      <c r="AL606" s="56"/>
      <c r="AM606" s="255"/>
      <c r="AN606" s="3064"/>
      <c r="AO606" s="2057"/>
    </row>
    <row r="607" spans="1:41" ht="15.5" x14ac:dyDescent="0.35">
      <c r="A607" s="56"/>
      <c r="B607" s="3319" t="s">
        <v>380</v>
      </c>
      <c r="C607" s="3320"/>
      <c r="D607" s="3320"/>
      <c r="E607" s="3320"/>
      <c r="F607" s="3320"/>
      <c r="G607" s="3320"/>
      <c r="H607" s="3320"/>
      <c r="I607" s="3320"/>
      <c r="J607" s="3321"/>
      <c r="K607" s="3322"/>
      <c r="L607" s="3323"/>
      <c r="M607" s="3324"/>
      <c r="N607" s="3325"/>
      <c r="O607" s="3326"/>
      <c r="P607" s="3327"/>
      <c r="Q607" s="3328"/>
      <c r="R607" s="3320"/>
      <c r="S607" s="74"/>
      <c r="T607" s="75"/>
      <c r="U607" s="76"/>
      <c r="V607" s="77"/>
      <c r="W607" s="77"/>
      <c r="X607" s="77"/>
      <c r="Y607" s="56"/>
      <c r="Z607" s="43"/>
      <c r="AA607" s="43"/>
      <c r="AB607" s="56"/>
      <c r="AC607" s="56"/>
      <c r="AD607" s="56"/>
      <c r="AE607" s="56"/>
      <c r="AF607" s="56"/>
      <c r="AG607" s="136"/>
      <c r="AH607" s="56"/>
      <c r="AI607" s="56"/>
      <c r="AJ607" s="56"/>
      <c r="AK607" s="56"/>
      <c r="AL607" s="56"/>
      <c r="AM607" s="255"/>
      <c r="AN607" s="3064"/>
      <c r="AO607" s="2057"/>
    </row>
    <row r="608" spans="1:41" ht="15.5" x14ac:dyDescent="0.35">
      <c r="A608" s="56"/>
      <c r="B608" s="56"/>
      <c r="C608" s="56"/>
      <c r="D608" s="56"/>
      <c r="E608" s="56"/>
      <c r="F608" s="56"/>
      <c r="G608" s="56"/>
      <c r="H608" s="59"/>
      <c r="I608" s="60"/>
      <c r="J608" s="61"/>
      <c r="K608" s="62"/>
      <c r="L608" s="63"/>
      <c r="M608" s="64"/>
      <c r="N608" s="65"/>
      <c r="O608" s="66"/>
      <c r="P608" s="67"/>
      <c r="Q608" s="68"/>
      <c r="R608" s="60"/>
      <c r="S608" s="69"/>
      <c r="T608" s="70"/>
      <c r="U608" s="71"/>
      <c r="V608" s="72"/>
      <c r="W608" s="72"/>
      <c r="X608" s="72"/>
      <c r="Y608" s="56"/>
      <c r="Z608" s="43"/>
      <c r="AA608" s="43"/>
      <c r="AB608" s="125"/>
      <c r="AC608" s="125"/>
      <c r="AD608" s="125"/>
      <c r="AE608" s="125"/>
      <c r="AF608" s="125"/>
      <c r="AG608" s="125"/>
      <c r="AH608" s="56"/>
      <c r="AI608" s="56"/>
      <c r="AJ608" s="56"/>
      <c r="AK608" s="56"/>
      <c r="AL608" s="56"/>
      <c r="AM608" s="255"/>
      <c r="AN608" s="3064"/>
      <c r="AO608" s="2057"/>
    </row>
    <row r="609" spans="1:41" s="26" customFormat="1" ht="63" customHeight="1" x14ac:dyDescent="0.35">
      <c r="A609" s="2504" t="s">
        <v>935</v>
      </c>
      <c r="B609" s="3317" t="s">
        <v>378</v>
      </c>
      <c r="C609" s="3318"/>
      <c r="D609" s="3318"/>
      <c r="E609" s="3318"/>
      <c r="F609" s="3318"/>
      <c r="G609" s="3318"/>
      <c r="H609" s="3318"/>
      <c r="I609" s="3318"/>
      <c r="J609" s="3318"/>
      <c r="K609" s="3318"/>
      <c r="L609" s="3318"/>
      <c r="M609" s="3318"/>
      <c r="N609" s="3318"/>
      <c r="O609" s="3318"/>
      <c r="P609" s="3318"/>
      <c r="Q609" s="3318"/>
      <c r="R609" s="3318"/>
      <c r="S609" s="3318"/>
      <c r="T609" s="3318"/>
      <c r="U609" s="3318"/>
      <c r="V609" s="3318"/>
      <c r="W609" s="3318"/>
      <c r="X609" s="3318"/>
      <c r="Y609" s="3318"/>
      <c r="Z609" s="3318"/>
      <c r="AA609" s="3318"/>
      <c r="AB609" s="33"/>
      <c r="AC609" s="33"/>
      <c r="AD609" s="33"/>
      <c r="AE609" s="33"/>
      <c r="AF609" s="33"/>
      <c r="AG609" s="32"/>
      <c r="AH609" s="33"/>
      <c r="AI609" s="33"/>
      <c r="AJ609" s="33"/>
      <c r="AK609" s="33"/>
      <c r="AL609" s="658"/>
      <c r="AM609" s="32"/>
      <c r="AN609" s="34"/>
      <c r="AO609" s="2058"/>
    </row>
    <row r="610" spans="1:41" ht="46.5" x14ac:dyDescent="0.35">
      <c r="A610" s="43"/>
      <c r="B610" s="44" t="s">
        <v>54</v>
      </c>
      <c r="C610" s="45" t="s">
        <v>6</v>
      </c>
      <c r="D610" s="45" t="s">
        <v>7</v>
      </c>
      <c r="E610" s="45" t="s">
        <v>8</v>
      </c>
      <c r="F610" s="1645" t="s">
        <v>123</v>
      </c>
      <c r="G610" s="1645" t="s">
        <v>161</v>
      </c>
      <c r="H610" s="1645" t="s">
        <v>194</v>
      </c>
      <c r="I610" s="1645" t="s">
        <v>202</v>
      </c>
      <c r="J610" s="1645" t="s">
        <v>241</v>
      </c>
      <c r="K610" s="1686" t="s">
        <v>273</v>
      </c>
      <c r="L610" s="1647" t="s">
        <v>284</v>
      </c>
      <c r="M610" s="46" t="s">
        <v>322</v>
      </c>
      <c r="N610" s="47" t="s">
        <v>342</v>
      </c>
      <c r="O610" s="1913" t="s">
        <v>379</v>
      </c>
      <c r="P610" s="1914" t="s">
        <v>449</v>
      </c>
      <c r="Q610" s="1915" t="s">
        <v>493</v>
      </c>
      <c r="R610" s="1916" t="s">
        <v>535</v>
      </c>
      <c r="S610" s="150" t="s">
        <v>541</v>
      </c>
      <c r="T610" s="49" t="s">
        <v>545</v>
      </c>
      <c r="U610" s="50" t="s">
        <v>578</v>
      </c>
      <c r="V610" s="51" t="s">
        <v>586</v>
      </c>
      <c r="W610" s="51" t="s">
        <v>633</v>
      </c>
      <c r="X610" s="51" t="s">
        <v>646</v>
      </c>
      <c r="Y610" s="51" t="s">
        <v>647</v>
      </c>
      <c r="Z610" s="51" t="s">
        <v>668</v>
      </c>
      <c r="AA610" s="37" t="s">
        <v>671</v>
      </c>
      <c r="AB610" s="37" t="s">
        <v>688</v>
      </c>
      <c r="AC610" s="37" t="s">
        <v>689</v>
      </c>
      <c r="AD610" s="37" t="s">
        <v>735</v>
      </c>
      <c r="AE610" s="37" t="s">
        <v>776</v>
      </c>
      <c r="AF610" s="37" t="s">
        <v>811</v>
      </c>
      <c r="AG610" s="37" t="s">
        <v>1055</v>
      </c>
      <c r="AH610" s="37" t="s">
        <v>1072</v>
      </c>
      <c r="AI610" s="37" t="s">
        <v>1075</v>
      </c>
      <c r="AJ610" s="37" t="s">
        <v>1117</v>
      </c>
      <c r="AK610" s="37" t="s">
        <v>1162</v>
      </c>
      <c r="AL610" s="689" t="s">
        <v>1176</v>
      </c>
      <c r="AM610" s="255"/>
      <c r="AN610" s="3064"/>
      <c r="AO610" s="2057"/>
    </row>
    <row r="611" spans="1:41" ht="15.5" x14ac:dyDescent="0.35">
      <c r="A611" s="1234"/>
      <c r="B611" s="107" t="s">
        <v>358</v>
      </c>
      <c r="C611" s="133" t="s">
        <v>10</v>
      </c>
      <c r="D611" s="133" t="s">
        <v>10</v>
      </c>
      <c r="E611" s="133" t="s">
        <v>10</v>
      </c>
      <c r="F611" s="133" t="s">
        <v>10</v>
      </c>
      <c r="G611" s="133" t="s">
        <v>10</v>
      </c>
      <c r="H611" s="133" t="s">
        <v>10</v>
      </c>
      <c r="I611" s="133" t="s">
        <v>10</v>
      </c>
      <c r="J611" s="133" t="s">
        <v>10</v>
      </c>
      <c r="K611" s="133" t="s">
        <v>10</v>
      </c>
      <c r="L611" s="133" t="s">
        <v>10</v>
      </c>
      <c r="M611" s="1243" t="s">
        <v>10</v>
      </c>
      <c r="N611" s="133" t="s">
        <v>10</v>
      </c>
      <c r="O611" s="1917">
        <v>19.983343479521913</v>
      </c>
      <c r="P611" s="1918">
        <v>23.821167398958696</v>
      </c>
      <c r="Q611" s="1919">
        <v>30.097453357058523</v>
      </c>
      <c r="R611" s="1920">
        <v>35.230272898177091</v>
      </c>
      <c r="S611" s="1921">
        <v>34.672019353252018</v>
      </c>
      <c r="T611" s="1786" t="s">
        <v>10</v>
      </c>
      <c r="U611" s="139" t="s">
        <v>10</v>
      </c>
      <c r="V611" s="139" t="s">
        <v>10</v>
      </c>
      <c r="W611" s="139" t="s">
        <v>10</v>
      </c>
      <c r="X611" s="139" t="s">
        <v>10</v>
      </c>
      <c r="Y611" s="81" t="s">
        <v>10</v>
      </c>
      <c r="Z611" s="81" t="s">
        <v>10</v>
      </c>
      <c r="AA611" s="81" t="s">
        <v>10</v>
      </c>
      <c r="AB611" s="82" t="s">
        <v>10</v>
      </c>
      <c r="AC611" s="82" t="s">
        <v>10</v>
      </c>
      <c r="AD611" s="82" t="s">
        <v>10</v>
      </c>
      <c r="AE611" s="82" t="s">
        <v>10</v>
      </c>
      <c r="AF611" s="764" t="s">
        <v>10</v>
      </c>
      <c r="AG611" s="117" t="s">
        <v>10</v>
      </c>
      <c r="AH611" s="117" t="s">
        <v>10</v>
      </c>
      <c r="AI611" s="702" t="s">
        <v>10</v>
      </c>
      <c r="AJ611" s="702" t="s">
        <v>10</v>
      </c>
      <c r="AK611" s="702" t="s">
        <v>10</v>
      </c>
      <c r="AL611" s="676" t="s">
        <v>10</v>
      </c>
      <c r="AM611" s="255"/>
      <c r="AN611" s="3064"/>
      <c r="AO611" s="2057"/>
    </row>
    <row r="612" spans="1:41" ht="15.5" x14ac:dyDescent="0.35">
      <c r="A612" s="1234"/>
      <c r="B612" s="1900" t="s">
        <v>359</v>
      </c>
      <c r="C612" s="133" t="s">
        <v>10</v>
      </c>
      <c r="D612" s="133" t="s">
        <v>10</v>
      </c>
      <c r="E612" s="133" t="s">
        <v>10</v>
      </c>
      <c r="F612" s="133" t="s">
        <v>10</v>
      </c>
      <c r="G612" s="133" t="s">
        <v>10</v>
      </c>
      <c r="H612" s="133" t="s">
        <v>10</v>
      </c>
      <c r="I612" s="133" t="s">
        <v>10</v>
      </c>
      <c r="J612" s="133" t="s">
        <v>10</v>
      </c>
      <c r="K612" s="133" t="s">
        <v>10</v>
      </c>
      <c r="L612" s="133" t="s">
        <v>10</v>
      </c>
      <c r="M612" s="1243" t="s">
        <v>10</v>
      </c>
      <c r="N612" s="133" t="s">
        <v>10</v>
      </c>
      <c r="O612" s="1922">
        <v>29.975198728844635</v>
      </c>
      <c r="P612" s="1923">
        <v>25.243038229121094</v>
      </c>
      <c r="Q612" s="1924">
        <v>21.768057266596902</v>
      </c>
      <c r="R612" s="1925">
        <v>26.174349338475558</v>
      </c>
      <c r="S612" s="1926">
        <v>30.602178162194399</v>
      </c>
      <c r="T612" s="1786" t="s">
        <v>10</v>
      </c>
      <c r="U612" s="139" t="s">
        <v>10</v>
      </c>
      <c r="V612" s="139" t="s">
        <v>10</v>
      </c>
      <c r="W612" s="139" t="s">
        <v>10</v>
      </c>
      <c r="X612" s="139" t="s">
        <v>10</v>
      </c>
      <c r="Y612" s="81" t="s">
        <v>10</v>
      </c>
      <c r="Z612" s="81" t="s">
        <v>10</v>
      </c>
      <c r="AA612" s="81" t="s">
        <v>10</v>
      </c>
      <c r="AB612" s="82" t="s">
        <v>10</v>
      </c>
      <c r="AC612" s="82" t="s">
        <v>10</v>
      </c>
      <c r="AD612" s="82" t="s">
        <v>10</v>
      </c>
      <c r="AE612" s="82" t="s">
        <v>10</v>
      </c>
      <c r="AF612" s="83" t="s">
        <v>10</v>
      </c>
      <c r="AG612" s="83" t="s">
        <v>10</v>
      </c>
      <c r="AH612" s="83" t="s">
        <v>10</v>
      </c>
      <c r="AI612" s="83" t="s">
        <v>10</v>
      </c>
      <c r="AJ612" s="83" t="s">
        <v>10</v>
      </c>
      <c r="AK612" s="83" t="s">
        <v>10</v>
      </c>
      <c r="AL612" s="714" t="s">
        <v>10</v>
      </c>
      <c r="AM612" s="255"/>
      <c r="AN612" s="3064"/>
      <c r="AO612" s="2057"/>
    </row>
    <row r="613" spans="1:41" ht="15.5" x14ac:dyDescent="0.35">
      <c r="A613" s="1234"/>
      <c r="B613" s="1900" t="s">
        <v>374</v>
      </c>
      <c r="C613" s="133" t="s">
        <v>10</v>
      </c>
      <c r="D613" s="133" t="s">
        <v>10</v>
      </c>
      <c r="E613" s="133" t="s">
        <v>10</v>
      </c>
      <c r="F613" s="133" t="s">
        <v>10</v>
      </c>
      <c r="G613" s="133" t="s">
        <v>10</v>
      </c>
      <c r="H613" s="133" t="s">
        <v>10</v>
      </c>
      <c r="I613" s="133" t="s">
        <v>10</v>
      </c>
      <c r="J613" s="133" t="s">
        <v>10</v>
      </c>
      <c r="K613" s="133" t="s">
        <v>10</v>
      </c>
      <c r="L613" s="133" t="s">
        <v>10</v>
      </c>
      <c r="M613" s="1243" t="s">
        <v>10</v>
      </c>
      <c r="N613" s="133" t="s">
        <v>10</v>
      </c>
      <c r="O613" s="1927">
        <v>10.113916844734813</v>
      </c>
      <c r="P613" s="1928">
        <v>14.260261336934201</v>
      </c>
      <c r="Q613" s="1929">
        <v>14.44199404800851</v>
      </c>
      <c r="R613" s="1930">
        <v>13.353869849709449</v>
      </c>
      <c r="S613" s="1931">
        <v>11.965140676298683</v>
      </c>
      <c r="T613" s="1786" t="s">
        <v>10</v>
      </c>
      <c r="U613" s="139" t="s">
        <v>10</v>
      </c>
      <c r="V613" s="139" t="s">
        <v>10</v>
      </c>
      <c r="W613" s="139" t="s">
        <v>10</v>
      </c>
      <c r="X613" s="139" t="s">
        <v>10</v>
      </c>
      <c r="Y613" s="81" t="s">
        <v>10</v>
      </c>
      <c r="Z613" s="81" t="s">
        <v>10</v>
      </c>
      <c r="AA613" s="81" t="s">
        <v>10</v>
      </c>
      <c r="AB613" s="82" t="s">
        <v>10</v>
      </c>
      <c r="AC613" s="82" t="s">
        <v>10</v>
      </c>
      <c r="AD613" s="82" t="s">
        <v>10</v>
      </c>
      <c r="AE613" s="82" t="s">
        <v>10</v>
      </c>
      <c r="AF613" s="83" t="s">
        <v>10</v>
      </c>
      <c r="AG613" s="83" t="s">
        <v>10</v>
      </c>
      <c r="AH613" s="83" t="s">
        <v>10</v>
      </c>
      <c r="AI613" s="83" t="s">
        <v>10</v>
      </c>
      <c r="AJ613" s="83" t="s">
        <v>10</v>
      </c>
      <c r="AK613" s="83" t="s">
        <v>10</v>
      </c>
      <c r="AL613" s="714" t="s">
        <v>10</v>
      </c>
      <c r="AM613" s="255"/>
      <c r="AN613" s="3064"/>
      <c r="AO613" s="2057"/>
    </row>
    <row r="614" spans="1:41" ht="15.5" x14ac:dyDescent="0.35">
      <c r="A614" s="1234"/>
      <c r="B614" s="1900" t="s">
        <v>375</v>
      </c>
      <c r="C614" s="133" t="s">
        <v>10</v>
      </c>
      <c r="D614" s="133" t="s">
        <v>10</v>
      </c>
      <c r="E614" s="133" t="s">
        <v>10</v>
      </c>
      <c r="F614" s="133" t="s">
        <v>10</v>
      </c>
      <c r="G614" s="133" t="s">
        <v>10</v>
      </c>
      <c r="H614" s="133" t="s">
        <v>10</v>
      </c>
      <c r="I614" s="133" t="s">
        <v>10</v>
      </c>
      <c r="J614" s="133" t="s">
        <v>10</v>
      </c>
      <c r="K614" s="133" t="s">
        <v>10</v>
      </c>
      <c r="L614" s="133" t="s">
        <v>10</v>
      </c>
      <c r="M614" s="1243" t="s">
        <v>10</v>
      </c>
      <c r="N614" s="133" t="s">
        <v>10</v>
      </c>
      <c r="O614" s="1932">
        <v>23.058703922075399</v>
      </c>
      <c r="P614" s="1933">
        <v>24.087439918467648</v>
      </c>
      <c r="Q614" s="1934">
        <v>21.873058087797695</v>
      </c>
      <c r="R614" s="1935">
        <v>17.26984737706475</v>
      </c>
      <c r="S614" s="1936">
        <v>16.656906277323717</v>
      </c>
      <c r="T614" s="1786" t="s">
        <v>10</v>
      </c>
      <c r="U614" s="139" t="s">
        <v>10</v>
      </c>
      <c r="V614" s="139" t="s">
        <v>10</v>
      </c>
      <c r="W614" s="139" t="s">
        <v>10</v>
      </c>
      <c r="X614" s="139" t="s">
        <v>10</v>
      </c>
      <c r="Y614" s="81" t="s">
        <v>10</v>
      </c>
      <c r="Z614" s="81" t="s">
        <v>10</v>
      </c>
      <c r="AA614" s="81" t="s">
        <v>10</v>
      </c>
      <c r="AB614" s="82" t="s">
        <v>10</v>
      </c>
      <c r="AC614" s="82" t="s">
        <v>10</v>
      </c>
      <c r="AD614" s="82" t="s">
        <v>10</v>
      </c>
      <c r="AE614" s="82" t="s">
        <v>10</v>
      </c>
      <c r="AF614" s="83" t="s">
        <v>10</v>
      </c>
      <c r="AG614" s="83" t="s">
        <v>10</v>
      </c>
      <c r="AH614" s="83" t="s">
        <v>10</v>
      </c>
      <c r="AI614" s="83" t="s">
        <v>10</v>
      </c>
      <c r="AJ614" s="83" t="s">
        <v>10</v>
      </c>
      <c r="AK614" s="83" t="s">
        <v>10</v>
      </c>
      <c r="AL614" s="714" t="s">
        <v>10</v>
      </c>
      <c r="AM614" s="255"/>
      <c r="AN614" s="3064"/>
      <c r="AO614" s="2057"/>
    </row>
    <row r="615" spans="1:41" ht="15.5" x14ac:dyDescent="0.35">
      <c r="A615" s="1234"/>
      <c r="B615" s="1900">
        <v>2022</v>
      </c>
      <c r="C615" s="133" t="s">
        <v>10</v>
      </c>
      <c r="D615" s="133" t="s">
        <v>10</v>
      </c>
      <c r="E615" s="133" t="s">
        <v>10</v>
      </c>
      <c r="F615" s="133" t="s">
        <v>10</v>
      </c>
      <c r="G615" s="133" t="s">
        <v>10</v>
      </c>
      <c r="H615" s="133" t="s">
        <v>10</v>
      </c>
      <c r="I615" s="133" t="s">
        <v>10</v>
      </c>
      <c r="J615" s="133" t="s">
        <v>10</v>
      </c>
      <c r="K615" s="133" t="s">
        <v>10</v>
      </c>
      <c r="L615" s="133" t="s">
        <v>10</v>
      </c>
      <c r="M615" s="1243" t="s">
        <v>10</v>
      </c>
      <c r="N615" s="133" t="s">
        <v>10</v>
      </c>
      <c r="O615" s="1937">
        <v>8.7400481537074075</v>
      </c>
      <c r="P615" s="1938">
        <v>7.5005916388211027</v>
      </c>
      <c r="Q615" s="1939">
        <v>6.5529995796487608</v>
      </c>
      <c r="R615" s="1940">
        <v>4.6209777751369723</v>
      </c>
      <c r="S615" s="1941">
        <v>3.5317637423508055</v>
      </c>
      <c r="T615" s="1786" t="s">
        <v>10</v>
      </c>
      <c r="U615" s="139" t="s">
        <v>10</v>
      </c>
      <c r="V615" s="139" t="s">
        <v>10</v>
      </c>
      <c r="W615" s="139" t="s">
        <v>10</v>
      </c>
      <c r="X615" s="139" t="s">
        <v>10</v>
      </c>
      <c r="Y615" s="81" t="s">
        <v>10</v>
      </c>
      <c r="Z615" s="81" t="s">
        <v>10</v>
      </c>
      <c r="AA615" s="81" t="s">
        <v>10</v>
      </c>
      <c r="AB615" s="82" t="s">
        <v>10</v>
      </c>
      <c r="AC615" s="82" t="s">
        <v>10</v>
      </c>
      <c r="AD615" s="82" t="s">
        <v>10</v>
      </c>
      <c r="AE615" s="82" t="s">
        <v>10</v>
      </c>
      <c r="AF615" s="83" t="s">
        <v>10</v>
      </c>
      <c r="AG615" s="83" t="s">
        <v>10</v>
      </c>
      <c r="AH615" s="83" t="s">
        <v>10</v>
      </c>
      <c r="AI615" s="83" t="s">
        <v>10</v>
      </c>
      <c r="AJ615" s="83" t="s">
        <v>10</v>
      </c>
      <c r="AK615" s="83" t="s">
        <v>10</v>
      </c>
      <c r="AL615" s="714" t="s">
        <v>10</v>
      </c>
      <c r="AM615" s="255"/>
      <c r="AN615" s="3064"/>
      <c r="AO615" s="2057"/>
    </row>
    <row r="616" spans="1:41" ht="15.5" x14ac:dyDescent="0.35">
      <c r="A616" s="1234"/>
      <c r="B616" s="1900" t="s">
        <v>163</v>
      </c>
      <c r="C616" s="133" t="s">
        <v>10</v>
      </c>
      <c r="D616" s="133" t="s">
        <v>10</v>
      </c>
      <c r="E616" s="133" t="s">
        <v>10</v>
      </c>
      <c r="F616" s="133" t="s">
        <v>10</v>
      </c>
      <c r="G616" s="133" t="s">
        <v>10</v>
      </c>
      <c r="H616" s="133" t="s">
        <v>10</v>
      </c>
      <c r="I616" s="133" t="s">
        <v>10</v>
      </c>
      <c r="J616" s="133" t="s">
        <v>10</v>
      </c>
      <c r="K616" s="133" t="s">
        <v>10</v>
      </c>
      <c r="L616" s="133" t="s">
        <v>10</v>
      </c>
      <c r="M616" s="1243" t="s">
        <v>10</v>
      </c>
      <c r="N616" s="133" t="s">
        <v>10</v>
      </c>
      <c r="O616" s="1942">
        <v>5.9960181742307901</v>
      </c>
      <c r="P616" s="1943">
        <v>3.9465706756323904</v>
      </c>
      <c r="Q616" s="1944">
        <v>3.4990715168957585</v>
      </c>
      <c r="R616" s="1945">
        <v>2.0902404254800153</v>
      </c>
      <c r="S616" s="1946">
        <v>1.6249460809191671</v>
      </c>
      <c r="T616" s="1786" t="s">
        <v>10</v>
      </c>
      <c r="U616" s="139" t="s">
        <v>10</v>
      </c>
      <c r="V616" s="139" t="s">
        <v>10</v>
      </c>
      <c r="W616" s="139" t="s">
        <v>10</v>
      </c>
      <c r="X616" s="139" t="s">
        <v>10</v>
      </c>
      <c r="Y616" s="81" t="s">
        <v>10</v>
      </c>
      <c r="Z616" s="81" t="s">
        <v>10</v>
      </c>
      <c r="AA616" s="81" t="s">
        <v>10</v>
      </c>
      <c r="AB616" s="82" t="s">
        <v>10</v>
      </c>
      <c r="AC616" s="82" t="s">
        <v>10</v>
      </c>
      <c r="AD616" s="82" t="s">
        <v>10</v>
      </c>
      <c r="AE616" s="82" t="s">
        <v>10</v>
      </c>
      <c r="AF616" s="83" t="s">
        <v>10</v>
      </c>
      <c r="AG616" s="83" t="s">
        <v>10</v>
      </c>
      <c r="AH616" s="83" t="s">
        <v>10</v>
      </c>
      <c r="AI616" s="83" t="s">
        <v>10</v>
      </c>
      <c r="AJ616" s="83" t="s">
        <v>10</v>
      </c>
      <c r="AK616" s="83" t="s">
        <v>10</v>
      </c>
      <c r="AL616" s="714" t="s">
        <v>10</v>
      </c>
      <c r="AM616" s="255"/>
      <c r="AN616" s="3064"/>
      <c r="AO616" s="2057"/>
    </row>
    <row r="617" spans="1:41" ht="15.5" x14ac:dyDescent="0.35">
      <c r="A617" s="66"/>
      <c r="B617" s="111" t="s">
        <v>164</v>
      </c>
      <c r="C617" s="182" t="s">
        <v>10</v>
      </c>
      <c r="D617" s="182" t="s">
        <v>10</v>
      </c>
      <c r="E617" s="182" t="s">
        <v>10</v>
      </c>
      <c r="F617" s="182" t="s">
        <v>10</v>
      </c>
      <c r="G617" s="182" t="s">
        <v>10</v>
      </c>
      <c r="H617" s="182" t="s">
        <v>10</v>
      </c>
      <c r="I617" s="182" t="s">
        <v>10</v>
      </c>
      <c r="J617" s="182" t="s">
        <v>10</v>
      </c>
      <c r="K617" s="182" t="s">
        <v>10</v>
      </c>
      <c r="L617" s="182" t="s">
        <v>10</v>
      </c>
      <c r="M617" s="1268" t="s">
        <v>10</v>
      </c>
      <c r="N617" s="182" t="s">
        <v>10</v>
      </c>
      <c r="O617" s="1947">
        <v>2.1327706968850446</v>
      </c>
      <c r="P617" s="1948">
        <v>1.1409308020648681</v>
      </c>
      <c r="Q617" s="1949">
        <v>1.7673661439938491</v>
      </c>
      <c r="R617" s="1950">
        <v>1.2604423359561652</v>
      </c>
      <c r="S617" s="1951">
        <v>0.94704570957333978</v>
      </c>
      <c r="T617" s="1952" t="s">
        <v>10</v>
      </c>
      <c r="U617" s="747" t="s">
        <v>10</v>
      </c>
      <c r="V617" s="747" t="s">
        <v>10</v>
      </c>
      <c r="W617" s="747" t="s">
        <v>10</v>
      </c>
      <c r="X617" s="747" t="s">
        <v>10</v>
      </c>
      <c r="Y617" s="211" t="s">
        <v>10</v>
      </c>
      <c r="Z617" s="211" t="s">
        <v>10</v>
      </c>
      <c r="AA617" s="86" t="s">
        <v>10</v>
      </c>
      <c r="AB617" s="87" t="s">
        <v>10</v>
      </c>
      <c r="AC617" s="87" t="s">
        <v>10</v>
      </c>
      <c r="AD617" s="87" t="s">
        <v>10</v>
      </c>
      <c r="AE617" s="87" t="s">
        <v>10</v>
      </c>
      <c r="AF617" s="87" t="s">
        <v>10</v>
      </c>
      <c r="AG617" s="83" t="s">
        <v>10</v>
      </c>
      <c r="AH617" s="87" t="s">
        <v>10</v>
      </c>
      <c r="AI617" s="87" t="s">
        <v>10</v>
      </c>
      <c r="AJ617" s="87" t="s">
        <v>10</v>
      </c>
      <c r="AK617" s="87" t="s">
        <v>10</v>
      </c>
      <c r="AL617" s="748" t="s">
        <v>10</v>
      </c>
      <c r="AM617" s="255"/>
      <c r="AN617" s="3064"/>
      <c r="AO617" s="2057"/>
    </row>
    <row r="618" spans="1:41" ht="15.5" hidden="1" x14ac:dyDescent="0.35">
      <c r="A618" s="56"/>
      <c r="B618" s="57"/>
      <c r="C618" s="58"/>
      <c r="D618" s="58"/>
      <c r="E618" s="56"/>
      <c r="F618" s="56"/>
      <c r="G618" s="56"/>
      <c r="H618" s="59"/>
      <c r="I618" s="60"/>
      <c r="J618" s="61"/>
      <c r="K618" s="62"/>
      <c r="L618" s="63"/>
      <c r="M618" s="64"/>
      <c r="N618" s="65"/>
      <c r="O618" s="66"/>
      <c r="P618" s="67"/>
      <c r="Q618" s="68"/>
      <c r="R618" s="60"/>
      <c r="S618" s="69"/>
      <c r="T618" s="70"/>
      <c r="U618" s="71"/>
      <c r="V618" s="72"/>
      <c r="W618" s="72"/>
      <c r="X618" s="72"/>
      <c r="Y618" s="56"/>
      <c r="Z618" s="43"/>
      <c r="AA618" s="43"/>
      <c r="AB618" s="56"/>
      <c r="AC618" s="56"/>
      <c r="AD618" s="56"/>
      <c r="AE618" s="56"/>
      <c r="AF618" s="73"/>
      <c r="AG618" s="73"/>
      <c r="AH618" s="56"/>
      <c r="AI618" s="56"/>
      <c r="AJ618" s="56"/>
      <c r="AK618" s="56"/>
      <c r="AL618" s="56"/>
      <c r="AM618" s="255"/>
      <c r="AN618" s="3064"/>
      <c r="AO618" s="2057"/>
    </row>
    <row r="619" spans="1:41" ht="15.5" x14ac:dyDescent="0.35">
      <c r="A619" s="56"/>
      <c r="B619" s="3378" t="s">
        <v>377</v>
      </c>
      <c r="C619" s="3379"/>
      <c r="D619" s="3379"/>
      <c r="E619" s="3379"/>
      <c r="F619" s="3379"/>
      <c r="G619" s="3379"/>
      <c r="H619" s="3379"/>
      <c r="I619" s="3379"/>
      <c r="J619" s="3379"/>
      <c r="K619" s="3379"/>
      <c r="L619" s="3379"/>
      <c r="M619" s="3379"/>
      <c r="N619" s="3379"/>
      <c r="O619" s="3379"/>
      <c r="P619" s="3379"/>
      <c r="Q619" s="3379"/>
      <c r="R619" s="3379"/>
      <c r="S619" s="3380"/>
      <c r="T619" s="3381"/>
      <c r="U619" s="3382"/>
      <c r="V619" s="3383"/>
      <c r="W619" s="3383"/>
      <c r="X619" s="3383"/>
      <c r="Y619" s="3379"/>
      <c r="Z619" s="43"/>
      <c r="AA619" s="43"/>
      <c r="AB619" s="56"/>
      <c r="AC619" s="56"/>
      <c r="AD619" s="56"/>
      <c r="AE619" s="56"/>
      <c r="AF619" s="73"/>
      <c r="AG619" s="136"/>
      <c r="AH619" s="56"/>
      <c r="AI619" s="56"/>
      <c r="AJ619" s="56"/>
      <c r="AK619" s="56"/>
      <c r="AL619" s="56"/>
      <c r="AM619" s="255"/>
      <c r="AN619" s="3064"/>
      <c r="AO619" s="2057"/>
    </row>
    <row r="620" spans="1:41" ht="15.5" x14ac:dyDescent="0.35">
      <c r="A620" s="56"/>
      <c r="B620" s="56"/>
      <c r="C620" s="56"/>
      <c r="D620" s="56"/>
      <c r="E620" s="56"/>
      <c r="F620" s="56"/>
      <c r="G620" s="56"/>
      <c r="H620" s="56"/>
      <c r="I620" s="56"/>
      <c r="J620" s="56"/>
      <c r="K620" s="56"/>
      <c r="L620" s="56"/>
      <c r="M620" s="288"/>
      <c r="N620" s="56"/>
      <c r="O620" s="66"/>
      <c r="P620" s="67"/>
      <c r="Q620" s="68"/>
      <c r="R620" s="56"/>
      <c r="S620" s="56"/>
      <c r="T620" s="56"/>
      <c r="U620" s="56"/>
      <c r="V620" s="56"/>
      <c r="W620" s="56"/>
      <c r="X620" s="56"/>
      <c r="Y620" s="56"/>
      <c r="Z620" s="43"/>
      <c r="AA620" s="43"/>
      <c r="AB620" s="125"/>
      <c r="AC620" s="125"/>
      <c r="AD620" s="125"/>
      <c r="AE620" s="125"/>
      <c r="AF620" s="125"/>
      <c r="AG620" s="125"/>
      <c r="AH620" s="56"/>
      <c r="AI620" s="56"/>
      <c r="AJ620" s="56"/>
      <c r="AK620" s="56"/>
      <c r="AL620" s="56"/>
      <c r="AM620" s="255"/>
      <c r="AN620" s="3064"/>
      <c r="AO620" s="2057"/>
    </row>
    <row r="621" spans="1:41" s="26" customFormat="1" ht="63" customHeight="1" x14ac:dyDescent="0.35">
      <c r="A621" s="2504" t="s">
        <v>936</v>
      </c>
      <c r="B621" s="3317" t="s">
        <v>381</v>
      </c>
      <c r="C621" s="3318"/>
      <c r="D621" s="3318"/>
      <c r="E621" s="3318"/>
      <c r="F621" s="3318"/>
      <c r="G621" s="3318"/>
      <c r="H621" s="3318"/>
      <c r="I621" s="3318"/>
      <c r="J621" s="3318"/>
      <c r="K621" s="3318"/>
      <c r="L621" s="3318"/>
      <c r="M621" s="3318"/>
      <c r="N621" s="3318"/>
      <c r="O621" s="3318"/>
      <c r="P621" s="3318"/>
      <c r="Q621" s="3318"/>
      <c r="R621" s="3318"/>
      <c r="S621" s="3318"/>
      <c r="T621" s="3318"/>
      <c r="U621" s="3318"/>
      <c r="V621" s="3318"/>
      <c r="W621" s="3318"/>
      <c r="X621" s="3318"/>
      <c r="Y621" s="3318"/>
      <c r="Z621" s="3318"/>
      <c r="AA621" s="3318"/>
      <c r="AB621" s="33"/>
      <c r="AC621" s="33"/>
      <c r="AD621" s="33"/>
      <c r="AE621" s="33"/>
      <c r="AF621" s="33"/>
      <c r="AG621" s="32"/>
      <c r="AH621" s="33"/>
      <c r="AI621" s="33"/>
      <c r="AJ621" s="33"/>
      <c r="AK621" s="33"/>
      <c r="AL621" s="658"/>
      <c r="AM621" s="32"/>
      <c r="AN621" s="34"/>
      <c r="AO621" s="2058"/>
    </row>
    <row r="622" spans="1:41" ht="46.5" x14ac:dyDescent="0.35">
      <c r="A622" s="43"/>
      <c r="B622" s="88" t="s">
        <v>54</v>
      </c>
      <c r="C622" s="1327" t="s">
        <v>6</v>
      </c>
      <c r="D622" s="1328" t="s">
        <v>7</v>
      </c>
      <c r="E622" s="1329" t="s">
        <v>8</v>
      </c>
      <c r="F622" s="1330" t="s">
        <v>123</v>
      </c>
      <c r="G622" s="1953" t="s">
        <v>161</v>
      </c>
      <c r="H622" s="148" t="s">
        <v>194</v>
      </c>
      <c r="I622" s="95" t="s">
        <v>202</v>
      </c>
      <c r="J622" s="149" t="s">
        <v>241</v>
      </c>
      <c r="K622" s="97" t="s">
        <v>273</v>
      </c>
      <c r="L622" s="98" t="s">
        <v>284</v>
      </c>
      <c r="M622" s="99" t="s">
        <v>322</v>
      </c>
      <c r="N622" s="1954" t="s">
        <v>342</v>
      </c>
      <c r="O622" s="1955" t="s">
        <v>356</v>
      </c>
      <c r="P622" s="100" t="s">
        <v>384</v>
      </c>
      <c r="Q622" s="79" t="s">
        <v>493</v>
      </c>
      <c r="R622" s="80" t="s">
        <v>535</v>
      </c>
      <c r="S622" s="150" t="s">
        <v>541</v>
      </c>
      <c r="T622" s="49" t="s">
        <v>545</v>
      </c>
      <c r="U622" s="50" t="s">
        <v>578</v>
      </c>
      <c r="V622" s="51" t="s">
        <v>586</v>
      </c>
      <c r="W622" s="51" t="s">
        <v>633</v>
      </c>
      <c r="X622" s="51" t="s">
        <v>646</v>
      </c>
      <c r="Y622" s="51" t="s">
        <v>647</v>
      </c>
      <c r="Z622" s="51" t="s">
        <v>668</v>
      </c>
      <c r="AA622" s="37" t="s">
        <v>671</v>
      </c>
      <c r="AB622" s="37" t="s">
        <v>688</v>
      </c>
      <c r="AC622" s="37" t="s">
        <v>689</v>
      </c>
      <c r="AD622" s="37" t="s">
        <v>735</v>
      </c>
      <c r="AE622" s="37" t="s">
        <v>776</v>
      </c>
      <c r="AF622" s="37" t="s">
        <v>811</v>
      </c>
      <c r="AG622" s="37" t="s">
        <v>1055</v>
      </c>
      <c r="AH622" s="37" t="s">
        <v>1072</v>
      </c>
      <c r="AI622" s="37" t="s">
        <v>1075</v>
      </c>
      <c r="AJ622" s="37" t="s">
        <v>1117</v>
      </c>
      <c r="AK622" s="37" t="s">
        <v>1162</v>
      </c>
      <c r="AL622" s="689" t="s">
        <v>1176</v>
      </c>
      <c r="AM622" s="255"/>
      <c r="AN622" s="3064"/>
      <c r="AO622" s="2057"/>
    </row>
    <row r="623" spans="1:41" ht="15.5" x14ac:dyDescent="0.35">
      <c r="A623" s="52"/>
      <c r="B623" s="53" t="s">
        <v>360</v>
      </c>
      <c r="C623" s="1332" t="s">
        <v>10</v>
      </c>
      <c r="D623" s="1333" t="s">
        <v>10</v>
      </c>
      <c r="E623" s="1334" t="s">
        <v>10</v>
      </c>
      <c r="F623" s="1334" t="s">
        <v>10</v>
      </c>
      <c r="G623" s="1334" t="s">
        <v>10</v>
      </c>
      <c r="H623" s="234" t="s">
        <v>10</v>
      </c>
      <c r="I623" s="197" t="s">
        <v>10</v>
      </c>
      <c r="J623" s="198" t="s">
        <v>10</v>
      </c>
      <c r="K623" s="696" t="s">
        <v>10</v>
      </c>
      <c r="L623" s="199" t="s">
        <v>10</v>
      </c>
      <c r="M623" s="157" t="s">
        <v>10</v>
      </c>
      <c r="N623" s="1956" t="s">
        <v>10</v>
      </c>
      <c r="O623" s="1957">
        <v>5.38</v>
      </c>
      <c r="P623" s="200" t="s">
        <v>10</v>
      </c>
      <c r="Q623" s="201" t="s">
        <v>10</v>
      </c>
      <c r="R623" s="201" t="s">
        <v>10</v>
      </c>
      <c r="S623" s="201" t="s">
        <v>10</v>
      </c>
      <c r="T623" s="201" t="s">
        <v>10</v>
      </c>
      <c r="U623" s="81" t="s">
        <v>10</v>
      </c>
      <c r="V623" s="81" t="s">
        <v>10</v>
      </c>
      <c r="W623" s="81" t="s">
        <v>10</v>
      </c>
      <c r="X623" s="81" t="s">
        <v>10</v>
      </c>
      <c r="Y623" s="81" t="s">
        <v>10</v>
      </c>
      <c r="Z623" s="81" t="s">
        <v>10</v>
      </c>
      <c r="AA623" s="81" t="s">
        <v>10</v>
      </c>
      <c r="AB623" s="82" t="s">
        <v>10</v>
      </c>
      <c r="AC623" s="82" t="s">
        <v>10</v>
      </c>
      <c r="AD623" s="82" t="s">
        <v>10</v>
      </c>
      <c r="AE623" s="82" t="s">
        <v>10</v>
      </c>
      <c r="AF623" s="764" t="s">
        <v>10</v>
      </c>
      <c r="AG623" s="117" t="s">
        <v>10</v>
      </c>
      <c r="AH623" s="117" t="s">
        <v>10</v>
      </c>
      <c r="AI623" s="702" t="s">
        <v>10</v>
      </c>
      <c r="AJ623" s="702" t="s">
        <v>10</v>
      </c>
      <c r="AK623" s="702" t="s">
        <v>10</v>
      </c>
      <c r="AL623" s="676" t="s">
        <v>10</v>
      </c>
      <c r="AM623" s="255"/>
      <c r="AN623" s="3064"/>
      <c r="AO623" s="2057"/>
    </row>
    <row r="624" spans="1:41" ht="15.5" x14ac:dyDescent="0.35">
      <c r="A624" s="1887"/>
      <c r="B624" s="235">
        <v>2018</v>
      </c>
      <c r="C624" s="1332" t="s">
        <v>10</v>
      </c>
      <c r="D624" s="1333" t="s">
        <v>10</v>
      </c>
      <c r="E624" s="1334" t="s">
        <v>10</v>
      </c>
      <c r="F624" s="1334" t="s">
        <v>10</v>
      </c>
      <c r="G624" s="1334" t="s">
        <v>10</v>
      </c>
      <c r="H624" s="234" t="s">
        <v>10</v>
      </c>
      <c r="I624" s="197" t="s">
        <v>10</v>
      </c>
      <c r="J624" s="198" t="s">
        <v>10</v>
      </c>
      <c r="K624" s="696" t="s">
        <v>10</v>
      </c>
      <c r="L624" s="199" t="s">
        <v>10</v>
      </c>
      <c r="M624" s="157" t="s">
        <v>10</v>
      </c>
      <c r="N624" s="1956" t="s">
        <v>10</v>
      </c>
      <c r="O624" s="1958">
        <v>31.56</v>
      </c>
      <c r="P624" s="200" t="s">
        <v>10</v>
      </c>
      <c r="Q624" s="201" t="s">
        <v>10</v>
      </c>
      <c r="R624" s="201" t="s">
        <v>10</v>
      </c>
      <c r="S624" s="201" t="s">
        <v>10</v>
      </c>
      <c r="T624" s="201" t="s">
        <v>10</v>
      </c>
      <c r="U624" s="81" t="s">
        <v>10</v>
      </c>
      <c r="V624" s="81" t="s">
        <v>10</v>
      </c>
      <c r="W624" s="81" t="s">
        <v>10</v>
      </c>
      <c r="X624" s="81" t="s">
        <v>10</v>
      </c>
      <c r="Y624" s="81" t="s">
        <v>10</v>
      </c>
      <c r="Z624" s="81" t="s">
        <v>10</v>
      </c>
      <c r="AA624" s="81" t="s">
        <v>10</v>
      </c>
      <c r="AB624" s="82" t="s">
        <v>10</v>
      </c>
      <c r="AC624" s="82" t="s">
        <v>10</v>
      </c>
      <c r="AD624" s="82" t="s">
        <v>10</v>
      </c>
      <c r="AE624" s="82" t="s">
        <v>10</v>
      </c>
      <c r="AF624" s="83" t="s">
        <v>10</v>
      </c>
      <c r="AG624" s="83" t="s">
        <v>10</v>
      </c>
      <c r="AH624" s="83" t="s">
        <v>10</v>
      </c>
      <c r="AI624" s="83" t="s">
        <v>10</v>
      </c>
      <c r="AJ624" s="83" t="s">
        <v>10</v>
      </c>
      <c r="AK624" s="83" t="s">
        <v>10</v>
      </c>
      <c r="AL624" s="714" t="s">
        <v>10</v>
      </c>
      <c r="AM624" s="255"/>
      <c r="AN624" s="3064"/>
      <c r="AO624" s="2057"/>
    </row>
    <row r="625" spans="1:41" ht="15.5" x14ac:dyDescent="0.35">
      <c r="A625" s="52"/>
      <c r="B625" s="54">
        <v>2019</v>
      </c>
      <c r="C625" s="1336" t="s">
        <v>10</v>
      </c>
      <c r="D625" s="1337" t="s">
        <v>10</v>
      </c>
      <c r="E625" s="1338" t="s">
        <v>10</v>
      </c>
      <c r="F625" s="1338" t="s">
        <v>10</v>
      </c>
      <c r="G625" s="1338" t="s">
        <v>10</v>
      </c>
      <c r="H625" s="234" t="s">
        <v>10</v>
      </c>
      <c r="I625" s="197" t="s">
        <v>10</v>
      </c>
      <c r="J625" s="198" t="s">
        <v>10</v>
      </c>
      <c r="K625" s="696" t="s">
        <v>10</v>
      </c>
      <c r="L625" s="199" t="s">
        <v>10</v>
      </c>
      <c r="M625" s="157" t="s">
        <v>10</v>
      </c>
      <c r="N625" s="1956" t="s">
        <v>10</v>
      </c>
      <c r="O625" s="1959">
        <v>35.590000000000003</v>
      </c>
      <c r="P625" s="200" t="s">
        <v>10</v>
      </c>
      <c r="Q625" s="201" t="s">
        <v>10</v>
      </c>
      <c r="R625" s="201" t="s">
        <v>10</v>
      </c>
      <c r="S625" s="201" t="s">
        <v>10</v>
      </c>
      <c r="T625" s="201" t="s">
        <v>10</v>
      </c>
      <c r="U625" s="81" t="s">
        <v>10</v>
      </c>
      <c r="V625" s="81" t="s">
        <v>10</v>
      </c>
      <c r="W625" s="81" t="s">
        <v>10</v>
      </c>
      <c r="X625" s="81" t="s">
        <v>10</v>
      </c>
      <c r="Y625" s="81" t="s">
        <v>10</v>
      </c>
      <c r="Z625" s="81" t="s">
        <v>10</v>
      </c>
      <c r="AA625" s="81" t="s">
        <v>10</v>
      </c>
      <c r="AB625" s="82" t="s">
        <v>10</v>
      </c>
      <c r="AC625" s="82" t="s">
        <v>10</v>
      </c>
      <c r="AD625" s="82" t="s">
        <v>10</v>
      </c>
      <c r="AE625" s="82" t="s">
        <v>10</v>
      </c>
      <c r="AF625" s="83" t="s">
        <v>10</v>
      </c>
      <c r="AG625" s="83" t="s">
        <v>10</v>
      </c>
      <c r="AH625" s="83" t="s">
        <v>10</v>
      </c>
      <c r="AI625" s="83" t="s">
        <v>10</v>
      </c>
      <c r="AJ625" s="83" t="s">
        <v>10</v>
      </c>
      <c r="AK625" s="83" t="s">
        <v>10</v>
      </c>
      <c r="AL625" s="714" t="s">
        <v>10</v>
      </c>
      <c r="AM625" s="255"/>
      <c r="AN625" s="3064"/>
      <c r="AO625" s="2057"/>
    </row>
    <row r="626" spans="1:41" ht="15.5" x14ac:dyDescent="0.35">
      <c r="A626" s="1960"/>
      <c r="B626" s="236">
        <v>2020</v>
      </c>
      <c r="C626" s="1336" t="s">
        <v>10</v>
      </c>
      <c r="D626" s="1337" t="s">
        <v>10</v>
      </c>
      <c r="E626" s="1338" t="s">
        <v>10</v>
      </c>
      <c r="F626" s="1338" t="s">
        <v>10</v>
      </c>
      <c r="G626" s="1338" t="s">
        <v>10</v>
      </c>
      <c r="H626" s="234" t="s">
        <v>10</v>
      </c>
      <c r="I626" s="197" t="s">
        <v>10</v>
      </c>
      <c r="J626" s="198" t="s">
        <v>10</v>
      </c>
      <c r="K626" s="696" t="s">
        <v>10</v>
      </c>
      <c r="L626" s="199" t="s">
        <v>10</v>
      </c>
      <c r="M626" s="157" t="s">
        <v>10</v>
      </c>
      <c r="N626" s="1956" t="s">
        <v>10</v>
      </c>
      <c r="O626" s="1961">
        <v>7.06</v>
      </c>
      <c r="P626" s="200" t="s">
        <v>10</v>
      </c>
      <c r="Q626" s="201" t="s">
        <v>10</v>
      </c>
      <c r="R626" s="201" t="s">
        <v>10</v>
      </c>
      <c r="S626" s="201" t="s">
        <v>10</v>
      </c>
      <c r="T626" s="201" t="s">
        <v>10</v>
      </c>
      <c r="U626" s="81" t="s">
        <v>10</v>
      </c>
      <c r="V626" s="81" t="s">
        <v>10</v>
      </c>
      <c r="W626" s="81" t="s">
        <v>10</v>
      </c>
      <c r="X626" s="81" t="s">
        <v>10</v>
      </c>
      <c r="Y626" s="81" t="s">
        <v>10</v>
      </c>
      <c r="Z626" s="81" t="s">
        <v>10</v>
      </c>
      <c r="AA626" s="81" t="s">
        <v>10</v>
      </c>
      <c r="AB626" s="82" t="s">
        <v>10</v>
      </c>
      <c r="AC626" s="82" t="s">
        <v>10</v>
      </c>
      <c r="AD626" s="82" t="s">
        <v>10</v>
      </c>
      <c r="AE626" s="82" t="s">
        <v>10</v>
      </c>
      <c r="AF626" s="83" t="s">
        <v>10</v>
      </c>
      <c r="AG626" s="83" t="s">
        <v>10</v>
      </c>
      <c r="AH626" s="83" t="s">
        <v>10</v>
      </c>
      <c r="AI626" s="83" t="s">
        <v>10</v>
      </c>
      <c r="AJ626" s="83" t="s">
        <v>10</v>
      </c>
      <c r="AK626" s="83" t="s">
        <v>10</v>
      </c>
      <c r="AL626" s="714" t="s">
        <v>10</v>
      </c>
      <c r="AM626" s="255"/>
      <c r="AN626" s="3064"/>
      <c r="AO626" s="2057"/>
    </row>
    <row r="627" spans="1:41" ht="15.5" x14ac:dyDescent="0.35">
      <c r="A627" s="1960"/>
      <c r="B627" s="236">
        <v>2021</v>
      </c>
      <c r="C627" s="1336" t="s">
        <v>10</v>
      </c>
      <c r="D627" s="1337" t="s">
        <v>10</v>
      </c>
      <c r="E627" s="1338" t="s">
        <v>10</v>
      </c>
      <c r="F627" s="1338" t="s">
        <v>10</v>
      </c>
      <c r="G627" s="1338" t="s">
        <v>10</v>
      </c>
      <c r="H627" s="234" t="s">
        <v>10</v>
      </c>
      <c r="I627" s="197" t="s">
        <v>10</v>
      </c>
      <c r="J627" s="198" t="s">
        <v>10</v>
      </c>
      <c r="K627" s="696" t="s">
        <v>10</v>
      </c>
      <c r="L627" s="199" t="s">
        <v>10</v>
      </c>
      <c r="M627" s="157" t="s">
        <v>10</v>
      </c>
      <c r="N627" s="1956" t="s">
        <v>10</v>
      </c>
      <c r="O627" s="1962">
        <v>1.4</v>
      </c>
      <c r="P627" s="200" t="s">
        <v>10</v>
      </c>
      <c r="Q627" s="201" t="s">
        <v>10</v>
      </c>
      <c r="R627" s="201" t="s">
        <v>10</v>
      </c>
      <c r="S627" s="201" t="s">
        <v>10</v>
      </c>
      <c r="T627" s="201" t="s">
        <v>10</v>
      </c>
      <c r="U627" s="81" t="s">
        <v>10</v>
      </c>
      <c r="V627" s="81" t="s">
        <v>10</v>
      </c>
      <c r="W627" s="81" t="s">
        <v>10</v>
      </c>
      <c r="X627" s="81" t="s">
        <v>10</v>
      </c>
      <c r="Y627" s="81" t="s">
        <v>10</v>
      </c>
      <c r="Z627" s="81" t="s">
        <v>10</v>
      </c>
      <c r="AA627" s="81" t="s">
        <v>10</v>
      </c>
      <c r="AB627" s="82" t="s">
        <v>10</v>
      </c>
      <c r="AC627" s="82" t="s">
        <v>10</v>
      </c>
      <c r="AD627" s="82" t="s">
        <v>10</v>
      </c>
      <c r="AE627" s="82" t="s">
        <v>10</v>
      </c>
      <c r="AF627" s="83" t="s">
        <v>10</v>
      </c>
      <c r="AG627" s="83" t="s">
        <v>10</v>
      </c>
      <c r="AH627" s="83" t="s">
        <v>10</v>
      </c>
      <c r="AI627" s="83" t="s">
        <v>10</v>
      </c>
      <c r="AJ627" s="83" t="s">
        <v>10</v>
      </c>
      <c r="AK627" s="83" t="s">
        <v>10</v>
      </c>
      <c r="AL627" s="714" t="s">
        <v>10</v>
      </c>
      <c r="AM627" s="255"/>
      <c r="AN627" s="3064"/>
      <c r="AO627" s="2057"/>
    </row>
    <row r="628" spans="1:41" ht="15.5" x14ac:dyDescent="0.35">
      <c r="A628" s="1307"/>
      <c r="B628" s="54" t="s">
        <v>361</v>
      </c>
      <c r="C628" s="1340" t="s">
        <v>10</v>
      </c>
      <c r="D628" s="1341" t="s">
        <v>10</v>
      </c>
      <c r="E628" s="1342" t="s">
        <v>10</v>
      </c>
      <c r="F628" s="1342" t="s">
        <v>10</v>
      </c>
      <c r="G628" s="1342" t="s">
        <v>10</v>
      </c>
      <c r="H628" s="234" t="s">
        <v>10</v>
      </c>
      <c r="I628" s="197" t="s">
        <v>10</v>
      </c>
      <c r="J628" s="198" t="s">
        <v>10</v>
      </c>
      <c r="K628" s="696" t="s">
        <v>10</v>
      </c>
      <c r="L628" s="199" t="s">
        <v>10</v>
      </c>
      <c r="M628" s="157" t="s">
        <v>10</v>
      </c>
      <c r="N628" s="1956" t="s">
        <v>10</v>
      </c>
      <c r="O628" s="1963">
        <v>4.62</v>
      </c>
      <c r="P628" s="200" t="s">
        <v>10</v>
      </c>
      <c r="Q628" s="201" t="s">
        <v>10</v>
      </c>
      <c r="R628" s="201" t="s">
        <v>10</v>
      </c>
      <c r="S628" s="201" t="s">
        <v>10</v>
      </c>
      <c r="T628" s="201" t="s">
        <v>10</v>
      </c>
      <c r="U628" s="81" t="s">
        <v>10</v>
      </c>
      <c r="V628" s="81" t="s">
        <v>10</v>
      </c>
      <c r="W628" s="81" t="s">
        <v>10</v>
      </c>
      <c r="X628" s="81" t="s">
        <v>10</v>
      </c>
      <c r="Y628" s="81" t="s">
        <v>10</v>
      </c>
      <c r="Z628" s="81" t="s">
        <v>10</v>
      </c>
      <c r="AA628" s="81" t="s">
        <v>10</v>
      </c>
      <c r="AB628" s="82" t="s">
        <v>10</v>
      </c>
      <c r="AC628" s="82" t="s">
        <v>10</v>
      </c>
      <c r="AD628" s="82" t="s">
        <v>10</v>
      </c>
      <c r="AE628" s="82" t="s">
        <v>10</v>
      </c>
      <c r="AF628" s="83" t="s">
        <v>10</v>
      </c>
      <c r="AG628" s="83" t="s">
        <v>10</v>
      </c>
      <c r="AH628" s="83" t="s">
        <v>10</v>
      </c>
      <c r="AI628" s="83" t="s">
        <v>10</v>
      </c>
      <c r="AJ628" s="83" t="s">
        <v>10</v>
      </c>
      <c r="AK628" s="83" t="s">
        <v>10</v>
      </c>
      <c r="AL628" s="714" t="s">
        <v>10</v>
      </c>
      <c r="AM628" s="255"/>
      <c r="AN628" s="3064"/>
      <c r="AO628" s="2057"/>
    </row>
    <row r="629" spans="1:41" ht="15.5" x14ac:dyDescent="0.35">
      <c r="A629" s="1344"/>
      <c r="B629" s="54" t="s">
        <v>296</v>
      </c>
      <c r="C629" s="1340" t="s">
        <v>10</v>
      </c>
      <c r="D629" s="1341" t="s">
        <v>10</v>
      </c>
      <c r="E629" s="1342" t="s">
        <v>10</v>
      </c>
      <c r="F629" s="1342" t="s">
        <v>10</v>
      </c>
      <c r="G629" s="1342" t="s">
        <v>10</v>
      </c>
      <c r="H629" s="234" t="s">
        <v>10</v>
      </c>
      <c r="I629" s="197" t="s">
        <v>10</v>
      </c>
      <c r="J629" s="198" t="s">
        <v>10</v>
      </c>
      <c r="K629" s="696" t="s">
        <v>10</v>
      </c>
      <c r="L629" s="199" t="s">
        <v>10</v>
      </c>
      <c r="M629" s="157" t="s">
        <v>10</v>
      </c>
      <c r="N629" s="1956" t="s">
        <v>10</v>
      </c>
      <c r="O629" s="1964">
        <v>7.89</v>
      </c>
      <c r="P629" s="200" t="s">
        <v>10</v>
      </c>
      <c r="Q629" s="201" t="s">
        <v>10</v>
      </c>
      <c r="R629" s="201" t="s">
        <v>10</v>
      </c>
      <c r="S629" s="201" t="s">
        <v>10</v>
      </c>
      <c r="T629" s="201" t="s">
        <v>10</v>
      </c>
      <c r="U629" s="81" t="s">
        <v>10</v>
      </c>
      <c r="V629" s="81" t="s">
        <v>10</v>
      </c>
      <c r="W629" s="81" t="s">
        <v>10</v>
      </c>
      <c r="X629" s="81" t="s">
        <v>10</v>
      </c>
      <c r="Y629" s="81" t="s">
        <v>10</v>
      </c>
      <c r="Z629" s="81" t="s">
        <v>10</v>
      </c>
      <c r="AA629" s="81" t="s">
        <v>10</v>
      </c>
      <c r="AB629" s="82" t="s">
        <v>10</v>
      </c>
      <c r="AC629" s="82" t="s">
        <v>10</v>
      </c>
      <c r="AD629" s="82" t="s">
        <v>10</v>
      </c>
      <c r="AE629" s="82" t="s">
        <v>10</v>
      </c>
      <c r="AF629" s="83" t="s">
        <v>10</v>
      </c>
      <c r="AG629" s="83" t="s">
        <v>10</v>
      </c>
      <c r="AH629" s="83" t="s">
        <v>10</v>
      </c>
      <c r="AI629" s="83" t="s">
        <v>10</v>
      </c>
      <c r="AJ629" s="83" t="s">
        <v>10</v>
      </c>
      <c r="AK629" s="83" t="s">
        <v>10</v>
      </c>
      <c r="AL629" s="714" t="s">
        <v>10</v>
      </c>
      <c r="AM629" s="255"/>
      <c r="AN629" s="3064"/>
      <c r="AO629" s="2057"/>
    </row>
    <row r="630" spans="1:41" ht="15.5" x14ac:dyDescent="0.35">
      <c r="A630" s="1320"/>
      <c r="B630" s="237" t="s">
        <v>180</v>
      </c>
      <c r="C630" s="1350" t="s">
        <v>10</v>
      </c>
      <c r="D630" s="1351" t="s">
        <v>10</v>
      </c>
      <c r="E630" s="1352" t="s">
        <v>10</v>
      </c>
      <c r="F630" s="1352" t="s">
        <v>10</v>
      </c>
      <c r="G630" s="1352" t="s">
        <v>10</v>
      </c>
      <c r="H630" s="1354" t="s">
        <v>10</v>
      </c>
      <c r="I630" s="206" t="s">
        <v>10</v>
      </c>
      <c r="J630" s="207" t="s">
        <v>10</v>
      </c>
      <c r="K630" s="742" t="s">
        <v>10</v>
      </c>
      <c r="L630" s="208" t="s">
        <v>10</v>
      </c>
      <c r="M630" s="180" t="s">
        <v>10</v>
      </c>
      <c r="N630" s="1965" t="s">
        <v>10</v>
      </c>
      <c r="O630" s="1966">
        <v>6.5</v>
      </c>
      <c r="P630" s="209" t="s">
        <v>10</v>
      </c>
      <c r="Q630" s="210" t="s">
        <v>10</v>
      </c>
      <c r="R630" s="210" t="s">
        <v>10</v>
      </c>
      <c r="S630" s="210" t="s">
        <v>10</v>
      </c>
      <c r="T630" s="210" t="s">
        <v>10</v>
      </c>
      <c r="U630" s="211" t="s">
        <v>10</v>
      </c>
      <c r="V630" s="211" t="s">
        <v>10</v>
      </c>
      <c r="W630" s="211" t="s">
        <v>10</v>
      </c>
      <c r="X630" s="211" t="s">
        <v>10</v>
      </c>
      <c r="Y630" s="211" t="s">
        <v>10</v>
      </c>
      <c r="Z630" s="211" t="s">
        <v>10</v>
      </c>
      <c r="AA630" s="86" t="s">
        <v>10</v>
      </c>
      <c r="AB630" s="87" t="s">
        <v>10</v>
      </c>
      <c r="AC630" s="87" t="s">
        <v>10</v>
      </c>
      <c r="AD630" s="87" t="s">
        <v>10</v>
      </c>
      <c r="AE630" s="87" t="s">
        <v>10</v>
      </c>
      <c r="AF630" s="87" t="s">
        <v>10</v>
      </c>
      <c r="AG630" s="83" t="s">
        <v>10</v>
      </c>
      <c r="AH630" s="83" t="s">
        <v>10</v>
      </c>
      <c r="AI630" s="87" t="s">
        <v>10</v>
      </c>
      <c r="AJ630" s="87" t="s">
        <v>10</v>
      </c>
      <c r="AK630" s="87" t="s">
        <v>10</v>
      </c>
      <c r="AL630" s="748" t="s">
        <v>10</v>
      </c>
      <c r="AM630" s="255"/>
      <c r="AN630" s="3064"/>
      <c r="AO630" s="2057"/>
    </row>
    <row r="631" spans="1:41" ht="15.5" hidden="1" x14ac:dyDescent="0.35">
      <c r="A631" s="56"/>
      <c r="B631" s="57"/>
      <c r="C631" s="58"/>
      <c r="D631" s="58"/>
      <c r="E631" s="56"/>
      <c r="F631" s="56"/>
      <c r="G631" s="56"/>
      <c r="H631" s="59"/>
      <c r="I631" s="60"/>
      <c r="J631" s="61"/>
      <c r="K631" s="62"/>
      <c r="L631" s="63"/>
      <c r="M631" s="290"/>
      <c r="N631" s="63"/>
      <c r="O631" s="63"/>
      <c r="P631" s="67"/>
      <c r="Q631" s="68"/>
      <c r="R631" s="63"/>
      <c r="S631" s="69"/>
      <c r="T631" s="70"/>
      <c r="U631" s="71"/>
      <c r="V631" s="72"/>
      <c r="W631" s="72"/>
      <c r="X631" s="72"/>
      <c r="Y631" s="56"/>
      <c r="Z631" s="43"/>
      <c r="AA631" s="43"/>
      <c r="AB631" s="56"/>
      <c r="AC631" s="56"/>
      <c r="AD631" s="56"/>
      <c r="AE631" s="56"/>
      <c r="AF631" s="56"/>
      <c r="AG631" s="56"/>
      <c r="AH631" s="56"/>
      <c r="AI631" s="56"/>
      <c r="AJ631" s="56"/>
      <c r="AK631" s="56"/>
      <c r="AL631" s="56"/>
      <c r="AM631" s="255"/>
      <c r="AN631" s="3064"/>
      <c r="AO631" s="2057"/>
    </row>
    <row r="632" spans="1:41" ht="15.5" x14ac:dyDescent="0.35">
      <c r="A632" s="56"/>
      <c r="B632" s="3319" t="s">
        <v>376</v>
      </c>
      <c r="C632" s="3320"/>
      <c r="D632" s="3320"/>
      <c r="E632" s="3320"/>
      <c r="F632" s="3320"/>
      <c r="G632" s="3320"/>
      <c r="H632" s="3320"/>
      <c r="I632" s="3320"/>
      <c r="J632" s="3321"/>
      <c r="K632" s="3322"/>
      <c r="L632" s="3323"/>
      <c r="M632" s="3324"/>
      <c r="N632" s="3325"/>
      <c r="O632" s="3326"/>
      <c r="P632" s="3327"/>
      <c r="Q632" s="3328"/>
      <c r="R632" s="3320">
        <v>6.8010000000000002</v>
      </c>
      <c r="S632" s="74"/>
      <c r="T632" s="75"/>
      <c r="U632" s="76"/>
      <c r="V632" s="77"/>
      <c r="W632" s="77"/>
      <c r="X632" s="77"/>
      <c r="Y632" s="56"/>
      <c r="Z632" s="43"/>
      <c r="AA632" s="43"/>
      <c r="AB632" s="56"/>
      <c r="AC632" s="56"/>
      <c r="AD632" s="56"/>
      <c r="AE632" s="56"/>
      <c r="AF632" s="56"/>
      <c r="AG632" s="136"/>
      <c r="AH632" s="1967"/>
      <c r="AI632" s="56"/>
      <c r="AJ632" s="56"/>
      <c r="AK632" s="56"/>
      <c r="AL632" s="56"/>
      <c r="AM632" s="255"/>
      <c r="AN632" s="3064"/>
      <c r="AO632" s="2057"/>
    </row>
    <row r="633" spans="1:41" ht="15.5" x14ac:dyDescent="0.35">
      <c r="A633" s="255"/>
      <c r="B633" s="255"/>
      <c r="C633" s="255"/>
      <c r="D633" s="255"/>
      <c r="E633" s="255"/>
      <c r="F633" s="255"/>
      <c r="G633" s="255"/>
      <c r="H633" s="256"/>
      <c r="I633" s="257"/>
      <c r="J633" s="258"/>
      <c r="K633" s="259"/>
      <c r="L633" s="260"/>
      <c r="M633" s="261"/>
      <c r="N633" s="262"/>
      <c r="O633" s="263"/>
      <c r="P633" s="264"/>
      <c r="Q633" s="265"/>
      <c r="R633" s="257"/>
      <c r="S633" s="266"/>
      <c r="T633" s="267"/>
      <c r="U633" s="268"/>
      <c r="V633" s="269"/>
      <c r="W633" s="269"/>
      <c r="X633" s="269"/>
      <c r="Y633" s="270"/>
      <c r="Z633" s="255"/>
      <c r="AA633" s="255"/>
      <c r="AB633" s="255"/>
      <c r="AC633" s="255"/>
      <c r="AD633" s="255"/>
      <c r="AE633" s="255"/>
      <c r="AF633" s="255"/>
      <c r="AG633" s="320"/>
      <c r="AH633" s="255"/>
      <c r="AI633" s="255"/>
      <c r="AJ633" s="253"/>
      <c r="AK633" s="253"/>
      <c r="AL633" s="255"/>
      <c r="AM633" s="255"/>
      <c r="AN633" s="3064"/>
      <c r="AO633" s="2057"/>
    </row>
    <row r="634" spans="1:41" s="26" customFormat="1" ht="63" customHeight="1" x14ac:dyDescent="0.35">
      <c r="A634" s="2504" t="s">
        <v>937</v>
      </c>
      <c r="B634" s="3317" t="s">
        <v>392</v>
      </c>
      <c r="C634" s="3318"/>
      <c r="D634" s="3318"/>
      <c r="E634" s="3318"/>
      <c r="F634" s="3318"/>
      <c r="G634" s="3318"/>
      <c r="H634" s="3318"/>
      <c r="I634" s="3318"/>
      <c r="J634" s="3318"/>
      <c r="K634" s="3318"/>
      <c r="L634" s="3318"/>
      <c r="M634" s="3318"/>
      <c r="N634" s="3318"/>
      <c r="O634" s="3318"/>
      <c r="P634" s="3318"/>
      <c r="Q634" s="3318"/>
      <c r="R634" s="3318"/>
      <c r="S634" s="3318"/>
      <c r="T634" s="3318"/>
      <c r="U634" s="3318"/>
      <c r="V634" s="3318"/>
      <c r="W634" s="3318"/>
      <c r="X634" s="3318"/>
      <c r="Y634" s="3318"/>
      <c r="Z634" s="3318"/>
      <c r="AA634" s="3318"/>
      <c r="AB634" s="33"/>
      <c r="AC634" s="33"/>
      <c r="AD634" s="33"/>
      <c r="AE634" s="33"/>
      <c r="AF634" s="33"/>
      <c r="AG634" s="32"/>
      <c r="AH634" s="33"/>
      <c r="AI634" s="33"/>
      <c r="AJ634" s="33"/>
      <c r="AK634" s="33"/>
      <c r="AL634" s="658"/>
      <c r="AM634" s="32"/>
      <c r="AN634" s="34"/>
      <c r="AO634" s="2058"/>
    </row>
    <row r="635" spans="1:41" ht="46.5" x14ac:dyDescent="0.35">
      <c r="A635" s="43"/>
      <c r="B635" s="44" t="s">
        <v>54</v>
      </c>
      <c r="C635" s="45" t="s">
        <v>6</v>
      </c>
      <c r="D635" s="45" t="s">
        <v>7</v>
      </c>
      <c r="E635" s="45" t="s">
        <v>8</v>
      </c>
      <c r="F635" s="1645" t="s">
        <v>123</v>
      </c>
      <c r="G635" s="1645" t="s">
        <v>161</v>
      </c>
      <c r="H635" s="1645" t="s">
        <v>194</v>
      </c>
      <c r="I635" s="1645" t="s">
        <v>202</v>
      </c>
      <c r="J635" s="1645" t="s">
        <v>241</v>
      </c>
      <c r="K635" s="1686" t="s">
        <v>273</v>
      </c>
      <c r="L635" s="1647" t="s">
        <v>284</v>
      </c>
      <c r="M635" s="46" t="s">
        <v>322</v>
      </c>
      <c r="N635" s="47" t="s">
        <v>342</v>
      </c>
      <c r="O635" s="48" t="s">
        <v>356</v>
      </c>
      <c r="P635" s="1968" t="s">
        <v>449</v>
      </c>
      <c r="Q635" s="79" t="s">
        <v>493</v>
      </c>
      <c r="R635" s="80" t="s">
        <v>535</v>
      </c>
      <c r="S635" s="1969" t="s">
        <v>541</v>
      </c>
      <c r="T635" s="49" t="s">
        <v>545</v>
      </c>
      <c r="U635" s="50" t="s">
        <v>578</v>
      </c>
      <c r="V635" s="51" t="s">
        <v>586</v>
      </c>
      <c r="W635" s="51" t="s">
        <v>633</v>
      </c>
      <c r="X635" s="51" t="s">
        <v>646</v>
      </c>
      <c r="Y635" s="104" t="s">
        <v>647</v>
      </c>
      <c r="Z635" s="104" t="s">
        <v>668</v>
      </c>
      <c r="AA635" s="37" t="s">
        <v>671</v>
      </c>
      <c r="AB635" s="37" t="s">
        <v>688</v>
      </c>
      <c r="AC635" s="37" t="s">
        <v>689</v>
      </c>
      <c r="AD635" s="37" t="s">
        <v>735</v>
      </c>
      <c r="AE635" s="37" t="s">
        <v>776</v>
      </c>
      <c r="AF635" s="37" t="s">
        <v>811</v>
      </c>
      <c r="AG635" s="37" t="s">
        <v>1055</v>
      </c>
      <c r="AH635" s="37" t="s">
        <v>1072</v>
      </c>
      <c r="AI635" s="37" t="s">
        <v>1075</v>
      </c>
      <c r="AJ635" s="37" t="s">
        <v>1117</v>
      </c>
      <c r="AK635" s="37" t="s">
        <v>1162</v>
      </c>
      <c r="AL635" s="689" t="s">
        <v>1176</v>
      </c>
      <c r="AM635" s="255"/>
      <c r="AN635" s="3064"/>
      <c r="AO635" s="2057"/>
    </row>
    <row r="636" spans="1:41" ht="15.5" x14ac:dyDescent="0.35">
      <c r="A636" s="52"/>
      <c r="B636" s="53" t="s">
        <v>40</v>
      </c>
      <c r="C636" s="1332" t="s">
        <v>10</v>
      </c>
      <c r="D636" s="1332" t="s">
        <v>10</v>
      </c>
      <c r="E636" s="1332" t="s">
        <v>10</v>
      </c>
      <c r="F636" s="1332" t="s">
        <v>10</v>
      </c>
      <c r="G636" s="1332" t="s">
        <v>10</v>
      </c>
      <c r="H636" s="1332" t="s">
        <v>10</v>
      </c>
      <c r="I636" s="1332" t="s">
        <v>10</v>
      </c>
      <c r="J636" s="1332" t="s">
        <v>10</v>
      </c>
      <c r="K636" s="1332" t="s">
        <v>10</v>
      </c>
      <c r="L636" s="1332" t="s">
        <v>10</v>
      </c>
      <c r="M636" s="1970" t="s">
        <v>10</v>
      </c>
      <c r="N636" s="1332" t="s">
        <v>10</v>
      </c>
      <c r="O636" s="1332" t="s">
        <v>10</v>
      </c>
      <c r="P636" s="1971">
        <v>18.79</v>
      </c>
      <c r="Q636" s="201" t="s">
        <v>10</v>
      </c>
      <c r="R636" s="1590" t="s">
        <v>10</v>
      </c>
      <c r="S636" s="1590" t="s">
        <v>10</v>
      </c>
      <c r="T636" s="1590" t="s">
        <v>10</v>
      </c>
      <c r="U636" s="139" t="s">
        <v>10</v>
      </c>
      <c r="V636" s="139" t="s">
        <v>10</v>
      </c>
      <c r="W636" s="139" t="s">
        <v>10</v>
      </c>
      <c r="X636" s="139" t="s">
        <v>10</v>
      </c>
      <c r="Y636" s="1244" t="s">
        <v>10</v>
      </c>
      <c r="Z636" s="1244" t="s">
        <v>10</v>
      </c>
      <c r="AA636" s="81" t="s">
        <v>10</v>
      </c>
      <c r="AB636" s="82" t="s">
        <v>10</v>
      </c>
      <c r="AC636" s="82" t="s">
        <v>10</v>
      </c>
      <c r="AD636" s="82" t="s">
        <v>10</v>
      </c>
      <c r="AE636" s="82" t="s">
        <v>10</v>
      </c>
      <c r="AF636" s="764" t="s">
        <v>10</v>
      </c>
      <c r="AG636" s="117" t="s">
        <v>10</v>
      </c>
      <c r="AH636" s="117" t="s">
        <v>10</v>
      </c>
      <c r="AI636" s="117" t="s">
        <v>10</v>
      </c>
      <c r="AJ636" s="702" t="s">
        <v>10</v>
      </c>
      <c r="AK636" s="702" t="s">
        <v>10</v>
      </c>
      <c r="AL636" s="676" t="s">
        <v>10</v>
      </c>
      <c r="AM636" s="255"/>
      <c r="AN636" s="3064"/>
      <c r="AO636" s="2057"/>
    </row>
    <row r="637" spans="1:41" ht="15.5" x14ac:dyDescent="0.35">
      <c r="A637" s="1887"/>
      <c r="B637" s="54" t="s">
        <v>41</v>
      </c>
      <c r="C637" s="1332" t="s">
        <v>10</v>
      </c>
      <c r="D637" s="1332" t="s">
        <v>10</v>
      </c>
      <c r="E637" s="1332" t="s">
        <v>10</v>
      </c>
      <c r="F637" s="1332" t="s">
        <v>10</v>
      </c>
      <c r="G637" s="1332" t="s">
        <v>10</v>
      </c>
      <c r="H637" s="1332" t="s">
        <v>10</v>
      </c>
      <c r="I637" s="1332" t="s">
        <v>10</v>
      </c>
      <c r="J637" s="1332" t="s">
        <v>10</v>
      </c>
      <c r="K637" s="1332" t="s">
        <v>10</v>
      </c>
      <c r="L637" s="1332" t="s">
        <v>10</v>
      </c>
      <c r="M637" s="1970" t="s">
        <v>10</v>
      </c>
      <c r="N637" s="1332" t="s">
        <v>10</v>
      </c>
      <c r="O637" s="1332" t="s">
        <v>10</v>
      </c>
      <c r="P637" s="1972">
        <v>48.16</v>
      </c>
      <c r="Q637" s="201" t="s">
        <v>10</v>
      </c>
      <c r="R637" s="1590" t="s">
        <v>10</v>
      </c>
      <c r="S637" s="1590" t="s">
        <v>10</v>
      </c>
      <c r="T637" s="1590" t="s">
        <v>10</v>
      </c>
      <c r="U637" s="139" t="s">
        <v>10</v>
      </c>
      <c r="V637" s="139" t="s">
        <v>10</v>
      </c>
      <c r="W637" s="139" t="s">
        <v>10</v>
      </c>
      <c r="X637" s="139" t="s">
        <v>10</v>
      </c>
      <c r="Y637" s="1252" t="s">
        <v>10</v>
      </c>
      <c r="Z637" s="1252" t="s">
        <v>10</v>
      </c>
      <c r="AA637" s="81" t="s">
        <v>10</v>
      </c>
      <c r="AB637" s="82" t="s">
        <v>10</v>
      </c>
      <c r="AC637" s="82" t="s">
        <v>10</v>
      </c>
      <c r="AD637" s="82" t="s">
        <v>10</v>
      </c>
      <c r="AE637" s="82" t="s">
        <v>10</v>
      </c>
      <c r="AF637" s="83" t="s">
        <v>10</v>
      </c>
      <c r="AG637" s="83" t="s">
        <v>10</v>
      </c>
      <c r="AH637" s="83" t="s">
        <v>10</v>
      </c>
      <c r="AI637" s="83" t="s">
        <v>10</v>
      </c>
      <c r="AJ637" s="83" t="s">
        <v>10</v>
      </c>
      <c r="AK637" s="83" t="s">
        <v>10</v>
      </c>
      <c r="AL637" s="714" t="s">
        <v>10</v>
      </c>
      <c r="AM637" s="255"/>
      <c r="AN637" s="3064"/>
      <c r="AO637" s="2057"/>
    </row>
    <row r="638" spans="1:41" ht="15.5" x14ac:dyDescent="0.35">
      <c r="A638" s="52"/>
      <c r="B638" s="54" t="s">
        <v>99</v>
      </c>
      <c r="C638" s="1336" t="s">
        <v>10</v>
      </c>
      <c r="D638" s="1336" t="s">
        <v>10</v>
      </c>
      <c r="E638" s="1336" t="s">
        <v>10</v>
      </c>
      <c r="F638" s="1336" t="s">
        <v>10</v>
      </c>
      <c r="G638" s="1336" t="s">
        <v>10</v>
      </c>
      <c r="H638" s="1336" t="s">
        <v>10</v>
      </c>
      <c r="I638" s="1336" t="s">
        <v>10</v>
      </c>
      <c r="J638" s="1336" t="s">
        <v>10</v>
      </c>
      <c r="K638" s="1336" t="s">
        <v>10</v>
      </c>
      <c r="L638" s="1336" t="s">
        <v>10</v>
      </c>
      <c r="M638" s="1973" t="s">
        <v>10</v>
      </c>
      <c r="N638" s="1336" t="s">
        <v>10</v>
      </c>
      <c r="O638" s="1336" t="s">
        <v>10</v>
      </c>
      <c r="P638" s="1974">
        <v>26.21</v>
      </c>
      <c r="Q638" s="201" t="s">
        <v>10</v>
      </c>
      <c r="R638" s="1590" t="s">
        <v>10</v>
      </c>
      <c r="S638" s="1590" t="s">
        <v>10</v>
      </c>
      <c r="T638" s="1590" t="s">
        <v>10</v>
      </c>
      <c r="U638" s="139" t="s">
        <v>10</v>
      </c>
      <c r="V638" s="139" t="s">
        <v>10</v>
      </c>
      <c r="W638" s="139" t="s">
        <v>10</v>
      </c>
      <c r="X638" s="139" t="s">
        <v>10</v>
      </c>
      <c r="Y638" s="1252" t="s">
        <v>10</v>
      </c>
      <c r="Z638" s="1252" t="s">
        <v>10</v>
      </c>
      <c r="AA638" s="81" t="s">
        <v>10</v>
      </c>
      <c r="AB638" s="82" t="s">
        <v>10</v>
      </c>
      <c r="AC638" s="82" t="s">
        <v>10</v>
      </c>
      <c r="AD638" s="82" t="s">
        <v>10</v>
      </c>
      <c r="AE638" s="82" t="s">
        <v>10</v>
      </c>
      <c r="AF638" s="83" t="s">
        <v>10</v>
      </c>
      <c r="AG638" s="83" t="s">
        <v>10</v>
      </c>
      <c r="AH638" s="83" t="s">
        <v>10</v>
      </c>
      <c r="AI638" s="83" t="s">
        <v>10</v>
      </c>
      <c r="AJ638" s="83" t="s">
        <v>10</v>
      </c>
      <c r="AK638" s="83" t="s">
        <v>10</v>
      </c>
      <c r="AL638" s="714" t="s">
        <v>10</v>
      </c>
      <c r="AM638" s="255"/>
      <c r="AN638" s="3064"/>
      <c r="AO638" s="2057"/>
    </row>
    <row r="639" spans="1:41" ht="15.5" x14ac:dyDescent="0.35">
      <c r="A639" s="1320"/>
      <c r="B639" s="55" t="s">
        <v>42</v>
      </c>
      <c r="C639" s="1350" t="s">
        <v>10</v>
      </c>
      <c r="D639" s="1350" t="s">
        <v>10</v>
      </c>
      <c r="E639" s="1350" t="s">
        <v>10</v>
      </c>
      <c r="F639" s="1350" t="s">
        <v>10</v>
      </c>
      <c r="G639" s="1350" t="s">
        <v>10</v>
      </c>
      <c r="H639" s="1350" t="s">
        <v>10</v>
      </c>
      <c r="I639" s="1350" t="s">
        <v>10</v>
      </c>
      <c r="J639" s="1350" t="s">
        <v>10</v>
      </c>
      <c r="K639" s="1350" t="s">
        <v>10</v>
      </c>
      <c r="L639" s="1350" t="s">
        <v>10</v>
      </c>
      <c r="M639" s="1975" t="s">
        <v>10</v>
      </c>
      <c r="N639" s="1350" t="s">
        <v>10</v>
      </c>
      <c r="O639" s="1350" t="s">
        <v>10</v>
      </c>
      <c r="P639" s="1976">
        <v>6.83</v>
      </c>
      <c r="Q639" s="210" t="s">
        <v>10</v>
      </c>
      <c r="R639" s="1599" t="s">
        <v>10</v>
      </c>
      <c r="S639" s="1599" t="s">
        <v>10</v>
      </c>
      <c r="T639" s="1599" t="s">
        <v>10</v>
      </c>
      <c r="U639" s="747" t="s">
        <v>10</v>
      </c>
      <c r="V639" s="747" t="s">
        <v>10</v>
      </c>
      <c r="W639" s="747" t="s">
        <v>10</v>
      </c>
      <c r="X639" s="747" t="s">
        <v>10</v>
      </c>
      <c r="Y639" s="1269" t="s">
        <v>10</v>
      </c>
      <c r="Z639" s="1269" t="s">
        <v>10</v>
      </c>
      <c r="AA639" s="86" t="s">
        <v>10</v>
      </c>
      <c r="AB639" s="87" t="s">
        <v>10</v>
      </c>
      <c r="AC639" s="87" t="s">
        <v>10</v>
      </c>
      <c r="AD639" s="87" t="s">
        <v>10</v>
      </c>
      <c r="AE639" s="87" t="s">
        <v>10</v>
      </c>
      <c r="AF639" s="87" t="s">
        <v>10</v>
      </c>
      <c r="AG639" s="87" t="s">
        <v>10</v>
      </c>
      <c r="AH639" s="87" t="s">
        <v>10</v>
      </c>
      <c r="AI639" s="87" t="s">
        <v>10</v>
      </c>
      <c r="AJ639" s="87" t="s">
        <v>10</v>
      </c>
      <c r="AK639" s="87" t="s">
        <v>10</v>
      </c>
      <c r="AL639" s="748" t="s">
        <v>10</v>
      </c>
      <c r="AM639" s="255"/>
      <c r="AN639" s="3064"/>
      <c r="AO639" s="2057"/>
    </row>
    <row r="640" spans="1:41" ht="15.5" hidden="1" x14ac:dyDescent="0.35">
      <c r="A640" s="56"/>
      <c r="B640" s="57"/>
      <c r="C640" s="58"/>
      <c r="D640" s="58"/>
      <c r="E640" s="56"/>
      <c r="F640" s="56"/>
      <c r="G640" s="56"/>
      <c r="H640" s="59"/>
      <c r="I640" s="60"/>
      <c r="J640" s="61"/>
      <c r="K640" s="62"/>
      <c r="L640" s="63"/>
      <c r="M640" s="64"/>
      <c r="N640" s="65"/>
      <c r="O640" s="66"/>
      <c r="P640" s="67"/>
      <c r="Q640" s="68"/>
      <c r="R640" s="60"/>
      <c r="S640" s="69"/>
      <c r="T640" s="69"/>
      <c r="U640" s="71"/>
      <c r="V640" s="71"/>
      <c r="W640" s="71"/>
      <c r="X640" s="71"/>
      <c r="Y640" s="56"/>
      <c r="Z640" s="43"/>
      <c r="AA640" s="43"/>
      <c r="AB640" s="56"/>
      <c r="AC640" s="56"/>
      <c r="AD640" s="56"/>
      <c r="AE640" s="56"/>
      <c r="AF640" s="73"/>
      <c r="AG640" s="73"/>
      <c r="AH640" s="56"/>
      <c r="AI640" s="255"/>
      <c r="AJ640" s="253"/>
      <c r="AK640" s="253"/>
      <c r="AL640" s="255"/>
      <c r="AM640" s="255"/>
      <c r="AN640" s="3064"/>
      <c r="AO640" s="2057"/>
    </row>
    <row r="641" spans="1:41" ht="15.5" x14ac:dyDescent="0.35">
      <c r="A641" s="56"/>
      <c r="B641" s="3319" t="s">
        <v>393</v>
      </c>
      <c r="C641" s="3320"/>
      <c r="D641" s="3320"/>
      <c r="E641" s="3320"/>
      <c r="F641" s="3320"/>
      <c r="G641" s="3320"/>
      <c r="H641" s="3320"/>
      <c r="I641" s="3320"/>
      <c r="J641" s="3321"/>
      <c r="K641" s="3322"/>
      <c r="L641" s="3323"/>
      <c r="M641" s="3324"/>
      <c r="N641" s="3325"/>
      <c r="O641" s="3326"/>
      <c r="P641" s="3327"/>
      <c r="Q641" s="3328"/>
      <c r="R641" s="3320">
        <v>3.2280000000000002</v>
      </c>
      <c r="S641" s="74"/>
      <c r="T641" s="75"/>
      <c r="U641" s="76"/>
      <c r="V641" s="77"/>
      <c r="W641" s="77"/>
      <c r="X641" s="77"/>
      <c r="Y641" s="56"/>
      <c r="Z641" s="43"/>
      <c r="AA641" s="43"/>
      <c r="AB641" s="56"/>
      <c r="AC641" s="56"/>
      <c r="AD641" s="56"/>
      <c r="AE641" s="56"/>
      <c r="AF641" s="73"/>
      <c r="AG641" s="136"/>
      <c r="AH641" s="56"/>
      <c r="AI641" s="255"/>
      <c r="AJ641" s="253"/>
      <c r="AK641" s="253"/>
      <c r="AL641" s="255"/>
      <c r="AM641" s="255"/>
      <c r="AN641" s="3064"/>
      <c r="AO641" s="2057"/>
    </row>
    <row r="642" spans="1:41" ht="15.5" x14ac:dyDescent="0.35">
      <c r="A642" s="255"/>
      <c r="B642" s="255"/>
      <c r="C642" s="255"/>
      <c r="D642" s="255"/>
      <c r="E642" s="255"/>
      <c r="F642" s="255"/>
      <c r="G642" s="255"/>
      <c r="H642" s="256"/>
      <c r="I642" s="257"/>
      <c r="J642" s="258"/>
      <c r="K642" s="259"/>
      <c r="L642" s="260"/>
      <c r="M642" s="261"/>
      <c r="N642" s="262"/>
      <c r="O642" s="263"/>
      <c r="P642" s="264"/>
      <c r="Q642" s="265"/>
      <c r="R642" s="257"/>
      <c r="S642" s="266"/>
      <c r="T642" s="267"/>
      <c r="U642" s="268"/>
      <c r="V642" s="269"/>
      <c r="W642" s="269"/>
      <c r="X642" s="269"/>
      <c r="Y642" s="270"/>
      <c r="Z642" s="255"/>
      <c r="AA642" s="255"/>
      <c r="AB642" s="255"/>
      <c r="AC642" s="255"/>
      <c r="AD642" s="255"/>
      <c r="AE642" s="255"/>
      <c r="AF642" s="255"/>
      <c r="AG642" s="320"/>
      <c r="AH642" s="255"/>
      <c r="AI642" s="255"/>
      <c r="AJ642" s="253"/>
      <c r="AK642" s="253"/>
      <c r="AL642" s="255"/>
      <c r="AM642" s="255"/>
      <c r="AN642" s="3064"/>
      <c r="AO642" s="2057"/>
    </row>
    <row r="643" spans="1:41" s="26" customFormat="1" ht="63" customHeight="1" x14ac:dyDescent="0.35">
      <c r="A643" s="2504" t="s">
        <v>1037</v>
      </c>
      <c r="B643" s="3317" t="s">
        <v>398</v>
      </c>
      <c r="C643" s="3318"/>
      <c r="D643" s="3318"/>
      <c r="E643" s="3318"/>
      <c r="F643" s="3318"/>
      <c r="G643" s="3318"/>
      <c r="H643" s="3318"/>
      <c r="I643" s="3318"/>
      <c r="J643" s="3318"/>
      <c r="K643" s="3318"/>
      <c r="L643" s="3318"/>
      <c r="M643" s="3318"/>
      <c r="N643" s="3318"/>
      <c r="O643" s="3318"/>
      <c r="P643" s="3318"/>
      <c r="Q643" s="3318"/>
      <c r="R643" s="3318"/>
      <c r="S643" s="3318"/>
      <c r="T643" s="3318"/>
      <c r="U643" s="3318"/>
      <c r="V643" s="3318"/>
      <c r="W643" s="3318"/>
      <c r="X643" s="3318"/>
      <c r="Y643" s="3318"/>
      <c r="Z643" s="3318"/>
      <c r="AA643" s="3318"/>
      <c r="AB643" s="33"/>
      <c r="AC643" s="33"/>
      <c r="AD643" s="33"/>
      <c r="AE643" s="33"/>
      <c r="AF643" s="33"/>
      <c r="AG643" s="32"/>
      <c r="AH643" s="33"/>
      <c r="AI643" s="33"/>
      <c r="AJ643" s="33"/>
      <c r="AK643" s="33"/>
      <c r="AL643" s="658"/>
      <c r="AM643" s="32"/>
      <c r="AN643" s="34"/>
      <c r="AO643" s="2058"/>
    </row>
    <row r="644" spans="1:41" ht="46.5" x14ac:dyDescent="0.35">
      <c r="A644" s="43"/>
      <c r="B644" s="44" t="s">
        <v>54</v>
      </c>
      <c r="C644" s="45" t="s">
        <v>6</v>
      </c>
      <c r="D644" s="45" t="s">
        <v>7</v>
      </c>
      <c r="E644" s="45" t="s">
        <v>8</v>
      </c>
      <c r="F644" s="1645" t="s">
        <v>123</v>
      </c>
      <c r="G644" s="1645" t="s">
        <v>160</v>
      </c>
      <c r="H644" s="1645" t="s">
        <v>194</v>
      </c>
      <c r="I644" s="1645" t="s">
        <v>202</v>
      </c>
      <c r="J644" s="1645" t="s">
        <v>241</v>
      </c>
      <c r="K644" s="1686" t="s">
        <v>273</v>
      </c>
      <c r="L644" s="1647" t="s">
        <v>284</v>
      </c>
      <c r="M644" s="46" t="s">
        <v>322</v>
      </c>
      <c r="N644" s="47" t="s">
        <v>342</v>
      </c>
      <c r="O644" s="48" t="s">
        <v>356</v>
      </c>
      <c r="P644" s="1977" t="s">
        <v>449</v>
      </c>
      <c r="Q644" s="79" t="s">
        <v>493</v>
      </c>
      <c r="R644" s="80" t="s">
        <v>535</v>
      </c>
      <c r="S644" s="1969" t="s">
        <v>541</v>
      </c>
      <c r="T644" s="49" t="s">
        <v>545</v>
      </c>
      <c r="U644" s="50" t="s">
        <v>578</v>
      </c>
      <c r="V644" s="51" t="s">
        <v>586</v>
      </c>
      <c r="W644" s="51" t="s">
        <v>633</v>
      </c>
      <c r="X644" s="51" t="s">
        <v>646</v>
      </c>
      <c r="Y644" s="51" t="s">
        <v>647</v>
      </c>
      <c r="Z644" s="51" t="s">
        <v>668</v>
      </c>
      <c r="AA644" s="37" t="s">
        <v>671</v>
      </c>
      <c r="AB644" s="37" t="s">
        <v>688</v>
      </c>
      <c r="AC644" s="37" t="s">
        <v>689</v>
      </c>
      <c r="AD644" s="37" t="s">
        <v>735</v>
      </c>
      <c r="AE644" s="37" t="s">
        <v>776</v>
      </c>
      <c r="AF644" s="37" t="s">
        <v>811</v>
      </c>
      <c r="AG644" s="37" t="s">
        <v>1055</v>
      </c>
      <c r="AH644" s="37" t="s">
        <v>1072</v>
      </c>
      <c r="AI644" s="37" t="s">
        <v>1075</v>
      </c>
      <c r="AJ644" s="37" t="s">
        <v>1117</v>
      </c>
      <c r="AK644" s="37" t="s">
        <v>1162</v>
      </c>
      <c r="AL644" s="689" t="s">
        <v>1176</v>
      </c>
      <c r="AM644" s="255"/>
      <c r="AN644" s="3064"/>
      <c r="AO644" s="2057"/>
    </row>
    <row r="645" spans="1:41" ht="15.5" x14ac:dyDescent="0.35">
      <c r="A645" s="52"/>
      <c r="B645" s="53" t="s">
        <v>165</v>
      </c>
      <c r="C645" s="1332" t="s">
        <v>10</v>
      </c>
      <c r="D645" s="1332" t="s">
        <v>10</v>
      </c>
      <c r="E645" s="1332" t="s">
        <v>10</v>
      </c>
      <c r="F645" s="1332" t="s">
        <v>10</v>
      </c>
      <c r="G645" s="1332" t="s">
        <v>10</v>
      </c>
      <c r="H645" s="1332" t="s">
        <v>10</v>
      </c>
      <c r="I645" s="1332" t="s">
        <v>10</v>
      </c>
      <c r="J645" s="1332" t="s">
        <v>10</v>
      </c>
      <c r="K645" s="1332" t="s">
        <v>10</v>
      </c>
      <c r="L645" s="1332" t="s">
        <v>10</v>
      </c>
      <c r="M645" s="1970" t="s">
        <v>10</v>
      </c>
      <c r="N645" s="1332" t="s">
        <v>10</v>
      </c>
      <c r="O645" s="1332" t="s">
        <v>10</v>
      </c>
      <c r="P645" s="1978">
        <v>30.03</v>
      </c>
      <c r="Q645" s="201" t="s">
        <v>10</v>
      </c>
      <c r="R645" s="1590" t="s">
        <v>10</v>
      </c>
      <c r="S645" s="1590" t="s">
        <v>10</v>
      </c>
      <c r="T645" s="1590" t="s">
        <v>10</v>
      </c>
      <c r="U645" s="139" t="s">
        <v>10</v>
      </c>
      <c r="V645" s="139" t="s">
        <v>10</v>
      </c>
      <c r="W645" s="139" t="s">
        <v>10</v>
      </c>
      <c r="X645" s="139" t="s">
        <v>10</v>
      </c>
      <c r="Y645" s="81" t="s">
        <v>10</v>
      </c>
      <c r="Z645" s="81" t="s">
        <v>10</v>
      </c>
      <c r="AA645" s="81" t="s">
        <v>10</v>
      </c>
      <c r="AB645" s="82" t="s">
        <v>10</v>
      </c>
      <c r="AC645" s="82" t="s">
        <v>10</v>
      </c>
      <c r="AD645" s="82" t="s">
        <v>10</v>
      </c>
      <c r="AE645" s="82" t="s">
        <v>10</v>
      </c>
      <c r="AF645" s="764" t="s">
        <v>10</v>
      </c>
      <c r="AG645" s="117" t="s">
        <v>10</v>
      </c>
      <c r="AH645" s="117" t="s">
        <v>10</v>
      </c>
      <c r="AI645" s="117" t="s">
        <v>10</v>
      </c>
      <c r="AJ645" s="702" t="s">
        <v>10</v>
      </c>
      <c r="AK645" s="702" t="s">
        <v>10</v>
      </c>
      <c r="AL645" s="676" t="s">
        <v>10</v>
      </c>
      <c r="AM645" s="255"/>
      <c r="AN645" s="3064"/>
      <c r="AO645" s="2057"/>
    </row>
    <row r="646" spans="1:41" ht="15.5" x14ac:dyDescent="0.35">
      <c r="A646" s="52"/>
      <c r="B646" s="54" t="s">
        <v>173</v>
      </c>
      <c r="C646" s="1336" t="s">
        <v>10</v>
      </c>
      <c r="D646" s="1336" t="s">
        <v>10</v>
      </c>
      <c r="E646" s="1336" t="s">
        <v>10</v>
      </c>
      <c r="F646" s="1336" t="s">
        <v>10</v>
      </c>
      <c r="G646" s="1336" t="s">
        <v>10</v>
      </c>
      <c r="H646" s="1336" t="s">
        <v>10</v>
      </c>
      <c r="I646" s="1336" t="s">
        <v>10</v>
      </c>
      <c r="J646" s="1336" t="s">
        <v>10</v>
      </c>
      <c r="K646" s="1336" t="s">
        <v>10</v>
      </c>
      <c r="L646" s="1336" t="s">
        <v>10</v>
      </c>
      <c r="M646" s="1973" t="s">
        <v>10</v>
      </c>
      <c r="N646" s="1336" t="s">
        <v>10</v>
      </c>
      <c r="O646" s="1336" t="s">
        <v>10</v>
      </c>
      <c r="P646" s="1979">
        <v>34.799999999999997</v>
      </c>
      <c r="Q646" s="201" t="s">
        <v>10</v>
      </c>
      <c r="R646" s="1590" t="s">
        <v>10</v>
      </c>
      <c r="S646" s="1590" t="s">
        <v>10</v>
      </c>
      <c r="T646" s="1590" t="s">
        <v>10</v>
      </c>
      <c r="U646" s="139" t="s">
        <v>10</v>
      </c>
      <c r="V646" s="139" t="s">
        <v>10</v>
      </c>
      <c r="W646" s="139" t="s">
        <v>10</v>
      </c>
      <c r="X646" s="139" t="s">
        <v>10</v>
      </c>
      <c r="Y646" s="81" t="s">
        <v>10</v>
      </c>
      <c r="Z646" s="81" t="s">
        <v>10</v>
      </c>
      <c r="AA646" s="81" t="s">
        <v>10</v>
      </c>
      <c r="AB646" s="82" t="s">
        <v>10</v>
      </c>
      <c r="AC646" s="82" t="s">
        <v>10</v>
      </c>
      <c r="AD646" s="82" t="s">
        <v>10</v>
      </c>
      <c r="AE646" s="82" t="s">
        <v>10</v>
      </c>
      <c r="AF646" s="83" t="s">
        <v>10</v>
      </c>
      <c r="AG646" s="83" t="s">
        <v>10</v>
      </c>
      <c r="AH646" s="83" t="s">
        <v>10</v>
      </c>
      <c r="AI646" s="83" t="s">
        <v>10</v>
      </c>
      <c r="AJ646" s="83" t="s">
        <v>10</v>
      </c>
      <c r="AK646" s="83" t="s">
        <v>10</v>
      </c>
      <c r="AL646" s="714" t="s">
        <v>10</v>
      </c>
      <c r="AM646" s="255"/>
      <c r="AN646" s="3064"/>
      <c r="AO646" s="2057"/>
    </row>
    <row r="647" spans="1:41" ht="15.5" x14ac:dyDescent="0.35">
      <c r="A647" s="1307"/>
      <c r="B647" s="54" t="s">
        <v>174</v>
      </c>
      <c r="C647" s="1340" t="s">
        <v>10</v>
      </c>
      <c r="D647" s="1340" t="s">
        <v>10</v>
      </c>
      <c r="E647" s="1340" t="s">
        <v>10</v>
      </c>
      <c r="F647" s="1340" t="s">
        <v>10</v>
      </c>
      <c r="G647" s="1340" t="s">
        <v>10</v>
      </c>
      <c r="H647" s="1340" t="s">
        <v>10</v>
      </c>
      <c r="I647" s="1340" t="s">
        <v>10</v>
      </c>
      <c r="J647" s="1340" t="s">
        <v>10</v>
      </c>
      <c r="K647" s="1340" t="s">
        <v>10</v>
      </c>
      <c r="L647" s="1340" t="s">
        <v>10</v>
      </c>
      <c r="M647" s="1980" t="s">
        <v>10</v>
      </c>
      <c r="N647" s="1340" t="s">
        <v>10</v>
      </c>
      <c r="O647" s="1340" t="s">
        <v>10</v>
      </c>
      <c r="P647" s="1981">
        <v>21.94</v>
      </c>
      <c r="Q647" s="201" t="s">
        <v>10</v>
      </c>
      <c r="R647" s="1590" t="s">
        <v>10</v>
      </c>
      <c r="S647" s="1590" t="s">
        <v>10</v>
      </c>
      <c r="T647" s="1590" t="s">
        <v>10</v>
      </c>
      <c r="U647" s="139" t="s">
        <v>10</v>
      </c>
      <c r="V647" s="139" t="s">
        <v>10</v>
      </c>
      <c r="W647" s="139" t="s">
        <v>10</v>
      </c>
      <c r="X647" s="139" t="s">
        <v>10</v>
      </c>
      <c r="Y647" s="81" t="s">
        <v>10</v>
      </c>
      <c r="Z647" s="81" t="s">
        <v>10</v>
      </c>
      <c r="AA647" s="81" t="s">
        <v>10</v>
      </c>
      <c r="AB647" s="82" t="s">
        <v>10</v>
      </c>
      <c r="AC647" s="82" t="s">
        <v>10</v>
      </c>
      <c r="AD647" s="82" t="s">
        <v>10</v>
      </c>
      <c r="AE647" s="82" t="s">
        <v>10</v>
      </c>
      <c r="AF647" s="83" t="s">
        <v>10</v>
      </c>
      <c r="AG647" s="83" t="s">
        <v>10</v>
      </c>
      <c r="AH647" s="83" t="s">
        <v>10</v>
      </c>
      <c r="AI647" s="83" t="s">
        <v>10</v>
      </c>
      <c r="AJ647" s="83" t="s">
        <v>10</v>
      </c>
      <c r="AK647" s="83" t="s">
        <v>10</v>
      </c>
      <c r="AL647" s="714" t="s">
        <v>10</v>
      </c>
      <c r="AM647" s="255"/>
      <c r="AN647" s="3064"/>
      <c r="AO647" s="2057"/>
    </row>
    <row r="648" spans="1:41" ht="15.5" x14ac:dyDescent="0.35">
      <c r="A648" s="1344"/>
      <c r="B648" s="54" t="s">
        <v>175</v>
      </c>
      <c r="C648" s="1340" t="s">
        <v>10</v>
      </c>
      <c r="D648" s="1340" t="s">
        <v>10</v>
      </c>
      <c r="E648" s="1340" t="s">
        <v>10</v>
      </c>
      <c r="F648" s="1340" t="s">
        <v>10</v>
      </c>
      <c r="G648" s="1340" t="s">
        <v>10</v>
      </c>
      <c r="H648" s="1340" t="s">
        <v>10</v>
      </c>
      <c r="I648" s="1340" t="s">
        <v>10</v>
      </c>
      <c r="J648" s="1340" t="s">
        <v>10</v>
      </c>
      <c r="K648" s="1340" t="s">
        <v>10</v>
      </c>
      <c r="L648" s="1340" t="s">
        <v>10</v>
      </c>
      <c r="M648" s="1980" t="s">
        <v>10</v>
      </c>
      <c r="N648" s="1340" t="s">
        <v>10</v>
      </c>
      <c r="O648" s="1340" t="s">
        <v>10</v>
      </c>
      <c r="P648" s="1982">
        <v>4.3899999999999997</v>
      </c>
      <c r="Q648" s="201" t="s">
        <v>10</v>
      </c>
      <c r="R648" s="1590" t="s">
        <v>10</v>
      </c>
      <c r="S648" s="1590" t="s">
        <v>10</v>
      </c>
      <c r="T648" s="1590" t="s">
        <v>10</v>
      </c>
      <c r="U648" s="139" t="s">
        <v>10</v>
      </c>
      <c r="V648" s="139" t="s">
        <v>10</v>
      </c>
      <c r="W648" s="139" t="s">
        <v>10</v>
      </c>
      <c r="X648" s="139" t="s">
        <v>10</v>
      </c>
      <c r="Y648" s="81" t="s">
        <v>10</v>
      </c>
      <c r="Z648" s="81" t="s">
        <v>10</v>
      </c>
      <c r="AA648" s="81" t="s">
        <v>10</v>
      </c>
      <c r="AB648" s="82" t="s">
        <v>10</v>
      </c>
      <c r="AC648" s="82" t="s">
        <v>10</v>
      </c>
      <c r="AD648" s="82" t="s">
        <v>10</v>
      </c>
      <c r="AE648" s="82" t="s">
        <v>10</v>
      </c>
      <c r="AF648" s="83" t="s">
        <v>10</v>
      </c>
      <c r="AG648" s="83" t="s">
        <v>10</v>
      </c>
      <c r="AH648" s="83" t="s">
        <v>10</v>
      </c>
      <c r="AI648" s="83" t="s">
        <v>10</v>
      </c>
      <c r="AJ648" s="83" t="s">
        <v>10</v>
      </c>
      <c r="AK648" s="83" t="s">
        <v>10</v>
      </c>
      <c r="AL648" s="714" t="s">
        <v>10</v>
      </c>
      <c r="AM648" s="255"/>
      <c r="AN648" s="3064"/>
      <c r="AO648" s="2057"/>
    </row>
    <row r="649" spans="1:41" ht="15.5" x14ac:dyDescent="0.35">
      <c r="A649" s="52"/>
      <c r="B649" s="54" t="s">
        <v>176</v>
      </c>
      <c r="C649" s="1346" t="s">
        <v>10</v>
      </c>
      <c r="D649" s="1346" t="s">
        <v>10</v>
      </c>
      <c r="E649" s="1346" t="s">
        <v>10</v>
      </c>
      <c r="F649" s="1346" t="s">
        <v>10</v>
      </c>
      <c r="G649" s="1346" t="s">
        <v>10</v>
      </c>
      <c r="H649" s="1346" t="s">
        <v>10</v>
      </c>
      <c r="I649" s="1346" t="s">
        <v>10</v>
      </c>
      <c r="J649" s="1346" t="s">
        <v>10</v>
      </c>
      <c r="K649" s="1346" t="s">
        <v>10</v>
      </c>
      <c r="L649" s="1346" t="s">
        <v>10</v>
      </c>
      <c r="M649" s="1983" t="s">
        <v>10</v>
      </c>
      <c r="N649" s="1346" t="s">
        <v>10</v>
      </c>
      <c r="O649" s="1346" t="s">
        <v>10</v>
      </c>
      <c r="P649" s="1984">
        <v>2.5</v>
      </c>
      <c r="Q649" s="201" t="s">
        <v>10</v>
      </c>
      <c r="R649" s="1590" t="s">
        <v>10</v>
      </c>
      <c r="S649" s="1590" t="s">
        <v>10</v>
      </c>
      <c r="T649" s="1590" t="s">
        <v>10</v>
      </c>
      <c r="U649" s="139" t="s">
        <v>10</v>
      </c>
      <c r="V649" s="139" t="s">
        <v>10</v>
      </c>
      <c r="W649" s="139" t="s">
        <v>10</v>
      </c>
      <c r="X649" s="139" t="s">
        <v>10</v>
      </c>
      <c r="Y649" s="81" t="s">
        <v>10</v>
      </c>
      <c r="Z649" s="81" t="s">
        <v>10</v>
      </c>
      <c r="AA649" s="81" t="s">
        <v>10</v>
      </c>
      <c r="AB649" s="82" t="s">
        <v>10</v>
      </c>
      <c r="AC649" s="82" t="s">
        <v>10</v>
      </c>
      <c r="AD649" s="82" t="s">
        <v>10</v>
      </c>
      <c r="AE649" s="82" t="s">
        <v>10</v>
      </c>
      <c r="AF649" s="83" t="s">
        <v>10</v>
      </c>
      <c r="AG649" s="83" t="s">
        <v>10</v>
      </c>
      <c r="AH649" s="83" t="s">
        <v>10</v>
      </c>
      <c r="AI649" s="83" t="s">
        <v>10</v>
      </c>
      <c r="AJ649" s="83" t="s">
        <v>10</v>
      </c>
      <c r="AK649" s="83" t="s">
        <v>10</v>
      </c>
      <c r="AL649" s="714" t="s">
        <v>10</v>
      </c>
      <c r="AM649" s="255"/>
      <c r="AN649" s="3064"/>
      <c r="AO649" s="2057"/>
    </row>
    <row r="650" spans="1:41" ht="15.5" x14ac:dyDescent="0.35">
      <c r="A650" s="1320"/>
      <c r="B650" s="237" t="s">
        <v>172</v>
      </c>
      <c r="C650" s="1350" t="s">
        <v>10</v>
      </c>
      <c r="D650" s="1350" t="s">
        <v>10</v>
      </c>
      <c r="E650" s="1350" t="s">
        <v>10</v>
      </c>
      <c r="F650" s="1350" t="s">
        <v>10</v>
      </c>
      <c r="G650" s="1350" t="s">
        <v>10</v>
      </c>
      <c r="H650" s="1350" t="s">
        <v>10</v>
      </c>
      <c r="I650" s="1350" t="s">
        <v>10</v>
      </c>
      <c r="J650" s="1350" t="s">
        <v>10</v>
      </c>
      <c r="K650" s="1350" t="s">
        <v>10</v>
      </c>
      <c r="L650" s="1350" t="s">
        <v>10</v>
      </c>
      <c r="M650" s="1975" t="s">
        <v>10</v>
      </c>
      <c r="N650" s="1350" t="s">
        <v>10</v>
      </c>
      <c r="O650" s="1350" t="s">
        <v>10</v>
      </c>
      <c r="P650" s="1985">
        <v>6.34</v>
      </c>
      <c r="Q650" s="210" t="s">
        <v>10</v>
      </c>
      <c r="R650" s="1599" t="s">
        <v>10</v>
      </c>
      <c r="S650" s="1599" t="s">
        <v>10</v>
      </c>
      <c r="T650" s="1599" t="s">
        <v>10</v>
      </c>
      <c r="U650" s="747" t="s">
        <v>10</v>
      </c>
      <c r="V650" s="747" t="s">
        <v>10</v>
      </c>
      <c r="W650" s="747" t="s">
        <v>10</v>
      </c>
      <c r="X650" s="747" t="s">
        <v>10</v>
      </c>
      <c r="Y650" s="211" t="s">
        <v>10</v>
      </c>
      <c r="Z650" s="211" t="s">
        <v>10</v>
      </c>
      <c r="AA650" s="86" t="s">
        <v>10</v>
      </c>
      <c r="AB650" s="87" t="s">
        <v>10</v>
      </c>
      <c r="AC650" s="87" t="s">
        <v>10</v>
      </c>
      <c r="AD650" s="87" t="s">
        <v>10</v>
      </c>
      <c r="AE650" s="87" t="s">
        <v>10</v>
      </c>
      <c r="AF650" s="87" t="s">
        <v>10</v>
      </c>
      <c r="AG650" s="83" t="s">
        <v>10</v>
      </c>
      <c r="AH650" s="87" t="s">
        <v>10</v>
      </c>
      <c r="AI650" s="87" t="s">
        <v>10</v>
      </c>
      <c r="AJ650" s="87" t="s">
        <v>10</v>
      </c>
      <c r="AK650" s="87" t="s">
        <v>10</v>
      </c>
      <c r="AL650" s="748" t="s">
        <v>10</v>
      </c>
      <c r="AM650" s="255"/>
      <c r="AN650" s="3064"/>
      <c r="AO650" s="2057"/>
    </row>
    <row r="651" spans="1:41" ht="15.5" hidden="1" x14ac:dyDescent="0.35">
      <c r="A651" s="56"/>
      <c r="B651" s="57"/>
      <c r="C651" s="58"/>
      <c r="D651" s="58"/>
      <c r="E651" s="56"/>
      <c r="F651" s="56"/>
      <c r="G651" s="56"/>
      <c r="H651" s="59"/>
      <c r="I651" s="60"/>
      <c r="J651" s="61"/>
      <c r="K651" s="62"/>
      <c r="L651" s="63"/>
      <c r="M651" s="64"/>
      <c r="N651" s="65"/>
      <c r="O651" s="66"/>
      <c r="P651" s="67"/>
      <c r="Q651" s="68"/>
      <c r="R651" s="60"/>
      <c r="S651" s="69"/>
      <c r="T651" s="70"/>
      <c r="U651" s="71"/>
      <c r="V651" s="72"/>
      <c r="W651" s="72"/>
      <c r="X651" s="72"/>
      <c r="Y651" s="56"/>
      <c r="Z651" s="43"/>
      <c r="AA651" s="43"/>
      <c r="AB651" s="56"/>
      <c r="AC651" s="56"/>
      <c r="AD651" s="56"/>
      <c r="AE651" s="56"/>
      <c r="AF651" s="73"/>
      <c r="AG651" s="73"/>
      <c r="AH651" s="56"/>
      <c r="AI651" s="255"/>
      <c r="AJ651" s="253"/>
      <c r="AK651" s="253"/>
      <c r="AL651" s="255"/>
      <c r="AM651" s="255"/>
      <c r="AN651" s="3064"/>
      <c r="AO651" s="2057"/>
    </row>
    <row r="652" spans="1:41" ht="15.5" x14ac:dyDescent="0.35">
      <c r="A652" s="56"/>
      <c r="B652" s="3319" t="s">
        <v>455</v>
      </c>
      <c r="C652" s="3320"/>
      <c r="D652" s="3320"/>
      <c r="E652" s="3320"/>
      <c r="F652" s="3320"/>
      <c r="G652" s="3320"/>
      <c r="H652" s="3320"/>
      <c r="I652" s="3320"/>
      <c r="J652" s="3321"/>
      <c r="K652" s="3322"/>
      <c r="L652" s="3323"/>
      <c r="M652" s="3324"/>
      <c r="N652" s="3325"/>
      <c r="O652" s="3326"/>
      <c r="P652" s="3327"/>
      <c r="Q652" s="3328"/>
      <c r="R652" s="3320"/>
      <c r="S652" s="74"/>
      <c r="T652" s="75"/>
      <c r="U652" s="76"/>
      <c r="V652" s="77"/>
      <c r="W652" s="77"/>
      <c r="X652" s="77"/>
      <c r="Y652" s="56"/>
      <c r="Z652" s="43"/>
      <c r="AA652" s="43"/>
      <c r="AB652" s="56"/>
      <c r="AC652" s="56"/>
      <c r="AD652" s="56"/>
      <c r="AE652" s="56"/>
      <c r="AF652" s="73"/>
      <c r="AG652" s="136"/>
      <c r="AH652" s="56"/>
      <c r="AI652" s="255"/>
      <c r="AJ652" s="253"/>
      <c r="AK652" s="253"/>
      <c r="AL652" s="255"/>
      <c r="AM652" s="255"/>
      <c r="AN652" s="3064"/>
      <c r="AO652" s="2057"/>
    </row>
    <row r="653" spans="1:41" ht="15.5" x14ac:dyDescent="0.35">
      <c r="A653" s="56"/>
      <c r="B653" s="56"/>
      <c r="C653" s="56"/>
      <c r="D653" s="56"/>
      <c r="E653" s="56"/>
      <c r="F653" s="56"/>
      <c r="G653" s="56"/>
      <c r="H653" s="59"/>
      <c r="I653" s="795"/>
      <c r="J653" s="796"/>
      <c r="K653" s="797"/>
      <c r="L653" s="798"/>
      <c r="M653" s="799"/>
      <c r="N653" s="800"/>
      <c r="O653" s="801"/>
      <c r="P653" s="802"/>
      <c r="Q653" s="238"/>
      <c r="R653" s="795"/>
      <c r="S653" s="69"/>
      <c r="T653" s="70"/>
      <c r="U653" s="71"/>
      <c r="V653" s="72"/>
      <c r="W653" s="72"/>
      <c r="X653" s="72"/>
      <c r="Y653" s="56"/>
      <c r="Z653" s="43"/>
      <c r="AA653" s="43"/>
      <c r="AB653" s="125"/>
      <c r="AC653" s="125"/>
      <c r="AD653" s="125"/>
      <c r="AE653" s="125"/>
      <c r="AF653" s="125"/>
      <c r="AG653" s="125"/>
      <c r="AH653" s="56"/>
      <c r="AI653" s="255"/>
      <c r="AJ653" s="253"/>
      <c r="AK653" s="253"/>
      <c r="AL653" s="255"/>
      <c r="AM653" s="255"/>
      <c r="AN653" s="3064"/>
      <c r="AO653" s="2057"/>
    </row>
    <row r="654" spans="1:41" s="26" customFormat="1" ht="63" customHeight="1" x14ac:dyDescent="0.35">
      <c r="A654" s="2504" t="s">
        <v>1038</v>
      </c>
      <c r="B654" s="3317" t="s">
        <v>399</v>
      </c>
      <c r="C654" s="3318"/>
      <c r="D654" s="3318"/>
      <c r="E654" s="3318"/>
      <c r="F654" s="3318"/>
      <c r="G654" s="3318"/>
      <c r="H654" s="3318"/>
      <c r="I654" s="3318"/>
      <c r="J654" s="3318"/>
      <c r="K654" s="3318"/>
      <c r="L654" s="3318"/>
      <c r="M654" s="3318"/>
      <c r="N654" s="3318"/>
      <c r="O654" s="3318"/>
      <c r="P654" s="3318"/>
      <c r="Q654" s="3318"/>
      <c r="R654" s="3318"/>
      <c r="S654" s="3318"/>
      <c r="T654" s="3318"/>
      <c r="U654" s="3318"/>
      <c r="V654" s="3318"/>
      <c r="W654" s="3318"/>
      <c r="X654" s="3318"/>
      <c r="Y654" s="3318"/>
      <c r="Z654" s="3318"/>
      <c r="AA654" s="3318"/>
      <c r="AB654" s="33"/>
      <c r="AC654" s="33"/>
      <c r="AD654" s="33"/>
      <c r="AE654" s="33"/>
      <c r="AF654" s="33"/>
      <c r="AG654" s="32"/>
      <c r="AH654" s="33"/>
      <c r="AI654" s="33"/>
      <c r="AJ654" s="33"/>
      <c r="AK654" s="33"/>
      <c r="AL654" s="658"/>
      <c r="AM654" s="32"/>
      <c r="AN654" s="34"/>
      <c r="AO654" s="2058"/>
    </row>
    <row r="655" spans="1:41" ht="46.5" x14ac:dyDescent="0.35">
      <c r="A655" s="43"/>
      <c r="B655" s="44" t="s">
        <v>54</v>
      </c>
      <c r="C655" s="45" t="s">
        <v>6</v>
      </c>
      <c r="D655" s="45" t="s">
        <v>7</v>
      </c>
      <c r="E655" s="45" t="s">
        <v>8</v>
      </c>
      <c r="F655" s="1645" t="s">
        <v>123</v>
      </c>
      <c r="G655" s="1645" t="s">
        <v>161</v>
      </c>
      <c r="H655" s="1645" t="s">
        <v>194</v>
      </c>
      <c r="I655" s="1645" t="s">
        <v>202</v>
      </c>
      <c r="J655" s="1645" t="s">
        <v>241</v>
      </c>
      <c r="K655" s="1686" t="s">
        <v>273</v>
      </c>
      <c r="L655" s="1647" t="s">
        <v>284</v>
      </c>
      <c r="M655" s="46" t="s">
        <v>322</v>
      </c>
      <c r="N655" s="47" t="s">
        <v>342</v>
      </c>
      <c r="O655" s="48" t="s">
        <v>356</v>
      </c>
      <c r="P655" s="1986" t="s">
        <v>449</v>
      </c>
      <c r="Q655" s="79" t="s">
        <v>493</v>
      </c>
      <c r="R655" s="80" t="s">
        <v>535</v>
      </c>
      <c r="S655" s="1969" t="s">
        <v>541</v>
      </c>
      <c r="T655" s="49" t="s">
        <v>545</v>
      </c>
      <c r="U655" s="50" t="s">
        <v>578</v>
      </c>
      <c r="V655" s="51" t="s">
        <v>586</v>
      </c>
      <c r="W655" s="51" t="s">
        <v>633</v>
      </c>
      <c r="X655" s="51" t="s">
        <v>646</v>
      </c>
      <c r="Y655" s="51" t="s">
        <v>647</v>
      </c>
      <c r="Z655" s="51" t="s">
        <v>668</v>
      </c>
      <c r="AA655" s="37" t="s">
        <v>671</v>
      </c>
      <c r="AB655" s="37" t="s">
        <v>688</v>
      </c>
      <c r="AC655" s="37" t="s">
        <v>689</v>
      </c>
      <c r="AD655" s="37" t="s">
        <v>735</v>
      </c>
      <c r="AE655" s="37" t="s">
        <v>776</v>
      </c>
      <c r="AF655" s="37" t="s">
        <v>811</v>
      </c>
      <c r="AG655" s="37" t="s">
        <v>1055</v>
      </c>
      <c r="AH655" s="37" t="s">
        <v>1072</v>
      </c>
      <c r="AI655" s="37" t="s">
        <v>1075</v>
      </c>
      <c r="AJ655" s="37" t="s">
        <v>1117</v>
      </c>
      <c r="AK655" s="37" t="s">
        <v>1162</v>
      </c>
      <c r="AL655" s="689" t="s">
        <v>1176</v>
      </c>
      <c r="AM655" s="255"/>
      <c r="AN655" s="3064"/>
      <c r="AO655" s="2057"/>
    </row>
    <row r="656" spans="1:41" ht="15.5" x14ac:dyDescent="0.35">
      <c r="A656" s="52"/>
      <c r="B656" s="53" t="s">
        <v>165</v>
      </c>
      <c r="C656" s="1332" t="s">
        <v>10</v>
      </c>
      <c r="D656" s="1332" t="s">
        <v>10</v>
      </c>
      <c r="E656" s="1332" t="s">
        <v>10</v>
      </c>
      <c r="F656" s="1332" t="s">
        <v>10</v>
      </c>
      <c r="G656" s="1332" t="s">
        <v>10</v>
      </c>
      <c r="H656" s="1332" t="s">
        <v>10</v>
      </c>
      <c r="I656" s="1332" t="s">
        <v>10</v>
      </c>
      <c r="J656" s="1332" t="s">
        <v>10</v>
      </c>
      <c r="K656" s="1332" t="s">
        <v>10</v>
      </c>
      <c r="L656" s="1332" t="s">
        <v>10</v>
      </c>
      <c r="M656" s="1970" t="s">
        <v>10</v>
      </c>
      <c r="N656" s="1332" t="s">
        <v>10</v>
      </c>
      <c r="O656" s="1332" t="s">
        <v>10</v>
      </c>
      <c r="P656" s="1987">
        <v>21.9</v>
      </c>
      <c r="Q656" s="201" t="s">
        <v>10</v>
      </c>
      <c r="R656" s="1590" t="s">
        <v>10</v>
      </c>
      <c r="S656" s="1590" t="s">
        <v>10</v>
      </c>
      <c r="T656" s="1590" t="s">
        <v>10</v>
      </c>
      <c r="U656" s="139" t="s">
        <v>10</v>
      </c>
      <c r="V656" s="139" t="s">
        <v>10</v>
      </c>
      <c r="W656" s="139" t="s">
        <v>10</v>
      </c>
      <c r="X656" s="139" t="s">
        <v>10</v>
      </c>
      <c r="Y656" s="81" t="s">
        <v>10</v>
      </c>
      <c r="Z656" s="81" t="s">
        <v>10</v>
      </c>
      <c r="AA656" s="81" t="s">
        <v>10</v>
      </c>
      <c r="AB656" s="82" t="s">
        <v>10</v>
      </c>
      <c r="AC656" s="82" t="s">
        <v>10</v>
      </c>
      <c r="AD656" s="82" t="s">
        <v>10</v>
      </c>
      <c r="AE656" s="82" t="s">
        <v>10</v>
      </c>
      <c r="AF656" s="764" t="s">
        <v>10</v>
      </c>
      <c r="AG656" s="117" t="s">
        <v>10</v>
      </c>
      <c r="AH656" s="117" t="s">
        <v>10</v>
      </c>
      <c r="AI656" s="117" t="s">
        <v>10</v>
      </c>
      <c r="AJ656" s="702" t="s">
        <v>10</v>
      </c>
      <c r="AK656" s="702" t="s">
        <v>10</v>
      </c>
      <c r="AL656" s="676" t="s">
        <v>10</v>
      </c>
      <c r="AM656" s="255"/>
      <c r="AN656" s="3064"/>
      <c r="AO656" s="2057"/>
    </row>
    <row r="657" spans="1:41" ht="15.5" x14ac:dyDescent="0.35">
      <c r="A657" s="52"/>
      <c r="B657" s="54" t="s">
        <v>173</v>
      </c>
      <c r="C657" s="1336" t="s">
        <v>10</v>
      </c>
      <c r="D657" s="1336" t="s">
        <v>10</v>
      </c>
      <c r="E657" s="1336" t="s">
        <v>10</v>
      </c>
      <c r="F657" s="1336" t="s">
        <v>10</v>
      </c>
      <c r="G657" s="1336" t="s">
        <v>10</v>
      </c>
      <c r="H657" s="1336" t="s">
        <v>10</v>
      </c>
      <c r="I657" s="1336" t="s">
        <v>10</v>
      </c>
      <c r="J657" s="1336" t="s">
        <v>10</v>
      </c>
      <c r="K657" s="1336" t="s">
        <v>10</v>
      </c>
      <c r="L657" s="1336" t="s">
        <v>10</v>
      </c>
      <c r="M657" s="1973" t="s">
        <v>10</v>
      </c>
      <c r="N657" s="1336" t="s">
        <v>10</v>
      </c>
      <c r="O657" s="1336" t="s">
        <v>10</v>
      </c>
      <c r="P657" s="1988">
        <v>31.86</v>
      </c>
      <c r="Q657" s="201" t="s">
        <v>10</v>
      </c>
      <c r="R657" s="1590" t="s">
        <v>10</v>
      </c>
      <c r="S657" s="1590" t="s">
        <v>10</v>
      </c>
      <c r="T657" s="1590" t="s">
        <v>10</v>
      </c>
      <c r="U657" s="139" t="s">
        <v>10</v>
      </c>
      <c r="V657" s="139" t="s">
        <v>10</v>
      </c>
      <c r="W657" s="139" t="s">
        <v>10</v>
      </c>
      <c r="X657" s="139" t="s">
        <v>10</v>
      </c>
      <c r="Y657" s="81" t="s">
        <v>10</v>
      </c>
      <c r="Z657" s="81" t="s">
        <v>10</v>
      </c>
      <c r="AA657" s="81" t="s">
        <v>10</v>
      </c>
      <c r="AB657" s="82" t="s">
        <v>10</v>
      </c>
      <c r="AC657" s="82" t="s">
        <v>10</v>
      </c>
      <c r="AD657" s="82" t="s">
        <v>10</v>
      </c>
      <c r="AE657" s="82" t="s">
        <v>10</v>
      </c>
      <c r="AF657" s="83" t="s">
        <v>10</v>
      </c>
      <c r="AG657" s="83" t="s">
        <v>10</v>
      </c>
      <c r="AH657" s="83" t="s">
        <v>10</v>
      </c>
      <c r="AI657" s="83" t="s">
        <v>10</v>
      </c>
      <c r="AJ657" s="83" t="s">
        <v>10</v>
      </c>
      <c r="AK657" s="83" t="s">
        <v>10</v>
      </c>
      <c r="AL657" s="714" t="s">
        <v>10</v>
      </c>
      <c r="AM657" s="255"/>
      <c r="AN657" s="3064"/>
      <c r="AO657" s="2057"/>
    </row>
    <row r="658" spans="1:41" ht="15.5" x14ac:dyDescent="0.35">
      <c r="A658" s="1307"/>
      <c r="B658" s="54" t="s">
        <v>174</v>
      </c>
      <c r="C658" s="1340" t="s">
        <v>10</v>
      </c>
      <c r="D658" s="1340" t="s">
        <v>10</v>
      </c>
      <c r="E658" s="1340" t="s">
        <v>10</v>
      </c>
      <c r="F658" s="1340" t="s">
        <v>10</v>
      </c>
      <c r="G658" s="1340" t="s">
        <v>10</v>
      </c>
      <c r="H658" s="1340" t="s">
        <v>10</v>
      </c>
      <c r="I658" s="1340" t="s">
        <v>10</v>
      </c>
      <c r="J658" s="1340" t="s">
        <v>10</v>
      </c>
      <c r="K658" s="1340" t="s">
        <v>10</v>
      </c>
      <c r="L658" s="1340" t="s">
        <v>10</v>
      </c>
      <c r="M658" s="1980" t="s">
        <v>10</v>
      </c>
      <c r="N658" s="1340" t="s">
        <v>10</v>
      </c>
      <c r="O658" s="1340" t="s">
        <v>10</v>
      </c>
      <c r="P658" s="1989">
        <v>29.86</v>
      </c>
      <c r="Q658" s="201" t="s">
        <v>10</v>
      </c>
      <c r="R658" s="1590" t="s">
        <v>10</v>
      </c>
      <c r="S658" s="1590" t="s">
        <v>10</v>
      </c>
      <c r="T658" s="1590" t="s">
        <v>10</v>
      </c>
      <c r="U658" s="139" t="s">
        <v>10</v>
      </c>
      <c r="V658" s="139" t="s">
        <v>10</v>
      </c>
      <c r="W658" s="139" t="s">
        <v>10</v>
      </c>
      <c r="X658" s="139" t="s">
        <v>10</v>
      </c>
      <c r="Y658" s="81" t="s">
        <v>10</v>
      </c>
      <c r="Z658" s="81" t="s">
        <v>10</v>
      </c>
      <c r="AA658" s="81" t="s">
        <v>10</v>
      </c>
      <c r="AB658" s="82" t="s">
        <v>10</v>
      </c>
      <c r="AC658" s="82" t="s">
        <v>10</v>
      </c>
      <c r="AD658" s="82" t="s">
        <v>10</v>
      </c>
      <c r="AE658" s="82" t="s">
        <v>10</v>
      </c>
      <c r="AF658" s="83" t="s">
        <v>10</v>
      </c>
      <c r="AG658" s="83" t="s">
        <v>10</v>
      </c>
      <c r="AH658" s="83" t="s">
        <v>10</v>
      </c>
      <c r="AI658" s="83" t="s">
        <v>10</v>
      </c>
      <c r="AJ658" s="83" t="s">
        <v>10</v>
      </c>
      <c r="AK658" s="83" t="s">
        <v>10</v>
      </c>
      <c r="AL658" s="714" t="s">
        <v>10</v>
      </c>
      <c r="AM658" s="255"/>
      <c r="AN658" s="3064"/>
      <c r="AO658" s="2057"/>
    </row>
    <row r="659" spans="1:41" ht="15.5" x14ac:dyDescent="0.35">
      <c r="A659" s="1344"/>
      <c r="B659" s="54" t="s">
        <v>175</v>
      </c>
      <c r="C659" s="1340" t="s">
        <v>10</v>
      </c>
      <c r="D659" s="1340" t="s">
        <v>10</v>
      </c>
      <c r="E659" s="1340" t="s">
        <v>10</v>
      </c>
      <c r="F659" s="1340" t="s">
        <v>10</v>
      </c>
      <c r="G659" s="1340" t="s">
        <v>10</v>
      </c>
      <c r="H659" s="1340" t="s">
        <v>10</v>
      </c>
      <c r="I659" s="1340" t="s">
        <v>10</v>
      </c>
      <c r="J659" s="1340" t="s">
        <v>10</v>
      </c>
      <c r="K659" s="1340" t="s">
        <v>10</v>
      </c>
      <c r="L659" s="1340" t="s">
        <v>10</v>
      </c>
      <c r="M659" s="1980" t="s">
        <v>10</v>
      </c>
      <c r="N659" s="1340" t="s">
        <v>10</v>
      </c>
      <c r="O659" s="1340" t="s">
        <v>10</v>
      </c>
      <c r="P659" s="1990">
        <v>7.28</v>
      </c>
      <c r="Q659" s="201" t="s">
        <v>10</v>
      </c>
      <c r="R659" s="1590" t="s">
        <v>10</v>
      </c>
      <c r="S659" s="1590" t="s">
        <v>10</v>
      </c>
      <c r="T659" s="1590" t="s">
        <v>10</v>
      </c>
      <c r="U659" s="139" t="s">
        <v>10</v>
      </c>
      <c r="V659" s="139" t="s">
        <v>10</v>
      </c>
      <c r="W659" s="139" t="s">
        <v>10</v>
      </c>
      <c r="X659" s="139" t="s">
        <v>10</v>
      </c>
      <c r="Y659" s="81" t="s">
        <v>10</v>
      </c>
      <c r="Z659" s="81" t="s">
        <v>10</v>
      </c>
      <c r="AA659" s="81" t="s">
        <v>10</v>
      </c>
      <c r="AB659" s="82" t="s">
        <v>10</v>
      </c>
      <c r="AC659" s="82" t="s">
        <v>10</v>
      </c>
      <c r="AD659" s="82" t="s">
        <v>10</v>
      </c>
      <c r="AE659" s="82" t="s">
        <v>10</v>
      </c>
      <c r="AF659" s="83" t="s">
        <v>10</v>
      </c>
      <c r="AG659" s="83" t="s">
        <v>10</v>
      </c>
      <c r="AH659" s="83" t="s">
        <v>10</v>
      </c>
      <c r="AI659" s="83" t="s">
        <v>10</v>
      </c>
      <c r="AJ659" s="83" t="s">
        <v>10</v>
      </c>
      <c r="AK659" s="83" t="s">
        <v>10</v>
      </c>
      <c r="AL659" s="714" t="s">
        <v>10</v>
      </c>
      <c r="AM659" s="255"/>
      <c r="AN659" s="3064"/>
      <c r="AO659" s="2057"/>
    </row>
    <row r="660" spans="1:41" ht="15.5" x14ac:dyDescent="0.35">
      <c r="A660" s="52"/>
      <c r="B660" s="54" t="s">
        <v>176</v>
      </c>
      <c r="C660" s="1346" t="s">
        <v>10</v>
      </c>
      <c r="D660" s="1346" t="s">
        <v>10</v>
      </c>
      <c r="E660" s="1346" t="s">
        <v>10</v>
      </c>
      <c r="F660" s="1346" t="s">
        <v>10</v>
      </c>
      <c r="G660" s="1346" t="s">
        <v>10</v>
      </c>
      <c r="H660" s="1346" t="s">
        <v>10</v>
      </c>
      <c r="I660" s="1346" t="s">
        <v>10</v>
      </c>
      <c r="J660" s="1346" t="s">
        <v>10</v>
      </c>
      <c r="K660" s="1346" t="s">
        <v>10</v>
      </c>
      <c r="L660" s="1346" t="s">
        <v>10</v>
      </c>
      <c r="M660" s="1983" t="s">
        <v>10</v>
      </c>
      <c r="N660" s="1346" t="s">
        <v>10</v>
      </c>
      <c r="O660" s="1346" t="s">
        <v>10</v>
      </c>
      <c r="P660" s="1991">
        <v>3.66</v>
      </c>
      <c r="Q660" s="201" t="s">
        <v>10</v>
      </c>
      <c r="R660" s="1590" t="s">
        <v>10</v>
      </c>
      <c r="S660" s="1590" t="s">
        <v>10</v>
      </c>
      <c r="T660" s="1590" t="s">
        <v>10</v>
      </c>
      <c r="U660" s="139" t="s">
        <v>10</v>
      </c>
      <c r="V660" s="139" t="s">
        <v>10</v>
      </c>
      <c r="W660" s="139" t="s">
        <v>10</v>
      </c>
      <c r="X660" s="139" t="s">
        <v>10</v>
      </c>
      <c r="Y660" s="81" t="s">
        <v>10</v>
      </c>
      <c r="Z660" s="81" t="s">
        <v>10</v>
      </c>
      <c r="AA660" s="81" t="s">
        <v>10</v>
      </c>
      <c r="AB660" s="82" t="s">
        <v>10</v>
      </c>
      <c r="AC660" s="82" t="s">
        <v>10</v>
      </c>
      <c r="AD660" s="82" t="s">
        <v>10</v>
      </c>
      <c r="AE660" s="82" t="s">
        <v>10</v>
      </c>
      <c r="AF660" s="83" t="s">
        <v>10</v>
      </c>
      <c r="AG660" s="83" t="s">
        <v>10</v>
      </c>
      <c r="AH660" s="83" t="s">
        <v>10</v>
      </c>
      <c r="AI660" s="83" t="s">
        <v>10</v>
      </c>
      <c r="AJ660" s="83" t="s">
        <v>10</v>
      </c>
      <c r="AK660" s="83" t="s">
        <v>10</v>
      </c>
      <c r="AL660" s="714" t="s">
        <v>10</v>
      </c>
      <c r="AM660" s="255"/>
      <c r="AN660" s="3064"/>
      <c r="AO660" s="2057"/>
    </row>
    <row r="661" spans="1:41" ht="15.5" x14ac:dyDescent="0.35">
      <c r="A661" s="1320"/>
      <c r="B661" s="237" t="s">
        <v>172</v>
      </c>
      <c r="C661" s="1350" t="s">
        <v>10</v>
      </c>
      <c r="D661" s="1350" t="s">
        <v>10</v>
      </c>
      <c r="E661" s="1350" t="s">
        <v>10</v>
      </c>
      <c r="F661" s="1350" t="s">
        <v>10</v>
      </c>
      <c r="G661" s="1350" t="s">
        <v>10</v>
      </c>
      <c r="H661" s="1350" t="s">
        <v>10</v>
      </c>
      <c r="I661" s="1350" t="s">
        <v>10</v>
      </c>
      <c r="J661" s="1350" t="s">
        <v>10</v>
      </c>
      <c r="K661" s="1350" t="s">
        <v>10</v>
      </c>
      <c r="L661" s="1350" t="s">
        <v>10</v>
      </c>
      <c r="M661" s="1975" t="s">
        <v>10</v>
      </c>
      <c r="N661" s="1350" t="s">
        <v>10</v>
      </c>
      <c r="O661" s="1350" t="s">
        <v>10</v>
      </c>
      <c r="P661" s="1992">
        <v>5.44</v>
      </c>
      <c r="Q661" s="1993" t="s">
        <v>10</v>
      </c>
      <c r="R661" s="1599" t="s">
        <v>10</v>
      </c>
      <c r="S661" s="1599" t="s">
        <v>10</v>
      </c>
      <c r="T661" s="1599" t="s">
        <v>10</v>
      </c>
      <c r="U661" s="747" t="s">
        <v>10</v>
      </c>
      <c r="V661" s="747" t="s">
        <v>10</v>
      </c>
      <c r="W661" s="747" t="s">
        <v>10</v>
      </c>
      <c r="X661" s="747" t="s">
        <v>10</v>
      </c>
      <c r="Y661" s="211" t="s">
        <v>10</v>
      </c>
      <c r="Z661" s="211" t="s">
        <v>10</v>
      </c>
      <c r="AA661" s="86" t="s">
        <v>10</v>
      </c>
      <c r="AB661" s="87" t="s">
        <v>10</v>
      </c>
      <c r="AC661" s="87" t="s">
        <v>10</v>
      </c>
      <c r="AD661" s="87" t="s">
        <v>10</v>
      </c>
      <c r="AE661" s="87" t="s">
        <v>10</v>
      </c>
      <c r="AF661" s="87" t="s">
        <v>10</v>
      </c>
      <c r="AG661" s="83" t="s">
        <v>10</v>
      </c>
      <c r="AH661" s="87" t="s">
        <v>10</v>
      </c>
      <c r="AI661" s="87" t="s">
        <v>10</v>
      </c>
      <c r="AJ661" s="87" t="s">
        <v>10</v>
      </c>
      <c r="AK661" s="87" t="s">
        <v>10</v>
      </c>
      <c r="AL661" s="748" t="s">
        <v>10</v>
      </c>
      <c r="AM661" s="255"/>
      <c r="AN661" s="3064"/>
      <c r="AO661" s="2057"/>
    </row>
    <row r="662" spans="1:41" ht="15.5" hidden="1" x14ac:dyDescent="0.35">
      <c r="A662" s="56"/>
      <c r="B662" s="57"/>
      <c r="C662" s="58"/>
      <c r="D662" s="58"/>
      <c r="E662" s="56"/>
      <c r="F662" s="56"/>
      <c r="G662" s="56"/>
      <c r="H662" s="59"/>
      <c r="I662" s="60"/>
      <c r="J662" s="61"/>
      <c r="K662" s="62"/>
      <c r="L662" s="63"/>
      <c r="M662" s="64"/>
      <c r="N662" s="65"/>
      <c r="O662" s="66"/>
      <c r="P662" s="67"/>
      <c r="Q662" s="68"/>
      <c r="R662" s="60"/>
      <c r="S662" s="69"/>
      <c r="T662" s="70"/>
      <c r="U662" s="71"/>
      <c r="V662" s="72"/>
      <c r="W662" s="72"/>
      <c r="X662" s="72"/>
      <c r="Y662" s="56"/>
      <c r="Z662" s="43"/>
      <c r="AA662" s="43"/>
      <c r="AB662" s="56"/>
      <c r="AC662" s="56"/>
      <c r="AD662" s="56"/>
      <c r="AE662" s="56"/>
      <c r="AF662" s="73"/>
      <c r="AG662" s="73"/>
      <c r="AH662" s="56"/>
      <c r="AI662" s="255"/>
      <c r="AJ662" s="253"/>
      <c r="AK662" s="253"/>
      <c r="AL662" s="255"/>
      <c r="AM662" s="255"/>
      <c r="AN662" s="3064"/>
      <c r="AO662" s="2057"/>
    </row>
    <row r="663" spans="1:41" ht="15.5" x14ac:dyDescent="0.35">
      <c r="A663" s="56"/>
      <c r="B663" s="3319" t="s">
        <v>455</v>
      </c>
      <c r="C663" s="3320"/>
      <c r="D663" s="3320"/>
      <c r="E663" s="3320"/>
      <c r="F663" s="3320"/>
      <c r="G663" s="3320"/>
      <c r="H663" s="3320"/>
      <c r="I663" s="3320"/>
      <c r="J663" s="3321"/>
      <c r="K663" s="3322"/>
      <c r="L663" s="3323"/>
      <c r="M663" s="3324"/>
      <c r="N663" s="3325"/>
      <c r="O663" s="3326"/>
      <c r="P663" s="3327"/>
      <c r="Q663" s="3328"/>
      <c r="R663" s="3320"/>
      <c r="S663" s="74"/>
      <c r="T663" s="75"/>
      <c r="U663" s="76"/>
      <c r="V663" s="77"/>
      <c r="W663" s="77"/>
      <c r="X663" s="77"/>
      <c r="Y663" s="56"/>
      <c r="Z663" s="43"/>
      <c r="AA663" s="43"/>
      <c r="AB663" s="56"/>
      <c r="AC663" s="56"/>
      <c r="AD663" s="56"/>
      <c r="AE663" s="56"/>
      <c r="AF663" s="73"/>
      <c r="AG663" s="136"/>
      <c r="AH663" s="56"/>
      <c r="AI663" s="255"/>
      <c r="AJ663" s="253"/>
      <c r="AK663" s="253"/>
      <c r="AL663" s="255"/>
      <c r="AM663" s="255"/>
      <c r="AN663" s="3064"/>
      <c r="AO663" s="2057"/>
    </row>
    <row r="664" spans="1:41" ht="15.5" x14ac:dyDescent="0.35">
      <c r="A664" s="56"/>
      <c r="B664" s="56"/>
      <c r="C664" s="56"/>
      <c r="D664" s="56"/>
      <c r="E664" s="56"/>
      <c r="F664" s="56"/>
      <c r="G664" s="56"/>
      <c r="H664" s="59"/>
      <c r="I664" s="60"/>
      <c r="J664" s="61"/>
      <c r="K664" s="62"/>
      <c r="L664" s="63"/>
      <c r="M664" s="64"/>
      <c r="N664" s="65"/>
      <c r="O664" s="66"/>
      <c r="P664" s="67"/>
      <c r="Q664" s="68"/>
      <c r="R664" s="60"/>
      <c r="S664" s="69"/>
      <c r="T664" s="70"/>
      <c r="U664" s="71"/>
      <c r="V664" s="72"/>
      <c r="W664" s="72"/>
      <c r="X664" s="72"/>
      <c r="Y664" s="60"/>
      <c r="Z664" s="43"/>
      <c r="AA664" s="43"/>
      <c r="AB664" s="125"/>
      <c r="AC664" s="125"/>
      <c r="AD664" s="125"/>
      <c r="AE664" s="125"/>
      <c r="AF664" s="125"/>
      <c r="AG664" s="125"/>
      <c r="AH664" s="56"/>
      <c r="AI664" s="255"/>
      <c r="AJ664" s="253"/>
      <c r="AK664" s="253"/>
      <c r="AL664" s="255"/>
      <c r="AM664" s="255"/>
      <c r="AN664" s="3064"/>
      <c r="AO664" s="2057"/>
    </row>
    <row r="665" spans="1:41" s="26" customFormat="1" ht="63" customHeight="1" x14ac:dyDescent="0.35">
      <c r="A665" s="2504" t="s">
        <v>1039</v>
      </c>
      <c r="B665" s="3317" t="s">
        <v>405</v>
      </c>
      <c r="C665" s="3318"/>
      <c r="D665" s="3318"/>
      <c r="E665" s="3318"/>
      <c r="F665" s="3318"/>
      <c r="G665" s="3318"/>
      <c r="H665" s="3318"/>
      <c r="I665" s="3318"/>
      <c r="J665" s="3318"/>
      <c r="K665" s="3318"/>
      <c r="L665" s="3318"/>
      <c r="M665" s="3318"/>
      <c r="N665" s="3318"/>
      <c r="O665" s="3318"/>
      <c r="P665" s="3318"/>
      <c r="Q665" s="3318"/>
      <c r="R665" s="3318"/>
      <c r="S665" s="3318"/>
      <c r="T665" s="3318"/>
      <c r="U665" s="3318"/>
      <c r="V665" s="3318"/>
      <c r="W665" s="3318"/>
      <c r="X665" s="3318"/>
      <c r="Y665" s="3318"/>
      <c r="Z665" s="3318"/>
      <c r="AA665" s="3318"/>
      <c r="AB665" s="33"/>
      <c r="AC665" s="33"/>
      <c r="AD665" s="33"/>
      <c r="AE665" s="33"/>
      <c r="AF665" s="33"/>
      <c r="AG665" s="32"/>
      <c r="AH665" s="33"/>
      <c r="AI665" s="33"/>
      <c r="AJ665" s="33"/>
      <c r="AK665" s="33"/>
      <c r="AL665" s="658"/>
      <c r="AM665" s="32"/>
      <c r="AN665" s="34"/>
      <c r="AO665" s="2058"/>
    </row>
    <row r="666" spans="1:41" ht="46.5" x14ac:dyDescent="0.35">
      <c r="A666" s="43"/>
      <c r="B666" s="44" t="s">
        <v>54</v>
      </c>
      <c r="C666" s="45" t="s">
        <v>6</v>
      </c>
      <c r="D666" s="45" t="s">
        <v>7</v>
      </c>
      <c r="E666" s="45" t="s">
        <v>8</v>
      </c>
      <c r="F666" s="1645" t="s">
        <v>123</v>
      </c>
      <c r="G666" s="1645" t="s">
        <v>161</v>
      </c>
      <c r="H666" s="1645" t="s">
        <v>194</v>
      </c>
      <c r="I666" s="1645" t="s">
        <v>202</v>
      </c>
      <c r="J666" s="1645" t="s">
        <v>241</v>
      </c>
      <c r="K666" s="1686" t="s">
        <v>273</v>
      </c>
      <c r="L666" s="1647" t="s">
        <v>284</v>
      </c>
      <c r="M666" s="46" t="s">
        <v>322</v>
      </c>
      <c r="N666" s="47" t="s">
        <v>342</v>
      </c>
      <c r="O666" s="48" t="s">
        <v>356</v>
      </c>
      <c r="P666" s="1994" t="s">
        <v>449</v>
      </c>
      <c r="Q666" s="79" t="s">
        <v>493</v>
      </c>
      <c r="R666" s="1995" t="s">
        <v>535</v>
      </c>
      <c r="S666" s="1996" t="s">
        <v>547</v>
      </c>
      <c r="T666" s="49" t="s">
        <v>545</v>
      </c>
      <c r="U666" s="50" t="s">
        <v>578</v>
      </c>
      <c r="V666" s="51" t="s">
        <v>586</v>
      </c>
      <c r="W666" s="51" t="s">
        <v>633</v>
      </c>
      <c r="X666" s="51" t="s">
        <v>646</v>
      </c>
      <c r="Y666" s="138" t="s">
        <v>647</v>
      </c>
      <c r="Z666" s="138" t="s">
        <v>668</v>
      </c>
      <c r="AA666" s="37" t="s">
        <v>671</v>
      </c>
      <c r="AB666" s="37" t="s">
        <v>688</v>
      </c>
      <c r="AC666" s="37" t="s">
        <v>689</v>
      </c>
      <c r="AD666" s="37" t="s">
        <v>735</v>
      </c>
      <c r="AE666" s="37" t="s">
        <v>776</v>
      </c>
      <c r="AF666" s="37" t="s">
        <v>811</v>
      </c>
      <c r="AG666" s="37" t="s">
        <v>1055</v>
      </c>
      <c r="AH666" s="37" t="s">
        <v>1072</v>
      </c>
      <c r="AI666" s="37" t="s">
        <v>1075</v>
      </c>
      <c r="AJ666" s="37" t="s">
        <v>1117</v>
      </c>
      <c r="AK666" s="37" t="s">
        <v>1162</v>
      </c>
      <c r="AL666" s="689" t="s">
        <v>1176</v>
      </c>
      <c r="AM666" s="255"/>
      <c r="AN666" s="3064"/>
      <c r="AO666" s="2057"/>
    </row>
    <row r="667" spans="1:41" ht="15.5" x14ac:dyDescent="0.35">
      <c r="A667" s="52"/>
      <c r="B667" s="53" t="s">
        <v>400</v>
      </c>
      <c r="C667" s="1332" t="s">
        <v>10</v>
      </c>
      <c r="D667" s="1332" t="s">
        <v>10</v>
      </c>
      <c r="E667" s="1332" t="s">
        <v>10</v>
      </c>
      <c r="F667" s="1332" t="s">
        <v>10</v>
      </c>
      <c r="G667" s="1332" t="s">
        <v>10</v>
      </c>
      <c r="H667" s="1332" t="s">
        <v>10</v>
      </c>
      <c r="I667" s="1332" t="s">
        <v>10</v>
      </c>
      <c r="J667" s="1332" t="s">
        <v>10</v>
      </c>
      <c r="K667" s="1332" t="s">
        <v>10</v>
      </c>
      <c r="L667" s="1332" t="s">
        <v>10</v>
      </c>
      <c r="M667" s="1970" t="s">
        <v>10</v>
      </c>
      <c r="N667" s="1332" t="s">
        <v>10</v>
      </c>
      <c r="O667" s="1332" t="s">
        <v>10</v>
      </c>
      <c r="P667" s="1997">
        <v>3.613</v>
      </c>
      <c r="Q667" s="201" t="s">
        <v>10</v>
      </c>
      <c r="R667" s="1998">
        <v>5.0579999999999998</v>
      </c>
      <c r="S667" s="1999">
        <v>4.9750000000000005</v>
      </c>
      <c r="T667" s="201" t="s">
        <v>10</v>
      </c>
      <c r="U667" s="81" t="s">
        <v>10</v>
      </c>
      <c r="V667" s="81" t="s">
        <v>10</v>
      </c>
      <c r="W667" s="81" t="s">
        <v>10</v>
      </c>
      <c r="X667" s="81" t="s">
        <v>10</v>
      </c>
      <c r="Y667" s="139" t="s">
        <v>10</v>
      </c>
      <c r="Z667" s="139" t="s">
        <v>10</v>
      </c>
      <c r="AA667" s="81" t="s">
        <v>10</v>
      </c>
      <c r="AB667" s="82" t="s">
        <v>10</v>
      </c>
      <c r="AC667" s="82" t="s">
        <v>10</v>
      </c>
      <c r="AD667" s="82" t="s">
        <v>10</v>
      </c>
      <c r="AE667" s="82" t="s">
        <v>10</v>
      </c>
      <c r="AF667" s="764" t="s">
        <v>10</v>
      </c>
      <c r="AG667" s="117" t="s">
        <v>10</v>
      </c>
      <c r="AH667" s="117" t="s">
        <v>10</v>
      </c>
      <c r="AI667" s="117" t="s">
        <v>10</v>
      </c>
      <c r="AJ667" s="702" t="s">
        <v>10</v>
      </c>
      <c r="AK667" s="702" t="s">
        <v>10</v>
      </c>
      <c r="AL667" s="676" t="s">
        <v>10</v>
      </c>
      <c r="AM667" s="255"/>
      <c r="AN667" s="3064"/>
      <c r="AO667" s="2057"/>
    </row>
    <row r="668" spans="1:41" ht="15.5" x14ac:dyDescent="0.35">
      <c r="A668" s="52"/>
      <c r="B668" s="54" t="s">
        <v>401</v>
      </c>
      <c r="C668" s="1336" t="s">
        <v>10</v>
      </c>
      <c r="D668" s="1336" t="s">
        <v>10</v>
      </c>
      <c r="E668" s="1336" t="s">
        <v>10</v>
      </c>
      <c r="F668" s="1336" t="s">
        <v>10</v>
      </c>
      <c r="G668" s="1336" t="s">
        <v>10</v>
      </c>
      <c r="H668" s="1336" t="s">
        <v>10</v>
      </c>
      <c r="I668" s="1336" t="s">
        <v>10</v>
      </c>
      <c r="J668" s="1336" t="s">
        <v>10</v>
      </c>
      <c r="K668" s="1336" t="s">
        <v>10</v>
      </c>
      <c r="L668" s="1336" t="s">
        <v>10</v>
      </c>
      <c r="M668" s="1973" t="s">
        <v>10</v>
      </c>
      <c r="N668" s="1336" t="s">
        <v>10</v>
      </c>
      <c r="O668" s="1336" t="s">
        <v>10</v>
      </c>
      <c r="P668" s="2000">
        <v>42.95</v>
      </c>
      <c r="Q668" s="201" t="s">
        <v>10</v>
      </c>
      <c r="R668" s="2001">
        <v>40.919000000000004</v>
      </c>
      <c r="S668" s="2002">
        <v>55.487000000000002</v>
      </c>
      <c r="T668" s="201" t="s">
        <v>10</v>
      </c>
      <c r="U668" s="81" t="s">
        <v>10</v>
      </c>
      <c r="V668" s="81" t="s">
        <v>10</v>
      </c>
      <c r="W668" s="81" t="s">
        <v>10</v>
      </c>
      <c r="X668" s="81" t="s">
        <v>10</v>
      </c>
      <c r="Y668" s="139" t="s">
        <v>10</v>
      </c>
      <c r="Z668" s="139" t="s">
        <v>10</v>
      </c>
      <c r="AA668" s="81" t="s">
        <v>10</v>
      </c>
      <c r="AB668" s="82" t="s">
        <v>10</v>
      </c>
      <c r="AC668" s="82" t="s">
        <v>10</v>
      </c>
      <c r="AD668" s="82" t="s">
        <v>10</v>
      </c>
      <c r="AE668" s="82" t="s">
        <v>10</v>
      </c>
      <c r="AF668" s="83" t="s">
        <v>10</v>
      </c>
      <c r="AG668" s="83" t="s">
        <v>10</v>
      </c>
      <c r="AH668" s="83" t="s">
        <v>10</v>
      </c>
      <c r="AI668" s="83" t="s">
        <v>10</v>
      </c>
      <c r="AJ668" s="83" t="s">
        <v>10</v>
      </c>
      <c r="AK668" s="83" t="s">
        <v>10</v>
      </c>
      <c r="AL668" s="714" t="s">
        <v>10</v>
      </c>
      <c r="AM668" s="255"/>
      <c r="AN668" s="3064"/>
      <c r="AO668" s="2057"/>
    </row>
    <row r="669" spans="1:41" ht="15.5" x14ac:dyDescent="0.35">
      <c r="A669" s="1307"/>
      <c r="B669" s="54" t="s">
        <v>402</v>
      </c>
      <c r="C669" s="1340" t="s">
        <v>10</v>
      </c>
      <c r="D669" s="1340" t="s">
        <v>10</v>
      </c>
      <c r="E669" s="1340" t="s">
        <v>10</v>
      </c>
      <c r="F669" s="1340" t="s">
        <v>10</v>
      </c>
      <c r="G669" s="1340" t="s">
        <v>10</v>
      </c>
      <c r="H669" s="1340" t="s">
        <v>10</v>
      </c>
      <c r="I669" s="1340" t="s">
        <v>10</v>
      </c>
      <c r="J669" s="1340" t="s">
        <v>10</v>
      </c>
      <c r="K669" s="1340" t="s">
        <v>10</v>
      </c>
      <c r="L669" s="1340" t="s">
        <v>10</v>
      </c>
      <c r="M669" s="1980" t="s">
        <v>10</v>
      </c>
      <c r="N669" s="1340" t="s">
        <v>10</v>
      </c>
      <c r="O669" s="1340" t="s">
        <v>10</v>
      </c>
      <c r="P669" s="2003">
        <v>29.207000000000001</v>
      </c>
      <c r="Q669" s="201" t="s">
        <v>10</v>
      </c>
      <c r="R669" s="2004">
        <v>29.717000000000002</v>
      </c>
      <c r="S669" s="2005">
        <v>20.574000000000002</v>
      </c>
      <c r="T669" s="201" t="s">
        <v>10</v>
      </c>
      <c r="U669" s="81" t="s">
        <v>10</v>
      </c>
      <c r="V669" s="81" t="s">
        <v>10</v>
      </c>
      <c r="W669" s="81" t="s">
        <v>10</v>
      </c>
      <c r="X669" s="81" t="s">
        <v>10</v>
      </c>
      <c r="Y669" s="139" t="s">
        <v>10</v>
      </c>
      <c r="Z669" s="139" t="s">
        <v>10</v>
      </c>
      <c r="AA669" s="81" t="s">
        <v>10</v>
      </c>
      <c r="AB669" s="82" t="s">
        <v>10</v>
      </c>
      <c r="AC669" s="82" t="s">
        <v>10</v>
      </c>
      <c r="AD669" s="82" t="s">
        <v>10</v>
      </c>
      <c r="AE669" s="82" t="s">
        <v>10</v>
      </c>
      <c r="AF669" s="83" t="s">
        <v>10</v>
      </c>
      <c r="AG669" s="83" t="s">
        <v>10</v>
      </c>
      <c r="AH669" s="83" t="s">
        <v>10</v>
      </c>
      <c r="AI669" s="83" t="s">
        <v>10</v>
      </c>
      <c r="AJ669" s="83" t="s">
        <v>10</v>
      </c>
      <c r="AK669" s="83" t="s">
        <v>10</v>
      </c>
      <c r="AL669" s="714" t="s">
        <v>10</v>
      </c>
      <c r="AM669" s="255"/>
      <c r="AN669" s="3064"/>
      <c r="AO669" s="2057"/>
    </row>
    <row r="670" spans="1:41" ht="15.5" x14ac:dyDescent="0.35">
      <c r="A670" s="1344"/>
      <c r="B670" s="54" t="s">
        <v>403</v>
      </c>
      <c r="C670" s="1340" t="s">
        <v>10</v>
      </c>
      <c r="D670" s="1340" t="s">
        <v>10</v>
      </c>
      <c r="E670" s="1340" t="s">
        <v>10</v>
      </c>
      <c r="F670" s="1340" t="s">
        <v>10</v>
      </c>
      <c r="G670" s="1340" t="s">
        <v>10</v>
      </c>
      <c r="H670" s="1340" t="s">
        <v>10</v>
      </c>
      <c r="I670" s="1340" t="s">
        <v>10</v>
      </c>
      <c r="J670" s="1340" t="s">
        <v>10</v>
      </c>
      <c r="K670" s="1340" t="s">
        <v>10</v>
      </c>
      <c r="L670" s="1340" t="s">
        <v>10</v>
      </c>
      <c r="M670" s="1980" t="s">
        <v>10</v>
      </c>
      <c r="N670" s="1340" t="s">
        <v>10</v>
      </c>
      <c r="O670" s="1340" t="s">
        <v>10</v>
      </c>
      <c r="P670" s="2006">
        <v>5.2270000000000003</v>
      </c>
      <c r="Q670" s="201" t="s">
        <v>10</v>
      </c>
      <c r="R670" s="2007">
        <v>3.524</v>
      </c>
      <c r="S670" s="2008">
        <v>2.629</v>
      </c>
      <c r="T670" s="201" t="s">
        <v>10</v>
      </c>
      <c r="U670" s="81" t="s">
        <v>10</v>
      </c>
      <c r="V670" s="81" t="s">
        <v>10</v>
      </c>
      <c r="W670" s="81" t="s">
        <v>10</v>
      </c>
      <c r="X670" s="81" t="s">
        <v>10</v>
      </c>
      <c r="Y670" s="139" t="s">
        <v>10</v>
      </c>
      <c r="Z670" s="139" t="s">
        <v>10</v>
      </c>
      <c r="AA670" s="81" t="s">
        <v>10</v>
      </c>
      <c r="AB670" s="82" t="s">
        <v>10</v>
      </c>
      <c r="AC670" s="82" t="s">
        <v>10</v>
      </c>
      <c r="AD670" s="82" t="s">
        <v>10</v>
      </c>
      <c r="AE670" s="82" t="s">
        <v>10</v>
      </c>
      <c r="AF670" s="83" t="s">
        <v>10</v>
      </c>
      <c r="AG670" s="83" t="s">
        <v>10</v>
      </c>
      <c r="AH670" s="83" t="s">
        <v>10</v>
      </c>
      <c r="AI670" s="83" t="s">
        <v>10</v>
      </c>
      <c r="AJ670" s="83" t="s">
        <v>10</v>
      </c>
      <c r="AK670" s="83" t="s">
        <v>10</v>
      </c>
      <c r="AL670" s="714" t="s">
        <v>10</v>
      </c>
      <c r="AM670" s="255"/>
      <c r="AN670" s="3064"/>
      <c r="AO670" s="2057"/>
    </row>
    <row r="671" spans="1:41" ht="15.5" x14ac:dyDescent="0.35">
      <c r="A671" s="1320"/>
      <c r="B671" s="237" t="s">
        <v>404</v>
      </c>
      <c r="C671" s="1350" t="s">
        <v>10</v>
      </c>
      <c r="D671" s="1350" t="s">
        <v>10</v>
      </c>
      <c r="E671" s="1350" t="s">
        <v>10</v>
      </c>
      <c r="F671" s="1350" t="s">
        <v>10</v>
      </c>
      <c r="G671" s="1350" t="s">
        <v>10</v>
      </c>
      <c r="H671" s="1350" t="s">
        <v>10</v>
      </c>
      <c r="I671" s="1350" t="s">
        <v>10</v>
      </c>
      <c r="J671" s="1350" t="s">
        <v>10</v>
      </c>
      <c r="K671" s="1350" t="s">
        <v>10</v>
      </c>
      <c r="L671" s="1350" t="s">
        <v>10</v>
      </c>
      <c r="M671" s="1975" t="s">
        <v>10</v>
      </c>
      <c r="N671" s="1350" t="s">
        <v>10</v>
      </c>
      <c r="O671" s="1350" t="s">
        <v>10</v>
      </c>
      <c r="P671" s="2009">
        <v>19.003</v>
      </c>
      <c r="Q671" s="210" t="s">
        <v>10</v>
      </c>
      <c r="R671" s="2010">
        <v>20.783000000000001</v>
      </c>
      <c r="S671" s="2011">
        <v>16.335000000000001</v>
      </c>
      <c r="T671" s="210" t="s">
        <v>10</v>
      </c>
      <c r="U671" s="211" t="s">
        <v>10</v>
      </c>
      <c r="V671" s="211" t="s">
        <v>10</v>
      </c>
      <c r="W671" s="211" t="s">
        <v>10</v>
      </c>
      <c r="X671" s="211" t="s">
        <v>10</v>
      </c>
      <c r="Y671" s="747" t="s">
        <v>10</v>
      </c>
      <c r="Z671" s="747" t="s">
        <v>10</v>
      </c>
      <c r="AA671" s="86" t="s">
        <v>10</v>
      </c>
      <c r="AB671" s="87" t="s">
        <v>10</v>
      </c>
      <c r="AC671" s="87" t="s">
        <v>10</v>
      </c>
      <c r="AD671" s="87" t="s">
        <v>10</v>
      </c>
      <c r="AE671" s="87" t="s">
        <v>10</v>
      </c>
      <c r="AF671" s="87" t="s">
        <v>10</v>
      </c>
      <c r="AG671" s="83" t="s">
        <v>10</v>
      </c>
      <c r="AH671" s="87" t="s">
        <v>10</v>
      </c>
      <c r="AI671" s="87" t="s">
        <v>10</v>
      </c>
      <c r="AJ671" s="87" t="s">
        <v>10</v>
      </c>
      <c r="AK671" s="87" t="s">
        <v>10</v>
      </c>
      <c r="AL671" s="748" t="s">
        <v>10</v>
      </c>
      <c r="AM671" s="255"/>
      <c r="AN671" s="3064"/>
      <c r="AO671" s="2057"/>
    </row>
    <row r="672" spans="1:41" ht="15.5" hidden="1" x14ac:dyDescent="0.35">
      <c r="A672" s="56"/>
      <c r="B672" s="57"/>
      <c r="C672" s="58"/>
      <c r="D672" s="58"/>
      <c r="E672" s="56"/>
      <c r="F672" s="56"/>
      <c r="G672" s="56"/>
      <c r="H672" s="59"/>
      <c r="I672" s="60"/>
      <c r="J672" s="61"/>
      <c r="K672" s="62"/>
      <c r="L672" s="63"/>
      <c r="M672" s="64"/>
      <c r="N672" s="65"/>
      <c r="O672" s="66"/>
      <c r="P672" s="67"/>
      <c r="Q672" s="68"/>
      <c r="R672" s="60"/>
      <c r="S672" s="69"/>
      <c r="T672" s="70"/>
      <c r="U672" s="71"/>
      <c r="V672" s="72"/>
      <c r="W672" s="72"/>
      <c r="X672" s="72"/>
      <c r="Y672" s="56"/>
      <c r="Z672" s="43"/>
      <c r="AA672" s="81"/>
      <c r="AB672" s="82"/>
      <c r="AC672" s="83"/>
      <c r="AD672" s="73"/>
      <c r="AE672" s="56"/>
      <c r="AF672" s="73"/>
      <c r="AG672" s="87" t="s">
        <v>10</v>
      </c>
      <c r="AH672" s="748" t="s">
        <v>10</v>
      </c>
      <c r="AI672" s="255"/>
      <c r="AJ672" s="253"/>
      <c r="AK672" s="253"/>
      <c r="AL672" s="255"/>
      <c r="AM672" s="255"/>
      <c r="AN672" s="3064"/>
      <c r="AO672" s="2057"/>
    </row>
    <row r="673" spans="1:41" ht="15.5" x14ac:dyDescent="0.35">
      <c r="A673" s="56"/>
      <c r="B673" s="3319" t="s">
        <v>456</v>
      </c>
      <c r="C673" s="3320"/>
      <c r="D673" s="3320"/>
      <c r="E673" s="3320"/>
      <c r="F673" s="3320"/>
      <c r="G673" s="3320"/>
      <c r="H673" s="3320"/>
      <c r="I673" s="3320"/>
      <c r="J673" s="3321"/>
      <c r="K673" s="3322"/>
      <c r="L673" s="3323"/>
      <c r="M673" s="3324"/>
      <c r="N673" s="3325"/>
      <c r="O673" s="3326"/>
      <c r="P673" s="3327"/>
      <c r="Q673" s="3328"/>
      <c r="R673" s="3320"/>
      <c r="S673" s="74"/>
      <c r="T673" s="75"/>
      <c r="U673" s="76"/>
      <c r="V673" s="77"/>
      <c r="W673" s="77"/>
      <c r="X673" s="77"/>
      <c r="Y673" s="56"/>
      <c r="Z673" s="43"/>
      <c r="AA673" s="43"/>
      <c r="AB673" s="56"/>
      <c r="AC673" s="56"/>
      <c r="AD673" s="56"/>
      <c r="AE673" s="56"/>
      <c r="AF673" s="73"/>
      <c r="AG673" s="136"/>
      <c r="AH673" s="56"/>
      <c r="AI673" s="255"/>
      <c r="AJ673" s="253"/>
      <c r="AK673" s="253"/>
      <c r="AL673" s="255"/>
      <c r="AM673" s="255"/>
      <c r="AN673" s="3064"/>
      <c r="AO673" s="2057"/>
    </row>
    <row r="674" spans="1:41" ht="15.5" x14ac:dyDescent="0.35">
      <c r="A674" s="56"/>
      <c r="B674" s="56"/>
      <c r="C674" s="56"/>
      <c r="D674" s="56"/>
      <c r="E674" s="56"/>
      <c r="F674" s="56"/>
      <c r="G674" s="56"/>
      <c r="H674" s="59"/>
      <c r="I674" s="60"/>
      <c r="J674" s="61"/>
      <c r="K674" s="62"/>
      <c r="L674" s="63"/>
      <c r="M674" s="64"/>
      <c r="N674" s="65"/>
      <c r="O674" s="66"/>
      <c r="P674" s="67"/>
      <c r="Q674" s="68"/>
      <c r="R674" s="60"/>
      <c r="S674" s="69"/>
      <c r="T674" s="70"/>
      <c r="U674" s="71"/>
      <c r="V674" s="72"/>
      <c r="W674" s="72"/>
      <c r="X674" s="72"/>
      <c r="Y674" s="56"/>
      <c r="Z674" s="43"/>
      <c r="AA674" s="43"/>
      <c r="AB674" s="125"/>
      <c r="AC674" s="125"/>
      <c r="AD674" s="125"/>
      <c r="AE674" s="125"/>
      <c r="AF674" s="125"/>
      <c r="AG674" s="125"/>
      <c r="AH674" s="56"/>
      <c r="AI674" s="255"/>
      <c r="AJ674" s="253"/>
      <c r="AK674" s="253"/>
      <c r="AL674" s="255"/>
      <c r="AM674" s="255"/>
      <c r="AN674" s="3064"/>
      <c r="AO674" s="2057"/>
    </row>
    <row r="675" spans="1:41" s="26" customFormat="1" ht="63" customHeight="1" x14ac:dyDescent="0.35">
      <c r="A675" s="2504" t="s">
        <v>1040</v>
      </c>
      <c r="B675" s="3317" t="s">
        <v>409</v>
      </c>
      <c r="C675" s="3318"/>
      <c r="D675" s="3318"/>
      <c r="E675" s="3318"/>
      <c r="F675" s="3318"/>
      <c r="G675" s="3318"/>
      <c r="H675" s="3318"/>
      <c r="I675" s="3318"/>
      <c r="J675" s="3318"/>
      <c r="K675" s="3318"/>
      <c r="L675" s="3318"/>
      <c r="M675" s="3318"/>
      <c r="N675" s="3318"/>
      <c r="O675" s="3318"/>
      <c r="P675" s="3318"/>
      <c r="Q675" s="3318"/>
      <c r="R675" s="3318"/>
      <c r="S675" s="3318"/>
      <c r="T675" s="3318"/>
      <c r="U675" s="3318"/>
      <c r="V675" s="3318"/>
      <c r="W675" s="3318"/>
      <c r="X675" s="3318"/>
      <c r="Y675" s="3318"/>
      <c r="Z675" s="3318"/>
      <c r="AA675" s="3318"/>
      <c r="AB675" s="33"/>
      <c r="AC675" s="33"/>
      <c r="AD675" s="33"/>
      <c r="AE675" s="33"/>
      <c r="AF675" s="33"/>
      <c r="AG675" s="32"/>
      <c r="AH675" s="33"/>
      <c r="AI675" s="33"/>
      <c r="AJ675" s="33"/>
      <c r="AK675" s="33"/>
      <c r="AL675" s="658"/>
      <c r="AM675" s="32"/>
      <c r="AN675" s="34"/>
      <c r="AO675" s="2058"/>
    </row>
    <row r="676" spans="1:41" ht="46.5" x14ac:dyDescent="0.35">
      <c r="A676" s="43"/>
      <c r="B676" s="44" t="s">
        <v>54</v>
      </c>
      <c r="C676" s="45" t="s">
        <v>6</v>
      </c>
      <c r="D676" s="45" t="s">
        <v>7</v>
      </c>
      <c r="E676" s="45" t="s">
        <v>8</v>
      </c>
      <c r="F676" s="1645" t="s">
        <v>123</v>
      </c>
      <c r="G676" s="1645" t="s">
        <v>161</v>
      </c>
      <c r="H676" s="1645" t="s">
        <v>194</v>
      </c>
      <c r="I676" s="1645" t="s">
        <v>202</v>
      </c>
      <c r="J676" s="1645" t="s">
        <v>241</v>
      </c>
      <c r="K676" s="1686" t="s">
        <v>273</v>
      </c>
      <c r="L676" s="1647" t="s">
        <v>284</v>
      </c>
      <c r="M676" s="46" t="s">
        <v>322</v>
      </c>
      <c r="N676" s="47" t="s">
        <v>342</v>
      </c>
      <c r="O676" s="48" t="s">
        <v>356</v>
      </c>
      <c r="P676" s="2012" t="s">
        <v>449</v>
      </c>
      <c r="Q676" s="79" t="s">
        <v>493</v>
      </c>
      <c r="R676" s="80" t="s">
        <v>535</v>
      </c>
      <c r="S676" s="1969" t="s">
        <v>541</v>
      </c>
      <c r="T676" s="49" t="s">
        <v>545</v>
      </c>
      <c r="U676" s="50" t="s">
        <v>578</v>
      </c>
      <c r="V676" s="51" t="s">
        <v>586</v>
      </c>
      <c r="W676" s="51" t="s">
        <v>633</v>
      </c>
      <c r="X676" s="51" t="s">
        <v>646</v>
      </c>
      <c r="Y676" s="104" t="s">
        <v>647</v>
      </c>
      <c r="Z676" s="104" t="s">
        <v>668</v>
      </c>
      <c r="AA676" s="37" t="s">
        <v>671</v>
      </c>
      <c r="AB676" s="37" t="s">
        <v>688</v>
      </c>
      <c r="AC676" s="37" t="s">
        <v>689</v>
      </c>
      <c r="AD676" s="37" t="s">
        <v>735</v>
      </c>
      <c r="AE676" s="37" t="s">
        <v>776</v>
      </c>
      <c r="AF676" s="37" t="s">
        <v>811</v>
      </c>
      <c r="AG676" s="37" t="s">
        <v>1055</v>
      </c>
      <c r="AH676" s="37" t="s">
        <v>1072</v>
      </c>
      <c r="AI676" s="37" t="s">
        <v>1075</v>
      </c>
      <c r="AJ676" s="37" t="s">
        <v>1117</v>
      </c>
      <c r="AK676" s="37" t="s">
        <v>1162</v>
      </c>
      <c r="AL676" s="689" t="s">
        <v>1176</v>
      </c>
      <c r="AM676" s="255"/>
      <c r="AN676" s="3064"/>
      <c r="AO676" s="2057"/>
    </row>
    <row r="677" spans="1:41" ht="15.5" x14ac:dyDescent="0.35">
      <c r="A677" s="52"/>
      <c r="B677" s="53" t="s">
        <v>406</v>
      </c>
      <c r="C677" s="1332" t="s">
        <v>10</v>
      </c>
      <c r="D677" s="1332" t="s">
        <v>10</v>
      </c>
      <c r="E677" s="1332" t="s">
        <v>10</v>
      </c>
      <c r="F677" s="1332" t="s">
        <v>10</v>
      </c>
      <c r="G677" s="1332" t="s">
        <v>10</v>
      </c>
      <c r="H677" s="1332" t="s">
        <v>10</v>
      </c>
      <c r="I677" s="1332" t="s">
        <v>10</v>
      </c>
      <c r="J677" s="1332" t="s">
        <v>10</v>
      </c>
      <c r="K677" s="1332" t="s">
        <v>10</v>
      </c>
      <c r="L677" s="1332" t="s">
        <v>10</v>
      </c>
      <c r="M677" s="1970" t="s">
        <v>10</v>
      </c>
      <c r="N677" s="1332" t="s">
        <v>10</v>
      </c>
      <c r="O677" s="1332" t="s">
        <v>10</v>
      </c>
      <c r="P677" s="2013">
        <v>21.32</v>
      </c>
      <c r="Q677" s="201" t="s">
        <v>10</v>
      </c>
      <c r="R677" s="1590" t="s">
        <v>10</v>
      </c>
      <c r="S677" s="1590" t="s">
        <v>10</v>
      </c>
      <c r="T677" s="1590" t="s">
        <v>10</v>
      </c>
      <c r="U677" s="139" t="s">
        <v>10</v>
      </c>
      <c r="V677" s="139" t="s">
        <v>10</v>
      </c>
      <c r="W677" s="139" t="s">
        <v>10</v>
      </c>
      <c r="X677" s="139" t="s">
        <v>10</v>
      </c>
      <c r="Y677" s="1244" t="s">
        <v>10</v>
      </c>
      <c r="Z677" s="1244" t="s">
        <v>10</v>
      </c>
      <c r="AA677" s="81" t="s">
        <v>10</v>
      </c>
      <c r="AB677" s="82" t="s">
        <v>10</v>
      </c>
      <c r="AC677" s="82" t="s">
        <v>10</v>
      </c>
      <c r="AD677" s="82" t="s">
        <v>10</v>
      </c>
      <c r="AE677" s="82" t="s">
        <v>10</v>
      </c>
      <c r="AF677" s="764" t="s">
        <v>10</v>
      </c>
      <c r="AG677" s="117" t="s">
        <v>10</v>
      </c>
      <c r="AH677" s="117" t="s">
        <v>10</v>
      </c>
      <c r="AI677" s="117" t="s">
        <v>10</v>
      </c>
      <c r="AJ677" s="702" t="s">
        <v>10</v>
      </c>
      <c r="AK677" s="702" t="s">
        <v>10</v>
      </c>
      <c r="AL677" s="676" t="s">
        <v>10</v>
      </c>
      <c r="AM677" s="255"/>
      <c r="AN677" s="3064"/>
      <c r="AO677" s="2057"/>
    </row>
    <row r="678" spans="1:41" ht="15.5" x14ac:dyDescent="0.35">
      <c r="A678" s="52"/>
      <c r="B678" s="54" t="s">
        <v>407</v>
      </c>
      <c r="C678" s="1336" t="s">
        <v>10</v>
      </c>
      <c r="D678" s="1336" t="s">
        <v>10</v>
      </c>
      <c r="E678" s="1336" t="s">
        <v>10</v>
      </c>
      <c r="F678" s="1336" t="s">
        <v>10</v>
      </c>
      <c r="G678" s="1336" t="s">
        <v>10</v>
      </c>
      <c r="H678" s="1336" t="s">
        <v>10</v>
      </c>
      <c r="I678" s="1336" t="s">
        <v>10</v>
      </c>
      <c r="J678" s="1336" t="s">
        <v>10</v>
      </c>
      <c r="K678" s="1336" t="s">
        <v>10</v>
      </c>
      <c r="L678" s="1336" t="s">
        <v>10</v>
      </c>
      <c r="M678" s="1973" t="s">
        <v>10</v>
      </c>
      <c r="N678" s="1336" t="s">
        <v>10</v>
      </c>
      <c r="O678" s="1336" t="s">
        <v>10</v>
      </c>
      <c r="P678" s="2014">
        <v>39.56</v>
      </c>
      <c r="Q678" s="201" t="s">
        <v>10</v>
      </c>
      <c r="R678" s="1590" t="s">
        <v>10</v>
      </c>
      <c r="S678" s="1590" t="s">
        <v>10</v>
      </c>
      <c r="T678" s="1590" t="s">
        <v>10</v>
      </c>
      <c r="U678" s="139" t="s">
        <v>10</v>
      </c>
      <c r="V678" s="139" t="s">
        <v>10</v>
      </c>
      <c r="W678" s="139" t="s">
        <v>10</v>
      </c>
      <c r="X678" s="139" t="s">
        <v>10</v>
      </c>
      <c r="Y678" s="1252" t="s">
        <v>10</v>
      </c>
      <c r="Z678" s="1252" t="s">
        <v>10</v>
      </c>
      <c r="AA678" s="81" t="s">
        <v>10</v>
      </c>
      <c r="AB678" s="82" t="s">
        <v>10</v>
      </c>
      <c r="AC678" s="82" t="s">
        <v>10</v>
      </c>
      <c r="AD678" s="82" t="s">
        <v>10</v>
      </c>
      <c r="AE678" s="82" t="s">
        <v>10</v>
      </c>
      <c r="AF678" s="83" t="s">
        <v>10</v>
      </c>
      <c r="AG678" s="83" t="s">
        <v>10</v>
      </c>
      <c r="AH678" s="83" t="s">
        <v>10</v>
      </c>
      <c r="AI678" s="83" t="s">
        <v>10</v>
      </c>
      <c r="AJ678" s="83" t="s">
        <v>10</v>
      </c>
      <c r="AK678" s="83" t="s">
        <v>10</v>
      </c>
      <c r="AL678" s="714" t="s">
        <v>10</v>
      </c>
      <c r="AM678" s="255"/>
      <c r="AN678" s="3064"/>
      <c r="AO678" s="2057"/>
    </row>
    <row r="679" spans="1:41" ht="15.5" x14ac:dyDescent="0.35">
      <c r="A679" s="1307"/>
      <c r="B679" s="54" t="s">
        <v>408</v>
      </c>
      <c r="C679" s="1340" t="s">
        <v>10</v>
      </c>
      <c r="D679" s="1340" t="s">
        <v>10</v>
      </c>
      <c r="E679" s="1340" t="s">
        <v>10</v>
      </c>
      <c r="F679" s="1340" t="s">
        <v>10</v>
      </c>
      <c r="G679" s="1340" t="s">
        <v>10</v>
      </c>
      <c r="H679" s="1340" t="s">
        <v>10</v>
      </c>
      <c r="I679" s="1340" t="s">
        <v>10</v>
      </c>
      <c r="J679" s="1340" t="s">
        <v>10</v>
      </c>
      <c r="K679" s="1340" t="s">
        <v>10</v>
      </c>
      <c r="L679" s="1340" t="s">
        <v>10</v>
      </c>
      <c r="M679" s="1980" t="s">
        <v>10</v>
      </c>
      <c r="N679" s="1340" t="s">
        <v>10</v>
      </c>
      <c r="O679" s="1340" t="s">
        <v>10</v>
      </c>
      <c r="P679" s="2015">
        <v>36.01</v>
      </c>
      <c r="Q679" s="201" t="s">
        <v>10</v>
      </c>
      <c r="R679" s="1590" t="s">
        <v>10</v>
      </c>
      <c r="S679" s="1590" t="s">
        <v>10</v>
      </c>
      <c r="T679" s="1590" t="s">
        <v>10</v>
      </c>
      <c r="U679" s="139" t="s">
        <v>10</v>
      </c>
      <c r="V679" s="139" t="s">
        <v>10</v>
      </c>
      <c r="W679" s="139" t="s">
        <v>10</v>
      </c>
      <c r="X679" s="139" t="s">
        <v>10</v>
      </c>
      <c r="Y679" s="1252" t="s">
        <v>10</v>
      </c>
      <c r="Z679" s="1252" t="s">
        <v>10</v>
      </c>
      <c r="AA679" s="81" t="s">
        <v>10</v>
      </c>
      <c r="AB679" s="82" t="s">
        <v>10</v>
      </c>
      <c r="AC679" s="82" t="s">
        <v>10</v>
      </c>
      <c r="AD679" s="82" t="s">
        <v>10</v>
      </c>
      <c r="AE679" s="82" t="s">
        <v>10</v>
      </c>
      <c r="AF679" s="83" t="s">
        <v>10</v>
      </c>
      <c r="AG679" s="83" t="s">
        <v>10</v>
      </c>
      <c r="AH679" s="83" t="s">
        <v>10</v>
      </c>
      <c r="AI679" s="83" t="s">
        <v>10</v>
      </c>
      <c r="AJ679" s="83" t="s">
        <v>10</v>
      </c>
      <c r="AK679" s="83" t="s">
        <v>10</v>
      </c>
      <c r="AL679" s="714" t="s">
        <v>10</v>
      </c>
      <c r="AM679" s="255"/>
      <c r="AN679" s="3064"/>
      <c r="AO679" s="2057"/>
    </row>
    <row r="680" spans="1:41" ht="15.5" x14ac:dyDescent="0.35">
      <c r="A680" s="1320"/>
      <c r="B680" s="237" t="s">
        <v>180</v>
      </c>
      <c r="C680" s="1350" t="s">
        <v>10</v>
      </c>
      <c r="D680" s="1350" t="s">
        <v>10</v>
      </c>
      <c r="E680" s="1350" t="s">
        <v>10</v>
      </c>
      <c r="F680" s="1350" t="s">
        <v>10</v>
      </c>
      <c r="G680" s="1350" t="s">
        <v>10</v>
      </c>
      <c r="H680" s="1350" t="s">
        <v>10</v>
      </c>
      <c r="I680" s="1350" t="s">
        <v>10</v>
      </c>
      <c r="J680" s="1350" t="s">
        <v>10</v>
      </c>
      <c r="K680" s="1350" t="s">
        <v>10</v>
      </c>
      <c r="L680" s="1350" t="s">
        <v>10</v>
      </c>
      <c r="M680" s="1975" t="s">
        <v>10</v>
      </c>
      <c r="N680" s="1350" t="s">
        <v>10</v>
      </c>
      <c r="O680" s="1350" t="s">
        <v>10</v>
      </c>
      <c r="P680" s="2016">
        <v>3.11</v>
      </c>
      <c r="Q680" s="210" t="s">
        <v>10</v>
      </c>
      <c r="R680" s="1599" t="s">
        <v>10</v>
      </c>
      <c r="S680" s="1599" t="s">
        <v>10</v>
      </c>
      <c r="T680" s="1599" t="s">
        <v>10</v>
      </c>
      <c r="U680" s="747" t="s">
        <v>10</v>
      </c>
      <c r="V680" s="747" t="s">
        <v>10</v>
      </c>
      <c r="W680" s="747" t="s">
        <v>10</v>
      </c>
      <c r="X680" s="747" t="s">
        <v>10</v>
      </c>
      <c r="Y680" s="1269" t="s">
        <v>10</v>
      </c>
      <c r="Z680" s="1269" t="s">
        <v>10</v>
      </c>
      <c r="AA680" s="86" t="s">
        <v>10</v>
      </c>
      <c r="AB680" s="87" t="s">
        <v>10</v>
      </c>
      <c r="AC680" s="87" t="s">
        <v>10</v>
      </c>
      <c r="AD680" s="87" t="s">
        <v>10</v>
      </c>
      <c r="AE680" s="87" t="s">
        <v>10</v>
      </c>
      <c r="AF680" s="87" t="s">
        <v>10</v>
      </c>
      <c r="AG680" s="87" t="s">
        <v>10</v>
      </c>
      <c r="AH680" s="87" t="s">
        <v>10</v>
      </c>
      <c r="AI680" s="87" t="s">
        <v>10</v>
      </c>
      <c r="AJ680" s="87" t="s">
        <v>10</v>
      </c>
      <c r="AK680" s="87" t="s">
        <v>10</v>
      </c>
      <c r="AL680" s="748" t="s">
        <v>10</v>
      </c>
      <c r="AM680" s="255"/>
      <c r="AN680" s="3064"/>
      <c r="AO680" s="2057"/>
    </row>
    <row r="681" spans="1:41" ht="15.5" hidden="1" x14ac:dyDescent="0.35">
      <c r="A681" s="56"/>
      <c r="B681" s="57"/>
      <c r="C681" s="58"/>
      <c r="D681" s="58"/>
      <c r="E681" s="56"/>
      <c r="F681" s="56"/>
      <c r="G681" s="56"/>
      <c r="H681" s="59"/>
      <c r="I681" s="60"/>
      <c r="J681" s="61"/>
      <c r="K681" s="62"/>
      <c r="L681" s="63"/>
      <c r="M681" s="64"/>
      <c r="N681" s="65"/>
      <c r="O681" s="66"/>
      <c r="P681" s="67"/>
      <c r="Q681" s="68"/>
      <c r="R681" s="60"/>
      <c r="S681" s="69"/>
      <c r="T681" s="70"/>
      <c r="U681" s="71"/>
      <c r="V681" s="72"/>
      <c r="W681" s="72"/>
      <c r="X681" s="72"/>
      <c r="Y681" s="56"/>
      <c r="Z681" s="43"/>
      <c r="AA681" s="43"/>
      <c r="AB681" s="56"/>
      <c r="AC681" s="56"/>
      <c r="AD681" s="56"/>
      <c r="AE681" s="56"/>
      <c r="AF681" s="73"/>
      <c r="AG681" s="73"/>
      <c r="AH681" s="56"/>
      <c r="AI681" s="255"/>
      <c r="AJ681" s="253"/>
      <c r="AK681" s="253"/>
      <c r="AL681" s="255"/>
      <c r="AM681" s="255"/>
      <c r="AN681" s="3064"/>
      <c r="AO681" s="2057"/>
    </row>
    <row r="682" spans="1:41" ht="15.5" x14ac:dyDescent="0.35">
      <c r="A682" s="56"/>
      <c r="B682" s="3319" t="s">
        <v>454</v>
      </c>
      <c r="C682" s="3320"/>
      <c r="D682" s="3320"/>
      <c r="E682" s="3320"/>
      <c r="F682" s="3320"/>
      <c r="G682" s="3320"/>
      <c r="H682" s="3320"/>
      <c r="I682" s="3320"/>
      <c r="J682" s="3321"/>
      <c r="K682" s="3322"/>
      <c r="L682" s="3323"/>
      <c r="M682" s="3324"/>
      <c r="N682" s="3325"/>
      <c r="O682" s="3326"/>
      <c r="P682" s="3327"/>
      <c r="Q682" s="3328"/>
      <c r="R682" s="3320"/>
      <c r="S682" s="74"/>
      <c r="T682" s="75"/>
      <c r="U682" s="76"/>
      <c r="V682" s="77"/>
      <c r="W682" s="77"/>
      <c r="X682" s="77"/>
      <c r="Y682" s="56"/>
      <c r="Z682" s="43"/>
      <c r="AA682" s="43"/>
      <c r="AB682" s="56"/>
      <c r="AC682" s="56"/>
      <c r="AD682" s="56"/>
      <c r="AE682" s="56"/>
      <c r="AF682" s="73"/>
      <c r="AG682" s="136"/>
      <c r="AH682" s="56"/>
      <c r="AI682" s="255"/>
      <c r="AJ682" s="253"/>
      <c r="AK682" s="253"/>
      <c r="AL682" s="255"/>
      <c r="AM682" s="255"/>
      <c r="AN682" s="3064"/>
      <c r="AO682" s="2057"/>
    </row>
    <row r="683" spans="1:41" ht="15.5" x14ac:dyDescent="0.35">
      <c r="A683" s="56"/>
      <c r="B683" s="56"/>
      <c r="C683" s="56"/>
      <c r="D683" s="56"/>
      <c r="E683" s="56"/>
      <c r="F683" s="56"/>
      <c r="G683" s="56"/>
      <c r="H683" s="59"/>
      <c r="I683" s="60"/>
      <c r="J683" s="61"/>
      <c r="K683" s="62"/>
      <c r="L683" s="63"/>
      <c r="M683" s="64"/>
      <c r="N683" s="65"/>
      <c r="O683" s="66"/>
      <c r="P683" s="67"/>
      <c r="Q683" s="68"/>
      <c r="R683" s="60"/>
      <c r="S683" s="69"/>
      <c r="T683" s="70"/>
      <c r="U683" s="71"/>
      <c r="V683" s="72"/>
      <c r="W683" s="72"/>
      <c r="X683" s="72"/>
      <c r="Y683" s="56"/>
      <c r="Z683" s="43"/>
      <c r="AA683" s="43"/>
      <c r="AB683" s="125"/>
      <c r="AC683" s="125"/>
      <c r="AD683" s="125"/>
      <c r="AE683" s="125"/>
      <c r="AF683" s="125"/>
      <c r="AG683" s="125"/>
      <c r="AH683" s="56"/>
      <c r="AI683" s="255"/>
      <c r="AJ683" s="253"/>
      <c r="AK683" s="253"/>
      <c r="AL683" s="255"/>
      <c r="AM683" s="255"/>
      <c r="AN683" s="3064"/>
      <c r="AO683" s="2057"/>
    </row>
    <row r="684" spans="1:41" s="26" customFormat="1" ht="63" customHeight="1" x14ac:dyDescent="0.35">
      <c r="A684" s="2504" t="s">
        <v>1041</v>
      </c>
      <c r="B684" s="3317" t="s">
        <v>410</v>
      </c>
      <c r="C684" s="3318"/>
      <c r="D684" s="3318"/>
      <c r="E684" s="3318"/>
      <c r="F684" s="3318"/>
      <c r="G684" s="3318"/>
      <c r="H684" s="3318"/>
      <c r="I684" s="3318"/>
      <c r="J684" s="3318"/>
      <c r="K684" s="3318"/>
      <c r="L684" s="3318"/>
      <c r="M684" s="3318"/>
      <c r="N684" s="3318"/>
      <c r="O684" s="3318"/>
      <c r="P684" s="3318"/>
      <c r="Q684" s="3318"/>
      <c r="R684" s="3318"/>
      <c r="S684" s="3318"/>
      <c r="T684" s="3318"/>
      <c r="U684" s="3318"/>
      <c r="V684" s="3318"/>
      <c r="W684" s="3318"/>
      <c r="X684" s="3318"/>
      <c r="Y684" s="3318"/>
      <c r="Z684" s="3318"/>
      <c r="AA684" s="3318"/>
      <c r="AB684" s="33"/>
      <c r="AC684" s="33"/>
      <c r="AD684" s="33"/>
      <c r="AE684" s="33"/>
      <c r="AF684" s="33"/>
      <c r="AG684" s="32"/>
      <c r="AH684" s="33"/>
      <c r="AI684" s="33"/>
      <c r="AJ684" s="33"/>
      <c r="AK684" s="33"/>
      <c r="AL684" s="658"/>
      <c r="AM684" s="32"/>
      <c r="AN684" s="34"/>
      <c r="AO684" s="2058"/>
    </row>
    <row r="685" spans="1:41" ht="46.5" x14ac:dyDescent="0.35">
      <c r="A685" s="43"/>
      <c r="B685" s="44" t="s">
        <v>54</v>
      </c>
      <c r="C685" s="45" t="s">
        <v>6</v>
      </c>
      <c r="D685" s="45" t="s">
        <v>7</v>
      </c>
      <c r="E685" s="45" t="s">
        <v>8</v>
      </c>
      <c r="F685" s="1645" t="s">
        <v>123</v>
      </c>
      <c r="G685" s="1645" t="s">
        <v>161</v>
      </c>
      <c r="H685" s="1645" t="s">
        <v>194</v>
      </c>
      <c r="I685" s="1645" t="s">
        <v>202</v>
      </c>
      <c r="J685" s="1645" t="s">
        <v>241</v>
      </c>
      <c r="K685" s="1686" t="s">
        <v>273</v>
      </c>
      <c r="L685" s="1647" t="s">
        <v>284</v>
      </c>
      <c r="M685" s="46" t="s">
        <v>322</v>
      </c>
      <c r="N685" s="47" t="s">
        <v>342</v>
      </c>
      <c r="O685" s="48" t="s">
        <v>356</v>
      </c>
      <c r="P685" s="2017" t="s">
        <v>449</v>
      </c>
      <c r="Q685" s="79" t="s">
        <v>493</v>
      </c>
      <c r="R685" s="80" t="s">
        <v>535</v>
      </c>
      <c r="S685" s="1969" t="s">
        <v>541</v>
      </c>
      <c r="T685" s="49" t="s">
        <v>545</v>
      </c>
      <c r="U685" s="50" t="s">
        <v>578</v>
      </c>
      <c r="V685" s="51" t="s">
        <v>586</v>
      </c>
      <c r="W685" s="51" t="s">
        <v>633</v>
      </c>
      <c r="X685" s="51" t="s">
        <v>646</v>
      </c>
      <c r="Y685" s="104" t="s">
        <v>647</v>
      </c>
      <c r="Z685" s="104" t="s">
        <v>668</v>
      </c>
      <c r="AA685" s="37" t="s">
        <v>671</v>
      </c>
      <c r="AB685" s="37" t="s">
        <v>688</v>
      </c>
      <c r="AC685" s="37" t="s">
        <v>689</v>
      </c>
      <c r="AD685" s="37" t="s">
        <v>735</v>
      </c>
      <c r="AE685" s="37" t="s">
        <v>776</v>
      </c>
      <c r="AF685" s="37" t="s">
        <v>811</v>
      </c>
      <c r="AG685" s="37" t="s">
        <v>1055</v>
      </c>
      <c r="AH685" s="37" t="s">
        <v>1072</v>
      </c>
      <c r="AI685" s="37" t="s">
        <v>1075</v>
      </c>
      <c r="AJ685" s="37" t="s">
        <v>1117</v>
      </c>
      <c r="AK685" s="37" t="s">
        <v>1162</v>
      </c>
      <c r="AL685" s="689" t="s">
        <v>1176</v>
      </c>
      <c r="AM685" s="255"/>
      <c r="AN685" s="3064"/>
      <c r="AO685" s="2057"/>
    </row>
    <row r="686" spans="1:41" ht="15.5" x14ac:dyDescent="0.35">
      <c r="A686" s="52"/>
      <c r="B686" s="53" t="s">
        <v>406</v>
      </c>
      <c r="C686" s="1332" t="s">
        <v>10</v>
      </c>
      <c r="D686" s="1332" t="s">
        <v>10</v>
      </c>
      <c r="E686" s="1332" t="s">
        <v>10</v>
      </c>
      <c r="F686" s="1332" t="s">
        <v>10</v>
      </c>
      <c r="G686" s="1332" t="s">
        <v>10</v>
      </c>
      <c r="H686" s="1332" t="s">
        <v>10</v>
      </c>
      <c r="I686" s="1332" t="s">
        <v>10</v>
      </c>
      <c r="J686" s="1332" t="s">
        <v>10</v>
      </c>
      <c r="K686" s="1332" t="s">
        <v>10</v>
      </c>
      <c r="L686" s="1332" t="s">
        <v>10</v>
      </c>
      <c r="M686" s="1970" t="s">
        <v>10</v>
      </c>
      <c r="N686" s="1332" t="s">
        <v>10</v>
      </c>
      <c r="O686" s="1332" t="s">
        <v>10</v>
      </c>
      <c r="P686" s="2018">
        <v>25.74</v>
      </c>
      <c r="Q686" s="201" t="s">
        <v>10</v>
      </c>
      <c r="R686" s="1590" t="s">
        <v>10</v>
      </c>
      <c r="S686" s="1590" t="s">
        <v>10</v>
      </c>
      <c r="T686" s="1590" t="s">
        <v>10</v>
      </c>
      <c r="U686" s="139" t="s">
        <v>10</v>
      </c>
      <c r="V686" s="139" t="s">
        <v>10</v>
      </c>
      <c r="W686" s="139" t="s">
        <v>10</v>
      </c>
      <c r="X686" s="139" t="s">
        <v>10</v>
      </c>
      <c r="Y686" s="1244" t="s">
        <v>10</v>
      </c>
      <c r="Z686" s="1244" t="s">
        <v>10</v>
      </c>
      <c r="AA686" s="81" t="s">
        <v>10</v>
      </c>
      <c r="AB686" s="82" t="s">
        <v>10</v>
      </c>
      <c r="AC686" s="82" t="s">
        <v>10</v>
      </c>
      <c r="AD686" s="82" t="s">
        <v>10</v>
      </c>
      <c r="AE686" s="82" t="s">
        <v>10</v>
      </c>
      <c r="AF686" s="764" t="s">
        <v>10</v>
      </c>
      <c r="AG686" s="117" t="s">
        <v>10</v>
      </c>
      <c r="AH686" s="117" t="s">
        <v>10</v>
      </c>
      <c r="AI686" s="117" t="s">
        <v>10</v>
      </c>
      <c r="AJ686" s="702" t="s">
        <v>10</v>
      </c>
      <c r="AK686" s="702" t="s">
        <v>10</v>
      </c>
      <c r="AL686" s="676" t="s">
        <v>10</v>
      </c>
      <c r="AM686" s="255"/>
      <c r="AN686" s="3064"/>
      <c r="AO686" s="2057"/>
    </row>
    <row r="687" spans="1:41" ht="15.5" x14ac:dyDescent="0.35">
      <c r="A687" s="52"/>
      <c r="B687" s="54" t="s">
        <v>407</v>
      </c>
      <c r="C687" s="1336" t="s">
        <v>10</v>
      </c>
      <c r="D687" s="1336" t="s">
        <v>10</v>
      </c>
      <c r="E687" s="1336" t="s">
        <v>10</v>
      </c>
      <c r="F687" s="1336" t="s">
        <v>10</v>
      </c>
      <c r="G687" s="1336" t="s">
        <v>10</v>
      </c>
      <c r="H687" s="1336" t="s">
        <v>10</v>
      </c>
      <c r="I687" s="1336" t="s">
        <v>10</v>
      </c>
      <c r="J687" s="1336" t="s">
        <v>10</v>
      </c>
      <c r="K687" s="1336" t="s">
        <v>10</v>
      </c>
      <c r="L687" s="1336" t="s">
        <v>10</v>
      </c>
      <c r="M687" s="1973" t="s">
        <v>10</v>
      </c>
      <c r="N687" s="1336" t="s">
        <v>10</v>
      </c>
      <c r="O687" s="1336" t="s">
        <v>10</v>
      </c>
      <c r="P687" s="2019">
        <v>42.66</v>
      </c>
      <c r="Q687" s="201" t="s">
        <v>10</v>
      </c>
      <c r="R687" s="1590" t="s">
        <v>10</v>
      </c>
      <c r="S687" s="1590" t="s">
        <v>10</v>
      </c>
      <c r="T687" s="1590" t="s">
        <v>10</v>
      </c>
      <c r="U687" s="139" t="s">
        <v>10</v>
      </c>
      <c r="V687" s="139" t="s">
        <v>10</v>
      </c>
      <c r="W687" s="139" t="s">
        <v>10</v>
      </c>
      <c r="X687" s="139" t="s">
        <v>10</v>
      </c>
      <c r="Y687" s="1252" t="s">
        <v>10</v>
      </c>
      <c r="Z687" s="1252" t="s">
        <v>10</v>
      </c>
      <c r="AA687" s="81" t="s">
        <v>10</v>
      </c>
      <c r="AB687" s="82" t="s">
        <v>10</v>
      </c>
      <c r="AC687" s="82" t="s">
        <v>10</v>
      </c>
      <c r="AD687" s="82" t="s">
        <v>10</v>
      </c>
      <c r="AE687" s="82" t="s">
        <v>10</v>
      </c>
      <c r="AF687" s="83" t="s">
        <v>10</v>
      </c>
      <c r="AG687" s="83" t="s">
        <v>10</v>
      </c>
      <c r="AH687" s="83" t="s">
        <v>10</v>
      </c>
      <c r="AI687" s="83" t="s">
        <v>10</v>
      </c>
      <c r="AJ687" s="83" t="s">
        <v>10</v>
      </c>
      <c r="AK687" s="83" t="s">
        <v>10</v>
      </c>
      <c r="AL687" s="714" t="s">
        <v>10</v>
      </c>
      <c r="AM687" s="255"/>
      <c r="AN687" s="3064"/>
      <c r="AO687" s="2057"/>
    </row>
    <row r="688" spans="1:41" ht="15.5" x14ac:dyDescent="0.35">
      <c r="A688" s="1307"/>
      <c r="B688" s="54" t="s">
        <v>408</v>
      </c>
      <c r="C688" s="1340" t="s">
        <v>10</v>
      </c>
      <c r="D688" s="1340" t="s">
        <v>10</v>
      </c>
      <c r="E688" s="1340" t="s">
        <v>10</v>
      </c>
      <c r="F688" s="1340" t="s">
        <v>10</v>
      </c>
      <c r="G688" s="1340" t="s">
        <v>10</v>
      </c>
      <c r="H688" s="1340" t="s">
        <v>10</v>
      </c>
      <c r="I688" s="1340" t="s">
        <v>10</v>
      </c>
      <c r="J688" s="1340" t="s">
        <v>10</v>
      </c>
      <c r="K688" s="1340" t="s">
        <v>10</v>
      </c>
      <c r="L688" s="1340" t="s">
        <v>10</v>
      </c>
      <c r="M688" s="1980" t="s">
        <v>10</v>
      </c>
      <c r="N688" s="1340" t="s">
        <v>10</v>
      </c>
      <c r="O688" s="1340" t="s">
        <v>10</v>
      </c>
      <c r="P688" s="2020">
        <v>29.24</v>
      </c>
      <c r="Q688" s="201" t="s">
        <v>10</v>
      </c>
      <c r="R688" s="1590" t="s">
        <v>10</v>
      </c>
      <c r="S688" s="1590" t="s">
        <v>10</v>
      </c>
      <c r="T688" s="1590" t="s">
        <v>10</v>
      </c>
      <c r="U688" s="139" t="s">
        <v>10</v>
      </c>
      <c r="V688" s="139" t="s">
        <v>10</v>
      </c>
      <c r="W688" s="139" t="s">
        <v>10</v>
      </c>
      <c r="X688" s="139" t="s">
        <v>10</v>
      </c>
      <c r="Y688" s="1252" t="s">
        <v>10</v>
      </c>
      <c r="Z688" s="1252" t="s">
        <v>10</v>
      </c>
      <c r="AA688" s="81" t="s">
        <v>10</v>
      </c>
      <c r="AB688" s="82" t="s">
        <v>10</v>
      </c>
      <c r="AC688" s="82" t="s">
        <v>10</v>
      </c>
      <c r="AD688" s="82" t="s">
        <v>10</v>
      </c>
      <c r="AE688" s="82" t="s">
        <v>10</v>
      </c>
      <c r="AF688" s="83" t="s">
        <v>10</v>
      </c>
      <c r="AG688" s="83" t="s">
        <v>10</v>
      </c>
      <c r="AH688" s="83" t="s">
        <v>10</v>
      </c>
      <c r="AI688" s="83" t="s">
        <v>10</v>
      </c>
      <c r="AJ688" s="83" t="s">
        <v>10</v>
      </c>
      <c r="AK688" s="83" t="s">
        <v>10</v>
      </c>
      <c r="AL688" s="714" t="s">
        <v>10</v>
      </c>
      <c r="AM688" s="255"/>
      <c r="AN688" s="3064"/>
      <c r="AO688" s="2057"/>
    </row>
    <row r="689" spans="1:41" ht="15.5" x14ac:dyDescent="0.35">
      <c r="A689" s="1320"/>
      <c r="B689" s="237" t="s">
        <v>180</v>
      </c>
      <c r="C689" s="1350" t="s">
        <v>10</v>
      </c>
      <c r="D689" s="1350" t="s">
        <v>10</v>
      </c>
      <c r="E689" s="1350" t="s">
        <v>10</v>
      </c>
      <c r="F689" s="1350" t="s">
        <v>10</v>
      </c>
      <c r="G689" s="1350" t="s">
        <v>10</v>
      </c>
      <c r="H689" s="1350" t="s">
        <v>10</v>
      </c>
      <c r="I689" s="1350" t="s">
        <v>10</v>
      </c>
      <c r="J689" s="1350" t="s">
        <v>10</v>
      </c>
      <c r="K689" s="1350" t="s">
        <v>10</v>
      </c>
      <c r="L689" s="1350" t="s">
        <v>10</v>
      </c>
      <c r="M689" s="1975" t="s">
        <v>10</v>
      </c>
      <c r="N689" s="1350" t="s">
        <v>10</v>
      </c>
      <c r="O689" s="1350" t="s">
        <v>10</v>
      </c>
      <c r="P689" s="2021">
        <v>2.35</v>
      </c>
      <c r="Q689" s="210" t="s">
        <v>10</v>
      </c>
      <c r="R689" s="1599" t="s">
        <v>10</v>
      </c>
      <c r="S689" s="1599" t="s">
        <v>10</v>
      </c>
      <c r="T689" s="1599" t="s">
        <v>10</v>
      </c>
      <c r="U689" s="747" t="s">
        <v>10</v>
      </c>
      <c r="V689" s="747" t="s">
        <v>10</v>
      </c>
      <c r="W689" s="747" t="s">
        <v>10</v>
      </c>
      <c r="X689" s="747" t="s">
        <v>10</v>
      </c>
      <c r="Y689" s="1269" t="s">
        <v>10</v>
      </c>
      <c r="Z689" s="1269" t="s">
        <v>10</v>
      </c>
      <c r="AA689" s="86" t="s">
        <v>10</v>
      </c>
      <c r="AB689" s="87" t="s">
        <v>10</v>
      </c>
      <c r="AC689" s="87" t="s">
        <v>10</v>
      </c>
      <c r="AD689" s="87" t="s">
        <v>10</v>
      </c>
      <c r="AE689" s="87" t="s">
        <v>10</v>
      </c>
      <c r="AF689" s="87" t="s">
        <v>10</v>
      </c>
      <c r="AG689" s="87" t="s">
        <v>10</v>
      </c>
      <c r="AH689" s="87" t="s">
        <v>10</v>
      </c>
      <c r="AI689" s="87" t="s">
        <v>10</v>
      </c>
      <c r="AJ689" s="87" t="s">
        <v>10</v>
      </c>
      <c r="AK689" s="87" t="s">
        <v>10</v>
      </c>
      <c r="AL689" s="748" t="s">
        <v>10</v>
      </c>
      <c r="AM689" s="255"/>
      <c r="AN689" s="3064"/>
      <c r="AO689" s="2057"/>
    </row>
    <row r="690" spans="1:41" ht="15.5" hidden="1" x14ac:dyDescent="0.35">
      <c r="A690" s="56"/>
      <c r="B690" s="57"/>
      <c r="C690" s="58"/>
      <c r="D690" s="58"/>
      <c r="E690" s="56"/>
      <c r="F690" s="56"/>
      <c r="G690" s="56"/>
      <c r="H690" s="59"/>
      <c r="I690" s="60"/>
      <c r="J690" s="61"/>
      <c r="K690" s="62"/>
      <c r="L690" s="63"/>
      <c r="M690" s="64"/>
      <c r="N690" s="65"/>
      <c r="O690" s="66"/>
      <c r="P690" s="67"/>
      <c r="Q690" s="68"/>
      <c r="R690" s="60"/>
      <c r="S690" s="69"/>
      <c r="T690" s="70"/>
      <c r="U690" s="71"/>
      <c r="V690" s="71"/>
      <c r="W690" s="71"/>
      <c r="X690" s="72"/>
      <c r="Y690" s="56"/>
      <c r="Z690" s="43"/>
      <c r="AA690" s="43"/>
      <c r="AB690" s="56"/>
      <c r="AC690" s="56"/>
      <c r="AD690" s="56"/>
      <c r="AE690" s="56"/>
      <c r="AF690" s="73"/>
      <c r="AG690" s="73"/>
      <c r="AH690" s="56"/>
      <c r="AI690" s="255"/>
      <c r="AJ690" s="253"/>
      <c r="AK690" s="253"/>
      <c r="AL690" s="255"/>
      <c r="AM690" s="255"/>
      <c r="AN690" s="3064"/>
      <c r="AO690" s="2057"/>
    </row>
    <row r="691" spans="1:41" ht="15.5" x14ac:dyDescent="0.35">
      <c r="A691" s="56"/>
      <c r="B691" s="3319" t="s">
        <v>454</v>
      </c>
      <c r="C691" s="3320"/>
      <c r="D691" s="3320"/>
      <c r="E691" s="3320"/>
      <c r="F691" s="3320"/>
      <c r="G691" s="3320"/>
      <c r="H691" s="3320"/>
      <c r="I691" s="3320"/>
      <c r="J691" s="3321"/>
      <c r="K691" s="3322"/>
      <c r="L691" s="3323"/>
      <c r="M691" s="3324"/>
      <c r="N691" s="3325"/>
      <c r="O691" s="3326"/>
      <c r="P691" s="3327"/>
      <c r="Q691" s="3328"/>
      <c r="R691" s="3320"/>
      <c r="S691" s="74"/>
      <c r="T691" s="75"/>
      <c r="U691" s="76"/>
      <c r="V691" s="77"/>
      <c r="W691" s="77"/>
      <c r="X691" s="77"/>
      <c r="Y691" s="56"/>
      <c r="Z691" s="43"/>
      <c r="AA691" s="43"/>
      <c r="AB691" s="56"/>
      <c r="AC691" s="56"/>
      <c r="AD691" s="56"/>
      <c r="AE691" s="56"/>
      <c r="AF691" s="73"/>
      <c r="AG691" s="136"/>
      <c r="AH691" s="56"/>
      <c r="AI691" s="255"/>
      <c r="AJ691" s="253"/>
      <c r="AK691" s="253"/>
      <c r="AL691" s="255"/>
      <c r="AM691" s="255"/>
      <c r="AN691" s="3064"/>
      <c r="AO691" s="2057"/>
    </row>
    <row r="692" spans="1:41" ht="15.5" x14ac:dyDescent="0.35">
      <c r="A692" s="56"/>
      <c r="B692" s="56"/>
      <c r="C692" s="56"/>
      <c r="D692" s="56"/>
      <c r="E692" s="56"/>
      <c r="F692" s="56"/>
      <c r="G692" s="56"/>
      <c r="H692" s="59"/>
      <c r="I692" s="60"/>
      <c r="J692" s="61"/>
      <c r="K692" s="62"/>
      <c r="L692" s="63"/>
      <c r="M692" s="64"/>
      <c r="N692" s="65"/>
      <c r="O692" s="66"/>
      <c r="P692" s="67"/>
      <c r="Q692" s="68"/>
      <c r="R692" s="60"/>
      <c r="S692" s="69"/>
      <c r="T692" s="70"/>
      <c r="U692" s="71"/>
      <c r="V692" s="72"/>
      <c r="W692" s="72"/>
      <c r="X692" s="72"/>
      <c r="Y692" s="56"/>
      <c r="Z692" s="43"/>
      <c r="AA692" s="43"/>
      <c r="AB692" s="56"/>
      <c r="AC692" s="56"/>
      <c r="AD692" s="125"/>
      <c r="AE692" s="125"/>
      <c r="AF692" s="125"/>
      <c r="AG692" s="125"/>
      <c r="AH692" s="56"/>
      <c r="AI692" s="255"/>
      <c r="AJ692" s="253"/>
      <c r="AK692" s="253"/>
      <c r="AL692" s="255"/>
      <c r="AM692" s="255"/>
      <c r="AN692" s="3064"/>
      <c r="AO692" s="2057"/>
    </row>
    <row r="693" spans="1:41" s="26" customFormat="1" ht="63" customHeight="1" x14ac:dyDescent="0.35">
      <c r="A693" s="2504" t="s">
        <v>1042</v>
      </c>
      <c r="B693" s="3317" t="s">
        <v>411</v>
      </c>
      <c r="C693" s="3318"/>
      <c r="D693" s="3318"/>
      <c r="E693" s="3318"/>
      <c r="F693" s="3318"/>
      <c r="G693" s="3318"/>
      <c r="H693" s="3318"/>
      <c r="I693" s="3318"/>
      <c r="J693" s="3318"/>
      <c r="K693" s="3318"/>
      <c r="L693" s="3318"/>
      <c r="M693" s="3318"/>
      <c r="N693" s="3318"/>
      <c r="O693" s="3318"/>
      <c r="P693" s="3318"/>
      <c r="Q693" s="3318"/>
      <c r="R693" s="3318"/>
      <c r="S693" s="3318"/>
      <c r="T693" s="3318"/>
      <c r="U693" s="3318"/>
      <c r="V693" s="3318"/>
      <c r="W693" s="3318"/>
      <c r="X693" s="3318"/>
      <c r="Y693" s="3318"/>
      <c r="Z693" s="3318"/>
      <c r="AA693" s="3318"/>
      <c r="AB693" s="33"/>
      <c r="AC693" s="33"/>
      <c r="AD693" s="33"/>
      <c r="AE693" s="33"/>
      <c r="AF693" s="33"/>
      <c r="AG693" s="32"/>
      <c r="AH693" s="33"/>
      <c r="AI693" s="33"/>
      <c r="AJ693" s="33"/>
      <c r="AK693" s="33"/>
      <c r="AL693" s="658"/>
      <c r="AM693" s="32"/>
      <c r="AN693" s="34"/>
      <c r="AO693" s="2058"/>
    </row>
    <row r="694" spans="1:41" ht="46.5" x14ac:dyDescent="0.35">
      <c r="A694" s="43"/>
      <c r="B694" s="44" t="s">
        <v>54</v>
      </c>
      <c r="C694" s="45" t="s">
        <v>6</v>
      </c>
      <c r="D694" s="45" t="s">
        <v>7</v>
      </c>
      <c r="E694" s="45" t="s">
        <v>8</v>
      </c>
      <c r="F694" s="1645" t="s">
        <v>123</v>
      </c>
      <c r="G694" s="1645" t="s">
        <v>161</v>
      </c>
      <c r="H694" s="1645" t="s">
        <v>194</v>
      </c>
      <c r="I694" s="1645" t="s">
        <v>202</v>
      </c>
      <c r="J694" s="1645" t="s">
        <v>241</v>
      </c>
      <c r="K694" s="1686" t="s">
        <v>273</v>
      </c>
      <c r="L694" s="1647" t="s">
        <v>284</v>
      </c>
      <c r="M694" s="46" t="s">
        <v>322</v>
      </c>
      <c r="N694" s="47" t="s">
        <v>342</v>
      </c>
      <c r="O694" s="48" t="s">
        <v>356</v>
      </c>
      <c r="P694" s="2022" t="s">
        <v>449</v>
      </c>
      <c r="Q694" s="79" t="s">
        <v>493</v>
      </c>
      <c r="R694" s="80" t="s">
        <v>535</v>
      </c>
      <c r="S694" s="1969" t="s">
        <v>541</v>
      </c>
      <c r="T694" s="49" t="s">
        <v>545</v>
      </c>
      <c r="U694" s="50" t="s">
        <v>578</v>
      </c>
      <c r="V694" s="51" t="s">
        <v>586</v>
      </c>
      <c r="W694" s="51" t="s">
        <v>633</v>
      </c>
      <c r="X694" s="51" t="s">
        <v>646</v>
      </c>
      <c r="Y694" s="104" t="s">
        <v>647</v>
      </c>
      <c r="Z694" s="104" t="s">
        <v>668</v>
      </c>
      <c r="AA694" s="37" t="s">
        <v>671</v>
      </c>
      <c r="AB694" s="37" t="s">
        <v>688</v>
      </c>
      <c r="AC694" s="37" t="s">
        <v>689</v>
      </c>
      <c r="AD694" s="37" t="s">
        <v>735</v>
      </c>
      <c r="AE694" s="37" t="s">
        <v>776</v>
      </c>
      <c r="AF694" s="37" t="s">
        <v>811</v>
      </c>
      <c r="AG694" s="37" t="s">
        <v>1055</v>
      </c>
      <c r="AH694" s="37" t="s">
        <v>1072</v>
      </c>
      <c r="AI694" s="37" t="s">
        <v>1075</v>
      </c>
      <c r="AJ694" s="37" t="s">
        <v>1117</v>
      </c>
      <c r="AK694" s="37" t="s">
        <v>1162</v>
      </c>
      <c r="AL694" s="689" t="s">
        <v>1162</v>
      </c>
      <c r="AM694" s="255"/>
      <c r="AN694" s="3064"/>
      <c r="AO694" s="2057"/>
    </row>
    <row r="695" spans="1:41" ht="15.5" x14ac:dyDescent="0.35">
      <c r="A695" s="52"/>
      <c r="B695" s="53" t="s">
        <v>406</v>
      </c>
      <c r="C695" s="1332" t="s">
        <v>10</v>
      </c>
      <c r="D695" s="1332" t="s">
        <v>10</v>
      </c>
      <c r="E695" s="1332" t="s">
        <v>10</v>
      </c>
      <c r="F695" s="1332" t="s">
        <v>10</v>
      </c>
      <c r="G695" s="1332" t="s">
        <v>10</v>
      </c>
      <c r="H695" s="1332" t="s">
        <v>10</v>
      </c>
      <c r="I695" s="1332" t="s">
        <v>10</v>
      </c>
      <c r="J695" s="1332" t="s">
        <v>10</v>
      </c>
      <c r="K695" s="1332" t="s">
        <v>10</v>
      </c>
      <c r="L695" s="1332" t="s">
        <v>10</v>
      </c>
      <c r="M695" s="1970" t="s">
        <v>10</v>
      </c>
      <c r="N695" s="1332" t="s">
        <v>10</v>
      </c>
      <c r="O695" s="1332" t="s">
        <v>10</v>
      </c>
      <c r="P695" s="2023">
        <v>35.630000000000003</v>
      </c>
      <c r="Q695" s="201" t="s">
        <v>10</v>
      </c>
      <c r="R695" s="1590" t="s">
        <v>10</v>
      </c>
      <c r="S695" s="1590" t="s">
        <v>10</v>
      </c>
      <c r="T695" s="1590" t="s">
        <v>10</v>
      </c>
      <c r="U695" s="139" t="s">
        <v>10</v>
      </c>
      <c r="V695" s="139" t="s">
        <v>10</v>
      </c>
      <c r="W695" s="139" t="s">
        <v>10</v>
      </c>
      <c r="X695" s="139" t="s">
        <v>10</v>
      </c>
      <c r="Y695" s="1244" t="s">
        <v>10</v>
      </c>
      <c r="Z695" s="1244" t="s">
        <v>10</v>
      </c>
      <c r="AA695" s="81" t="s">
        <v>10</v>
      </c>
      <c r="AB695" s="82" t="s">
        <v>10</v>
      </c>
      <c r="AC695" s="82" t="s">
        <v>10</v>
      </c>
      <c r="AD695" s="82" t="s">
        <v>10</v>
      </c>
      <c r="AE695" s="82" t="s">
        <v>10</v>
      </c>
      <c r="AF695" s="764" t="s">
        <v>10</v>
      </c>
      <c r="AG695" s="117" t="s">
        <v>10</v>
      </c>
      <c r="AH695" s="117" t="s">
        <v>10</v>
      </c>
      <c r="AI695" s="117" t="s">
        <v>10</v>
      </c>
      <c r="AJ695" s="702" t="s">
        <v>10</v>
      </c>
      <c r="AK695" s="702" t="s">
        <v>10</v>
      </c>
      <c r="AL695" s="676" t="s">
        <v>10</v>
      </c>
      <c r="AM695" s="255"/>
      <c r="AN695" s="3064"/>
      <c r="AO695" s="2057"/>
    </row>
    <row r="696" spans="1:41" ht="15.5" x14ac:dyDescent="0.35">
      <c r="A696" s="52"/>
      <c r="B696" s="54" t="s">
        <v>407</v>
      </c>
      <c r="C696" s="1336" t="s">
        <v>10</v>
      </c>
      <c r="D696" s="1336" t="s">
        <v>10</v>
      </c>
      <c r="E696" s="1336" t="s">
        <v>10</v>
      </c>
      <c r="F696" s="1336" t="s">
        <v>10</v>
      </c>
      <c r="G696" s="1336" t="s">
        <v>10</v>
      </c>
      <c r="H696" s="1336" t="s">
        <v>10</v>
      </c>
      <c r="I696" s="1336" t="s">
        <v>10</v>
      </c>
      <c r="J696" s="1336" t="s">
        <v>10</v>
      </c>
      <c r="K696" s="1336" t="s">
        <v>10</v>
      </c>
      <c r="L696" s="1336" t="s">
        <v>10</v>
      </c>
      <c r="M696" s="1973" t="s">
        <v>10</v>
      </c>
      <c r="N696" s="1336" t="s">
        <v>10</v>
      </c>
      <c r="O696" s="1336" t="s">
        <v>10</v>
      </c>
      <c r="P696" s="2024">
        <v>42.54</v>
      </c>
      <c r="Q696" s="201" t="s">
        <v>10</v>
      </c>
      <c r="R696" s="1590" t="s">
        <v>10</v>
      </c>
      <c r="S696" s="1590" t="s">
        <v>10</v>
      </c>
      <c r="T696" s="1590" t="s">
        <v>10</v>
      </c>
      <c r="U696" s="139" t="s">
        <v>10</v>
      </c>
      <c r="V696" s="139" t="s">
        <v>10</v>
      </c>
      <c r="W696" s="139" t="s">
        <v>10</v>
      </c>
      <c r="X696" s="139" t="s">
        <v>10</v>
      </c>
      <c r="Y696" s="1252" t="s">
        <v>10</v>
      </c>
      <c r="Z696" s="1252" t="s">
        <v>10</v>
      </c>
      <c r="AA696" s="81" t="s">
        <v>10</v>
      </c>
      <c r="AB696" s="82" t="s">
        <v>10</v>
      </c>
      <c r="AC696" s="82" t="s">
        <v>10</v>
      </c>
      <c r="AD696" s="82" t="s">
        <v>10</v>
      </c>
      <c r="AE696" s="82" t="s">
        <v>10</v>
      </c>
      <c r="AF696" s="83" t="s">
        <v>10</v>
      </c>
      <c r="AG696" s="83" t="s">
        <v>10</v>
      </c>
      <c r="AH696" s="83" t="s">
        <v>10</v>
      </c>
      <c r="AI696" s="83" t="s">
        <v>10</v>
      </c>
      <c r="AJ696" s="83" t="s">
        <v>10</v>
      </c>
      <c r="AK696" s="83" t="s">
        <v>10</v>
      </c>
      <c r="AL696" s="714" t="s">
        <v>10</v>
      </c>
      <c r="AM696" s="255"/>
      <c r="AN696" s="3064"/>
      <c r="AO696" s="2057"/>
    </row>
    <row r="697" spans="1:41" ht="15.5" x14ac:dyDescent="0.35">
      <c r="A697" s="1307"/>
      <c r="B697" s="54" t="s">
        <v>408</v>
      </c>
      <c r="C697" s="1340" t="s">
        <v>10</v>
      </c>
      <c r="D697" s="1340" t="s">
        <v>10</v>
      </c>
      <c r="E697" s="1340" t="s">
        <v>10</v>
      </c>
      <c r="F697" s="1340" t="s">
        <v>10</v>
      </c>
      <c r="G697" s="1340" t="s">
        <v>10</v>
      </c>
      <c r="H697" s="1340" t="s">
        <v>10</v>
      </c>
      <c r="I697" s="1340" t="s">
        <v>10</v>
      </c>
      <c r="J697" s="1340" t="s">
        <v>10</v>
      </c>
      <c r="K697" s="1340" t="s">
        <v>10</v>
      </c>
      <c r="L697" s="1340" t="s">
        <v>10</v>
      </c>
      <c r="M697" s="1980" t="s">
        <v>10</v>
      </c>
      <c r="N697" s="1340" t="s">
        <v>10</v>
      </c>
      <c r="O697" s="1340" t="s">
        <v>10</v>
      </c>
      <c r="P697" s="2025">
        <v>14.67</v>
      </c>
      <c r="Q697" s="201" t="s">
        <v>10</v>
      </c>
      <c r="R697" s="1590" t="s">
        <v>10</v>
      </c>
      <c r="S697" s="1590" t="s">
        <v>10</v>
      </c>
      <c r="T697" s="1590" t="s">
        <v>10</v>
      </c>
      <c r="U697" s="139" t="s">
        <v>10</v>
      </c>
      <c r="V697" s="139" t="s">
        <v>10</v>
      </c>
      <c r="W697" s="139" t="s">
        <v>10</v>
      </c>
      <c r="X697" s="139" t="s">
        <v>10</v>
      </c>
      <c r="Y697" s="1252" t="s">
        <v>10</v>
      </c>
      <c r="Z697" s="1252" t="s">
        <v>10</v>
      </c>
      <c r="AA697" s="81" t="s">
        <v>10</v>
      </c>
      <c r="AB697" s="82" t="s">
        <v>10</v>
      </c>
      <c r="AC697" s="82" t="s">
        <v>10</v>
      </c>
      <c r="AD697" s="82" t="s">
        <v>10</v>
      </c>
      <c r="AE697" s="82" t="s">
        <v>10</v>
      </c>
      <c r="AF697" s="83" t="s">
        <v>10</v>
      </c>
      <c r="AG697" s="83" t="s">
        <v>10</v>
      </c>
      <c r="AH697" s="83" t="s">
        <v>10</v>
      </c>
      <c r="AI697" s="83" t="s">
        <v>10</v>
      </c>
      <c r="AJ697" s="83" t="s">
        <v>10</v>
      </c>
      <c r="AK697" s="83" t="s">
        <v>10</v>
      </c>
      <c r="AL697" s="714" t="s">
        <v>10</v>
      </c>
      <c r="AM697" s="255"/>
      <c r="AN697" s="3064"/>
      <c r="AO697" s="2057"/>
    </row>
    <row r="698" spans="1:41" ht="15.5" x14ac:dyDescent="0.35">
      <c r="A698" s="1320"/>
      <c r="B698" s="237" t="s">
        <v>180</v>
      </c>
      <c r="C698" s="1350" t="s">
        <v>10</v>
      </c>
      <c r="D698" s="1350" t="s">
        <v>10</v>
      </c>
      <c r="E698" s="1350" t="s">
        <v>10</v>
      </c>
      <c r="F698" s="1350" t="s">
        <v>10</v>
      </c>
      <c r="G698" s="1350" t="s">
        <v>10</v>
      </c>
      <c r="H698" s="1350" t="s">
        <v>10</v>
      </c>
      <c r="I698" s="1350" t="s">
        <v>10</v>
      </c>
      <c r="J698" s="1350" t="s">
        <v>10</v>
      </c>
      <c r="K698" s="1350" t="s">
        <v>10</v>
      </c>
      <c r="L698" s="1350" t="s">
        <v>10</v>
      </c>
      <c r="M698" s="1975" t="s">
        <v>10</v>
      </c>
      <c r="N698" s="1350" t="s">
        <v>10</v>
      </c>
      <c r="O698" s="1350" t="s">
        <v>10</v>
      </c>
      <c r="P698" s="2026">
        <v>7.15</v>
      </c>
      <c r="Q698" s="210" t="s">
        <v>10</v>
      </c>
      <c r="R698" s="1599" t="s">
        <v>10</v>
      </c>
      <c r="S698" s="1599" t="s">
        <v>10</v>
      </c>
      <c r="T698" s="1599" t="s">
        <v>10</v>
      </c>
      <c r="U698" s="747" t="s">
        <v>10</v>
      </c>
      <c r="V698" s="747" t="s">
        <v>10</v>
      </c>
      <c r="W698" s="747" t="s">
        <v>10</v>
      </c>
      <c r="X698" s="747" t="s">
        <v>10</v>
      </c>
      <c r="Y698" s="1269" t="s">
        <v>10</v>
      </c>
      <c r="Z698" s="1269" t="s">
        <v>10</v>
      </c>
      <c r="AA698" s="86" t="s">
        <v>10</v>
      </c>
      <c r="AB698" s="87" t="s">
        <v>10</v>
      </c>
      <c r="AC698" s="87" t="s">
        <v>10</v>
      </c>
      <c r="AD698" s="87" t="s">
        <v>10</v>
      </c>
      <c r="AE698" s="87" t="s">
        <v>10</v>
      </c>
      <c r="AF698" s="87" t="s">
        <v>10</v>
      </c>
      <c r="AG698" s="87" t="s">
        <v>10</v>
      </c>
      <c r="AH698" s="87" t="s">
        <v>10</v>
      </c>
      <c r="AI698" s="87" t="s">
        <v>10</v>
      </c>
      <c r="AJ698" s="87" t="s">
        <v>10</v>
      </c>
      <c r="AK698" s="87" t="s">
        <v>10</v>
      </c>
      <c r="AL698" s="748" t="s">
        <v>10</v>
      </c>
      <c r="AM698" s="255"/>
      <c r="AN698" s="3064"/>
      <c r="AO698" s="2057"/>
    </row>
    <row r="699" spans="1:41" ht="15.5" hidden="1" x14ac:dyDescent="0.35">
      <c r="A699" s="56"/>
      <c r="B699" s="57"/>
      <c r="C699" s="58"/>
      <c r="D699" s="58"/>
      <c r="E699" s="56"/>
      <c r="F699" s="56"/>
      <c r="G699" s="56"/>
      <c r="H699" s="59"/>
      <c r="I699" s="60"/>
      <c r="J699" s="61"/>
      <c r="K699" s="62"/>
      <c r="L699" s="63"/>
      <c r="M699" s="64"/>
      <c r="N699" s="65"/>
      <c r="O699" s="66"/>
      <c r="P699" s="67"/>
      <c r="Q699" s="68"/>
      <c r="R699" s="60"/>
      <c r="S699" s="69"/>
      <c r="T699" s="70"/>
      <c r="U699" s="71"/>
      <c r="V699" s="72"/>
      <c r="W699" s="72"/>
      <c r="X699" s="72"/>
      <c r="Y699" s="56"/>
      <c r="Z699" s="43"/>
      <c r="AA699" s="43"/>
      <c r="AB699" s="56"/>
      <c r="AC699" s="56"/>
      <c r="AD699" s="56"/>
      <c r="AE699" s="56"/>
      <c r="AF699" s="73"/>
      <c r="AG699" s="73"/>
      <c r="AH699" s="56"/>
      <c r="AI699" s="255"/>
      <c r="AJ699" s="253"/>
      <c r="AK699" s="253"/>
      <c r="AL699" s="255"/>
      <c r="AM699" s="255"/>
      <c r="AN699" s="3064"/>
      <c r="AO699" s="2057"/>
    </row>
    <row r="700" spans="1:41" ht="15.5" x14ac:dyDescent="0.35">
      <c r="A700" s="56"/>
      <c r="B700" s="3319" t="s">
        <v>454</v>
      </c>
      <c r="C700" s="3320"/>
      <c r="D700" s="3320"/>
      <c r="E700" s="3320"/>
      <c r="F700" s="3320"/>
      <c r="G700" s="3320"/>
      <c r="H700" s="3320"/>
      <c r="I700" s="3320"/>
      <c r="J700" s="3321"/>
      <c r="K700" s="3322"/>
      <c r="L700" s="3323"/>
      <c r="M700" s="3324"/>
      <c r="N700" s="3325"/>
      <c r="O700" s="3326"/>
      <c r="P700" s="3327"/>
      <c r="Q700" s="3328"/>
      <c r="R700" s="3320"/>
      <c r="S700" s="74"/>
      <c r="T700" s="75"/>
      <c r="U700" s="76"/>
      <c r="V700" s="77"/>
      <c r="W700" s="77"/>
      <c r="X700" s="77"/>
      <c r="Y700" s="56"/>
      <c r="Z700" s="43"/>
      <c r="AA700" s="43"/>
      <c r="AB700" s="56"/>
      <c r="AC700" s="56"/>
      <c r="AD700" s="56"/>
      <c r="AE700" s="56"/>
      <c r="AF700" s="73"/>
      <c r="AG700" s="136"/>
      <c r="AH700" s="56"/>
      <c r="AI700" s="255"/>
      <c r="AJ700" s="253"/>
      <c r="AK700" s="253"/>
      <c r="AL700" s="255"/>
      <c r="AM700" s="255"/>
      <c r="AN700" s="3064"/>
      <c r="AO700" s="2057"/>
    </row>
    <row r="701" spans="1:41" ht="15.5" x14ac:dyDescent="0.35">
      <c r="A701" s="56"/>
      <c r="B701" s="56"/>
      <c r="C701" s="56"/>
      <c r="D701" s="56"/>
      <c r="E701" s="56"/>
      <c r="F701" s="56"/>
      <c r="G701" s="56"/>
      <c r="H701" s="59"/>
      <c r="I701" s="60"/>
      <c r="J701" s="61"/>
      <c r="K701" s="62"/>
      <c r="L701" s="63"/>
      <c r="M701" s="64"/>
      <c r="N701" s="65"/>
      <c r="O701" s="66"/>
      <c r="P701" s="67"/>
      <c r="Q701" s="68"/>
      <c r="R701" s="60"/>
      <c r="S701" s="69"/>
      <c r="T701" s="70"/>
      <c r="U701" s="71"/>
      <c r="V701" s="72"/>
      <c r="W701" s="72"/>
      <c r="X701" s="72"/>
      <c r="Y701" s="56"/>
      <c r="Z701" s="43"/>
      <c r="AA701" s="43"/>
      <c r="AB701" s="125"/>
      <c r="AC701" s="125"/>
      <c r="AD701" s="125"/>
      <c r="AE701" s="125"/>
      <c r="AF701" s="125"/>
      <c r="AG701" s="125"/>
      <c r="AH701" s="56"/>
      <c r="AI701" s="255"/>
      <c r="AJ701" s="253"/>
      <c r="AK701" s="253"/>
      <c r="AL701" s="255"/>
      <c r="AM701" s="255"/>
      <c r="AN701" s="3064"/>
      <c r="AO701" s="2057"/>
    </row>
    <row r="702" spans="1:41" s="26" customFormat="1" ht="63" customHeight="1" x14ac:dyDescent="0.35">
      <c r="A702" s="2504" t="s">
        <v>1043</v>
      </c>
      <c r="B702" s="3317" t="s">
        <v>457</v>
      </c>
      <c r="C702" s="3318"/>
      <c r="D702" s="3318"/>
      <c r="E702" s="3318"/>
      <c r="F702" s="3318"/>
      <c r="G702" s="3318"/>
      <c r="H702" s="3318"/>
      <c r="I702" s="3318"/>
      <c r="J702" s="3318"/>
      <c r="K702" s="3318"/>
      <c r="L702" s="3318"/>
      <c r="M702" s="3318"/>
      <c r="N702" s="3318"/>
      <c r="O702" s="3318"/>
      <c r="P702" s="3318"/>
      <c r="Q702" s="3318"/>
      <c r="R702" s="3318"/>
      <c r="S702" s="3318"/>
      <c r="T702" s="3318"/>
      <c r="U702" s="3318"/>
      <c r="V702" s="3318"/>
      <c r="W702" s="3318"/>
      <c r="X702" s="3318"/>
      <c r="Y702" s="3318"/>
      <c r="Z702" s="3318"/>
      <c r="AA702" s="3318"/>
      <c r="AB702" s="33"/>
      <c r="AC702" s="33"/>
      <c r="AD702" s="33"/>
      <c r="AE702" s="33"/>
      <c r="AF702" s="33"/>
      <c r="AG702" s="32"/>
      <c r="AH702" s="33"/>
      <c r="AI702" s="33"/>
      <c r="AJ702" s="33"/>
      <c r="AK702" s="33"/>
      <c r="AL702" s="658"/>
      <c r="AM702" s="32"/>
      <c r="AN702" s="34"/>
      <c r="AO702" s="2058"/>
    </row>
    <row r="703" spans="1:41" ht="46.5" x14ac:dyDescent="0.35">
      <c r="A703" s="43"/>
      <c r="B703" s="44" t="s">
        <v>54</v>
      </c>
      <c r="C703" s="45" t="s">
        <v>6</v>
      </c>
      <c r="D703" s="45" t="s">
        <v>7</v>
      </c>
      <c r="E703" s="45" t="s">
        <v>8</v>
      </c>
      <c r="F703" s="1645" t="s">
        <v>123</v>
      </c>
      <c r="G703" s="1645" t="s">
        <v>161</v>
      </c>
      <c r="H703" s="1645" t="s">
        <v>194</v>
      </c>
      <c r="I703" s="1645" t="s">
        <v>202</v>
      </c>
      <c r="J703" s="1645" t="s">
        <v>241</v>
      </c>
      <c r="K703" s="1686" t="s">
        <v>273</v>
      </c>
      <c r="L703" s="1647" t="s">
        <v>284</v>
      </c>
      <c r="M703" s="46" t="s">
        <v>322</v>
      </c>
      <c r="N703" s="47" t="s">
        <v>342</v>
      </c>
      <c r="O703" s="48" t="s">
        <v>356</v>
      </c>
      <c r="P703" s="2027" t="s">
        <v>449</v>
      </c>
      <c r="Q703" s="79" t="s">
        <v>493</v>
      </c>
      <c r="R703" s="80" t="s">
        <v>535</v>
      </c>
      <c r="S703" s="1969" t="s">
        <v>541</v>
      </c>
      <c r="T703" s="49" t="s">
        <v>545</v>
      </c>
      <c r="U703" s="50" t="s">
        <v>578</v>
      </c>
      <c r="V703" s="51" t="s">
        <v>586</v>
      </c>
      <c r="W703" s="51" t="s">
        <v>633</v>
      </c>
      <c r="X703" s="51" t="s">
        <v>646</v>
      </c>
      <c r="Y703" s="104" t="s">
        <v>647</v>
      </c>
      <c r="Z703" s="104" t="s">
        <v>668</v>
      </c>
      <c r="AA703" s="37" t="s">
        <v>671</v>
      </c>
      <c r="AB703" s="37" t="s">
        <v>688</v>
      </c>
      <c r="AC703" s="37" t="s">
        <v>689</v>
      </c>
      <c r="AD703" s="37" t="s">
        <v>735</v>
      </c>
      <c r="AE703" s="37" t="s">
        <v>776</v>
      </c>
      <c r="AF703" s="37" t="s">
        <v>811</v>
      </c>
      <c r="AG703" s="37" t="s">
        <v>1055</v>
      </c>
      <c r="AH703" s="37" t="s">
        <v>1072</v>
      </c>
      <c r="AI703" s="37" t="s">
        <v>1075</v>
      </c>
      <c r="AJ703" s="37" t="s">
        <v>1117</v>
      </c>
      <c r="AK703" s="37" t="s">
        <v>1162</v>
      </c>
      <c r="AL703" s="689" t="s">
        <v>1162</v>
      </c>
      <c r="AM703" s="255"/>
      <c r="AN703" s="3064"/>
      <c r="AO703" s="2057"/>
    </row>
    <row r="704" spans="1:41" ht="15.5" x14ac:dyDescent="0.35">
      <c r="A704" s="52"/>
      <c r="B704" s="53" t="s">
        <v>406</v>
      </c>
      <c r="C704" s="1332" t="s">
        <v>10</v>
      </c>
      <c r="D704" s="1332" t="s">
        <v>10</v>
      </c>
      <c r="E704" s="1332" t="s">
        <v>10</v>
      </c>
      <c r="F704" s="1332" t="s">
        <v>10</v>
      </c>
      <c r="G704" s="1332" t="s">
        <v>10</v>
      </c>
      <c r="H704" s="1332" t="s">
        <v>10</v>
      </c>
      <c r="I704" s="1332" t="s">
        <v>10</v>
      </c>
      <c r="J704" s="1332" t="s">
        <v>10</v>
      </c>
      <c r="K704" s="1332" t="s">
        <v>10</v>
      </c>
      <c r="L704" s="1332" t="s">
        <v>10</v>
      </c>
      <c r="M704" s="1970" t="s">
        <v>10</v>
      </c>
      <c r="N704" s="1332" t="s">
        <v>10</v>
      </c>
      <c r="O704" s="1332" t="s">
        <v>10</v>
      </c>
      <c r="P704" s="2028">
        <v>23.71</v>
      </c>
      <c r="Q704" s="201" t="s">
        <v>10</v>
      </c>
      <c r="R704" s="1590" t="s">
        <v>10</v>
      </c>
      <c r="S704" s="1590" t="s">
        <v>10</v>
      </c>
      <c r="T704" s="1590" t="s">
        <v>10</v>
      </c>
      <c r="U704" s="139" t="s">
        <v>10</v>
      </c>
      <c r="V704" s="139" t="s">
        <v>10</v>
      </c>
      <c r="W704" s="139" t="s">
        <v>10</v>
      </c>
      <c r="X704" s="139" t="s">
        <v>10</v>
      </c>
      <c r="Y704" s="1244" t="s">
        <v>10</v>
      </c>
      <c r="Z704" s="1244" t="s">
        <v>10</v>
      </c>
      <c r="AA704" s="81" t="s">
        <v>10</v>
      </c>
      <c r="AB704" s="82" t="s">
        <v>10</v>
      </c>
      <c r="AC704" s="82" t="s">
        <v>10</v>
      </c>
      <c r="AD704" s="82" t="s">
        <v>10</v>
      </c>
      <c r="AE704" s="82" t="s">
        <v>10</v>
      </c>
      <c r="AF704" s="764" t="s">
        <v>10</v>
      </c>
      <c r="AG704" s="117" t="s">
        <v>10</v>
      </c>
      <c r="AH704" s="117" t="s">
        <v>10</v>
      </c>
      <c r="AI704" s="117" t="s">
        <v>10</v>
      </c>
      <c r="AJ704" s="702" t="s">
        <v>10</v>
      </c>
      <c r="AK704" s="702" t="s">
        <v>10</v>
      </c>
      <c r="AL704" s="676" t="s">
        <v>10</v>
      </c>
      <c r="AM704" s="255"/>
      <c r="AN704" s="3064"/>
      <c r="AO704" s="2057"/>
    </row>
    <row r="705" spans="1:41" ht="15.5" x14ac:dyDescent="0.35">
      <c r="A705" s="52"/>
      <c r="B705" s="54" t="s">
        <v>407</v>
      </c>
      <c r="C705" s="1336" t="s">
        <v>10</v>
      </c>
      <c r="D705" s="1336" t="s">
        <v>10</v>
      </c>
      <c r="E705" s="1336" t="s">
        <v>10</v>
      </c>
      <c r="F705" s="1336" t="s">
        <v>10</v>
      </c>
      <c r="G705" s="1336" t="s">
        <v>10</v>
      </c>
      <c r="H705" s="1336" t="s">
        <v>10</v>
      </c>
      <c r="I705" s="1336" t="s">
        <v>10</v>
      </c>
      <c r="J705" s="1336" t="s">
        <v>10</v>
      </c>
      <c r="K705" s="1336" t="s">
        <v>10</v>
      </c>
      <c r="L705" s="1336" t="s">
        <v>10</v>
      </c>
      <c r="M705" s="1973" t="s">
        <v>10</v>
      </c>
      <c r="N705" s="1336" t="s">
        <v>10</v>
      </c>
      <c r="O705" s="1336" t="s">
        <v>10</v>
      </c>
      <c r="P705" s="2029">
        <v>47.19</v>
      </c>
      <c r="Q705" s="201" t="s">
        <v>10</v>
      </c>
      <c r="R705" s="1590" t="s">
        <v>10</v>
      </c>
      <c r="S705" s="1590" t="s">
        <v>10</v>
      </c>
      <c r="T705" s="1590" t="s">
        <v>10</v>
      </c>
      <c r="U705" s="139" t="s">
        <v>10</v>
      </c>
      <c r="V705" s="139" t="s">
        <v>10</v>
      </c>
      <c r="W705" s="139" t="s">
        <v>10</v>
      </c>
      <c r="X705" s="139" t="s">
        <v>10</v>
      </c>
      <c r="Y705" s="1252" t="s">
        <v>10</v>
      </c>
      <c r="Z705" s="1252" t="s">
        <v>10</v>
      </c>
      <c r="AA705" s="81" t="s">
        <v>10</v>
      </c>
      <c r="AB705" s="82" t="s">
        <v>10</v>
      </c>
      <c r="AC705" s="82" t="s">
        <v>10</v>
      </c>
      <c r="AD705" s="82" t="s">
        <v>10</v>
      </c>
      <c r="AE705" s="82" t="s">
        <v>10</v>
      </c>
      <c r="AF705" s="83" t="s">
        <v>10</v>
      </c>
      <c r="AG705" s="83" t="s">
        <v>10</v>
      </c>
      <c r="AH705" s="83" t="s">
        <v>10</v>
      </c>
      <c r="AI705" s="83" t="s">
        <v>10</v>
      </c>
      <c r="AJ705" s="83" t="s">
        <v>10</v>
      </c>
      <c r="AK705" s="83" t="s">
        <v>10</v>
      </c>
      <c r="AL705" s="714" t="s">
        <v>10</v>
      </c>
      <c r="AM705" s="255"/>
      <c r="AN705" s="3064"/>
      <c r="AO705" s="2057"/>
    </row>
    <row r="706" spans="1:41" ht="15.5" x14ac:dyDescent="0.35">
      <c r="A706" s="1307"/>
      <c r="B706" s="54" t="s">
        <v>408</v>
      </c>
      <c r="C706" s="1340" t="s">
        <v>10</v>
      </c>
      <c r="D706" s="1340" t="s">
        <v>10</v>
      </c>
      <c r="E706" s="1340" t="s">
        <v>10</v>
      </c>
      <c r="F706" s="1340" t="s">
        <v>10</v>
      </c>
      <c r="G706" s="1340" t="s">
        <v>10</v>
      </c>
      <c r="H706" s="1340" t="s">
        <v>10</v>
      </c>
      <c r="I706" s="1340" t="s">
        <v>10</v>
      </c>
      <c r="J706" s="1340" t="s">
        <v>10</v>
      </c>
      <c r="K706" s="1340" t="s">
        <v>10</v>
      </c>
      <c r="L706" s="1340" t="s">
        <v>10</v>
      </c>
      <c r="M706" s="1980" t="s">
        <v>10</v>
      </c>
      <c r="N706" s="1340" t="s">
        <v>10</v>
      </c>
      <c r="O706" s="1340" t="s">
        <v>10</v>
      </c>
      <c r="P706" s="2030">
        <v>22.37</v>
      </c>
      <c r="Q706" s="201" t="s">
        <v>10</v>
      </c>
      <c r="R706" s="1590" t="s">
        <v>10</v>
      </c>
      <c r="S706" s="1590" t="s">
        <v>10</v>
      </c>
      <c r="T706" s="1590" t="s">
        <v>10</v>
      </c>
      <c r="U706" s="139" t="s">
        <v>10</v>
      </c>
      <c r="V706" s="139" t="s">
        <v>10</v>
      </c>
      <c r="W706" s="139" t="s">
        <v>10</v>
      </c>
      <c r="X706" s="139" t="s">
        <v>10</v>
      </c>
      <c r="Y706" s="1252" t="s">
        <v>10</v>
      </c>
      <c r="Z706" s="1252" t="s">
        <v>10</v>
      </c>
      <c r="AA706" s="81" t="s">
        <v>10</v>
      </c>
      <c r="AB706" s="82" t="s">
        <v>10</v>
      </c>
      <c r="AC706" s="82" t="s">
        <v>10</v>
      </c>
      <c r="AD706" s="82" t="s">
        <v>10</v>
      </c>
      <c r="AE706" s="82" t="s">
        <v>10</v>
      </c>
      <c r="AF706" s="83" t="s">
        <v>10</v>
      </c>
      <c r="AG706" s="83" t="s">
        <v>10</v>
      </c>
      <c r="AH706" s="83" t="s">
        <v>10</v>
      </c>
      <c r="AI706" s="83" t="s">
        <v>10</v>
      </c>
      <c r="AJ706" s="83" t="s">
        <v>10</v>
      </c>
      <c r="AK706" s="83" t="s">
        <v>10</v>
      </c>
      <c r="AL706" s="714" t="s">
        <v>10</v>
      </c>
      <c r="AM706" s="255"/>
      <c r="AN706" s="3064"/>
      <c r="AO706" s="2057"/>
    </row>
    <row r="707" spans="1:41" ht="15.5" x14ac:dyDescent="0.35">
      <c r="A707" s="1320"/>
      <c r="B707" s="237" t="s">
        <v>180</v>
      </c>
      <c r="C707" s="1350" t="s">
        <v>10</v>
      </c>
      <c r="D707" s="1350" t="s">
        <v>10</v>
      </c>
      <c r="E707" s="1350" t="s">
        <v>10</v>
      </c>
      <c r="F707" s="1350" t="s">
        <v>10</v>
      </c>
      <c r="G707" s="1350" t="s">
        <v>10</v>
      </c>
      <c r="H707" s="1350" t="s">
        <v>10</v>
      </c>
      <c r="I707" s="1350" t="s">
        <v>10</v>
      </c>
      <c r="J707" s="1350" t="s">
        <v>10</v>
      </c>
      <c r="K707" s="1350" t="s">
        <v>10</v>
      </c>
      <c r="L707" s="1350" t="s">
        <v>10</v>
      </c>
      <c r="M707" s="1975" t="s">
        <v>10</v>
      </c>
      <c r="N707" s="1350" t="s">
        <v>10</v>
      </c>
      <c r="O707" s="1350" t="s">
        <v>10</v>
      </c>
      <c r="P707" s="2031">
        <v>6.73</v>
      </c>
      <c r="Q707" s="210" t="s">
        <v>10</v>
      </c>
      <c r="R707" s="1599" t="s">
        <v>10</v>
      </c>
      <c r="S707" s="1599" t="s">
        <v>10</v>
      </c>
      <c r="T707" s="1599" t="s">
        <v>10</v>
      </c>
      <c r="U707" s="747" t="s">
        <v>10</v>
      </c>
      <c r="V707" s="747" t="s">
        <v>10</v>
      </c>
      <c r="W707" s="747" t="s">
        <v>10</v>
      </c>
      <c r="X707" s="747" t="s">
        <v>10</v>
      </c>
      <c r="Y707" s="1269" t="s">
        <v>10</v>
      </c>
      <c r="Z707" s="1269" t="s">
        <v>10</v>
      </c>
      <c r="AA707" s="86" t="s">
        <v>10</v>
      </c>
      <c r="AB707" s="87" t="s">
        <v>10</v>
      </c>
      <c r="AC707" s="87" t="s">
        <v>10</v>
      </c>
      <c r="AD707" s="87" t="s">
        <v>10</v>
      </c>
      <c r="AE707" s="87" t="s">
        <v>10</v>
      </c>
      <c r="AF707" s="87" t="s">
        <v>10</v>
      </c>
      <c r="AG707" s="87" t="s">
        <v>10</v>
      </c>
      <c r="AH707" s="87" t="s">
        <v>10</v>
      </c>
      <c r="AI707" s="87" t="s">
        <v>10</v>
      </c>
      <c r="AJ707" s="87" t="s">
        <v>10</v>
      </c>
      <c r="AK707" s="87" t="s">
        <v>10</v>
      </c>
      <c r="AL707" s="748" t="s">
        <v>10</v>
      </c>
      <c r="AM707" s="255"/>
      <c r="AN707" s="3064"/>
      <c r="AO707" s="2057"/>
    </row>
    <row r="708" spans="1:41" ht="15.5" hidden="1" x14ac:dyDescent="0.35">
      <c r="A708" s="56"/>
      <c r="B708" s="57"/>
      <c r="C708" s="58"/>
      <c r="D708" s="58"/>
      <c r="E708" s="56"/>
      <c r="F708" s="56"/>
      <c r="G708" s="56"/>
      <c r="H708" s="59"/>
      <c r="I708" s="60"/>
      <c r="J708" s="61"/>
      <c r="K708" s="62"/>
      <c r="L708" s="63"/>
      <c r="M708" s="64"/>
      <c r="N708" s="65"/>
      <c r="O708" s="66"/>
      <c r="P708" s="67"/>
      <c r="Q708" s="68"/>
      <c r="R708" s="60"/>
      <c r="S708" s="69"/>
      <c r="T708" s="70"/>
      <c r="U708" s="71"/>
      <c r="V708" s="71"/>
      <c r="W708" s="71"/>
      <c r="X708" s="72"/>
      <c r="Y708" s="60"/>
      <c r="Z708" s="43"/>
      <c r="AA708" s="43"/>
      <c r="AB708" s="56"/>
      <c r="AC708" s="56"/>
      <c r="AD708" s="56"/>
      <c r="AE708" s="56"/>
      <c r="AF708" s="56"/>
      <c r="AG708" s="56"/>
      <c r="AH708" s="56"/>
      <c r="AI708" s="255"/>
      <c r="AJ708" s="253"/>
      <c r="AK708" s="253"/>
      <c r="AL708" s="255"/>
      <c r="AM708" s="255"/>
      <c r="AN708" s="3064"/>
      <c r="AO708" s="2057"/>
    </row>
    <row r="709" spans="1:41" ht="15.5" x14ac:dyDescent="0.35">
      <c r="A709" s="56"/>
      <c r="B709" s="3319" t="s">
        <v>454</v>
      </c>
      <c r="C709" s="3320"/>
      <c r="D709" s="3320"/>
      <c r="E709" s="3320"/>
      <c r="F709" s="3320"/>
      <c r="G709" s="3320"/>
      <c r="H709" s="3320"/>
      <c r="I709" s="3320"/>
      <c r="J709" s="3321"/>
      <c r="K709" s="3322"/>
      <c r="L709" s="3323"/>
      <c r="M709" s="3324"/>
      <c r="N709" s="3325"/>
      <c r="O709" s="3326"/>
      <c r="P709" s="3327"/>
      <c r="Q709" s="3328"/>
      <c r="R709" s="3320"/>
      <c r="S709" s="74"/>
      <c r="T709" s="75"/>
      <c r="U709" s="76"/>
      <c r="V709" s="77"/>
      <c r="W709" s="77"/>
      <c r="X709" s="77"/>
      <c r="Y709" s="56"/>
      <c r="Z709" s="43"/>
      <c r="AA709" s="43"/>
      <c r="AB709" s="56"/>
      <c r="AC709" s="56"/>
      <c r="AD709" s="56"/>
      <c r="AE709" s="56"/>
      <c r="AF709" s="56"/>
      <c r="AG709" s="136"/>
      <c r="AH709" s="56"/>
      <c r="AI709" s="255"/>
      <c r="AJ709" s="253"/>
      <c r="AK709" s="253"/>
      <c r="AL709" s="255"/>
      <c r="AM709" s="255"/>
      <c r="AN709" s="3064"/>
      <c r="AO709" s="2057"/>
    </row>
    <row r="710" spans="1:41" ht="15.5" x14ac:dyDescent="0.35">
      <c r="A710" s="56"/>
      <c r="B710" s="56"/>
      <c r="C710" s="56"/>
      <c r="D710" s="56"/>
      <c r="E710" s="56"/>
      <c r="F710" s="56"/>
      <c r="G710" s="56"/>
      <c r="H710" s="59"/>
      <c r="I710" s="60"/>
      <c r="J710" s="61"/>
      <c r="K710" s="62"/>
      <c r="L710" s="63"/>
      <c r="M710" s="64"/>
      <c r="N710" s="65"/>
      <c r="O710" s="66"/>
      <c r="P710" s="67"/>
      <c r="Q710" s="68"/>
      <c r="R710" s="60"/>
      <c r="S710" s="69"/>
      <c r="T710" s="70"/>
      <c r="U710" s="71"/>
      <c r="V710" s="72"/>
      <c r="W710" s="72"/>
      <c r="X710" s="72"/>
      <c r="Y710" s="56"/>
      <c r="Z710" s="43"/>
      <c r="AA710" s="43"/>
      <c r="AB710" s="125"/>
      <c r="AC710" s="125"/>
      <c r="AD710" s="125"/>
      <c r="AE710" s="125"/>
      <c r="AF710" s="125"/>
      <c r="AG710" s="125"/>
      <c r="AH710" s="56"/>
      <c r="AI710" s="255"/>
      <c r="AJ710" s="253"/>
      <c r="AK710" s="253"/>
      <c r="AL710" s="255"/>
      <c r="AM710" s="255"/>
      <c r="AN710" s="3064"/>
      <c r="AO710" s="2057"/>
    </row>
    <row r="711" spans="1:41" s="26" customFormat="1" ht="63" customHeight="1" x14ac:dyDescent="0.35">
      <c r="A711" s="2504" t="s">
        <v>1044</v>
      </c>
      <c r="B711" s="3317" t="s">
        <v>412</v>
      </c>
      <c r="C711" s="3318"/>
      <c r="D711" s="3318"/>
      <c r="E711" s="3318"/>
      <c r="F711" s="3318"/>
      <c r="G711" s="3318"/>
      <c r="H711" s="3318"/>
      <c r="I711" s="3318"/>
      <c r="J711" s="3318"/>
      <c r="K711" s="3318"/>
      <c r="L711" s="3318"/>
      <c r="M711" s="3318"/>
      <c r="N711" s="3318"/>
      <c r="O711" s="3318"/>
      <c r="P711" s="3318"/>
      <c r="Q711" s="3318"/>
      <c r="R711" s="3318"/>
      <c r="S711" s="3318"/>
      <c r="T711" s="3318"/>
      <c r="U711" s="3318"/>
      <c r="V711" s="3318"/>
      <c r="W711" s="3318"/>
      <c r="X711" s="3318"/>
      <c r="Y711" s="3318"/>
      <c r="Z711" s="3318"/>
      <c r="AA711" s="3318"/>
      <c r="AB711" s="33"/>
      <c r="AC711" s="33"/>
      <c r="AD711" s="33"/>
      <c r="AE711" s="33"/>
      <c r="AF711" s="33"/>
      <c r="AG711" s="32"/>
      <c r="AH711" s="33"/>
      <c r="AI711" s="33"/>
      <c r="AJ711" s="33"/>
      <c r="AK711" s="33"/>
      <c r="AL711" s="658"/>
      <c r="AM711" s="32"/>
      <c r="AN711" s="34"/>
      <c r="AO711" s="2058"/>
    </row>
    <row r="712" spans="1:41" ht="46.5" x14ac:dyDescent="0.35">
      <c r="A712" s="43"/>
      <c r="B712" s="44" t="s">
        <v>54</v>
      </c>
      <c r="C712" s="45" t="s">
        <v>6</v>
      </c>
      <c r="D712" s="45" t="s">
        <v>7</v>
      </c>
      <c r="E712" s="45" t="s">
        <v>8</v>
      </c>
      <c r="F712" s="1645" t="s">
        <v>123</v>
      </c>
      <c r="G712" s="1645" t="s">
        <v>161</v>
      </c>
      <c r="H712" s="1645" t="s">
        <v>194</v>
      </c>
      <c r="I712" s="1645" t="s">
        <v>202</v>
      </c>
      <c r="J712" s="1645" t="s">
        <v>241</v>
      </c>
      <c r="K712" s="1686" t="s">
        <v>273</v>
      </c>
      <c r="L712" s="1647" t="s">
        <v>284</v>
      </c>
      <c r="M712" s="46" t="s">
        <v>322</v>
      </c>
      <c r="N712" s="47" t="s">
        <v>342</v>
      </c>
      <c r="O712" s="48" t="s">
        <v>356</v>
      </c>
      <c r="P712" s="2032" t="s">
        <v>449</v>
      </c>
      <c r="Q712" s="79" t="s">
        <v>493</v>
      </c>
      <c r="R712" s="80" t="s">
        <v>535</v>
      </c>
      <c r="S712" s="1969" t="s">
        <v>541</v>
      </c>
      <c r="T712" s="49" t="s">
        <v>545</v>
      </c>
      <c r="U712" s="50" t="s">
        <v>578</v>
      </c>
      <c r="V712" s="51" t="s">
        <v>586</v>
      </c>
      <c r="W712" s="51" t="s">
        <v>633</v>
      </c>
      <c r="X712" s="51" t="s">
        <v>646</v>
      </c>
      <c r="Y712" s="104" t="s">
        <v>647</v>
      </c>
      <c r="Z712" s="104" t="s">
        <v>668</v>
      </c>
      <c r="AA712" s="37" t="s">
        <v>671</v>
      </c>
      <c r="AB712" s="37" t="s">
        <v>688</v>
      </c>
      <c r="AC712" s="37" t="s">
        <v>689</v>
      </c>
      <c r="AD712" s="37" t="s">
        <v>735</v>
      </c>
      <c r="AE712" s="37" t="s">
        <v>776</v>
      </c>
      <c r="AF712" s="37" t="s">
        <v>811</v>
      </c>
      <c r="AG712" s="37" t="s">
        <v>1055</v>
      </c>
      <c r="AH712" s="37" t="s">
        <v>1072</v>
      </c>
      <c r="AI712" s="37" t="s">
        <v>1075</v>
      </c>
      <c r="AJ712" s="37" t="s">
        <v>1117</v>
      </c>
      <c r="AK712" s="37" t="s">
        <v>1162</v>
      </c>
      <c r="AL712" s="689" t="s">
        <v>1162</v>
      </c>
      <c r="AM712" s="255"/>
      <c r="AN712" s="3064"/>
      <c r="AO712" s="2057"/>
    </row>
    <row r="713" spans="1:41" ht="15.5" x14ac:dyDescent="0.35">
      <c r="A713" s="52"/>
      <c r="B713" s="53" t="s">
        <v>406</v>
      </c>
      <c r="C713" s="1332" t="s">
        <v>10</v>
      </c>
      <c r="D713" s="1332" t="s">
        <v>10</v>
      </c>
      <c r="E713" s="1332" t="s">
        <v>10</v>
      </c>
      <c r="F713" s="1332" t="s">
        <v>10</v>
      </c>
      <c r="G713" s="1332" t="s">
        <v>10</v>
      </c>
      <c r="H713" s="1332" t="s">
        <v>10</v>
      </c>
      <c r="I713" s="1332" t="s">
        <v>10</v>
      </c>
      <c r="J713" s="1332" t="s">
        <v>10</v>
      </c>
      <c r="K713" s="1332" t="s">
        <v>10</v>
      </c>
      <c r="L713" s="1332" t="s">
        <v>10</v>
      </c>
      <c r="M713" s="1970" t="s">
        <v>10</v>
      </c>
      <c r="N713" s="1332" t="s">
        <v>10</v>
      </c>
      <c r="O713" s="1332" t="s">
        <v>10</v>
      </c>
      <c r="P713" s="2033">
        <v>56</v>
      </c>
      <c r="Q713" s="201" t="s">
        <v>10</v>
      </c>
      <c r="R713" s="1590" t="s">
        <v>10</v>
      </c>
      <c r="S713" s="1590" t="s">
        <v>10</v>
      </c>
      <c r="T713" s="1590" t="s">
        <v>10</v>
      </c>
      <c r="U713" s="139" t="s">
        <v>10</v>
      </c>
      <c r="V713" s="139" t="s">
        <v>10</v>
      </c>
      <c r="W713" s="139" t="s">
        <v>10</v>
      </c>
      <c r="X713" s="139" t="s">
        <v>10</v>
      </c>
      <c r="Y713" s="1244" t="s">
        <v>10</v>
      </c>
      <c r="Z713" s="1244" t="s">
        <v>10</v>
      </c>
      <c r="AA713" s="81" t="s">
        <v>10</v>
      </c>
      <c r="AB713" s="82" t="s">
        <v>10</v>
      </c>
      <c r="AC713" s="82" t="s">
        <v>10</v>
      </c>
      <c r="AD713" s="82" t="s">
        <v>10</v>
      </c>
      <c r="AE713" s="82" t="s">
        <v>10</v>
      </c>
      <c r="AF713" s="83" t="s">
        <v>10</v>
      </c>
      <c r="AG713" s="117" t="s">
        <v>10</v>
      </c>
      <c r="AH713" s="117" t="s">
        <v>10</v>
      </c>
      <c r="AI713" s="117" t="s">
        <v>10</v>
      </c>
      <c r="AJ713" s="702" t="s">
        <v>10</v>
      </c>
      <c r="AK713" s="702" t="s">
        <v>10</v>
      </c>
      <c r="AL713" s="676" t="s">
        <v>10</v>
      </c>
      <c r="AM713" s="255"/>
      <c r="AN713" s="3064"/>
      <c r="AO713" s="2057"/>
    </row>
    <row r="714" spans="1:41" ht="15.5" x14ac:dyDescent="0.35">
      <c r="A714" s="52"/>
      <c r="B714" s="54" t="s">
        <v>407</v>
      </c>
      <c r="C714" s="1336" t="s">
        <v>10</v>
      </c>
      <c r="D714" s="1336" t="s">
        <v>10</v>
      </c>
      <c r="E714" s="1336" t="s">
        <v>10</v>
      </c>
      <c r="F714" s="1336" t="s">
        <v>10</v>
      </c>
      <c r="G714" s="1336" t="s">
        <v>10</v>
      </c>
      <c r="H714" s="1336" t="s">
        <v>10</v>
      </c>
      <c r="I714" s="1336" t="s">
        <v>10</v>
      </c>
      <c r="J714" s="1336" t="s">
        <v>10</v>
      </c>
      <c r="K714" s="1336" t="s">
        <v>10</v>
      </c>
      <c r="L714" s="1336" t="s">
        <v>10</v>
      </c>
      <c r="M714" s="1973" t="s">
        <v>10</v>
      </c>
      <c r="N714" s="1336" t="s">
        <v>10</v>
      </c>
      <c r="O714" s="1336" t="s">
        <v>10</v>
      </c>
      <c r="P714" s="2034">
        <v>30.76</v>
      </c>
      <c r="Q714" s="201" t="s">
        <v>10</v>
      </c>
      <c r="R714" s="1590" t="s">
        <v>10</v>
      </c>
      <c r="S714" s="1590" t="s">
        <v>10</v>
      </c>
      <c r="T714" s="1590" t="s">
        <v>10</v>
      </c>
      <c r="U714" s="139" t="s">
        <v>10</v>
      </c>
      <c r="V714" s="139" t="s">
        <v>10</v>
      </c>
      <c r="W714" s="139" t="s">
        <v>10</v>
      </c>
      <c r="X714" s="139" t="s">
        <v>10</v>
      </c>
      <c r="Y714" s="1252" t="s">
        <v>10</v>
      </c>
      <c r="Z714" s="1252" t="s">
        <v>10</v>
      </c>
      <c r="AA714" s="81" t="s">
        <v>10</v>
      </c>
      <c r="AB714" s="82" t="s">
        <v>10</v>
      </c>
      <c r="AC714" s="82" t="s">
        <v>10</v>
      </c>
      <c r="AD714" s="82" t="s">
        <v>10</v>
      </c>
      <c r="AE714" s="82" t="s">
        <v>10</v>
      </c>
      <c r="AF714" s="83" t="s">
        <v>10</v>
      </c>
      <c r="AG714" s="83" t="s">
        <v>10</v>
      </c>
      <c r="AH714" s="83" t="s">
        <v>10</v>
      </c>
      <c r="AI714" s="83" t="s">
        <v>10</v>
      </c>
      <c r="AJ714" s="83" t="s">
        <v>10</v>
      </c>
      <c r="AK714" s="83" t="s">
        <v>10</v>
      </c>
      <c r="AL714" s="714" t="s">
        <v>10</v>
      </c>
      <c r="AM714" s="255"/>
      <c r="AN714" s="3064"/>
      <c r="AO714" s="2057"/>
    </row>
    <row r="715" spans="1:41" ht="15.5" x14ac:dyDescent="0.35">
      <c r="A715" s="1307"/>
      <c r="B715" s="54" t="s">
        <v>408</v>
      </c>
      <c r="C715" s="1340" t="s">
        <v>10</v>
      </c>
      <c r="D715" s="1340" t="s">
        <v>10</v>
      </c>
      <c r="E715" s="1340" t="s">
        <v>10</v>
      </c>
      <c r="F715" s="1340" t="s">
        <v>10</v>
      </c>
      <c r="G715" s="1340" t="s">
        <v>10</v>
      </c>
      <c r="H715" s="1340" t="s">
        <v>10</v>
      </c>
      <c r="I715" s="1340" t="s">
        <v>10</v>
      </c>
      <c r="J715" s="1340" t="s">
        <v>10</v>
      </c>
      <c r="K715" s="1340" t="s">
        <v>10</v>
      </c>
      <c r="L715" s="1340" t="s">
        <v>10</v>
      </c>
      <c r="M715" s="1980" t="s">
        <v>10</v>
      </c>
      <c r="N715" s="1340" t="s">
        <v>10</v>
      </c>
      <c r="O715" s="1340" t="s">
        <v>10</v>
      </c>
      <c r="P715" s="2035">
        <v>9.09</v>
      </c>
      <c r="Q715" s="201" t="s">
        <v>10</v>
      </c>
      <c r="R715" s="1590" t="s">
        <v>10</v>
      </c>
      <c r="S715" s="1590" t="s">
        <v>10</v>
      </c>
      <c r="T715" s="1590" t="s">
        <v>10</v>
      </c>
      <c r="U715" s="139" t="s">
        <v>10</v>
      </c>
      <c r="V715" s="139" t="s">
        <v>10</v>
      </c>
      <c r="W715" s="139" t="s">
        <v>10</v>
      </c>
      <c r="X715" s="139" t="s">
        <v>10</v>
      </c>
      <c r="Y715" s="1252" t="s">
        <v>10</v>
      </c>
      <c r="Z715" s="1252" t="s">
        <v>10</v>
      </c>
      <c r="AA715" s="81" t="s">
        <v>10</v>
      </c>
      <c r="AB715" s="82" t="s">
        <v>10</v>
      </c>
      <c r="AC715" s="82" t="s">
        <v>10</v>
      </c>
      <c r="AD715" s="82" t="s">
        <v>10</v>
      </c>
      <c r="AE715" s="82" t="s">
        <v>10</v>
      </c>
      <c r="AF715" s="83" t="s">
        <v>10</v>
      </c>
      <c r="AG715" s="83" t="s">
        <v>10</v>
      </c>
      <c r="AH715" s="83" t="s">
        <v>10</v>
      </c>
      <c r="AI715" s="83" t="s">
        <v>10</v>
      </c>
      <c r="AJ715" s="83" t="s">
        <v>10</v>
      </c>
      <c r="AK715" s="83" t="s">
        <v>10</v>
      </c>
      <c r="AL715" s="714" t="s">
        <v>10</v>
      </c>
      <c r="AM715" s="255"/>
      <c r="AN715" s="3064"/>
      <c r="AO715" s="2057"/>
    </row>
    <row r="716" spans="1:41" ht="15.5" x14ac:dyDescent="0.35">
      <c r="A716" s="1320"/>
      <c r="B716" s="237" t="s">
        <v>180</v>
      </c>
      <c r="C716" s="1350" t="s">
        <v>10</v>
      </c>
      <c r="D716" s="1350" t="s">
        <v>10</v>
      </c>
      <c r="E716" s="1350" t="s">
        <v>10</v>
      </c>
      <c r="F716" s="1350" t="s">
        <v>10</v>
      </c>
      <c r="G716" s="1350" t="s">
        <v>10</v>
      </c>
      <c r="H716" s="1350" t="s">
        <v>10</v>
      </c>
      <c r="I716" s="1350" t="s">
        <v>10</v>
      </c>
      <c r="J716" s="1350" t="s">
        <v>10</v>
      </c>
      <c r="K716" s="1350" t="s">
        <v>10</v>
      </c>
      <c r="L716" s="1350" t="s">
        <v>10</v>
      </c>
      <c r="M716" s="1975" t="s">
        <v>10</v>
      </c>
      <c r="N716" s="1350" t="s">
        <v>10</v>
      </c>
      <c r="O716" s="1350" t="s">
        <v>10</v>
      </c>
      <c r="P716" s="2036">
        <v>4.1399999999999997</v>
      </c>
      <c r="Q716" s="210" t="s">
        <v>10</v>
      </c>
      <c r="R716" s="1599" t="s">
        <v>10</v>
      </c>
      <c r="S716" s="1599" t="s">
        <v>10</v>
      </c>
      <c r="T716" s="1599" t="s">
        <v>10</v>
      </c>
      <c r="U716" s="747" t="s">
        <v>10</v>
      </c>
      <c r="V716" s="747" t="s">
        <v>10</v>
      </c>
      <c r="W716" s="747" t="s">
        <v>10</v>
      </c>
      <c r="X716" s="747" t="s">
        <v>10</v>
      </c>
      <c r="Y716" s="1269" t="s">
        <v>10</v>
      </c>
      <c r="Z716" s="1269" t="s">
        <v>10</v>
      </c>
      <c r="AA716" s="86" t="s">
        <v>10</v>
      </c>
      <c r="AB716" s="87" t="s">
        <v>10</v>
      </c>
      <c r="AC716" s="87" t="s">
        <v>10</v>
      </c>
      <c r="AD716" s="87" t="s">
        <v>10</v>
      </c>
      <c r="AE716" s="87" t="s">
        <v>10</v>
      </c>
      <c r="AF716" s="87" t="s">
        <v>10</v>
      </c>
      <c r="AG716" s="87" t="s">
        <v>10</v>
      </c>
      <c r="AH716" s="87" t="s">
        <v>10</v>
      </c>
      <c r="AI716" s="87" t="s">
        <v>10</v>
      </c>
      <c r="AJ716" s="87" t="s">
        <v>10</v>
      </c>
      <c r="AK716" s="87" t="s">
        <v>10</v>
      </c>
      <c r="AL716" s="748" t="s">
        <v>10</v>
      </c>
      <c r="AM716" s="255"/>
      <c r="AN716" s="3064"/>
      <c r="AO716" s="2057"/>
    </row>
    <row r="717" spans="1:41" ht="15.5" hidden="1" x14ac:dyDescent="0.35">
      <c r="A717" s="56"/>
      <c r="B717" s="57"/>
      <c r="C717" s="58"/>
      <c r="D717" s="58"/>
      <c r="E717" s="56"/>
      <c r="F717" s="56"/>
      <c r="G717" s="56"/>
      <c r="H717" s="59"/>
      <c r="I717" s="60"/>
      <c r="J717" s="61"/>
      <c r="K717" s="62"/>
      <c r="L717" s="63"/>
      <c r="M717" s="64"/>
      <c r="N717" s="65"/>
      <c r="O717" s="66"/>
      <c r="P717" s="67"/>
      <c r="Q717" s="68"/>
      <c r="R717" s="60"/>
      <c r="S717" s="69"/>
      <c r="T717" s="70"/>
      <c r="U717" s="71"/>
      <c r="V717" s="71"/>
      <c r="W717" s="71"/>
      <c r="X717" s="72"/>
      <c r="Y717" s="56"/>
      <c r="Z717" s="43"/>
      <c r="AA717" s="43"/>
      <c r="AB717" s="56"/>
      <c r="AC717" s="56"/>
      <c r="AD717" s="56"/>
      <c r="AE717" s="56"/>
      <c r="AF717" s="73"/>
      <c r="AG717" s="73"/>
      <c r="AH717" s="56"/>
      <c r="AI717" s="255"/>
      <c r="AJ717" s="253"/>
      <c r="AK717" s="253"/>
      <c r="AL717" s="255"/>
      <c r="AM717" s="255"/>
      <c r="AN717" s="3064"/>
      <c r="AO717" s="2057"/>
    </row>
    <row r="718" spans="1:41" ht="15.5" x14ac:dyDescent="0.35">
      <c r="A718" s="56"/>
      <c r="B718" s="3319" t="s">
        <v>454</v>
      </c>
      <c r="C718" s="3320"/>
      <c r="D718" s="3320"/>
      <c r="E718" s="3320"/>
      <c r="F718" s="3320"/>
      <c r="G718" s="3320"/>
      <c r="H718" s="3320"/>
      <c r="I718" s="3320"/>
      <c r="J718" s="3321"/>
      <c r="K718" s="3322"/>
      <c r="L718" s="3323"/>
      <c r="M718" s="3324"/>
      <c r="N718" s="3325"/>
      <c r="O718" s="3326"/>
      <c r="P718" s="3327"/>
      <c r="Q718" s="3328"/>
      <c r="R718" s="3320"/>
      <c r="S718" s="74"/>
      <c r="T718" s="75"/>
      <c r="U718" s="76"/>
      <c r="V718" s="77"/>
      <c r="W718" s="77"/>
      <c r="X718" s="77"/>
      <c r="Y718" s="56"/>
      <c r="Z718" s="43"/>
      <c r="AA718" s="43"/>
      <c r="AB718" s="56"/>
      <c r="AC718" s="56"/>
      <c r="AD718" s="56"/>
      <c r="AE718" s="56"/>
      <c r="AF718" s="73"/>
      <c r="AG718" s="136"/>
      <c r="AH718" s="56"/>
      <c r="AI718" s="255"/>
      <c r="AJ718" s="253"/>
      <c r="AK718" s="253"/>
      <c r="AL718" s="255"/>
      <c r="AM718" s="255"/>
      <c r="AN718" s="3064"/>
      <c r="AO718" s="2057"/>
    </row>
    <row r="719" spans="1:41" ht="15.5" x14ac:dyDescent="0.35">
      <c r="A719" s="56"/>
      <c r="B719" s="56"/>
      <c r="C719" s="56"/>
      <c r="D719" s="56"/>
      <c r="E719" s="56"/>
      <c r="F719" s="56"/>
      <c r="G719" s="56"/>
      <c r="H719" s="59"/>
      <c r="I719" s="60"/>
      <c r="J719" s="61"/>
      <c r="K719" s="62"/>
      <c r="L719" s="63"/>
      <c r="M719" s="64"/>
      <c r="N719" s="65"/>
      <c r="O719" s="66"/>
      <c r="P719" s="67"/>
      <c r="Q719" s="68"/>
      <c r="R719" s="60"/>
      <c r="S719" s="69"/>
      <c r="T719" s="70"/>
      <c r="U719" s="71"/>
      <c r="V719" s="72"/>
      <c r="W719" s="72"/>
      <c r="X719" s="72"/>
      <c r="Y719" s="56"/>
      <c r="Z719" s="43"/>
      <c r="AA719" s="43"/>
      <c r="AB719" s="125"/>
      <c r="AC719" s="125"/>
      <c r="AD719" s="125"/>
      <c r="AE719" s="125"/>
      <c r="AF719" s="125"/>
      <c r="AG719" s="125"/>
      <c r="AH719" s="56"/>
      <c r="AI719" s="255"/>
      <c r="AJ719" s="253"/>
      <c r="AK719" s="253"/>
      <c r="AL719" s="255"/>
      <c r="AM719" s="255"/>
      <c r="AN719" s="3064"/>
      <c r="AO719" s="2057"/>
    </row>
    <row r="720" spans="1:41" s="26" customFormat="1" ht="63" customHeight="1" x14ac:dyDescent="0.35">
      <c r="A720" s="2504" t="s">
        <v>1045</v>
      </c>
      <c r="B720" s="3317" t="s">
        <v>413</v>
      </c>
      <c r="C720" s="3318"/>
      <c r="D720" s="3318"/>
      <c r="E720" s="3318"/>
      <c r="F720" s="3318"/>
      <c r="G720" s="3318"/>
      <c r="H720" s="3318"/>
      <c r="I720" s="3318"/>
      <c r="J720" s="3318"/>
      <c r="K720" s="3318"/>
      <c r="L720" s="3318"/>
      <c r="M720" s="3318"/>
      <c r="N720" s="3318"/>
      <c r="O720" s="3318"/>
      <c r="P720" s="3318"/>
      <c r="Q720" s="3318"/>
      <c r="R720" s="3318"/>
      <c r="S720" s="3318"/>
      <c r="T720" s="3318"/>
      <c r="U720" s="3318"/>
      <c r="V720" s="3318"/>
      <c r="W720" s="3318"/>
      <c r="X720" s="3318"/>
      <c r="Y720" s="3318"/>
      <c r="Z720" s="3318"/>
      <c r="AA720" s="3318"/>
      <c r="AB720" s="33"/>
      <c r="AC720" s="33"/>
      <c r="AD720" s="33"/>
      <c r="AE720" s="33"/>
      <c r="AF720" s="33"/>
      <c r="AG720" s="32"/>
      <c r="AH720" s="33"/>
      <c r="AI720" s="33"/>
      <c r="AJ720" s="33"/>
      <c r="AK720" s="33"/>
      <c r="AL720" s="658"/>
      <c r="AM720" s="32"/>
      <c r="AN720" s="34"/>
      <c r="AO720" s="2058"/>
    </row>
    <row r="721" spans="1:41" ht="46.5" x14ac:dyDescent="0.35">
      <c r="A721" s="43"/>
      <c r="B721" s="44" t="s">
        <v>54</v>
      </c>
      <c r="C721" s="45" t="s">
        <v>6</v>
      </c>
      <c r="D721" s="45" t="s">
        <v>7</v>
      </c>
      <c r="E721" s="45" t="s">
        <v>8</v>
      </c>
      <c r="F721" s="1645" t="s">
        <v>123</v>
      </c>
      <c r="G721" s="1645" t="s">
        <v>161</v>
      </c>
      <c r="H721" s="1645" t="s">
        <v>194</v>
      </c>
      <c r="I721" s="1645" t="s">
        <v>202</v>
      </c>
      <c r="J721" s="1645" t="s">
        <v>241</v>
      </c>
      <c r="K721" s="1686" t="s">
        <v>273</v>
      </c>
      <c r="L721" s="1647" t="s">
        <v>284</v>
      </c>
      <c r="M721" s="46" t="s">
        <v>322</v>
      </c>
      <c r="N721" s="47" t="s">
        <v>342</v>
      </c>
      <c r="O721" s="48" t="s">
        <v>356</v>
      </c>
      <c r="P721" s="2037" t="s">
        <v>449</v>
      </c>
      <c r="Q721" s="79" t="s">
        <v>493</v>
      </c>
      <c r="R721" s="80" t="s">
        <v>535</v>
      </c>
      <c r="S721" s="1969" t="s">
        <v>541</v>
      </c>
      <c r="T721" s="49" t="s">
        <v>545</v>
      </c>
      <c r="U721" s="50" t="s">
        <v>578</v>
      </c>
      <c r="V721" s="51" t="s">
        <v>586</v>
      </c>
      <c r="W721" s="51" t="s">
        <v>633</v>
      </c>
      <c r="X721" s="51" t="s">
        <v>646</v>
      </c>
      <c r="Y721" s="104" t="s">
        <v>647</v>
      </c>
      <c r="Z721" s="104" t="s">
        <v>668</v>
      </c>
      <c r="AA721" s="37" t="s">
        <v>671</v>
      </c>
      <c r="AB721" s="37" t="s">
        <v>688</v>
      </c>
      <c r="AC721" s="37" t="s">
        <v>689</v>
      </c>
      <c r="AD721" s="37" t="s">
        <v>735</v>
      </c>
      <c r="AE721" s="37" t="s">
        <v>776</v>
      </c>
      <c r="AF721" s="37" t="s">
        <v>811</v>
      </c>
      <c r="AG721" s="37" t="s">
        <v>1055</v>
      </c>
      <c r="AH721" s="37" t="s">
        <v>1072</v>
      </c>
      <c r="AI721" s="37" t="s">
        <v>1075</v>
      </c>
      <c r="AJ721" s="37" t="s">
        <v>1117</v>
      </c>
      <c r="AK721" s="37" t="s">
        <v>1162</v>
      </c>
      <c r="AL721" s="689" t="s">
        <v>1162</v>
      </c>
      <c r="AM721" s="255"/>
      <c r="AN721" s="3064"/>
      <c r="AO721" s="2057"/>
    </row>
    <row r="722" spans="1:41" ht="15.5" x14ac:dyDescent="0.35">
      <c r="A722" s="52"/>
      <c r="B722" s="53" t="s">
        <v>406</v>
      </c>
      <c r="C722" s="1332" t="s">
        <v>10</v>
      </c>
      <c r="D722" s="1332" t="s">
        <v>10</v>
      </c>
      <c r="E722" s="1332" t="s">
        <v>10</v>
      </c>
      <c r="F722" s="1332" t="s">
        <v>10</v>
      </c>
      <c r="G722" s="1332" t="s">
        <v>10</v>
      </c>
      <c r="H722" s="1332" t="s">
        <v>10</v>
      </c>
      <c r="I722" s="1332" t="s">
        <v>10</v>
      </c>
      <c r="J722" s="1332" t="s">
        <v>10</v>
      </c>
      <c r="K722" s="1332" t="s">
        <v>10</v>
      </c>
      <c r="L722" s="1332" t="s">
        <v>10</v>
      </c>
      <c r="M722" s="1970" t="s">
        <v>10</v>
      </c>
      <c r="N722" s="1332" t="s">
        <v>10</v>
      </c>
      <c r="O722" s="1332" t="s">
        <v>10</v>
      </c>
      <c r="P722" s="2038">
        <v>21.57</v>
      </c>
      <c r="Q722" s="201" t="s">
        <v>10</v>
      </c>
      <c r="R722" s="1590" t="s">
        <v>10</v>
      </c>
      <c r="S722" s="1590" t="s">
        <v>10</v>
      </c>
      <c r="T722" s="1590" t="s">
        <v>10</v>
      </c>
      <c r="U722" s="139" t="s">
        <v>10</v>
      </c>
      <c r="V722" s="139" t="s">
        <v>10</v>
      </c>
      <c r="W722" s="139" t="s">
        <v>10</v>
      </c>
      <c r="X722" s="139" t="s">
        <v>10</v>
      </c>
      <c r="Y722" s="1244" t="s">
        <v>10</v>
      </c>
      <c r="Z722" s="1244" t="s">
        <v>10</v>
      </c>
      <c r="AA722" s="81" t="s">
        <v>10</v>
      </c>
      <c r="AB722" s="82" t="s">
        <v>10</v>
      </c>
      <c r="AC722" s="82" t="s">
        <v>10</v>
      </c>
      <c r="AD722" s="82" t="s">
        <v>10</v>
      </c>
      <c r="AE722" s="82" t="s">
        <v>10</v>
      </c>
      <c r="AF722" s="764" t="s">
        <v>10</v>
      </c>
      <c r="AG722" s="117" t="s">
        <v>10</v>
      </c>
      <c r="AH722" s="117" t="s">
        <v>10</v>
      </c>
      <c r="AI722" s="117" t="s">
        <v>10</v>
      </c>
      <c r="AJ722" s="702" t="s">
        <v>10</v>
      </c>
      <c r="AK722" s="702" t="s">
        <v>10</v>
      </c>
      <c r="AL722" s="676" t="s">
        <v>10</v>
      </c>
      <c r="AM722" s="255"/>
      <c r="AN722" s="3064"/>
      <c r="AO722" s="2057"/>
    </row>
    <row r="723" spans="1:41" ht="15.5" x14ac:dyDescent="0.35">
      <c r="A723" s="52"/>
      <c r="B723" s="54" t="s">
        <v>407</v>
      </c>
      <c r="C723" s="1336" t="s">
        <v>10</v>
      </c>
      <c r="D723" s="1336" t="s">
        <v>10</v>
      </c>
      <c r="E723" s="1336" t="s">
        <v>10</v>
      </c>
      <c r="F723" s="1336" t="s">
        <v>10</v>
      </c>
      <c r="G723" s="1336" t="s">
        <v>10</v>
      </c>
      <c r="H723" s="1336" t="s">
        <v>10</v>
      </c>
      <c r="I723" s="1336" t="s">
        <v>10</v>
      </c>
      <c r="J723" s="1336" t="s">
        <v>10</v>
      </c>
      <c r="K723" s="1336" t="s">
        <v>10</v>
      </c>
      <c r="L723" s="1336" t="s">
        <v>10</v>
      </c>
      <c r="M723" s="1973" t="s">
        <v>10</v>
      </c>
      <c r="N723" s="1336" t="s">
        <v>10</v>
      </c>
      <c r="O723" s="1336" t="s">
        <v>10</v>
      </c>
      <c r="P723" s="2039">
        <v>42.34</v>
      </c>
      <c r="Q723" s="201" t="s">
        <v>10</v>
      </c>
      <c r="R723" s="1590" t="s">
        <v>10</v>
      </c>
      <c r="S723" s="1590" t="s">
        <v>10</v>
      </c>
      <c r="T723" s="1590" t="s">
        <v>10</v>
      </c>
      <c r="U723" s="139" t="s">
        <v>10</v>
      </c>
      <c r="V723" s="139" t="s">
        <v>10</v>
      </c>
      <c r="W723" s="139" t="s">
        <v>10</v>
      </c>
      <c r="X723" s="139" t="s">
        <v>10</v>
      </c>
      <c r="Y723" s="1252" t="s">
        <v>10</v>
      </c>
      <c r="Z723" s="1252" t="s">
        <v>10</v>
      </c>
      <c r="AA723" s="81" t="s">
        <v>10</v>
      </c>
      <c r="AB723" s="82" t="s">
        <v>10</v>
      </c>
      <c r="AC723" s="82" t="s">
        <v>10</v>
      </c>
      <c r="AD723" s="82" t="s">
        <v>10</v>
      </c>
      <c r="AE723" s="82" t="s">
        <v>10</v>
      </c>
      <c r="AF723" s="83" t="s">
        <v>10</v>
      </c>
      <c r="AG723" s="83" t="s">
        <v>10</v>
      </c>
      <c r="AH723" s="83" t="s">
        <v>10</v>
      </c>
      <c r="AI723" s="83" t="s">
        <v>10</v>
      </c>
      <c r="AJ723" s="83" t="s">
        <v>10</v>
      </c>
      <c r="AK723" s="83" t="s">
        <v>10</v>
      </c>
      <c r="AL723" s="714" t="s">
        <v>10</v>
      </c>
      <c r="AM723" s="255"/>
      <c r="AN723" s="3064"/>
      <c r="AO723" s="2057"/>
    </row>
    <row r="724" spans="1:41" ht="15.5" x14ac:dyDescent="0.35">
      <c r="A724" s="1307"/>
      <c r="B724" s="54" t="s">
        <v>408</v>
      </c>
      <c r="C724" s="1340" t="s">
        <v>10</v>
      </c>
      <c r="D724" s="1340" t="s">
        <v>10</v>
      </c>
      <c r="E724" s="1340" t="s">
        <v>10</v>
      </c>
      <c r="F724" s="1340" t="s">
        <v>10</v>
      </c>
      <c r="G724" s="1340" t="s">
        <v>10</v>
      </c>
      <c r="H724" s="1340" t="s">
        <v>10</v>
      </c>
      <c r="I724" s="1340" t="s">
        <v>10</v>
      </c>
      <c r="J724" s="1340" t="s">
        <v>10</v>
      </c>
      <c r="K724" s="1340" t="s">
        <v>10</v>
      </c>
      <c r="L724" s="1340" t="s">
        <v>10</v>
      </c>
      <c r="M724" s="1980" t="s">
        <v>10</v>
      </c>
      <c r="N724" s="1340" t="s">
        <v>10</v>
      </c>
      <c r="O724" s="1340" t="s">
        <v>10</v>
      </c>
      <c r="P724" s="2040">
        <v>34.700000000000003</v>
      </c>
      <c r="Q724" s="201" t="s">
        <v>10</v>
      </c>
      <c r="R724" s="1590" t="s">
        <v>10</v>
      </c>
      <c r="S724" s="1590" t="s">
        <v>10</v>
      </c>
      <c r="T724" s="1590" t="s">
        <v>10</v>
      </c>
      <c r="U724" s="139" t="s">
        <v>10</v>
      </c>
      <c r="V724" s="139" t="s">
        <v>10</v>
      </c>
      <c r="W724" s="139" t="s">
        <v>10</v>
      </c>
      <c r="X724" s="139" t="s">
        <v>10</v>
      </c>
      <c r="Y724" s="1252" t="s">
        <v>10</v>
      </c>
      <c r="Z724" s="1252" t="s">
        <v>10</v>
      </c>
      <c r="AA724" s="81" t="s">
        <v>10</v>
      </c>
      <c r="AB724" s="82" t="s">
        <v>10</v>
      </c>
      <c r="AC724" s="82" t="s">
        <v>10</v>
      </c>
      <c r="AD724" s="82" t="s">
        <v>10</v>
      </c>
      <c r="AE724" s="82" t="s">
        <v>10</v>
      </c>
      <c r="AF724" s="83" t="s">
        <v>10</v>
      </c>
      <c r="AG724" s="83" t="s">
        <v>10</v>
      </c>
      <c r="AH724" s="83" t="s">
        <v>10</v>
      </c>
      <c r="AI724" s="83" t="s">
        <v>10</v>
      </c>
      <c r="AJ724" s="83" t="s">
        <v>10</v>
      </c>
      <c r="AK724" s="83" t="s">
        <v>10</v>
      </c>
      <c r="AL724" s="714" t="s">
        <v>10</v>
      </c>
      <c r="AM724" s="255"/>
      <c r="AN724" s="3064"/>
      <c r="AO724" s="2057"/>
    </row>
    <row r="725" spans="1:41" ht="15.5" x14ac:dyDescent="0.35">
      <c r="A725" s="1320"/>
      <c r="B725" s="237" t="s">
        <v>180</v>
      </c>
      <c r="C725" s="1350" t="s">
        <v>10</v>
      </c>
      <c r="D725" s="1350" t="s">
        <v>10</v>
      </c>
      <c r="E725" s="1350" t="s">
        <v>10</v>
      </c>
      <c r="F725" s="1350" t="s">
        <v>10</v>
      </c>
      <c r="G725" s="1350" t="s">
        <v>10</v>
      </c>
      <c r="H725" s="1350" t="s">
        <v>10</v>
      </c>
      <c r="I725" s="1350" t="s">
        <v>10</v>
      </c>
      <c r="J725" s="1350" t="s">
        <v>10</v>
      </c>
      <c r="K725" s="1350" t="s">
        <v>10</v>
      </c>
      <c r="L725" s="1350" t="s">
        <v>10</v>
      </c>
      <c r="M725" s="1975" t="s">
        <v>10</v>
      </c>
      <c r="N725" s="1350" t="s">
        <v>10</v>
      </c>
      <c r="O725" s="1350" t="s">
        <v>10</v>
      </c>
      <c r="P725" s="2041">
        <v>1.38</v>
      </c>
      <c r="Q725" s="210" t="s">
        <v>10</v>
      </c>
      <c r="R725" s="1599" t="s">
        <v>10</v>
      </c>
      <c r="S725" s="1599" t="s">
        <v>10</v>
      </c>
      <c r="T725" s="1599" t="s">
        <v>10</v>
      </c>
      <c r="U725" s="747" t="s">
        <v>10</v>
      </c>
      <c r="V725" s="747" t="s">
        <v>10</v>
      </c>
      <c r="W725" s="747" t="s">
        <v>10</v>
      </c>
      <c r="X725" s="747" t="s">
        <v>10</v>
      </c>
      <c r="Y725" s="1269" t="s">
        <v>10</v>
      </c>
      <c r="Z725" s="1269" t="s">
        <v>10</v>
      </c>
      <c r="AA725" s="86" t="s">
        <v>10</v>
      </c>
      <c r="AB725" s="87" t="s">
        <v>10</v>
      </c>
      <c r="AC725" s="87" t="s">
        <v>10</v>
      </c>
      <c r="AD725" s="87" t="s">
        <v>10</v>
      </c>
      <c r="AE725" s="87" t="s">
        <v>10</v>
      </c>
      <c r="AF725" s="87" t="s">
        <v>10</v>
      </c>
      <c r="AG725" s="87" t="s">
        <v>10</v>
      </c>
      <c r="AH725" s="87" t="s">
        <v>10</v>
      </c>
      <c r="AI725" s="87" t="s">
        <v>10</v>
      </c>
      <c r="AJ725" s="87" t="s">
        <v>10</v>
      </c>
      <c r="AK725" s="87" t="s">
        <v>10</v>
      </c>
      <c r="AL725" s="748" t="s">
        <v>10</v>
      </c>
      <c r="AM725" s="255"/>
      <c r="AN725" s="3064"/>
      <c r="AO725" s="2057"/>
    </row>
    <row r="726" spans="1:41" ht="15.5" hidden="1" x14ac:dyDescent="0.35">
      <c r="A726" s="56"/>
      <c r="B726" s="57"/>
      <c r="C726" s="58"/>
      <c r="D726" s="58"/>
      <c r="E726" s="56"/>
      <c r="F726" s="56"/>
      <c r="G726" s="56"/>
      <c r="H726" s="59"/>
      <c r="I726" s="60"/>
      <c r="J726" s="61"/>
      <c r="K726" s="62"/>
      <c r="L726" s="63"/>
      <c r="M726" s="64"/>
      <c r="N726" s="65"/>
      <c r="O726" s="66"/>
      <c r="P726" s="67"/>
      <c r="Q726" s="68"/>
      <c r="R726" s="66"/>
      <c r="S726" s="69"/>
      <c r="T726" s="70"/>
      <c r="U726" s="71"/>
      <c r="V726" s="72"/>
      <c r="W726" s="72"/>
      <c r="X726" s="72"/>
      <c r="Y726" s="56"/>
      <c r="Z726" s="43"/>
      <c r="AA726" s="43"/>
      <c r="AB726" s="56"/>
      <c r="AC726" s="56"/>
      <c r="AD726" s="56"/>
      <c r="AE726" s="56"/>
      <c r="AF726" s="56"/>
      <c r="AG726" s="56"/>
      <c r="AH726" s="56"/>
      <c r="AI726" s="255"/>
      <c r="AJ726" s="253"/>
      <c r="AK726" s="253"/>
      <c r="AL726" s="255"/>
      <c r="AM726" s="255"/>
      <c r="AN726" s="3064"/>
      <c r="AO726" s="2057"/>
    </row>
    <row r="727" spans="1:41" ht="15.5" x14ac:dyDescent="0.35">
      <c r="A727" s="56"/>
      <c r="B727" s="3319" t="s">
        <v>454</v>
      </c>
      <c r="C727" s="3320"/>
      <c r="D727" s="3320"/>
      <c r="E727" s="3320"/>
      <c r="F727" s="3320"/>
      <c r="G727" s="3320"/>
      <c r="H727" s="3320"/>
      <c r="I727" s="3320"/>
      <c r="J727" s="3321"/>
      <c r="K727" s="3322"/>
      <c r="L727" s="3323"/>
      <c r="M727" s="3324"/>
      <c r="N727" s="3325"/>
      <c r="O727" s="3326"/>
      <c r="P727" s="3327"/>
      <c r="Q727" s="3328"/>
      <c r="R727" s="3320"/>
      <c r="S727" s="74"/>
      <c r="T727" s="75"/>
      <c r="U727" s="76"/>
      <c r="V727" s="77"/>
      <c r="W727" s="77"/>
      <c r="X727" s="77"/>
      <c r="Y727" s="56"/>
      <c r="Z727" s="43"/>
      <c r="AA727" s="43"/>
      <c r="AB727" s="56"/>
      <c r="AC727" s="56"/>
      <c r="AD727" s="56"/>
      <c r="AE727" s="56"/>
      <c r="AF727" s="56"/>
      <c r="AG727" s="136"/>
      <c r="AH727" s="56"/>
      <c r="AI727" s="255"/>
      <c r="AJ727" s="253"/>
      <c r="AK727" s="253"/>
      <c r="AL727" s="255"/>
      <c r="AM727" s="255"/>
      <c r="AN727" s="3064"/>
      <c r="AO727" s="2057"/>
    </row>
    <row r="728" spans="1:41" ht="15.5" x14ac:dyDescent="0.35">
      <c r="A728" s="56"/>
      <c r="B728" s="56"/>
      <c r="C728" s="56"/>
      <c r="D728" s="56"/>
      <c r="E728" s="56"/>
      <c r="F728" s="56"/>
      <c r="G728" s="56"/>
      <c r="H728" s="59"/>
      <c r="I728" s="60"/>
      <c r="J728" s="61"/>
      <c r="K728" s="62"/>
      <c r="L728" s="63"/>
      <c r="M728" s="64"/>
      <c r="N728" s="65"/>
      <c r="O728" s="66"/>
      <c r="P728" s="67"/>
      <c r="Q728" s="68"/>
      <c r="R728" s="60"/>
      <c r="S728" s="69"/>
      <c r="T728" s="70"/>
      <c r="U728" s="71"/>
      <c r="V728" s="72"/>
      <c r="W728" s="72"/>
      <c r="X728" s="72"/>
      <c r="Y728" s="56"/>
      <c r="Z728" s="43"/>
      <c r="AA728" s="43"/>
      <c r="AB728" s="125"/>
      <c r="AC728" s="125"/>
      <c r="AD728" s="125"/>
      <c r="AE728" s="125"/>
      <c r="AF728" s="125"/>
      <c r="AG728" s="125"/>
      <c r="AH728" s="56"/>
      <c r="AI728" s="255"/>
      <c r="AJ728" s="253"/>
      <c r="AK728" s="253"/>
      <c r="AL728" s="255"/>
      <c r="AM728" s="255"/>
      <c r="AN728" s="3064"/>
      <c r="AO728" s="2057"/>
    </row>
    <row r="729" spans="1:41" s="26" customFormat="1" ht="63" customHeight="1" x14ac:dyDescent="0.35">
      <c r="A729" s="2504" t="s">
        <v>1046</v>
      </c>
      <c r="B729" s="3317" t="s">
        <v>414</v>
      </c>
      <c r="C729" s="3318"/>
      <c r="D729" s="3318"/>
      <c r="E729" s="3318"/>
      <c r="F729" s="3318"/>
      <c r="G729" s="3318"/>
      <c r="H729" s="3318"/>
      <c r="I729" s="3318"/>
      <c r="J729" s="3318"/>
      <c r="K729" s="3318"/>
      <c r="L729" s="3318"/>
      <c r="M729" s="3318"/>
      <c r="N729" s="3318"/>
      <c r="O729" s="3318"/>
      <c r="P729" s="3318"/>
      <c r="Q729" s="3318"/>
      <c r="R729" s="3318"/>
      <c r="S729" s="3318"/>
      <c r="T729" s="3318"/>
      <c r="U729" s="3318"/>
      <c r="V729" s="3318"/>
      <c r="W729" s="3318"/>
      <c r="X729" s="3318"/>
      <c r="Y729" s="3318"/>
      <c r="Z729" s="3318"/>
      <c r="AA729" s="3318"/>
      <c r="AB729" s="33"/>
      <c r="AC729" s="33"/>
      <c r="AD729" s="33"/>
      <c r="AE729" s="33"/>
      <c r="AF729" s="33"/>
      <c r="AG729" s="32"/>
      <c r="AH729" s="33"/>
      <c r="AI729" s="33"/>
      <c r="AJ729" s="33"/>
      <c r="AK729" s="33"/>
      <c r="AL729" s="658"/>
      <c r="AM729" s="32"/>
      <c r="AN729" s="34"/>
      <c r="AO729" s="2058"/>
    </row>
    <row r="730" spans="1:41" ht="46.5" x14ac:dyDescent="0.35">
      <c r="A730" s="43"/>
      <c r="B730" s="44" t="s">
        <v>54</v>
      </c>
      <c r="C730" s="45" t="s">
        <v>6</v>
      </c>
      <c r="D730" s="45" t="s">
        <v>7</v>
      </c>
      <c r="E730" s="45" t="s">
        <v>8</v>
      </c>
      <c r="F730" s="1645" t="s">
        <v>123</v>
      </c>
      <c r="G730" s="1645" t="s">
        <v>161</v>
      </c>
      <c r="H730" s="1645" t="s">
        <v>194</v>
      </c>
      <c r="I730" s="1645" t="s">
        <v>202</v>
      </c>
      <c r="J730" s="1645" t="s">
        <v>241</v>
      </c>
      <c r="K730" s="1686" t="s">
        <v>273</v>
      </c>
      <c r="L730" s="1647" t="s">
        <v>284</v>
      </c>
      <c r="M730" s="46" t="s">
        <v>322</v>
      </c>
      <c r="N730" s="47" t="s">
        <v>342</v>
      </c>
      <c r="O730" s="48" t="s">
        <v>356</v>
      </c>
      <c r="P730" s="2042" t="s">
        <v>449</v>
      </c>
      <c r="Q730" s="79" t="s">
        <v>493</v>
      </c>
      <c r="R730" s="80" t="s">
        <v>535</v>
      </c>
      <c r="S730" s="1969" t="s">
        <v>541</v>
      </c>
      <c r="T730" s="49" t="s">
        <v>545</v>
      </c>
      <c r="U730" s="50" t="s">
        <v>578</v>
      </c>
      <c r="V730" s="51" t="s">
        <v>586</v>
      </c>
      <c r="W730" s="51" t="s">
        <v>633</v>
      </c>
      <c r="X730" s="51" t="s">
        <v>646</v>
      </c>
      <c r="Y730" s="104" t="s">
        <v>647</v>
      </c>
      <c r="Z730" s="104" t="s">
        <v>668</v>
      </c>
      <c r="AA730" s="37" t="s">
        <v>671</v>
      </c>
      <c r="AB730" s="37" t="s">
        <v>688</v>
      </c>
      <c r="AC730" s="37" t="s">
        <v>689</v>
      </c>
      <c r="AD730" s="37" t="s">
        <v>735</v>
      </c>
      <c r="AE730" s="37" t="s">
        <v>776</v>
      </c>
      <c r="AF730" s="37" t="s">
        <v>811</v>
      </c>
      <c r="AG730" s="37" t="s">
        <v>1055</v>
      </c>
      <c r="AH730" s="37" t="s">
        <v>1072</v>
      </c>
      <c r="AI730" s="37" t="s">
        <v>1075</v>
      </c>
      <c r="AJ730" s="37" t="s">
        <v>1117</v>
      </c>
      <c r="AK730" s="37" t="s">
        <v>1162</v>
      </c>
      <c r="AL730" s="689" t="s">
        <v>1162</v>
      </c>
      <c r="AM730" s="255"/>
      <c r="AN730" s="3064"/>
      <c r="AO730" s="2057"/>
    </row>
    <row r="731" spans="1:41" ht="15.5" x14ac:dyDescent="0.35">
      <c r="A731" s="52"/>
      <c r="B731" s="53" t="s">
        <v>406</v>
      </c>
      <c r="C731" s="1332" t="s">
        <v>10</v>
      </c>
      <c r="D731" s="1332" t="s">
        <v>10</v>
      </c>
      <c r="E731" s="1332" t="s">
        <v>10</v>
      </c>
      <c r="F731" s="1332" t="s">
        <v>10</v>
      </c>
      <c r="G731" s="1332" t="s">
        <v>10</v>
      </c>
      <c r="H731" s="1332" t="s">
        <v>10</v>
      </c>
      <c r="I731" s="1332" t="s">
        <v>10</v>
      </c>
      <c r="J731" s="1332" t="s">
        <v>10</v>
      </c>
      <c r="K731" s="1332" t="s">
        <v>10</v>
      </c>
      <c r="L731" s="1332" t="s">
        <v>10</v>
      </c>
      <c r="M731" s="1970" t="s">
        <v>10</v>
      </c>
      <c r="N731" s="1332" t="s">
        <v>10</v>
      </c>
      <c r="O731" s="1332" t="s">
        <v>10</v>
      </c>
      <c r="P731" s="2043">
        <v>43.89</v>
      </c>
      <c r="Q731" s="201" t="s">
        <v>10</v>
      </c>
      <c r="R731" s="1590" t="s">
        <v>10</v>
      </c>
      <c r="S731" s="1590" t="s">
        <v>10</v>
      </c>
      <c r="T731" s="1590" t="s">
        <v>10</v>
      </c>
      <c r="U731" s="139" t="s">
        <v>10</v>
      </c>
      <c r="V731" s="139" t="s">
        <v>10</v>
      </c>
      <c r="W731" s="139" t="s">
        <v>10</v>
      </c>
      <c r="X731" s="139" t="s">
        <v>10</v>
      </c>
      <c r="Y731" s="1244" t="s">
        <v>10</v>
      </c>
      <c r="Z731" s="1244" t="s">
        <v>10</v>
      </c>
      <c r="AA731" s="81" t="s">
        <v>10</v>
      </c>
      <c r="AB731" s="82" t="s">
        <v>10</v>
      </c>
      <c r="AC731" s="82" t="s">
        <v>10</v>
      </c>
      <c r="AD731" s="82" t="s">
        <v>10</v>
      </c>
      <c r="AE731" s="82" t="s">
        <v>10</v>
      </c>
      <c r="AF731" s="764" t="s">
        <v>10</v>
      </c>
      <c r="AG731" s="117" t="s">
        <v>10</v>
      </c>
      <c r="AH731" s="117" t="s">
        <v>10</v>
      </c>
      <c r="AI731" s="117" t="s">
        <v>10</v>
      </c>
      <c r="AJ731" s="702" t="s">
        <v>10</v>
      </c>
      <c r="AK731" s="702" t="s">
        <v>10</v>
      </c>
      <c r="AL731" s="676" t="s">
        <v>10</v>
      </c>
      <c r="AM731" s="255"/>
      <c r="AN731" s="3064"/>
      <c r="AO731" s="2057"/>
    </row>
    <row r="732" spans="1:41" ht="15.5" x14ac:dyDescent="0.35">
      <c r="A732" s="52"/>
      <c r="B732" s="54" t="s">
        <v>407</v>
      </c>
      <c r="C732" s="1336" t="s">
        <v>10</v>
      </c>
      <c r="D732" s="1336" t="s">
        <v>10</v>
      </c>
      <c r="E732" s="1336" t="s">
        <v>10</v>
      </c>
      <c r="F732" s="1336" t="s">
        <v>10</v>
      </c>
      <c r="G732" s="1336" t="s">
        <v>10</v>
      </c>
      <c r="H732" s="1336" t="s">
        <v>10</v>
      </c>
      <c r="I732" s="1336" t="s">
        <v>10</v>
      </c>
      <c r="J732" s="1336" t="s">
        <v>10</v>
      </c>
      <c r="K732" s="1336" t="s">
        <v>10</v>
      </c>
      <c r="L732" s="1336" t="s">
        <v>10</v>
      </c>
      <c r="M732" s="1973" t="s">
        <v>10</v>
      </c>
      <c r="N732" s="1336" t="s">
        <v>10</v>
      </c>
      <c r="O732" s="1336" t="s">
        <v>10</v>
      </c>
      <c r="P732" s="2044">
        <v>39.06</v>
      </c>
      <c r="Q732" s="201" t="s">
        <v>10</v>
      </c>
      <c r="R732" s="1590" t="s">
        <v>10</v>
      </c>
      <c r="S732" s="1590" t="s">
        <v>10</v>
      </c>
      <c r="T732" s="1590" t="s">
        <v>10</v>
      </c>
      <c r="U732" s="139" t="s">
        <v>10</v>
      </c>
      <c r="V732" s="139" t="s">
        <v>10</v>
      </c>
      <c r="W732" s="139" t="s">
        <v>10</v>
      </c>
      <c r="X732" s="139" t="s">
        <v>10</v>
      </c>
      <c r="Y732" s="1252" t="s">
        <v>10</v>
      </c>
      <c r="Z732" s="1252" t="s">
        <v>10</v>
      </c>
      <c r="AA732" s="81" t="s">
        <v>10</v>
      </c>
      <c r="AB732" s="82" t="s">
        <v>10</v>
      </c>
      <c r="AC732" s="82" t="s">
        <v>10</v>
      </c>
      <c r="AD732" s="82" t="s">
        <v>10</v>
      </c>
      <c r="AE732" s="82" t="s">
        <v>10</v>
      </c>
      <c r="AF732" s="83" t="s">
        <v>10</v>
      </c>
      <c r="AG732" s="83" t="s">
        <v>10</v>
      </c>
      <c r="AH732" s="83" t="s">
        <v>10</v>
      </c>
      <c r="AI732" s="83" t="s">
        <v>10</v>
      </c>
      <c r="AJ732" s="83" t="s">
        <v>10</v>
      </c>
      <c r="AK732" s="83" t="s">
        <v>10</v>
      </c>
      <c r="AL732" s="714" t="s">
        <v>10</v>
      </c>
      <c r="AM732" s="255"/>
      <c r="AN732" s="3064"/>
      <c r="AO732" s="2057"/>
    </row>
    <row r="733" spans="1:41" ht="15.5" x14ac:dyDescent="0.35">
      <c r="A733" s="1307"/>
      <c r="B733" s="54" t="s">
        <v>408</v>
      </c>
      <c r="C733" s="1340" t="s">
        <v>10</v>
      </c>
      <c r="D733" s="1340" t="s">
        <v>10</v>
      </c>
      <c r="E733" s="1340" t="s">
        <v>10</v>
      </c>
      <c r="F733" s="1340" t="s">
        <v>10</v>
      </c>
      <c r="G733" s="1340" t="s">
        <v>10</v>
      </c>
      <c r="H733" s="1340" t="s">
        <v>10</v>
      </c>
      <c r="I733" s="1340" t="s">
        <v>10</v>
      </c>
      <c r="J733" s="1340" t="s">
        <v>10</v>
      </c>
      <c r="K733" s="1340" t="s">
        <v>10</v>
      </c>
      <c r="L733" s="1340" t="s">
        <v>10</v>
      </c>
      <c r="M733" s="1980" t="s">
        <v>10</v>
      </c>
      <c r="N733" s="1340" t="s">
        <v>10</v>
      </c>
      <c r="O733" s="1340" t="s">
        <v>10</v>
      </c>
      <c r="P733" s="2045">
        <v>12.32</v>
      </c>
      <c r="Q733" s="201" t="s">
        <v>10</v>
      </c>
      <c r="R733" s="1590" t="s">
        <v>10</v>
      </c>
      <c r="S733" s="1590" t="s">
        <v>10</v>
      </c>
      <c r="T733" s="1590" t="s">
        <v>10</v>
      </c>
      <c r="U733" s="139" t="s">
        <v>10</v>
      </c>
      <c r="V733" s="139" t="s">
        <v>10</v>
      </c>
      <c r="W733" s="139" t="s">
        <v>10</v>
      </c>
      <c r="X733" s="139" t="s">
        <v>10</v>
      </c>
      <c r="Y733" s="1252" t="s">
        <v>10</v>
      </c>
      <c r="Z733" s="1252" t="s">
        <v>10</v>
      </c>
      <c r="AA733" s="81" t="s">
        <v>10</v>
      </c>
      <c r="AB733" s="82" t="s">
        <v>10</v>
      </c>
      <c r="AC733" s="82" t="s">
        <v>10</v>
      </c>
      <c r="AD733" s="82" t="s">
        <v>10</v>
      </c>
      <c r="AE733" s="82" t="s">
        <v>10</v>
      </c>
      <c r="AF733" s="83" t="s">
        <v>10</v>
      </c>
      <c r="AG733" s="83" t="s">
        <v>10</v>
      </c>
      <c r="AH733" s="83" t="s">
        <v>10</v>
      </c>
      <c r="AI733" s="83" t="s">
        <v>10</v>
      </c>
      <c r="AJ733" s="83" t="s">
        <v>10</v>
      </c>
      <c r="AK733" s="83" t="s">
        <v>10</v>
      </c>
      <c r="AL733" s="714" t="s">
        <v>10</v>
      </c>
      <c r="AM733" s="255"/>
      <c r="AN733" s="3064"/>
      <c r="AO733" s="2057"/>
    </row>
    <row r="734" spans="1:41" ht="15.5" x14ac:dyDescent="0.35">
      <c r="A734" s="1320"/>
      <c r="B734" s="237" t="s">
        <v>180</v>
      </c>
      <c r="C734" s="1350" t="s">
        <v>10</v>
      </c>
      <c r="D734" s="1350" t="s">
        <v>10</v>
      </c>
      <c r="E734" s="1350" t="s">
        <v>10</v>
      </c>
      <c r="F734" s="1350" t="s">
        <v>10</v>
      </c>
      <c r="G734" s="1350" t="s">
        <v>10</v>
      </c>
      <c r="H734" s="1350" t="s">
        <v>10</v>
      </c>
      <c r="I734" s="1350" t="s">
        <v>10</v>
      </c>
      <c r="J734" s="1350" t="s">
        <v>10</v>
      </c>
      <c r="K734" s="1350" t="s">
        <v>10</v>
      </c>
      <c r="L734" s="1350" t="s">
        <v>10</v>
      </c>
      <c r="M734" s="1975" t="s">
        <v>10</v>
      </c>
      <c r="N734" s="1350" t="s">
        <v>10</v>
      </c>
      <c r="O734" s="1350" t="s">
        <v>10</v>
      </c>
      <c r="P734" s="2046">
        <v>4.7300000000000004</v>
      </c>
      <c r="Q734" s="210" t="s">
        <v>10</v>
      </c>
      <c r="R734" s="1599" t="s">
        <v>10</v>
      </c>
      <c r="S734" s="1599" t="s">
        <v>10</v>
      </c>
      <c r="T734" s="1599" t="s">
        <v>10</v>
      </c>
      <c r="U734" s="747" t="s">
        <v>10</v>
      </c>
      <c r="V734" s="747" t="s">
        <v>10</v>
      </c>
      <c r="W734" s="747" t="s">
        <v>10</v>
      </c>
      <c r="X734" s="747" t="s">
        <v>10</v>
      </c>
      <c r="Y734" s="1269" t="s">
        <v>10</v>
      </c>
      <c r="Z734" s="1269" t="s">
        <v>10</v>
      </c>
      <c r="AA734" s="86" t="s">
        <v>10</v>
      </c>
      <c r="AB734" s="87" t="s">
        <v>10</v>
      </c>
      <c r="AC734" s="87" t="s">
        <v>10</v>
      </c>
      <c r="AD734" s="87" t="s">
        <v>10</v>
      </c>
      <c r="AE734" s="87" t="s">
        <v>10</v>
      </c>
      <c r="AF734" s="87" t="s">
        <v>10</v>
      </c>
      <c r="AG734" s="87" t="s">
        <v>10</v>
      </c>
      <c r="AH734" s="87" t="s">
        <v>10</v>
      </c>
      <c r="AI734" s="87" t="s">
        <v>10</v>
      </c>
      <c r="AJ734" s="87" t="s">
        <v>10</v>
      </c>
      <c r="AK734" s="87" t="s">
        <v>10</v>
      </c>
      <c r="AL734" s="748" t="s">
        <v>10</v>
      </c>
      <c r="AM734" s="255"/>
      <c r="AN734" s="3064"/>
      <c r="AO734" s="2057"/>
    </row>
    <row r="735" spans="1:41" ht="15.5" hidden="1" x14ac:dyDescent="0.35">
      <c r="A735" s="56"/>
      <c r="B735" s="57"/>
      <c r="C735" s="58"/>
      <c r="D735" s="58"/>
      <c r="E735" s="56"/>
      <c r="F735" s="56"/>
      <c r="G735" s="56"/>
      <c r="H735" s="59"/>
      <c r="I735" s="60"/>
      <c r="J735" s="61"/>
      <c r="K735" s="62"/>
      <c r="L735" s="63"/>
      <c r="M735" s="64"/>
      <c r="N735" s="65"/>
      <c r="O735" s="66"/>
      <c r="P735" s="67"/>
      <c r="Q735" s="68"/>
      <c r="R735" s="60"/>
      <c r="S735" s="69"/>
      <c r="T735" s="70"/>
      <c r="U735" s="71"/>
      <c r="V735" s="72"/>
      <c r="W735" s="72"/>
      <c r="X735" s="72"/>
      <c r="Y735" s="56"/>
      <c r="Z735" s="43"/>
      <c r="AA735" s="43"/>
      <c r="AB735" s="56"/>
      <c r="AC735" s="56"/>
      <c r="AD735" s="56"/>
      <c r="AE735" s="56"/>
      <c r="AF735" s="73"/>
      <c r="AG735" s="73"/>
      <c r="AH735" s="56"/>
      <c r="AI735" s="255"/>
      <c r="AJ735" s="253"/>
      <c r="AK735" s="253"/>
      <c r="AL735" s="255"/>
      <c r="AM735" s="255"/>
      <c r="AN735" s="3064"/>
      <c r="AO735" s="2057"/>
    </row>
    <row r="736" spans="1:41" ht="15.5" x14ac:dyDescent="0.35">
      <c r="A736" s="56"/>
      <c r="B736" s="3319" t="s">
        <v>454</v>
      </c>
      <c r="C736" s="3320"/>
      <c r="D736" s="3320"/>
      <c r="E736" s="3320"/>
      <c r="F736" s="3320"/>
      <c r="G736" s="3320"/>
      <c r="H736" s="3320"/>
      <c r="I736" s="3320"/>
      <c r="J736" s="3321"/>
      <c r="K736" s="3322"/>
      <c r="L736" s="3323"/>
      <c r="M736" s="3324"/>
      <c r="N736" s="3325"/>
      <c r="O736" s="3326"/>
      <c r="P736" s="3327"/>
      <c r="Q736" s="3328"/>
      <c r="R736" s="3320"/>
      <c r="S736" s="74"/>
      <c r="T736" s="75"/>
      <c r="U736" s="76"/>
      <c r="V736" s="77"/>
      <c r="W736" s="77"/>
      <c r="X736" s="77"/>
      <c r="Y736" s="56"/>
      <c r="Z736" s="43"/>
      <c r="AA736" s="43"/>
      <c r="AB736" s="56"/>
      <c r="AC736" s="56"/>
      <c r="AD736" s="56"/>
      <c r="AE736" s="56"/>
      <c r="AF736" s="73"/>
      <c r="AG736" s="136"/>
      <c r="AH736" s="56"/>
      <c r="AI736" s="255"/>
      <c r="AJ736" s="253"/>
      <c r="AK736" s="253"/>
      <c r="AL736" s="255"/>
      <c r="AM736" s="255"/>
      <c r="AN736" s="3064"/>
      <c r="AO736" s="2057"/>
    </row>
    <row r="737" spans="1:41" ht="15.5" x14ac:dyDescent="0.35">
      <c r="A737" s="56"/>
      <c r="B737" s="56"/>
      <c r="C737" s="56"/>
      <c r="D737" s="56"/>
      <c r="E737" s="56"/>
      <c r="F737" s="56"/>
      <c r="G737" s="56"/>
      <c r="H737" s="59"/>
      <c r="I737" s="60"/>
      <c r="J737" s="61"/>
      <c r="K737" s="62"/>
      <c r="L737" s="63"/>
      <c r="M737" s="64"/>
      <c r="N737" s="65"/>
      <c r="O737" s="66"/>
      <c r="P737" s="67"/>
      <c r="Q737" s="68"/>
      <c r="R737" s="60"/>
      <c r="S737" s="69"/>
      <c r="T737" s="70"/>
      <c r="U737" s="71"/>
      <c r="V737" s="72"/>
      <c r="W737" s="72"/>
      <c r="X737" s="72"/>
      <c r="Y737" s="56"/>
      <c r="Z737" s="43"/>
      <c r="AA737" s="43"/>
      <c r="AB737" s="125"/>
      <c r="AC737" s="125"/>
      <c r="AD737" s="125"/>
      <c r="AE737" s="125"/>
      <c r="AF737" s="125"/>
      <c r="AG737" s="125"/>
      <c r="AH737" s="56"/>
      <c r="AI737" s="255"/>
      <c r="AJ737" s="253"/>
      <c r="AK737" s="253"/>
      <c r="AL737" s="255"/>
      <c r="AM737" s="255"/>
      <c r="AN737" s="3064"/>
      <c r="AO737" s="2057"/>
    </row>
    <row r="738" spans="1:41" s="26" customFormat="1" ht="63" customHeight="1" x14ac:dyDescent="0.35">
      <c r="A738" s="2504" t="s">
        <v>1047</v>
      </c>
      <c r="B738" s="3317" t="s">
        <v>415</v>
      </c>
      <c r="C738" s="3318"/>
      <c r="D738" s="3318"/>
      <c r="E738" s="3318"/>
      <c r="F738" s="3318"/>
      <c r="G738" s="3318"/>
      <c r="H738" s="3318"/>
      <c r="I738" s="3318"/>
      <c r="J738" s="3318"/>
      <c r="K738" s="3318"/>
      <c r="L738" s="3318"/>
      <c r="M738" s="3318"/>
      <c r="N738" s="3318"/>
      <c r="O738" s="3318"/>
      <c r="P738" s="3318"/>
      <c r="Q738" s="3318"/>
      <c r="R738" s="3318"/>
      <c r="S738" s="3318"/>
      <c r="T738" s="3318"/>
      <c r="U738" s="3318"/>
      <c r="V738" s="3318"/>
      <c r="W738" s="3318"/>
      <c r="X738" s="3318"/>
      <c r="Y738" s="3318"/>
      <c r="Z738" s="3318"/>
      <c r="AA738" s="3318"/>
      <c r="AB738" s="33"/>
      <c r="AC738" s="33"/>
      <c r="AD738" s="33"/>
      <c r="AE738" s="33"/>
      <c r="AF738" s="33"/>
      <c r="AG738" s="32"/>
      <c r="AH738" s="33"/>
      <c r="AI738" s="33"/>
      <c r="AJ738" s="33"/>
      <c r="AK738" s="33"/>
      <c r="AL738" s="658"/>
      <c r="AM738" s="32"/>
      <c r="AN738" s="34"/>
      <c r="AO738" s="2058"/>
    </row>
    <row r="739" spans="1:41" ht="46.5" x14ac:dyDescent="0.35">
      <c r="A739" s="43"/>
      <c r="B739" s="44" t="s">
        <v>54</v>
      </c>
      <c r="C739" s="45" t="s">
        <v>6</v>
      </c>
      <c r="D739" s="45" t="s">
        <v>7</v>
      </c>
      <c r="E739" s="45" t="s">
        <v>8</v>
      </c>
      <c r="F739" s="1645" t="s">
        <v>123</v>
      </c>
      <c r="G739" s="1645" t="s">
        <v>161</v>
      </c>
      <c r="H739" s="1645" t="s">
        <v>194</v>
      </c>
      <c r="I739" s="1645" t="s">
        <v>202</v>
      </c>
      <c r="J739" s="1645" t="s">
        <v>241</v>
      </c>
      <c r="K739" s="1686" t="s">
        <v>273</v>
      </c>
      <c r="L739" s="1647" t="s">
        <v>284</v>
      </c>
      <c r="M739" s="46" t="s">
        <v>322</v>
      </c>
      <c r="N739" s="47" t="s">
        <v>342</v>
      </c>
      <c r="O739" s="48" t="s">
        <v>356</v>
      </c>
      <c r="P739" s="2047" t="s">
        <v>449</v>
      </c>
      <c r="Q739" s="79" t="s">
        <v>493</v>
      </c>
      <c r="R739" s="80" t="s">
        <v>535</v>
      </c>
      <c r="S739" s="1969" t="s">
        <v>541</v>
      </c>
      <c r="T739" s="49" t="s">
        <v>545</v>
      </c>
      <c r="U739" s="50" t="s">
        <v>578</v>
      </c>
      <c r="V739" s="51" t="s">
        <v>586</v>
      </c>
      <c r="W739" s="51" t="s">
        <v>633</v>
      </c>
      <c r="X739" s="51" t="s">
        <v>646</v>
      </c>
      <c r="Y739" s="104" t="s">
        <v>647</v>
      </c>
      <c r="Z739" s="104" t="s">
        <v>668</v>
      </c>
      <c r="AA739" s="37" t="s">
        <v>671</v>
      </c>
      <c r="AB739" s="37" t="s">
        <v>688</v>
      </c>
      <c r="AC739" s="37" t="s">
        <v>689</v>
      </c>
      <c r="AD739" s="37" t="s">
        <v>735</v>
      </c>
      <c r="AE739" s="37" t="s">
        <v>776</v>
      </c>
      <c r="AF739" s="37" t="s">
        <v>811</v>
      </c>
      <c r="AG739" s="37" t="s">
        <v>1055</v>
      </c>
      <c r="AH739" s="37" t="s">
        <v>1072</v>
      </c>
      <c r="AI739" s="37" t="s">
        <v>1075</v>
      </c>
      <c r="AJ739" s="37" t="s">
        <v>1117</v>
      </c>
      <c r="AK739" s="37" t="s">
        <v>1162</v>
      </c>
      <c r="AL739" s="689" t="s">
        <v>1162</v>
      </c>
      <c r="AM739" s="255"/>
      <c r="AN739" s="3064"/>
      <c r="AO739" s="2057"/>
    </row>
    <row r="740" spans="1:41" ht="15.5" x14ac:dyDescent="0.35">
      <c r="A740" s="52"/>
      <c r="B740" s="53" t="s">
        <v>406</v>
      </c>
      <c r="C740" s="1332" t="s">
        <v>10</v>
      </c>
      <c r="D740" s="1332" t="s">
        <v>10</v>
      </c>
      <c r="E740" s="1332" t="s">
        <v>10</v>
      </c>
      <c r="F740" s="1332" t="s">
        <v>10</v>
      </c>
      <c r="G740" s="1332" t="s">
        <v>10</v>
      </c>
      <c r="H740" s="1332" t="s">
        <v>10</v>
      </c>
      <c r="I740" s="1332" t="s">
        <v>10</v>
      </c>
      <c r="J740" s="1332" t="s">
        <v>10</v>
      </c>
      <c r="K740" s="1332" t="s">
        <v>10</v>
      </c>
      <c r="L740" s="1332" t="s">
        <v>10</v>
      </c>
      <c r="M740" s="1970" t="s">
        <v>10</v>
      </c>
      <c r="N740" s="1332" t="s">
        <v>10</v>
      </c>
      <c r="O740" s="1332" t="s">
        <v>10</v>
      </c>
      <c r="P740" s="2048">
        <v>34.11</v>
      </c>
      <c r="Q740" s="201" t="s">
        <v>10</v>
      </c>
      <c r="R740" s="1590" t="s">
        <v>10</v>
      </c>
      <c r="S740" s="1590" t="s">
        <v>10</v>
      </c>
      <c r="T740" s="1590" t="s">
        <v>10</v>
      </c>
      <c r="U740" s="139" t="s">
        <v>10</v>
      </c>
      <c r="V740" s="139" t="s">
        <v>10</v>
      </c>
      <c r="W740" s="139" t="s">
        <v>10</v>
      </c>
      <c r="X740" s="139" t="s">
        <v>10</v>
      </c>
      <c r="Y740" s="1244" t="s">
        <v>10</v>
      </c>
      <c r="Z740" s="1244" t="s">
        <v>10</v>
      </c>
      <c r="AA740" s="81" t="s">
        <v>10</v>
      </c>
      <c r="AB740" s="82" t="s">
        <v>10</v>
      </c>
      <c r="AC740" s="82" t="s">
        <v>10</v>
      </c>
      <c r="AD740" s="82" t="s">
        <v>10</v>
      </c>
      <c r="AE740" s="82" t="s">
        <v>10</v>
      </c>
      <c r="AF740" s="764" t="s">
        <v>10</v>
      </c>
      <c r="AG740" s="117" t="s">
        <v>10</v>
      </c>
      <c r="AH740" s="117" t="s">
        <v>10</v>
      </c>
      <c r="AI740" s="117" t="s">
        <v>10</v>
      </c>
      <c r="AJ740" s="702" t="s">
        <v>10</v>
      </c>
      <c r="AK740" s="702" t="s">
        <v>10</v>
      </c>
      <c r="AL740" s="676" t="s">
        <v>10</v>
      </c>
      <c r="AM740" s="255"/>
      <c r="AN740" s="3064"/>
      <c r="AO740" s="2057"/>
    </row>
    <row r="741" spans="1:41" ht="15.5" x14ac:dyDescent="0.35">
      <c r="A741" s="52"/>
      <c r="B741" s="54" t="s">
        <v>407</v>
      </c>
      <c r="C741" s="1336" t="s">
        <v>10</v>
      </c>
      <c r="D741" s="1336" t="s">
        <v>10</v>
      </c>
      <c r="E741" s="1336" t="s">
        <v>10</v>
      </c>
      <c r="F741" s="1336" t="s">
        <v>10</v>
      </c>
      <c r="G741" s="1336" t="s">
        <v>10</v>
      </c>
      <c r="H741" s="1336" t="s">
        <v>10</v>
      </c>
      <c r="I741" s="1336" t="s">
        <v>10</v>
      </c>
      <c r="J741" s="1336" t="s">
        <v>10</v>
      </c>
      <c r="K741" s="1336" t="s">
        <v>10</v>
      </c>
      <c r="L741" s="1336" t="s">
        <v>10</v>
      </c>
      <c r="M741" s="1973" t="s">
        <v>10</v>
      </c>
      <c r="N741" s="1336" t="s">
        <v>10</v>
      </c>
      <c r="O741" s="1336" t="s">
        <v>10</v>
      </c>
      <c r="P741" s="2049">
        <v>34.880000000000003</v>
      </c>
      <c r="Q741" s="201" t="s">
        <v>10</v>
      </c>
      <c r="R741" s="1590" t="s">
        <v>10</v>
      </c>
      <c r="S741" s="1590" t="s">
        <v>10</v>
      </c>
      <c r="T741" s="1590" t="s">
        <v>10</v>
      </c>
      <c r="U741" s="139" t="s">
        <v>10</v>
      </c>
      <c r="V741" s="139" t="s">
        <v>10</v>
      </c>
      <c r="W741" s="139" t="s">
        <v>10</v>
      </c>
      <c r="X741" s="139" t="s">
        <v>10</v>
      </c>
      <c r="Y741" s="1252" t="s">
        <v>10</v>
      </c>
      <c r="Z741" s="1252" t="s">
        <v>10</v>
      </c>
      <c r="AA741" s="81" t="s">
        <v>10</v>
      </c>
      <c r="AB741" s="82" t="s">
        <v>10</v>
      </c>
      <c r="AC741" s="82" t="s">
        <v>10</v>
      </c>
      <c r="AD741" s="82" t="s">
        <v>10</v>
      </c>
      <c r="AE741" s="82" t="s">
        <v>10</v>
      </c>
      <c r="AF741" s="83" t="s">
        <v>10</v>
      </c>
      <c r="AG741" s="83" t="s">
        <v>10</v>
      </c>
      <c r="AH741" s="83" t="s">
        <v>10</v>
      </c>
      <c r="AI741" s="83" t="s">
        <v>10</v>
      </c>
      <c r="AJ741" s="83" t="s">
        <v>10</v>
      </c>
      <c r="AK741" s="83" t="s">
        <v>10</v>
      </c>
      <c r="AL741" s="714" t="s">
        <v>10</v>
      </c>
      <c r="AM741" s="255"/>
      <c r="AN741" s="3064"/>
      <c r="AO741" s="2057"/>
    </row>
    <row r="742" spans="1:41" ht="15.5" x14ac:dyDescent="0.35">
      <c r="A742" s="1307"/>
      <c r="B742" s="54" t="s">
        <v>408</v>
      </c>
      <c r="C742" s="1340" t="s">
        <v>10</v>
      </c>
      <c r="D742" s="1340" t="s">
        <v>10</v>
      </c>
      <c r="E742" s="1340" t="s">
        <v>10</v>
      </c>
      <c r="F742" s="1340" t="s">
        <v>10</v>
      </c>
      <c r="G742" s="1340" t="s">
        <v>10</v>
      </c>
      <c r="H742" s="1340" t="s">
        <v>10</v>
      </c>
      <c r="I742" s="1340" t="s">
        <v>10</v>
      </c>
      <c r="J742" s="1340" t="s">
        <v>10</v>
      </c>
      <c r="K742" s="1340" t="s">
        <v>10</v>
      </c>
      <c r="L742" s="1340" t="s">
        <v>10</v>
      </c>
      <c r="M742" s="1980" t="s">
        <v>10</v>
      </c>
      <c r="N742" s="1340" t="s">
        <v>10</v>
      </c>
      <c r="O742" s="1340" t="s">
        <v>10</v>
      </c>
      <c r="P742" s="2050">
        <v>27.29</v>
      </c>
      <c r="Q742" s="201" t="s">
        <v>10</v>
      </c>
      <c r="R742" s="1590" t="s">
        <v>10</v>
      </c>
      <c r="S742" s="1590" t="s">
        <v>10</v>
      </c>
      <c r="T742" s="1590" t="s">
        <v>10</v>
      </c>
      <c r="U742" s="139" t="s">
        <v>10</v>
      </c>
      <c r="V742" s="139" t="s">
        <v>10</v>
      </c>
      <c r="W742" s="139" t="s">
        <v>10</v>
      </c>
      <c r="X742" s="139" t="s">
        <v>10</v>
      </c>
      <c r="Y742" s="1252" t="s">
        <v>10</v>
      </c>
      <c r="Z742" s="1252" t="s">
        <v>10</v>
      </c>
      <c r="AA742" s="81" t="s">
        <v>10</v>
      </c>
      <c r="AB742" s="82" t="s">
        <v>10</v>
      </c>
      <c r="AC742" s="82" t="s">
        <v>10</v>
      </c>
      <c r="AD742" s="82" t="s">
        <v>10</v>
      </c>
      <c r="AE742" s="82" t="s">
        <v>10</v>
      </c>
      <c r="AF742" s="83" t="s">
        <v>10</v>
      </c>
      <c r="AG742" s="83" t="s">
        <v>10</v>
      </c>
      <c r="AH742" s="83" t="s">
        <v>10</v>
      </c>
      <c r="AI742" s="83" t="s">
        <v>10</v>
      </c>
      <c r="AJ742" s="83" t="s">
        <v>10</v>
      </c>
      <c r="AK742" s="83" t="s">
        <v>10</v>
      </c>
      <c r="AL742" s="714" t="s">
        <v>10</v>
      </c>
      <c r="AM742" s="255"/>
      <c r="AN742" s="3064"/>
      <c r="AO742" s="2057"/>
    </row>
    <row r="743" spans="1:41" ht="15.5" x14ac:dyDescent="0.35">
      <c r="A743" s="1320"/>
      <c r="B743" s="237" t="s">
        <v>180</v>
      </c>
      <c r="C743" s="1350" t="s">
        <v>10</v>
      </c>
      <c r="D743" s="1350" t="s">
        <v>10</v>
      </c>
      <c r="E743" s="1350" t="s">
        <v>10</v>
      </c>
      <c r="F743" s="1350" t="s">
        <v>10</v>
      </c>
      <c r="G743" s="1350" t="s">
        <v>10</v>
      </c>
      <c r="H743" s="1350" t="s">
        <v>10</v>
      </c>
      <c r="I743" s="1350" t="s">
        <v>10</v>
      </c>
      <c r="J743" s="1350" t="s">
        <v>10</v>
      </c>
      <c r="K743" s="1350" t="s">
        <v>10</v>
      </c>
      <c r="L743" s="1350" t="s">
        <v>10</v>
      </c>
      <c r="M743" s="1975" t="s">
        <v>10</v>
      </c>
      <c r="N743" s="1350" t="s">
        <v>10</v>
      </c>
      <c r="O743" s="1350" t="s">
        <v>10</v>
      </c>
      <c r="P743" s="2051">
        <v>3.72</v>
      </c>
      <c r="Q743" s="210" t="s">
        <v>10</v>
      </c>
      <c r="R743" s="1599" t="s">
        <v>10</v>
      </c>
      <c r="S743" s="1599" t="s">
        <v>10</v>
      </c>
      <c r="T743" s="1599" t="s">
        <v>10</v>
      </c>
      <c r="U743" s="747" t="s">
        <v>10</v>
      </c>
      <c r="V743" s="747" t="s">
        <v>10</v>
      </c>
      <c r="W743" s="747" t="s">
        <v>10</v>
      </c>
      <c r="X743" s="747" t="s">
        <v>10</v>
      </c>
      <c r="Y743" s="1269" t="s">
        <v>10</v>
      </c>
      <c r="Z743" s="1269" t="s">
        <v>10</v>
      </c>
      <c r="AA743" s="86" t="s">
        <v>10</v>
      </c>
      <c r="AB743" s="87" t="s">
        <v>10</v>
      </c>
      <c r="AC743" s="87" t="s">
        <v>10</v>
      </c>
      <c r="AD743" s="87" t="s">
        <v>10</v>
      </c>
      <c r="AE743" s="87" t="s">
        <v>10</v>
      </c>
      <c r="AF743" s="87" t="s">
        <v>10</v>
      </c>
      <c r="AG743" s="87" t="s">
        <v>10</v>
      </c>
      <c r="AH743" s="87" t="s">
        <v>10</v>
      </c>
      <c r="AI743" s="87" t="s">
        <v>10</v>
      </c>
      <c r="AJ743" s="87" t="s">
        <v>10</v>
      </c>
      <c r="AK743" s="87" t="s">
        <v>10</v>
      </c>
      <c r="AL743" s="748" t="s">
        <v>10</v>
      </c>
      <c r="AM743" s="255"/>
      <c r="AN743" s="3064"/>
      <c r="AO743" s="2057"/>
    </row>
    <row r="744" spans="1:41" ht="15.5" hidden="1" x14ac:dyDescent="0.35">
      <c r="A744" s="56"/>
      <c r="B744" s="57"/>
      <c r="C744" s="58"/>
      <c r="D744" s="58"/>
      <c r="E744" s="56"/>
      <c r="F744" s="56"/>
      <c r="G744" s="56"/>
      <c r="H744" s="59"/>
      <c r="I744" s="60"/>
      <c r="J744" s="61"/>
      <c r="K744" s="62"/>
      <c r="L744" s="63"/>
      <c r="M744" s="64"/>
      <c r="N744" s="65"/>
      <c r="O744" s="66"/>
      <c r="P744" s="67"/>
      <c r="Q744" s="68"/>
      <c r="R744" s="60"/>
      <c r="S744" s="69"/>
      <c r="T744" s="70"/>
      <c r="U744" s="71"/>
      <c r="V744" s="72"/>
      <c r="W744" s="72"/>
      <c r="X744" s="72"/>
      <c r="Y744" s="60"/>
      <c r="Z744" s="43"/>
      <c r="AA744" s="43"/>
      <c r="AB744" s="56"/>
      <c r="AC744" s="56"/>
      <c r="AD744" s="56"/>
      <c r="AE744" s="56"/>
      <c r="AF744" s="73"/>
      <c r="AG744" s="73"/>
      <c r="AH744" s="56"/>
      <c r="AI744" s="255"/>
      <c r="AJ744" s="253"/>
      <c r="AK744" s="253"/>
      <c r="AL744" s="255"/>
      <c r="AM744" s="255"/>
      <c r="AN744" s="3064"/>
      <c r="AO744" s="2057"/>
    </row>
    <row r="745" spans="1:41" ht="15.5" x14ac:dyDescent="0.35">
      <c r="A745" s="56"/>
      <c r="B745" s="3319" t="s">
        <v>454</v>
      </c>
      <c r="C745" s="3320"/>
      <c r="D745" s="3320"/>
      <c r="E745" s="3320"/>
      <c r="F745" s="3320"/>
      <c r="G745" s="3320"/>
      <c r="H745" s="3320"/>
      <c r="I745" s="3320"/>
      <c r="J745" s="3321"/>
      <c r="K745" s="3322"/>
      <c r="L745" s="3323"/>
      <c r="M745" s="3324"/>
      <c r="N745" s="3325"/>
      <c r="O745" s="3326"/>
      <c r="P745" s="3327"/>
      <c r="Q745" s="3328"/>
      <c r="R745" s="3320"/>
      <c r="S745" s="74"/>
      <c r="T745" s="75"/>
      <c r="U745" s="76"/>
      <c r="V745" s="77"/>
      <c r="W745" s="77"/>
      <c r="X745" s="77"/>
      <c r="Y745" s="56"/>
      <c r="Z745" s="43"/>
      <c r="AA745" s="43"/>
      <c r="AB745" s="56"/>
      <c r="AC745" s="56"/>
      <c r="AD745" s="56"/>
      <c r="AE745" s="56"/>
      <c r="AF745" s="73"/>
      <c r="AG745" s="136"/>
      <c r="AH745" s="56"/>
      <c r="AI745" s="255"/>
      <c r="AJ745" s="253"/>
      <c r="AK745" s="253"/>
      <c r="AL745" s="255"/>
      <c r="AM745" s="255"/>
      <c r="AN745" s="3064"/>
      <c r="AO745" s="2057"/>
    </row>
    <row r="746" spans="1:41" ht="15.5" x14ac:dyDescent="0.35">
      <c r="A746" s="255"/>
      <c r="B746" s="255"/>
      <c r="C746" s="255"/>
      <c r="D746" s="255"/>
      <c r="E746" s="255"/>
      <c r="F746" s="255"/>
      <c r="G746" s="255"/>
      <c r="H746" s="256"/>
      <c r="I746" s="257"/>
      <c r="J746" s="258"/>
      <c r="K746" s="259"/>
      <c r="L746" s="260"/>
      <c r="M746" s="261"/>
      <c r="N746" s="262"/>
      <c r="O746" s="263"/>
      <c r="P746" s="264"/>
      <c r="Q746" s="265"/>
      <c r="R746" s="257"/>
      <c r="S746" s="266"/>
      <c r="T746" s="267"/>
      <c r="U746" s="268"/>
      <c r="V746" s="269"/>
      <c r="W746" s="269"/>
      <c r="X746" s="269"/>
      <c r="Y746" s="270"/>
      <c r="Z746" s="255"/>
      <c r="AA746" s="255"/>
      <c r="AB746" s="255"/>
      <c r="AC746" s="255"/>
      <c r="AD746" s="255"/>
      <c r="AE746" s="255"/>
      <c r="AF746" s="253"/>
      <c r="AG746" s="320"/>
      <c r="AH746" s="255"/>
      <c r="AI746" s="255"/>
      <c r="AJ746" s="253"/>
      <c r="AK746" s="253"/>
      <c r="AL746" s="255"/>
      <c r="AM746" s="255"/>
      <c r="AN746" s="3064"/>
      <c r="AO746" s="2057"/>
    </row>
    <row r="747" spans="1:41" s="26" customFormat="1" ht="63" customHeight="1" x14ac:dyDescent="0.35">
      <c r="A747" s="2504" t="s">
        <v>1048</v>
      </c>
      <c r="B747" s="3317" t="s">
        <v>582</v>
      </c>
      <c r="C747" s="3318"/>
      <c r="D747" s="3318"/>
      <c r="E747" s="3318"/>
      <c r="F747" s="3318"/>
      <c r="G747" s="3318"/>
      <c r="H747" s="3318"/>
      <c r="I747" s="3318"/>
      <c r="J747" s="3318"/>
      <c r="K747" s="3318"/>
      <c r="L747" s="3318"/>
      <c r="M747" s="3318"/>
      <c r="N747" s="3318"/>
      <c r="O747" s="3318"/>
      <c r="P747" s="3318"/>
      <c r="Q747" s="3318"/>
      <c r="R747" s="3318"/>
      <c r="S747" s="3318"/>
      <c r="T747" s="3318"/>
      <c r="U747" s="3318"/>
      <c r="V747" s="3318"/>
      <c r="W747" s="3318"/>
      <c r="X747" s="3318"/>
      <c r="Y747" s="3318"/>
      <c r="Z747" s="3318"/>
      <c r="AA747" s="3318"/>
      <c r="AB747" s="33"/>
      <c r="AC747" s="33"/>
      <c r="AD747" s="33"/>
      <c r="AE747" s="33"/>
      <c r="AF747" s="33"/>
      <c r="AG747" s="32"/>
      <c r="AH747" s="33"/>
      <c r="AI747" s="33"/>
      <c r="AJ747" s="33"/>
      <c r="AK747" s="33"/>
      <c r="AL747" s="658"/>
      <c r="AM747" s="32"/>
      <c r="AN747" s="34"/>
      <c r="AO747" s="2058"/>
    </row>
    <row r="748" spans="1:41" ht="46.5" x14ac:dyDescent="0.35">
      <c r="A748" s="43"/>
      <c r="B748" s="88" t="s">
        <v>54</v>
      </c>
      <c r="C748" s="89" t="s">
        <v>6</v>
      </c>
      <c r="D748" s="90" t="s">
        <v>7</v>
      </c>
      <c r="E748" s="91" t="s">
        <v>8</v>
      </c>
      <c r="F748" s="92" t="s">
        <v>123</v>
      </c>
      <c r="G748" s="93" t="s">
        <v>160</v>
      </c>
      <c r="H748" s="94" t="s">
        <v>194</v>
      </c>
      <c r="I748" s="95" t="s">
        <v>202</v>
      </c>
      <c r="J748" s="96" t="s">
        <v>241</v>
      </c>
      <c r="K748" s="97" t="s">
        <v>273</v>
      </c>
      <c r="L748" s="98" t="s">
        <v>284</v>
      </c>
      <c r="M748" s="99" t="s">
        <v>322</v>
      </c>
      <c r="N748" s="47" t="s">
        <v>342</v>
      </c>
      <c r="O748" s="48" t="s">
        <v>356</v>
      </c>
      <c r="P748" s="100" t="s">
        <v>384</v>
      </c>
      <c r="Q748" s="79" t="s">
        <v>493</v>
      </c>
      <c r="R748" s="80" t="s">
        <v>535</v>
      </c>
      <c r="S748" s="101" t="s">
        <v>541</v>
      </c>
      <c r="T748" s="102" t="s">
        <v>545</v>
      </c>
      <c r="U748" s="50" t="s">
        <v>578</v>
      </c>
      <c r="V748" s="51" t="s">
        <v>586</v>
      </c>
      <c r="W748" s="51" t="s">
        <v>633</v>
      </c>
      <c r="X748" s="51" t="s">
        <v>646</v>
      </c>
      <c r="Y748" s="51" t="s">
        <v>647</v>
      </c>
      <c r="Z748" s="51" t="s">
        <v>668</v>
      </c>
      <c r="AA748" s="37" t="s">
        <v>671</v>
      </c>
      <c r="AB748" s="37" t="s">
        <v>688</v>
      </c>
      <c r="AC748" s="37" t="s">
        <v>689</v>
      </c>
      <c r="AD748" s="37" t="s">
        <v>735</v>
      </c>
      <c r="AE748" s="37" t="s">
        <v>776</v>
      </c>
      <c r="AF748" s="37" t="s">
        <v>811</v>
      </c>
      <c r="AG748" s="37" t="s">
        <v>1055</v>
      </c>
      <c r="AH748" s="37" t="s">
        <v>1072</v>
      </c>
      <c r="AI748" s="37" t="s">
        <v>1075</v>
      </c>
      <c r="AJ748" s="37" t="s">
        <v>1117</v>
      </c>
      <c r="AK748" s="37" t="s">
        <v>1162</v>
      </c>
      <c r="AL748" s="689" t="s">
        <v>1162</v>
      </c>
      <c r="AM748" s="255"/>
      <c r="AN748" s="3064"/>
      <c r="AO748" s="2057"/>
    </row>
    <row r="749" spans="1:41" ht="15.5" x14ac:dyDescent="0.35">
      <c r="A749" s="106"/>
      <c r="B749" s="107">
        <v>2020</v>
      </c>
      <c r="C749" s="1244" t="s">
        <v>10</v>
      </c>
      <c r="D749" s="1244" t="s">
        <v>10</v>
      </c>
      <c r="E749" s="1244" t="s">
        <v>10</v>
      </c>
      <c r="F749" s="1244" t="s">
        <v>10</v>
      </c>
      <c r="G749" s="1244" t="s">
        <v>10</v>
      </c>
      <c r="H749" s="1244" t="s">
        <v>10</v>
      </c>
      <c r="I749" s="1244" t="s">
        <v>10</v>
      </c>
      <c r="J749" s="1244" t="s">
        <v>10</v>
      </c>
      <c r="K749" s="1244" t="s">
        <v>10</v>
      </c>
      <c r="L749" s="1244" t="s">
        <v>10</v>
      </c>
      <c r="M749" s="108" t="s">
        <v>10</v>
      </c>
      <c r="N749" s="1244" t="s">
        <v>10</v>
      </c>
      <c r="O749" s="1244" t="s">
        <v>10</v>
      </c>
      <c r="P749" s="1244" t="s">
        <v>10</v>
      </c>
      <c r="Q749" s="1244" t="s">
        <v>10</v>
      </c>
      <c r="R749" s="1244" t="s">
        <v>10</v>
      </c>
      <c r="S749" s="1244" t="s">
        <v>10</v>
      </c>
      <c r="T749" s="1244" t="s">
        <v>10</v>
      </c>
      <c r="U749" s="274">
        <v>1.2487736</v>
      </c>
      <c r="V749" s="1244" t="s">
        <v>10</v>
      </c>
      <c r="W749" s="1244" t="s">
        <v>10</v>
      </c>
      <c r="X749" s="1244" t="s">
        <v>10</v>
      </c>
      <c r="Y749" s="1252" t="s">
        <v>10</v>
      </c>
      <c r="Z749" s="1252" t="s">
        <v>10</v>
      </c>
      <c r="AA749" s="81" t="s">
        <v>10</v>
      </c>
      <c r="AB749" s="82" t="s">
        <v>10</v>
      </c>
      <c r="AC749" s="82" t="s">
        <v>10</v>
      </c>
      <c r="AD749" s="82" t="s">
        <v>10</v>
      </c>
      <c r="AE749" s="82" t="s">
        <v>10</v>
      </c>
      <c r="AF749" s="764" t="s">
        <v>10</v>
      </c>
      <c r="AG749" s="117" t="s">
        <v>10</v>
      </c>
      <c r="AH749" s="117" t="s">
        <v>10</v>
      </c>
      <c r="AI749" s="117" t="s">
        <v>10</v>
      </c>
      <c r="AJ749" s="702" t="s">
        <v>10</v>
      </c>
      <c r="AK749" s="702" t="s">
        <v>10</v>
      </c>
      <c r="AL749" s="676" t="s">
        <v>10</v>
      </c>
      <c r="AM749" s="255"/>
      <c r="AN749" s="3064"/>
      <c r="AO749" s="2057"/>
    </row>
    <row r="750" spans="1:41" ht="15.5" x14ac:dyDescent="0.35">
      <c r="A750" s="2052"/>
      <c r="B750" s="109">
        <v>2021</v>
      </c>
      <c r="C750" s="2053" t="s">
        <v>10</v>
      </c>
      <c r="D750" s="2053" t="s">
        <v>10</v>
      </c>
      <c r="E750" s="2053" t="s">
        <v>10</v>
      </c>
      <c r="F750" s="2053" t="s">
        <v>10</v>
      </c>
      <c r="G750" s="2053" t="s">
        <v>10</v>
      </c>
      <c r="H750" s="2053" t="s">
        <v>10</v>
      </c>
      <c r="I750" s="2053" t="s">
        <v>10</v>
      </c>
      <c r="J750" s="2053" t="s">
        <v>10</v>
      </c>
      <c r="K750" s="2053" t="s">
        <v>10</v>
      </c>
      <c r="L750" s="2053" t="s">
        <v>10</v>
      </c>
      <c r="M750" s="2054" t="s">
        <v>10</v>
      </c>
      <c r="N750" s="2053" t="s">
        <v>10</v>
      </c>
      <c r="O750" s="2053" t="s">
        <v>10</v>
      </c>
      <c r="P750" s="2053" t="s">
        <v>10</v>
      </c>
      <c r="Q750" s="2053" t="s">
        <v>10</v>
      </c>
      <c r="R750" s="2053" t="s">
        <v>10</v>
      </c>
      <c r="S750" s="2053" t="s">
        <v>10</v>
      </c>
      <c r="T750" s="2053" t="s">
        <v>10</v>
      </c>
      <c r="U750" s="274">
        <v>3.7807908000000001</v>
      </c>
      <c r="V750" s="2053" t="s">
        <v>10</v>
      </c>
      <c r="W750" s="2053" t="s">
        <v>10</v>
      </c>
      <c r="X750" s="2053" t="s">
        <v>10</v>
      </c>
      <c r="Y750" s="1252" t="s">
        <v>10</v>
      </c>
      <c r="Z750" s="1252" t="s">
        <v>10</v>
      </c>
      <c r="AA750" s="81" t="s">
        <v>10</v>
      </c>
      <c r="AB750" s="82" t="s">
        <v>10</v>
      </c>
      <c r="AC750" s="82" t="s">
        <v>10</v>
      </c>
      <c r="AD750" s="82" t="s">
        <v>10</v>
      </c>
      <c r="AE750" s="82" t="s">
        <v>10</v>
      </c>
      <c r="AF750" s="83" t="s">
        <v>10</v>
      </c>
      <c r="AG750" s="83" t="s">
        <v>10</v>
      </c>
      <c r="AH750" s="83" t="s">
        <v>10</v>
      </c>
      <c r="AI750" s="83" t="s">
        <v>10</v>
      </c>
      <c r="AJ750" s="83" t="s">
        <v>10</v>
      </c>
      <c r="AK750" s="83" t="s">
        <v>10</v>
      </c>
      <c r="AL750" s="714" t="s">
        <v>10</v>
      </c>
      <c r="AM750" s="255"/>
      <c r="AN750" s="3064"/>
      <c r="AO750" s="2057"/>
    </row>
    <row r="751" spans="1:41" ht="15.5" x14ac:dyDescent="0.35">
      <c r="A751" s="106"/>
      <c r="B751" s="137" t="s">
        <v>543</v>
      </c>
      <c r="C751" s="1269" t="s">
        <v>10</v>
      </c>
      <c r="D751" s="1269" t="s">
        <v>10</v>
      </c>
      <c r="E751" s="1269" t="s">
        <v>10</v>
      </c>
      <c r="F751" s="1269" t="s">
        <v>10</v>
      </c>
      <c r="G751" s="1269" t="s">
        <v>10</v>
      </c>
      <c r="H751" s="1269" t="s">
        <v>10</v>
      </c>
      <c r="I751" s="1269" t="s">
        <v>10</v>
      </c>
      <c r="J751" s="1269" t="s">
        <v>10</v>
      </c>
      <c r="K751" s="1269" t="s">
        <v>10</v>
      </c>
      <c r="L751" s="1269" t="s">
        <v>10</v>
      </c>
      <c r="M751" s="2055" t="s">
        <v>10</v>
      </c>
      <c r="N751" s="1269" t="s">
        <v>10</v>
      </c>
      <c r="O751" s="1269" t="s">
        <v>10</v>
      </c>
      <c r="P751" s="1269" t="s">
        <v>10</v>
      </c>
      <c r="Q751" s="1269" t="s">
        <v>10</v>
      </c>
      <c r="R751" s="1269" t="s">
        <v>10</v>
      </c>
      <c r="S751" s="1269" t="s">
        <v>10</v>
      </c>
      <c r="T751" s="1269" t="s">
        <v>10</v>
      </c>
      <c r="U751" s="276">
        <v>3.9128386000000002</v>
      </c>
      <c r="V751" s="1269" t="s">
        <v>10</v>
      </c>
      <c r="W751" s="1269" t="s">
        <v>10</v>
      </c>
      <c r="X751" s="1269" t="s">
        <v>10</v>
      </c>
      <c r="Y751" s="2056" t="s">
        <v>10</v>
      </c>
      <c r="Z751" s="2056" t="s">
        <v>10</v>
      </c>
      <c r="AA751" s="86" t="s">
        <v>10</v>
      </c>
      <c r="AB751" s="87" t="s">
        <v>10</v>
      </c>
      <c r="AC751" s="87" t="s">
        <v>10</v>
      </c>
      <c r="AD751" s="87" t="s">
        <v>10</v>
      </c>
      <c r="AE751" s="87" t="s">
        <v>10</v>
      </c>
      <c r="AF751" s="87" t="s">
        <v>10</v>
      </c>
      <c r="AG751" s="87" t="s">
        <v>10</v>
      </c>
      <c r="AH751" s="87" t="s">
        <v>10</v>
      </c>
      <c r="AI751" s="87" t="s">
        <v>10</v>
      </c>
      <c r="AJ751" s="87" t="s">
        <v>10</v>
      </c>
      <c r="AK751" s="87" t="s">
        <v>10</v>
      </c>
      <c r="AL751" s="748" t="s">
        <v>10</v>
      </c>
      <c r="AM751" s="255"/>
      <c r="AN751" s="3064"/>
      <c r="AO751" s="2057"/>
    </row>
    <row r="752" spans="1:41" ht="15.5" hidden="1" x14ac:dyDescent="0.35">
      <c r="A752" s="43"/>
      <c r="B752" s="43"/>
      <c r="C752" s="43"/>
      <c r="D752" s="43"/>
      <c r="E752" s="43"/>
      <c r="F752" s="43"/>
      <c r="G752" s="56"/>
      <c r="H752" s="59"/>
      <c r="I752" s="60"/>
      <c r="J752" s="61"/>
      <c r="K752" s="62"/>
      <c r="L752" s="63"/>
      <c r="M752" s="64"/>
      <c r="N752" s="65"/>
      <c r="O752" s="66"/>
      <c r="P752" s="67"/>
      <c r="Q752" s="68"/>
      <c r="R752" s="60"/>
      <c r="S752" s="69"/>
      <c r="T752" s="70"/>
      <c r="U752" s="71"/>
      <c r="V752" s="72"/>
      <c r="W752" s="72"/>
      <c r="X752" s="72"/>
      <c r="Y752" s="56"/>
      <c r="Z752" s="43"/>
      <c r="AA752" s="43"/>
      <c r="AB752" s="56"/>
      <c r="AC752" s="56"/>
      <c r="AD752" s="56"/>
      <c r="AE752" s="56"/>
      <c r="AF752" s="73"/>
      <c r="AG752" s="87" t="s">
        <v>10</v>
      </c>
      <c r="AH752" s="748" t="s">
        <v>10</v>
      </c>
      <c r="AI752" s="255"/>
      <c r="AJ752" s="253"/>
      <c r="AK752" s="253"/>
      <c r="AL752" s="255"/>
      <c r="AM752" s="255"/>
      <c r="AN752" s="3064"/>
      <c r="AO752" s="2057"/>
    </row>
    <row r="753" spans="1:41" ht="15.5" x14ac:dyDescent="0.35">
      <c r="A753" s="43"/>
      <c r="B753" s="3319" t="s">
        <v>583</v>
      </c>
      <c r="C753" s="3377"/>
      <c r="D753" s="3377"/>
      <c r="E753" s="3377"/>
      <c r="F753" s="3377"/>
      <c r="G753" s="3377"/>
      <c r="H753" s="3377"/>
      <c r="I753" s="3377"/>
      <c r="J753" s="3377"/>
      <c r="K753" s="3377"/>
      <c r="L753" s="3377"/>
      <c r="M753" s="3377"/>
      <c r="N753" s="3377"/>
      <c r="O753" s="3377"/>
      <c r="P753" s="3377"/>
      <c r="Q753" s="3377"/>
      <c r="R753" s="3377"/>
      <c r="S753" s="74"/>
      <c r="T753" s="75"/>
      <c r="U753" s="76"/>
      <c r="V753" s="77"/>
      <c r="W753" s="77"/>
      <c r="X753" s="77"/>
      <c r="Y753" s="56"/>
      <c r="Z753" s="43"/>
      <c r="AA753" s="43"/>
      <c r="AB753" s="56"/>
      <c r="AC753" s="56"/>
      <c r="AD753" s="56"/>
      <c r="AE753" s="56"/>
      <c r="AF753" s="73"/>
      <c r="AG753" s="136"/>
      <c r="AH753" s="56"/>
      <c r="AI753" s="255"/>
      <c r="AJ753" s="253"/>
      <c r="AK753" s="253"/>
      <c r="AL753" s="255"/>
      <c r="AM753" s="255"/>
      <c r="AN753" s="3064"/>
      <c r="AO753" s="2057"/>
    </row>
    <row r="754" spans="1:41" ht="15.5" x14ac:dyDescent="0.35">
      <c r="A754" s="56"/>
      <c r="B754" s="56"/>
      <c r="C754" s="56"/>
      <c r="D754" s="56"/>
      <c r="E754" s="56"/>
      <c r="F754" s="56"/>
      <c r="G754" s="56"/>
      <c r="H754" s="59"/>
      <c r="I754" s="60"/>
      <c r="J754" s="61"/>
      <c r="K754" s="62"/>
      <c r="L754" s="63"/>
      <c r="M754" s="64"/>
      <c r="N754" s="65"/>
      <c r="O754" s="66"/>
      <c r="P754" s="67"/>
      <c r="Q754" s="68"/>
      <c r="R754" s="60"/>
      <c r="S754" s="69"/>
      <c r="T754" s="70"/>
      <c r="U754" s="71"/>
      <c r="V754" s="72"/>
      <c r="W754" s="72"/>
      <c r="X754" s="72"/>
      <c r="Y754" s="56"/>
      <c r="Z754" s="43"/>
      <c r="AA754" s="43"/>
      <c r="AB754" s="125"/>
      <c r="AC754" s="125"/>
      <c r="AD754" s="125"/>
      <c r="AE754" s="125"/>
      <c r="AF754" s="125"/>
      <c r="AG754" s="125"/>
      <c r="AH754" s="56"/>
      <c r="AI754" s="255"/>
      <c r="AJ754" s="253"/>
      <c r="AK754" s="253"/>
      <c r="AL754" s="255"/>
      <c r="AM754" s="255"/>
      <c r="AN754" s="3064"/>
      <c r="AO754" s="2057"/>
    </row>
    <row r="755" spans="1:41" s="26" customFormat="1" ht="63" customHeight="1" x14ac:dyDescent="0.35">
      <c r="A755" s="2504" t="s">
        <v>1001</v>
      </c>
      <c r="B755" s="3317" t="s">
        <v>584</v>
      </c>
      <c r="C755" s="3318"/>
      <c r="D755" s="3318"/>
      <c r="E755" s="3318"/>
      <c r="F755" s="3318"/>
      <c r="G755" s="3318"/>
      <c r="H755" s="3318"/>
      <c r="I755" s="3318"/>
      <c r="J755" s="3318"/>
      <c r="K755" s="3318"/>
      <c r="L755" s="3318"/>
      <c r="M755" s="3318"/>
      <c r="N755" s="3318"/>
      <c r="O755" s="3318"/>
      <c r="P755" s="3318"/>
      <c r="Q755" s="3318"/>
      <c r="R755" s="3318"/>
      <c r="S755" s="3318"/>
      <c r="T755" s="3318"/>
      <c r="U755" s="3318"/>
      <c r="V755" s="3318"/>
      <c r="W755" s="3318"/>
      <c r="X755" s="3318"/>
      <c r="Y755" s="3318"/>
      <c r="Z755" s="3318"/>
      <c r="AA755" s="3318"/>
      <c r="AB755" s="33"/>
      <c r="AC755" s="33"/>
      <c r="AD755" s="33"/>
      <c r="AE755" s="33"/>
      <c r="AF755" s="33"/>
      <c r="AG755" s="32"/>
      <c r="AH755" s="33"/>
      <c r="AI755" s="33"/>
      <c r="AJ755" s="33"/>
      <c r="AK755" s="33"/>
      <c r="AL755" s="658"/>
      <c r="AM755" s="32"/>
      <c r="AN755" s="34"/>
      <c r="AO755" s="2058"/>
    </row>
    <row r="756" spans="1:41" ht="46.5" x14ac:dyDescent="0.35">
      <c r="A756" s="43"/>
      <c r="B756" s="88" t="s">
        <v>54</v>
      </c>
      <c r="C756" s="89" t="s">
        <v>6</v>
      </c>
      <c r="D756" s="90" t="s">
        <v>7</v>
      </c>
      <c r="E756" s="91" t="s">
        <v>8</v>
      </c>
      <c r="F756" s="92" t="s">
        <v>123</v>
      </c>
      <c r="G756" s="93" t="s">
        <v>160</v>
      </c>
      <c r="H756" s="94" t="s">
        <v>194</v>
      </c>
      <c r="I756" s="95" t="s">
        <v>202</v>
      </c>
      <c r="J756" s="96" t="s">
        <v>241</v>
      </c>
      <c r="K756" s="97" t="s">
        <v>273</v>
      </c>
      <c r="L756" s="98" t="s">
        <v>284</v>
      </c>
      <c r="M756" s="99" t="s">
        <v>322</v>
      </c>
      <c r="N756" s="47" t="s">
        <v>342</v>
      </c>
      <c r="O756" s="48" t="s">
        <v>356</v>
      </c>
      <c r="P756" s="100" t="s">
        <v>384</v>
      </c>
      <c r="Q756" s="79" t="s">
        <v>493</v>
      </c>
      <c r="R756" s="80" t="s">
        <v>535</v>
      </c>
      <c r="S756" s="101" t="s">
        <v>541</v>
      </c>
      <c r="T756" s="102" t="s">
        <v>545</v>
      </c>
      <c r="U756" s="50" t="s">
        <v>578</v>
      </c>
      <c r="V756" s="51" t="s">
        <v>586</v>
      </c>
      <c r="W756" s="51" t="s">
        <v>633</v>
      </c>
      <c r="X756" s="51" t="s">
        <v>646</v>
      </c>
      <c r="Y756" s="51" t="s">
        <v>647</v>
      </c>
      <c r="Z756" s="51" t="s">
        <v>668</v>
      </c>
      <c r="AA756" s="37" t="s">
        <v>671</v>
      </c>
      <c r="AB756" s="37" t="s">
        <v>688</v>
      </c>
      <c r="AC756" s="37" t="s">
        <v>689</v>
      </c>
      <c r="AD756" s="37" t="s">
        <v>735</v>
      </c>
      <c r="AE756" s="37" t="s">
        <v>776</v>
      </c>
      <c r="AF756" s="37" t="s">
        <v>811</v>
      </c>
      <c r="AG756" s="37" t="s">
        <v>1055</v>
      </c>
      <c r="AH756" s="37" t="s">
        <v>1072</v>
      </c>
      <c r="AI756" s="37" t="s">
        <v>1075</v>
      </c>
      <c r="AJ756" s="37" t="s">
        <v>1117</v>
      </c>
      <c r="AK756" s="37" t="s">
        <v>1162</v>
      </c>
      <c r="AL756" s="689" t="s">
        <v>1162</v>
      </c>
      <c r="AM756" s="255"/>
      <c r="AN756" s="3064"/>
      <c r="AO756" s="2057"/>
    </row>
    <row r="757" spans="1:41" ht="15.5" x14ac:dyDescent="0.35">
      <c r="A757" s="106"/>
      <c r="B757" s="107">
        <v>2020</v>
      </c>
      <c r="C757" s="1244" t="s">
        <v>10</v>
      </c>
      <c r="D757" s="1244" t="s">
        <v>10</v>
      </c>
      <c r="E757" s="1244" t="s">
        <v>10</v>
      </c>
      <c r="F757" s="1244" t="s">
        <v>10</v>
      </c>
      <c r="G757" s="1244" t="s">
        <v>10</v>
      </c>
      <c r="H757" s="1244" t="s">
        <v>10</v>
      </c>
      <c r="I757" s="1244" t="s">
        <v>10</v>
      </c>
      <c r="J757" s="1244" t="s">
        <v>10</v>
      </c>
      <c r="K757" s="1244" t="s">
        <v>10</v>
      </c>
      <c r="L757" s="1244" t="s">
        <v>10</v>
      </c>
      <c r="M757" s="108" t="s">
        <v>10</v>
      </c>
      <c r="N757" s="1244" t="s">
        <v>10</v>
      </c>
      <c r="O757" s="1244" t="s">
        <v>10</v>
      </c>
      <c r="P757" s="1244" t="s">
        <v>10</v>
      </c>
      <c r="Q757" s="1244" t="s">
        <v>10</v>
      </c>
      <c r="R757" s="1244" t="s">
        <v>10</v>
      </c>
      <c r="S757" s="1244" t="s">
        <v>10</v>
      </c>
      <c r="T757" s="1244" t="s">
        <v>10</v>
      </c>
      <c r="U757" s="274">
        <v>-5.5537995999999996</v>
      </c>
      <c r="V757" s="1244" t="s">
        <v>10</v>
      </c>
      <c r="W757" s="1244" t="s">
        <v>10</v>
      </c>
      <c r="X757" s="1244" t="s">
        <v>10</v>
      </c>
      <c r="Y757" s="1252" t="s">
        <v>10</v>
      </c>
      <c r="Z757" s="1252" t="s">
        <v>10</v>
      </c>
      <c r="AA757" s="81" t="s">
        <v>10</v>
      </c>
      <c r="AB757" s="82" t="s">
        <v>10</v>
      </c>
      <c r="AC757" s="82" t="s">
        <v>10</v>
      </c>
      <c r="AD757" s="82" t="s">
        <v>10</v>
      </c>
      <c r="AE757" s="82" t="s">
        <v>10</v>
      </c>
      <c r="AF757" s="83" t="s">
        <v>10</v>
      </c>
      <c r="AG757" s="117" t="s">
        <v>10</v>
      </c>
      <c r="AH757" s="117" t="s">
        <v>10</v>
      </c>
      <c r="AI757" s="117" t="s">
        <v>10</v>
      </c>
      <c r="AJ757" s="702" t="s">
        <v>10</v>
      </c>
      <c r="AK757" s="702" t="s">
        <v>10</v>
      </c>
      <c r="AL757" s="676" t="s">
        <v>10</v>
      </c>
      <c r="AM757" s="255"/>
      <c r="AN757" s="3064"/>
      <c r="AO757" s="2057"/>
    </row>
    <row r="758" spans="1:41" ht="15.5" x14ac:dyDescent="0.35">
      <c r="A758" s="2052"/>
      <c r="B758" s="109">
        <v>2021</v>
      </c>
      <c r="C758" s="2053" t="s">
        <v>10</v>
      </c>
      <c r="D758" s="2053" t="s">
        <v>10</v>
      </c>
      <c r="E758" s="2053" t="s">
        <v>10</v>
      </c>
      <c r="F758" s="2053" t="s">
        <v>10</v>
      </c>
      <c r="G758" s="2053" t="s">
        <v>10</v>
      </c>
      <c r="H758" s="2053" t="s">
        <v>10</v>
      </c>
      <c r="I758" s="2053" t="s">
        <v>10</v>
      </c>
      <c r="J758" s="2053" t="s">
        <v>10</v>
      </c>
      <c r="K758" s="2053" t="s">
        <v>10</v>
      </c>
      <c r="L758" s="2053" t="s">
        <v>10</v>
      </c>
      <c r="M758" s="2054" t="s">
        <v>10</v>
      </c>
      <c r="N758" s="2053" t="s">
        <v>10</v>
      </c>
      <c r="O758" s="2053" t="s">
        <v>10</v>
      </c>
      <c r="P758" s="2053" t="s">
        <v>10</v>
      </c>
      <c r="Q758" s="2053" t="s">
        <v>10</v>
      </c>
      <c r="R758" s="2053" t="s">
        <v>10</v>
      </c>
      <c r="S758" s="2053" t="s">
        <v>10</v>
      </c>
      <c r="T758" s="2053" t="s">
        <v>10</v>
      </c>
      <c r="U758" s="274">
        <v>-2.7551866</v>
      </c>
      <c r="V758" s="2053" t="s">
        <v>10</v>
      </c>
      <c r="W758" s="2053" t="s">
        <v>10</v>
      </c>
      <c r="X758" s="2053" t="s">
        <v>10</v>
      </c>
      <c r="Y758" s="1252" t="s">
        <v>10</v>
      </c>
      <c r="Z758" s="1252" t="s">
        <v>10</v>
      </c>
      <c r="AA758" s="81" t="s">
        <v>10</v>
      </c>
      <c r="AB758" s="82" t="s">
        <v>10</v>
      </c>
      <c r="AC758" s="82" t="s">
        <v>10</v>
      </c>
      <c r="AD758" s="82" t="s">
        <v>10</v>
      </c>
      <c r="AE758" s="82" t="s">
        <v>10</v>
      </c>
      <c r="AF758" s="83" t="s">
        <v>10</v>
      </c>
      <c r="AG758" s="83" t="s">
        <v>10</v>
      </c>
      <c r="AH758" s="83" t="s">
        <v>10</v>
      </c>
      <c r="AI758" s="83" t="s">
        <v>10</v>
      </c>
      <c r="AJ758" s="83" t="s">
        <v>10</v>
      </c>
      <c r="AK758" s="83" t="s">
        <v>10</v>
      </c>
      <c r="AL758" s="714" t="s">
        <v>10</v>
      </c>
      <c r="AM758" s="255"/>
      <c r="AN758" s="3064"/>
      <c r="AO758" s="2057"/>
    </row>
    <row r="759" spans="1:41" ht="15.5" x14ac:dyDescent="0.35">
      <c r="A759" s="106"/>
      <c r="B759" s="137" t="s">
        <v>543</v>
      </c>
      <c r="C759" s="1269" t="s">
        <v>10</v>
      </c>
      <c r="D759" s="1269" t="s">
        <v>10</v>
      </c>
      <c r="E759" s="1269" t="s">
        <v>10</v>
      </c>
      <c r="F759" s="1269" t="s">
        <v>10</v>
      </c>
      <c r="G759" s="1269" t="s">
        <v>10</v>
      </c>
      <c r="H759" s="1269" t="s">
        <v>10</v>
      </c>
      <c r="I759" s="1269" t="s">
        <v>10</v>
      </c>
      <c r="J759" s="1269" t="s">
        <v>10</v>
      </c>
      <c r="K759" s="1269" t="s">
        <v>10</v>
      </c>
      <c r="L759" s="1269" t="s">
        <v>10</v>
      </c>
      <c r="M759" s="2055" t="s">
        <v>10</v>
      </c>
      <c r="N759" s="1269" t="s">
        <v>10</v>
      </c>
      <c r="O759" s="1269" t="s">
        <v>10</v>
      </c>
      <c r="P759" s="1269" t="s">
        <v>10</v>
      </c>
      <c r="Q759" s="1269" t="s">
        <v>10</v>
      </c>
      <c r="R759" s="1269" t="s">
        <v>10</v>
      </c>
      <c r="S759" s="1269" t="s">
        <v>10</v>
      </c>
      <c r="T759" s="1269" t="s">
        <v>10</v>
      </c>
      <c r="U759" s="276">
        <v>-0.80175686000000002</v>
      </c>
      <c r="V759" s="1269" t="s">
        <v>10</v>
      </c>
      <c r="W759" s="1269" t="s">
        <v>10</v>
      </c>
      <c r="X759" s="1269" t="s">
        <v>10</v>
      </c>
      <c r="Y759" s="2056" t="s">
        <v>10</v>
      </c>
      <c r="Z759" s="2056" t="s">
        <v>10</v>
      </c>
      <c r="AA759" s="86" t="s">
        <v>10</v>
      </c>
      <c r="AB759" s="87" t="s">
        <v>10</v>
      </c>
      <c r="AC759" s="87" t="s">
        <v>10</v>
      </c>
      <c r="AD759" s="87" t="s">
        <v>10</v>
      </c>
      <c r="AE759" s="87" t="s">
        <v>10</v>
      </c>
      <c r="AF759" s="87" t="s">
        <v>10</v>
      </c>
      <c r="AG759" s="87" t="s">
        <v>10</v>
      </c>
      <c r="AH759" s="87" t="s">
        <v>10</v>
      </c>
      <c r="AI759" s="87" t="s">
        <v>10</v>
      </c>
      <c r="AJ759" s="87" t="s">
        <v>10</v>
      </c>
      <c r="AK759" s="87" t="s">
        <v>10</v>
      </c>
      <c r="AL759" s="748" t="s">
        <v>10</v>
      </c>
      <c r="AM759" s="255"/>
      <c r="AN759" s="3064"/>
      <c r="AO759" s="2057"/>
    </row>
    <row r="760" spans="1:41" ht="15.5" hidden="1" x14ac:dyDescent="0.35">
      <c r="A760" s="43"/>
      <c r="B760" s="43"/>
      <c r="C760" s="43"/>
      <c r="D760" s="43"/>
      <c r="E760" s="43"/>
      <c r="F760" s="43"/>
      <c r="G760" s="56"/>
      <c r="H760" s="59"/>
      <c r="I760" s="60"/>
      <c r="J760" s="61"/>
      <c r="K760" s="62"/>
      <c r="L760" s="63"/>
      <c r="M760" s="64"/>
      <c r="N760" s="65"/>
      <c r="O760" s="66"/>
      <c r="P760" s="67"/>
      <c r="Q760" s="68"/>
      <c r="R760" s="60"/>
      <c r="S760" s="69"/>
      <c r="T760" s="70"/>
      <c r="U760" s="71"/>
      <c r="V760" s="72"/>
      <c r="W760" s="72"/>
      <c r="X760" s="72"/>
      <c r="Y760" s="56"/>
      <c r="Z760" s="43"/>
      <c r="AA760" s="43"/>
      <c r="AB760" s="56"/>
      <c r="AC760" s="56"/>
      <c r="AD760" s="56"/>
      <c r="AE760" s="56"/>
      <c r="AF760" s="73"/>
      <c r="AG760" s="87" t="s">
        <v>10</v>
      </c>
      <c r="AH760" s="748" t="s">
        <v>10</v>
      </c>
      <c r="AI760" s="255"/>
      <c r="AJ760" s="253"/>
      <c r="AK760" s="255"/>
      <c r="AL760" s="255"/>
      <c r="AM760" s="255"/>
      <c r="AN760" s="3064"/>
      <c r="AO760" s="2057"/>
    </row>
    <row r="761" spans="1:41" ht="15.5" x14ac:dyDescent="0.35">
      <c r="A761" s="43"/>
      <c r="B761" s="3319" t="s">
        <v>585</v>
      </c>
      <c r="C761" s="3377"/>
      <c r="D761" s="3377"/>
      <c r="E761" s="3377"/>
      <c r="F761" s="3377"/>
      <c r="G761" s="3377"/>
      <c r="H761" s="3377"/>
      <c r="I761" s="3377"/>
      <c r="J761" s="3377"/>
      <c r="K761" s="3377"/>
      <c r="L761" s="3377"/>
      <c r="M761" s="3377"/>
      <c r="N761" s="3377"/>
      <c r="O761" s="3377"/>
      <c r="P761" s="3377"/>
      <c r="Q761" s="3377"/>
      <c r="R761" s="3377"/>
      <c r="S761" s="74"/>
      <c r="T761" s="75"/>
      <c r="U761" s="76"/>
      <c r="V761" s="77"/>
      <c r="W761" s="77"/>
      <c r="X761" s="77"/>
      <c r="Y761" s="56"/>
      <c r="Z761" s="43"/>
      <c r="AA761" s="43"/>
      <c r="AB761" s="56"/>
      <c r="AC761" s="56"/>
      <c r="AD761" s="56"/>
      <c r="AE761" s="56"/>
      <c r="AF761" s="73"/>
      <c r="AG761" s="73"/>
      <c r="AH761" s="56"/>
      <c r="AI761" s="255"/>
      <c r="AJ761" s="253"/>
      <c r="AK761" s="255"/>
      <c r="AL761" s="255"/>
      <c r="AM761" s="255"/>
      <c r="AN761" s="3064"/>
      <c r="AO761" s="2057"/>
    </row>
  </sheetData>
  <mergeCells count="154">
    <mergeCell ref="B14:AA14"/>
    <mergeCell ref="B12:Y12"/>
    <mergeCell ref="B5:AA5"/>
    <mergeCell ref="B54:AA54"/>
    <mergeCell ref="B24:AA24"/>
    <mergeCell ref="B32:Y32"/>
    <mergeCell ref="B34:AA34"/>
    <mergeCell ref="B42:Y42"/>
    <mergeCell ref="B44:AA44"/>
    <mergeCell ref="B52:Y52"/>
    <mergeCell ref="B62:R62"/>
    <mergeCell ref="B95:R95"/>
    <mergeCell ref="B97:AA97"/>
    <mergeCell ref="B101:R101"/>
    <mergeCell ref="B103:AA103"/>
    <mergeCell ref="B112:R112"/>
    <mergeCell ref="B22:R22"/>
    <mergeCell ref="B114:AA114"/>
    <mergeCell ref="B64:AA64"/>
    <mergeCell ref="B72:Y72"/>
    <mergeCell ref="B74:AA74"/>
    <mergeCell ref="B82:Y82"/>
    <mergeCell ref="B84:AA84"/>
    <mergeCell ref="B89:R89"/>
    <mergeCell ref="B151:Y151"/>
    <mergeCell ref="B153:AA153"/>
    <mergeCell ref="B91:AA91"/>
    <mergeCell ref="B162:R162"/>
    <mergeCell ref="B164:AA164"/>
    <mergeCell ref="B174:R174"/>
    <mergeCell ref="B176:AA176"/>
    <mergeCell ref="B123:R123"/>
    <mergeCell ref="B125:AA125"/>
    <mergeCell ref="B132:R132"/>
    <mergeCell ref="B134:AA134"/>
    <mergeCell ref="B141:Y141"/>
    <mergeCell ref="B143:AA143"/>
    <mergeCell ref="B214:Y214"/>
    <mergeCell ref="B216:AA216"/>
    <mergeCell ref="B223:Y223"/>
    <mergeCell ref="B225:AA225"/>
    <mergeCell ref="B232:Y232"/>
    <mergeCell ref="B234:AA234"/>
    <mergeCell ref="B185:R185"/>
    <mergeCell ref="B187:AA187"/>
    <mergeCell ref="B196:R196"/>
    <mergeCell ref="B198:AA198"/>
    <mergeCell ref="B205:Y205"/>
    <mergeCell ref="B207:AA207"/>
    <mergeCell ref="B269:R269"/>
    <mergeCell ref="B271:AA271"/>
    <mergeCell ref="B279:R279"/>
    <mergeCell ref="B281:AA281"/>
    <mergeCell ref="B289:Y289"/>
    <mergeCell ref="B292:AA292"/>
    <mergeCell ref="B242:Y242"/>
    <mergeCell ref="B244:AA244"/>
    <mergeCell ref="B252:Y252"/>
    <mergeCell ref="B254:AA254"/>
    <mergeCell ref="B259:R259"/>
    <mergeCell ref="B261:AA261"/>
    <mergeCell ref="B329:R329"/>
    <mergeCell ref="B331:AA331"/>
    <mergeCell ref="B339:Y339"/>
    <mergeCell ref="B341:AA341"/>
    <mergeCell ref="B349:Y349"/>
    <mergeCell ref="B351:AA351"/>
    <mergeCell ref="B299:Y299"/>
    <mergeCell ref="B301:AA301"/>
    <mergeCell ref="B309:Y309"/>
    <mergeCell ref="B311:AA311"/>
    <mergeCell ref="B319:Y319"/>
    <mergeCell ref="B321:AA321"/>
    <mergeCell ref="B386:R386"/>
    <mergeCell ref="B388:AA388"/>
    <mergeCell ref="B397:R397"/>
    <mergeCell ref="B399:AA399"/>
    <mergeCell ref="B408:R408"/>
    <mergeCell ref="B410:AA410"/>
    <mergeCell ref="B359:Y359"/>
    <mergeCell ref="B361:AA361"/>
    <mergeCell ref="B368:Y368"/>
    <mergeCell ref="B370:AA370"/>
    <mergeCell ref="B377:R377"/>
    <mergeCell ref="B379:AA379"/>
    <mergeCell ref="B449:Y449"/>
    <mergeCell ref="B451:AA451"/>
    <mergeCell ref="B463:R463"/>
    <mergeCell ref="B465:AA465"/>
    <mergeCell ref="B472:Y472"/>
    <mergeCell ref="B474:AA474"/>
    <mergeCell ref="B419:R419"/>
    <mergeCell ref="B421:AA421"/>
    <mergeCell ref="B429:Y429"/>
    <mergeCell ref="B431:AA431"/>
    <mergeCell ref="B439:Y439"/>
    <mergeCell ref="B441:AA441"/>
    <mergeCell ref="B508:Y508"/>
    <mergeCell ref="B510:AA510"/>
    <mergeCell ref="B518:Y518"/>
    <mergeCell ref="B520:AA520"/>
    <mergeCell ref="B528:Y528"/>
    <mergeCell ref="B530:AA530"/>
    <mergeCell ref="B481:Y481"/>
    <mergeCell ref="B483:AA483"/>
    <mergeCell ref="B490:Y490"/>
    <mergeCell ref="B492:AA492"/>
    <mergeCell ref="B499:Y499"/>
    <mergeCell ref="B501:AA501"/>
    <mergeCell ref="B575:R575"/>
    <mergeCell ref="B577:AA577"/>
    <mergeCell ref="B583:R583"/>
    <mergeCell ref="B585:AA585"/>
    <mergeCell ref="B595:Y595"/>
    <mergeCell ref="B597:AA597"/>
    <mergeCell ref="B541:Y541"/>
    <mergeCell ref="B543:AA543"/>
    <mergeCell ref="B554:Y554"/>
    <mergeCell ref="B556:AA556"/>
    <mergeCell ref="B567:Y567"/>
    <mergeCell ref="B569:AA569"/>
    <mergeCell ref="B641:R641"/>
    <mergeCell ref="B643:AA643"/>
    <mergeCell ref="B652:R652"/>
    <mergeCell ref="B654:AA654"/>
    <mergeCell ref="B663:R663"/>
    <mergeCell ref="B665:AA665"/>
    <mergeCell ref="B607:R607"/>
    <mergeCell ref="B609:AA609"/>
    <mergeCell ref="B619:Y619"/>
    <mergeCell ref="B621:AA621"/>
    <mergeCell ref="B632:R632"/>
    <mergeCell ref="B634:AA634"/>
    <mergeCell ref="B700:R700"/>
    <mergeCell ref="B702:AA702"/>
    <mergeCell ref="B709:R709"/>
    <mergeCell ref="B711:AA711"/>
    <mergeCell ref="B718:R718"/>
    <mergeCell ref="B720:AA720"/>
    <mergeCell ref="B673:R673"/>
    <mergeCell ref="B675:AA675"/>
    <mergeCell ref="B682:R682"/>
    <mergeCell ref="B684:AA684"/>
    <mergeCell ref="B691:R691"/>
    <mergeCell ref="B693:AA693"/>
    <mergeCell ref="B753:R753"/>
    <mergeCell ref="B755:AA755"/>
    <mergeCell ref="B761:R761"/>
    <mergeCell ref="B727:R727"/>
    <mergeCell ref="B729:AA729"/>
    <mergeCell ref="B736:R736"/>
    <mergeCell ref="B738:AA738"/>
    <mergeCell ref="B745:R745"/>
    <mergeCell ref="B747:AA747"/>
  </mergeCells>
  <phoneticPr fontId="1328" type="noConversion"/>
  <conditionalFormatting sqref="A5">
    <cfRule type="containsText" dxfId="831" priority="383" operator="containsText" text="n/a">
      <formula>NOT(ISERROR(SEARCH("n/a",A5)))</formula>
    </cfRule>
    <cfRule type="expression" dxfId="830" priority="384">
      <formula>OR(ISNUMBER(A5),IFERROR(ISNUMBER(VALUE(A5)),FALSE))</formula>
    </cfRule>
    <cfRule type="expression" dxfId="829" priority="382">
      <formula>OR(ISNUMBER(A5),IFERROR(ISNUMBER(VALUE(A5)),FALSE))</formula>
    </cfRule>
    <cfRule type="expression" dxfId="828" priority="381">
      <formula>LOWER(A5)="n/a"</formula>
    </cfRule>
  </conditionalFormatting>
  <conditionalFormatting sqref="A14">
    <cfRule type="expression" dxfId="827" priority="376">
      <formula>LOWER(A14)="n/a"</formula>
    </cfRule>
    <cfRule type="containsText" dxfId="826" priority="378" operator="containsText" text="n/a">
      <formula>NOT(ISERROR(SEARCH("n/a",A14)))</formula>
    </cfRule>
    <cfRule type="expression" dxfId="825" priority="379">
      <formula>OR(ISNUMBER(A14),IFERROR(ISNUMBER(VALUE(A14)),FALSE))</formula>
    </cfRule>
    <cfRule type="expression" dxfId="824" priority="377">
      <formula>OR(ISNUMBER(A14),IFERROR(ISNUMBER(VALUE(A14)),FALSE))</formula>
    </cfRule>
  </conditionalFormatting>
  <conditionalFormatting sqref="A24">
    <cfRule type="expression" dxfId="823" priority="371">
      <formula>LOWER(A24)="n/a"</formula>
    </cfRule>
    <cfRule type="containsText" dxfId="822" priority="373" operator="containsText" text="n/a">
      <formula>NOT(ISERROR(SEARCH("n/a",A24)))</formula>
    </cfRule>
    <cfRule type="expression" dxfId="821" priority="372">
      <formula>OR(ISNUMBER(A24),IFERROR(ISNUMBER(VALUE(A24)),FALSE))</formula>
    </cfRule>
    <cfRule type="expression" dxfId="820" priority="374">
      <formula>OR(ISNUMBER(A24),IFERROR(ISNUMBER(VALUE(A24)),FALSE))</formula>
    </cfRule>
  </conditionalFormatting>
  <conditionalFormatting sqref="A34">
    <cfRule type="containsText" dxfId="819" priority="368" operator="containsText" text="n/a">
      <formula>NOT(ISERROR(SEARCH("n/a",A34)))</formula>
    </cfRule>
    <cfRule type="expression" dxfId="818" priority="367">
      <formula>OR(ISNUMBER(A34),IFERROR(ISNUMBER(VALUE(A34)),FALSE))</formula>
    </cfRule>
    <cfRule type="expression" dxfId="817" priority="366">
      <formula>LOWER(A34)="n/a"</formula>
    </cfRule>
    <cfRule type="expression" dxfId="816" priority="369">
      <formula>OR(ISNUMBER(A34),IFERROR(ISNUMBER(VALUE(A34)),FALSE))</formula>
    </cfRule>
  </conditionalFormatting>
  <conditionalFormatting sqref="A44">
    <cfRule type="expression" dxfId="815" priority="362">
      <formula>OR(ISNUMBER(A44),IFERROR(ISNUMBER(VALUE(A44)),FALSE))</formula>
    </cfRule>
    <cfRule type="expression" dxfId="814" priority="364">
      <formula>OR(ISNUMBER(A44),IFERROR(ISNUMBER(VALUE(A44)),FALSE))</formula>
    </cfRule>
    <cfRule type="containsText" dxfId="813" priority="363" operator="containsText" text="n/a">
      <formula>NOT(ISERROR(SEARCH("n/a",A44)))</formula>
    </cfRule>
    <cfRule type="expression" dxfId="812" priority="361">
      <formula>LOWER(A44)="n/a"</formula>
    </cfRule>
  </conditionalFormatting>
  <conditionalFormatting sqref="A54">
    <cfRule type="expression" dxfId="811" priority="359">
      <formula>OR(ISNUMBER(A54),IFERROR(ISNUMBER(VALUE(A54)),FALSE))</formula>
    </cfRule>
    <cfRule type="containsText" dxfId="810" priority="358" operator="containsText" text="n/a">
      <formula>NOT(ISERROR(SEARCH("n/a",A54)))</formula>
    </cfRule>
    <cfRule type="expression" dxfId="809" priority="357">
      <formula>OR(ISNUMBER(A54),IFERROR(ISNUMBER(VALUE(A54)),FALSE))</formula>
    </cfRule>
    <cfRule type="expression" dxfId="808" priority="356">
      <formula>LOWER(A54)="n/a"</formula>
    </cfRule>
  </conditionalFormatting>
  <conditionalFormatting sqref="A64">
    <cfRule type="expression" dxfId="807" priority="354">
      <formula>OR(ISNUMBER(A64),IFERROR(ISNUMBER(VALUE(A64)),FALSE))</formula>
    </cfRule>
    <cfRule type="containsText" dxfId="806" priority="353" operator="containsText" text="n/a">
      <formula>NOT(ISERROR(SEARCH("n/a",A64)))</formula>
    </cfRule>
    <cfRule type="expression" dxfId="805" priority="352">
      <formula>OR(ISNUMBER(A64),IFERROR(ISNUMBER(VALUE(A64)),FALSE))</formula>
    </cfRule>
    <cfRule type="expression" dxfId="804" priority="351">
      <formula>LOWER(A64)="n/a"</formula>
    </cfRule>
  </conditionalFormatting>
  <conditionalFormatting sqref="A74">
    <cfRule type="expression" dxfId="803" priority="346">
      <formula>LOWER(A74)="n/a"</formula>
    </cfRule>
    <cfRule type="expression" dxfId="802" priority="349">
      <formula>OR(ISNUMBER(A74),IFERROR(ISNUMBER(VALUE(A74)),FALSE))</formula>
    </cfRule>
    <cfRule type="containsText" dxfId="801" priority="348" operator="containsText" text="n/a">
      <formula>NOT(ISERROR(SEARCH("n/a",A74)))</formula>
    </cfRule>
    <cfRule type="expression" dxfId="800" priority="347">
      <formula>OR(ISNUMBER(A74),IFERROR(ISNUMBER(VALUE(A74)),FALSE))</formula>
    </cfRule>
  </conditionalFormatting>
  <conditionalFormatting sqref="A84">
    <cfRule type="expression" dxfId="799" priority="344">
      <formula>OR(ISNUMBER(A84),IFERROR(ISNUMBER(VALUE(A84)),FALSE))</formula>
    </cfRule>
    <cfRule type="containsText" dxfId="798" priority="343" operator="containsText" text="n/a">
      <formula>NOT(ISERROR(SEARCH("n/a",A84)))</formula>
    </cfRule>
    <cfRule type="expression" dxfId="797" priority="342">
      <formula>OR(ISNUMBER(A84),IFERROR(ISNUMBER(VALUE(A84)),FALSE))</formula>
    </cfRule>
    <cfRule type="expression" dxfId="796" priority="341">
      <formula>LOWER(A84)="n/a"</formula>
    </cfRule>
  </conditionalFormatting>
  <conditionalFormatting sqref="A91">
    <cfRule type="expression" dxfId="795" priority="339">
      <formula>OR(ISNUMBER(A91),IFERROR(ISNUMBER(VALUE(A91)),FALSE))</formula>
    </cfRule>
    <cfRule type="containsText" dxfId="794" priority="338" operator="containsText" text="n/a">
      <formula>NOT(ISERROR(SEARCH("n/a",A91)))</formula>
    </cfRule>
    <cfRule type="expression" dxfId="793" priority="337">
      <formula>OR(ISNUMBER(A91),IFERROR(ISNUMBER(VALUE(A91)),FALSE))</formula>
    </cfRule>
    <cfRule type="expression" dxfId="792" priority="336">
      <formula>LOWER(A91)="n/a"</formula>
    </cfRule>
  </conditionalFormatting>
  <conditionalFormatting sqref="A97">
    <cfRule type="containsText" dxfId="791" priority="333" operator="containsText" text="n/a">
      <formula>NOT(ISERROR(SEARCH("n/a",A97)))</formula>
    </cfRule>
    <cfRule type="expression" dxfId="790" priority="334">
      <formula>OR(ISNUMBER(A97),IFERROR(ISNUMBER(VALUE(A97)),FALSE))</formula>
    </cfRule>
    <cfRule type="expression" dxfId="789" priority="332">
      <formula>OR(ISNUMBER(A97),IFERROR(ISNUMBER(VALUE(A97)),FALSE))</formula>
    </cfRule>
    <cfRule type="expression" dxfId="788" priority="331">
      <formula>LOWER(A97)="n/a"</formula>
    </cfRule>
  </conditionalFormatting>
  <conditionalFormatting sqref="A103">
    <cfRule type="expression" dxfId="787" priority="326">
      <formula>LOWER(A103)="n/a"</formula>
    </cfRule>
    <cfRule type="expression" dxfId="786" priority="329">
      <formula>OR(ISNUMBER(A103),IFERROR(ISNUMBER(VALUE(A103)),FALSE))</formula>
    </cfRule>
    <cfRule type="containsText" dxfId="785" priority="328" operator="containsText" text="n/a">
      <formula>NOT(ISERROR(SEARCH("n/a",A103)))</formula>
    </cfRule>
    <cfRule type="expression" dxfId="784" priority="327">
      <formula>OR(ISNUMBER(A103),IFERROR(ISNUMBER(VALUE(A103)),FALSE))</formula>
    </cfRule>
  </conditionalFormatting>
  <conditionalFormatting sqref="A114">
    <cfRule type="expression" dxfId="783" priority="324">
      <formula>OR(ISNUMBER(A114),IFERROR(ISNUMBER(VALUE(A114)),FALSE))</formula>
    </cfRule>
    <cfRule type="containsText" dxfId="782" priority="323" operator="containsText" text="n/a">
      <formula>NOT(ISERROR(SEARCH("n/a",A114)))</formula>
    </cfRule>
    <cfRule type="expression" dxfId="781" priority="322">
      <formula>OR(ISNUMBER(A114),IFERROR(ISNUMBER(VALUE(A114)),FALSE))</formula>
    </cfRule>
    <cfRule type="expression" dxfId="780" priority="321">
      <formula>LOWER(A114)="n/a"</formula>
    </cfRule>
  </conditionalFormatting>
  <conditionalFormatting sqref="A125">
    <cfRule type="expression" dxfId="779" priority="316">
      <formula>LOWER(A125)="n/a"</formula>
    </cfRule>
    <cfRule type="expression" dxfId="778" priority="319">
      <formula>OR(ISNUMBER(A125),IFERROR(ISNUMBER(VALUE(A125)),FALSE))</formula>
    </cfRule>
    <cfRule type="containsText" dxfId="777" priority="318" operator="containsText" text="n/a">
      <formula>NOT(ISERROR(SEARCH("n/a",A125)))</formula>
    </cfRule>
    <cfRule type="expression" dxfId="776" priority="317">
      <formula>OR(ISNUMBER(A125),IFERROR(ISNUMBER(VALUE(A125)),FALSE))</formula>
    </cfRule>
  </conditionalFormatting>
  <conditionalFormatting sqref="A134">
    <cfRule type="expression" dxfId="775" priority="311">
      <formula>LOWER(A134)="n/a"</formula>
    </cfRule>
    <cfRule type="containsText" dxfId="774" priority="313" operator="containsText" text="n/a">
      <formula>NOT(ISERROR(SEARCH("n/a",A134)))</formula>
    </cfRule>
    <cfRule type="expression" dxfId="773" priority="314">
      <formula>OR(ISNUMBER(A134),IFERROR(ISNUMBER(VALUE(A134)),FALSE))</formula>
    </cfRule>
    <cfRule type="expression" dxfId="772" priority="312">
      <formula>OR(ISNUMBER(A134),IFERROR(ISNUMBER(VALUE(A134)),FALSE))</formula>
    </cfRule>
  </conditionalFormatting>
  <conditionalFormatting sqref="A143">
    <cfRule type="expression" dxfId="771" priority="306">
      <formula>LOWER(A143)="n/a"</formula>
    </cfRule>
    <cfRule type="expression" dxfId="770" priority="307">
      <formula>OR(ISNUMBER(A143),IFERROR(ISNUMBER(VALUE(A143)),FALSE))</formula>
    </cfRule>
    <cfRule type="containsText" dxfId="769" priority="308" operator="containsText" text="n/a">
      <formula>NOT(ISERROR(SEARCH("n/a",A143)))</formula>
    </cfRule>
    <cfRule type="expression" dxfId="768" priority="309">
      <formula>OR(ISNUMBER(A143),IFERROR(ISNUMBER(VALUE(A143)),FALSE))</formula>
    </cfRule>
  </conditionalFormatting>
  <conditionalFormatting sqref="A153">
    <cfRule type="containsText" dxfId="767" priority="303" operator="containsText" text="n/a">
      <formula>NOT(ISERROR(SEARCH("n/a",A153)))</formula>
    </cfRule>
    <cfRule type="expression" dxfId="766" priority="304">
      <formula>OR(ISNUMBER(A153),IFERROR(ISNUMBER(VALUE(A153)),FALSE))</formula>
    </cfRule>
    <cfRule type="expression" dxfId="765" priority="301">
      <formula>LOWER(A153)="n/a"</formula>
    </cfRule>
    <cfRule type="expression" dxfId="764" priority="302">
      <formula>OR(ISNUMBER(A153),IFERROR(ISNUMBER(VALUE(A153)),FALSE))</formula>
    </cfRule>
  </conditionalFormatting>
  <conditionalFormatting sqref="A164">
    <cfRule type="expression" dxfId="763" priority="296">
      <formula>LOWER(A164)="n/a"</formula>
    </cfRule>
    <cfRule type="expression" dxfId="762" priority="299">
      <formula>OR(ISNUMBER(A164),IFERROR(ISNUMBER(VALUE(A164)),FALSE))</formula>
    </cfRule>
    <cfRule type="expression" dxfId="761" priority="297">
      <formula>OR(ISNUMBER(A164),IFERROR(ISNUMBER(VALUE(A164)),FALSE))</formula>
    </cfRule>
    <cfRule type="containsText" dxfId="760" priority="298" operator="containsText" text="n/a">
      <formula>NOT(ISERROR(SEARCH("n/a",A164)))</formula>
    </cfRule>
  </conditionalFormatting>
  <conditionalFormatting sqref="A176">
    <cfRule type="expression" dxfId="759" priority="294">
      <formula>OR(ISNUMBER(A176),IFERROR(ISNUMBER(VALUE(A176)),FALSE))</formula>
    </cfRule>
    <cfRule type="expression" dxfId="758" priority="292">
      <formula>OR(ISNUMBER(A176),IFERROR(ISNUMBER(VALUE(A176)),FALSE))</formula>
    </cfRule>
    <cfRule type="expression" dxfId="757" priority="291">
      <formula>LOWER(A176)="n/a"</formula>
    </cfRule>
    <cfRule type="containsText" dxfId="756" priority="293" operator="containsText" text="n/a">
      <formula>NOT(ISERROR(SEARCH("n/a",A176)))</formula>
    </cfRule>
  </conditionalFormatting>
  <conditionalFormatting sqref="A187">
    <cfRule type="expression" dxfId="755" priority="289">
      <formula>OR(ISNUMBER(A187),IFERROR(ISNUMBER(VALUE(A187)),FALSE))</formula>
    </cfRule>
    <cfRule type="containsText" dxfId="754" priority="288" operator="containsText" text="n/a">
      <formula>NOT(ISERROR(SEARCH("n/a",A187)))</formula>
    </cfRule>
    <cfRule type="expression" dxfId="753" priority="287">
      <formula>OR(ISNUMBER(A187),IFERROR(ISNUMBER(VALUE(A187)),FALSE))</formula>
    </cfRule>
    <cfRule type="expression" dxfId="752" priority="286">
      <formula>LOWER(A187)="n/a"</formula>
    </cfRule>
  </conditionalFormatting>
  <conditionalFormatting sqref="A198">
    <cfRule type="expression" dxfId="751" priority="284">
      <formula>OR(ISNUMBER(A198),IFERROR(ISNUMBER(VALUE(A198)),FALSE))</formula>
    </cfRule>
    <cfRule type="expression" dxfId="750" priority="281">
      <formula>LOWER(A198)="n/a"</formula>
    </cfRule>
    <cfRule type="expression" dxfId="749" priority="282">
      <formula>OR(ISNUMBER(A198),IFERROR(ISNUMBER(VALUE(A198)),FALSE))</formula>
    </cfRule>
    <cfRule type="containsText" dxfId="748" priority="283" operator="containsText" text="n/a">
      <formula>NOT(ISERROR(SEARCH("n/a",A198)))</formula>
    </cfRule>
  </conditionalFormatting>
  <conditionalFormatting sqref="A207">
    <cfRule type="expression" dxfId="747" priority="277">
      <formula>OR(ISNUMBER(A207),IFERROR(ISNUMBER(VALUE(A207)),FALSE))</formula>
    </cfRule>
    <cfRule type="expression" dxfId="746" priority="276">
      <formula>LOWER(A207)="n/a"</formula>
    </cfRule>
    <cfRule type="expression" dxfId="745" priority="279">
      <formula>OR(ISNUMBER(A207),IFERROR(ISNUMBER(VALUE(A207)),FALSE))</formula>
    </cfRule>
    <cfRule type="containsText" dxfId="744" priority="278" operator="containsText" text="n/a">
      <formula>NOT(ISERROR(SEARCH("n/a",A207)))</formula>
    </cfRule>
  </conditionalFormatting>
  <conditionalFormatting sqref="A216">
    <cfRule type="expression" dxfId="743" priority="272">
      <formula>OR(ISNUMBER(A216),IFERROR(ISNUMBER(VALUE(A216)),FALSE))</formula>
    </cfRule>
    <cfRule type="expression" dxfId="742" priority="271">
      <formula>LOWER(A216)="n/a"</formula>
    </cfRule>
    <cfRule type="containsText" dxfId="741" priority="273" operator="containsText" text="n/a">
      <formula>NOT(ISERROR(SEARCH("n/a",A216)))</formula>
    </cfRule>
    <cfRule type="expression" dxfId="740" priority="274">
      <formula>OR(ISNUMBER(A216),IFERROR(ISNUMBER(VALUE(A216)),FALSE))</formula>
    </cfRule>
  </conditionalFormatting>
  <conditionalFormatting sqref="A225">
    <cfRule type="expression" dxfId="739" priority="267">
      <formula>OR(ISNUMBER(A225),IFERROR(ISNUMBER(VALUE(A225)),FALSE))</formula>
    </cfRule>
    <cfRule type="containsText" dxfId="738" priority="268" operator="containsText" text="n/a">
      <formula>NOT(ISERROR(SEARCH("n/a",A225)))</formula>
    </cfRule>
    <cfRule type="expression" dxfId="737" priority="266">
      <formula>LOWER(A225)="n/a"</formula>
    </cfRule>
    <cfRule type="expression" dxfId="736" priority="269">
      <formula>OR(ISNUMBER(A225),IFERROR(ISNUMBER(VALUE(A225)),FALSE))</formula>
    </cfRule>
  </conditionalFormatting>
  <conditionalFormatting sqref="A234">
    <cfRule type="expression" dxfId="735" priority="261">
      <formula>LOWER(A234)="n/a"</formula>
    </cfRule>
    <cfRule type="expression" dxfId="734" priority="262">
      <formula>OR(ISNUMBER(A234),IFERROR(ISNUMBER(VALUE(A234)),FALSE))</formula>
    </cfRule>
    <cfRule type="containsText" dxfId="733" priority="263" operator="containsText" text="n/a">
      <formula>NOT(ISERROR(SEARCH("n/a",A234)))</formula>
    </cfRule>
    <cfRule type="expression" dxfId="732" priority="264">
      <formula>OR(ISNUMBER(A234),IFERROR(ISNUMBER(VALUE(A234)),FALSE))</formula>
    </cfRule>
  </conditionalFormatting>
  <conditionalFormatting sqref="A244">
    <cfRule type="expression" dxfId="731" priority="256">
      <formula>LOWER(A244)="n/a"</formula>
    </cfRule>
    <cfRule type="expression" dxfId="730" priority="257">
      <formula>OR(ISNUMBER(A244),IFERROR(ISNUMBER(VALUE(A244)),FALSE))</formula>
    </cfRule>
    <cfRule type="containsText" dxfId="729" priority="258" operator="containsText" text="n/a">
      <formula>NOT(ISERROR(SEARCH("n/a",A244)))</formula>
    </cfRule>
    <cfRule type="expression" dxfId="728" priority="259">
      <formula>OR(ISNUMBER(A244),IFERROR(ISNUMBER(VALUE(A244)),FALSE))</formula>
    </cfRule>
  </conditionalFormatting>
  <conditionalFormatting sqref="A254">
    <cfRule type="containsText" dxfId="727" priority="253" operator="containsText" text="n/a">
      <formula>NOT(ISERROR(SEARCH("n/a",A254)))</formula>
    </cfRule>
    <cfRule type="expression" dxfId="726" priority="251">
      <formula>LOWER(A254)="n/a"</formula>
    </cfRule>
    <cfRule type="expression" dxfId="725" priority="254">
      <formula>OR(ISNUMBER(A254),IFERROR(ISNUMBER(VALUE(A254)),FALSE))</formula>
    </cfRule>
    <cfRule type="expression" dxfId="724" priority="252">
      <formula>OR(ISNUMBER(A254),IFERROR(ISNUMBER(VALUE(A254)),FALSE))</formula>
    </cfRule>
  </conditionalFormatting>
  <conditionalFormatting sqref="A261">
    <cfRule type="expression" dxfId="723" priority="247">
      <formula>OR(ISNUMBER(A261),IFERROR(ISNUMBER(VALUE(A261)),FALSE))</formula>
    </cfRule>
    <cfRule type="expression" dxfId="722" priority="246">
      <formula>LOWER(A261)="n/a"</formula>
    </cfRule>
    <cfRule type="expression" dxfId="721" priority="249">
      <formula>OR(ISNUMBER(A261),IFERROR(ISNUMBER(VALUE(A261)),FALSE))</formula>
    </cfRule>
    <cfRule type="containsText" dxfId="720" priority="248" operator="containsText" text="n/a">
      <formula>NOT(ISERROR(SEARCH("n/a",A261)))</formula>
    </cfRule>
  </conditionalFormatting>
  <conditionalFormatting sqref="A271">
    <cfRule type="expression" dxfId="719" priority="242">
      <formula>OR(ISNUMBER(A271),IFERROR(ISNUMBER(VALUE(A271)),FALSE))</formula>
    </cfRule>
    <cfRule type="expression" dxfId="718" priority="244">
      <formula>OR(ISNUMBER(A271),IFERROR(ISNUMBER(VALUE(A271)),FALSE))</formula>
    </cfRule>
    <cfRule type="expression" dxfId="717" priority="241">
      <formula>LOWER(A271)="n/a"</formula>
    </cfRule>
    <cfRule type="containsText" dxfId="716" priority="243" operator="containsText" text="n/a">
      <formula>NOT(ISERROR(SEARCH("n/a",A271)))</formula>
    </cfRule>
  </conditionalFormatting>
  <conditionalFormatting sqref="A281">
    <cfRule type="expression" dxfId="715" priority="239">
      <formula>OR(ISNUMBER(A281),IFERROR(ISNUMBER(VALUE(A281)),FALSE))</formula>
    </cfRule>
    <cfRule type="expression" dxfId="714" priority="237">
      <formula>OR(ISNUMBER(A281),IFERROR(ISNUMBER(VALUE(A281)),FALSE))</formula>
    </cfRule>
    <cfRule type="containsText" dxfId="713" priority="238" operator="containsText" text="n/a">
      <formula>NOT(ISERROR(SEARCH("n/a",A281)))</formula>
    </cfRule>
    <cfRule type="expression" dxfId="712" priority="236">
      <formula>LOWER(A281)="n/a"</formula>
    </cfRule>
  </conditionalFormatting>
  <conditionalFormatting sqref="A292">
    <cfRule type="expression" dxfId="711" priority="234">
      <formula>OR(ISNUMBER(A292),IFERROR(ISNUMBER(VALUE(A292)),FALSE))</formula>
    </cfRule>
    <cfRule type="containsText" dxfId="710" priority="233" operator="containsText" text="n/a">
      <formula>NOT(ISERROR(SEARCH("n/a",A292)))</formula>
    </cfRule>
    <cfRule type="expression" dxfId="709" priority="232">
      <formula>OR(ISNUMBER(A292),IFERROR(ISNUMBER(VALUE(A292)),FALSE))</formula>
    </cfRule>
    <cfRule type="expression" dxfId="708" priority="231">
      <formula>LOWER(A292)="n/a"</formula>
    </cfRule>
  </conditionalFormatting>
  <conditionalFormatting sqref="A301">
    <cfRule type="expression" dxfId="707" priority="226">
      <formula>LOWER(A301)="n/a"</formula>
    </cfRule>
    <cfRule type="expression" dxfId="706" priority="227">
      <formula>OR(ISNUMBER(A301),IFERROR(ISNUMBER(VALUE(A301)),FALSE))</formula>
    </cfRule>
    <cfRule type="containsText" dxfId="705" priority="228" operator="containsText" text="n/a">
      <formula>NOT(ISERROR(SEARCH("n/a",A301)))</formula>
    </cfRule>
    <cfRule type="expression" dxfId="704" priority="229">
      <formula>OR(ISNUMBER(A301),IFERROR(ISNUMBER(VALUE(A301)),FALSE))</formula>
    </cfRule>
  </conditionalFormatting>
  <conditionalFormatting sqref="A311">
    <cfRule type="expression" dxfId="703" priority="221">
      <formula>LOWER(A311)="n/a"</formula>
    </cfRule>
    <cfRule type="expression" dxfId="702" priority="222">
      <formula>OR(ISNUMBER(A311),IFERROR(ISNUMBER(VALUE(A311)),FALSE))</formula>
    </cfRule>
    <cfRule type="containsText" dxfId="701" priority="223" operator="containsText" text="n/a">
      <formula>NOT(ISERROR(SEARCH("n/a",A311)))</formula>
    </cfRule>
    <cfRule type="expression" dxfId="700" priority="224">
      <formula>OR(ISNUMBER(A311),IFERROR(ISNUMBER(VALUE(A311)),FALSE))</formula>
    </cfRule>
  </conditionalFormatting>
  <conditionalFormatting sqref="A321">
    <cfRule type="expression" dxfId="699" priority="217">
      <formula>OR(ISNUMBER(A321),IFERROR(ISNUMBER(VALUE(A321)),FALSE))</formula>
    </cfRule>
    <cfRule type="containsText" dxfId="698" priority="218" operator="containsText" text="n/a">
      <formula>NOT(ISERROR(SEARCH("n/a",A321)))</formula>
    </cfRule>
    <cfRule type="expression" dxfId="697" priority="216">
      <formula>LOWER(A321)="n/a"</formula>
    </cfRule>
    <cfRule type="expression" dxfId="696" priority="219">
      <formula>OR(ISNUMBER(A321),IFERROR(ISNUMBER(VALUE(A321)),FALSE))</formula>
    </cfRule>
  </conditionalFormatting>
  <conditionalFormatting sqref="A331">
    <cfRule type="expression" dxfId="695" priority="211">
      <formula>LOWER(A331)="n/a"</formula>
    </cfRule>
    <cfRule type="expression" dxfId="694" priority="212">
      <formula>OR(ISNUMBER(A331),IFERROR(ISNUMBER(VALUE(A331)),FALSE))</formula>
    </cfRule>
    <cfRule type="containsText" dxfId="693" priority="213" operator="containsText" text="n/a">
      <formula>NOT(ISERROR(SEARCH("n/a",A331)))</formula>
    </cfRule>
    <cfRule type="expression" dxfId="692" priority="214">
      <formula>OR(ISNUMBER(A331),IFERROR(ISNUMBER(VALUE(A331)),FALSE))</formula>
    </cfRule>
  </conditionalFormatting>
  <conditionalFormatting sqref="A341">
    <cfRule type="expression" dxfId="691" priority="206">
      <formula>LOWER(A341)="n/a"</formula>
    </cfRule>
    <cfRule type="expression" dxfId="690" priority="207">
      <formula>OR(ISNUMBER(A341),IFERROR(ISNUMBER(VALUE(A341)),FALSE))</formula>
    </cfRule>
    <cfRule type="containsText" dxfId="689" priority="208" operator="containsText" text="n/a">
      <formula>NOT(ISERROR(SEARCH("n/a",A341)))</formula>
    </cfRule>
    <cfRule type="expression" dxfId="688" priority="209">
      <formula>OR(ISNUMBER(A341),IFERROR(ISNUMBER(VALUE(A341)),FALSE))</formula>
    </cfRule>
  </conditionalFormatting>
  <conditionalFormatting sqref="A351">
    <cfRule type="expression" dxfId="687" priority="201">
      <formula>LOWER(A351)="n/a"</formula>
    </cfRule>
    <cfRule type="containsText" dxfId="686" priority="203" operator="containsText" text="n/a">
      <formula>NOT(ISERROR(SEARCH("n/a",A351)))</formula>
    </cfRule>
    <cfRule type="expression" dxfId="685" priority="204">
      <formula>OR(ISNUMBER(A351),IFERROR(ISNUMBER(VALUE(A351)),FALSE))</formula>
    </cfRule>
    <cfRule type="expression" dxfId="684" priority="202">
      <formula>OR(ISNUMBER(A351),IFERROR(ISNUMBER(VALUE(A351)),FALSE))</formula>
    </cfRule>
  </conditionalFormatting>
  <conditionalFormatting sqref="A361">
    <cfRule type="expression" dxfId="683" priority="199">
      <formula>OR(ISNUMBER(A361),IFERROR(ISNUMBER(VALUE(A361)),FALSE))</formula>
    </cfRule>
    <cfRule type="containsText" dxfId="682" priority="198" operator="containsText" text="n/a">
      <formula>NOT(ISERROR(SEARCH("n/a",A361)))</formula>
    </cfRule>
    <cfRule type="expression" dxfId="681" priority="197">
      <formula>OR(ISNUMBER(A361),IFERROR(ISNUMBER(VALUE(A361)),FALSE))</formula>
    </cfRule>
    <cfRule type="expression" dxfId="680" priority="196">
      <formula>LOWER(A361)="n/a"</formula>
    </cfRule>
  </conditionalFormatting>
  <conditionalFormatting sqref="A370">
    <cfRule type="expression" dxfId="679" priority="191">
      <formula>LOWER(A370)="n/a"</formula>
    </cfRule>
    <cfRule type="expression" dxfId="678" priority="192">
      <formula>OR(ISNUMBER(A370),IFERROR(ISNUMBER(VALUE(A370)),FALSE))</formula>
    </cfRule>
    <cfRule type="containsText" dxfId="677" priority="193" operator="containsText" text="n/a">
      <formula>NOT(ISERROR(SEARCH("n/a",A370)))</formula>
    </cfRule>
    <cfRule type="expression" dxfId="676" priority="194">
      <formula>OR(ISNUMBER(A370),IFERROR(ISNUMBER(VALUE(A370)),FALSE))</formula>
    </cfRule>
  </conditionalFormatting>
  <conditionalFormatting sqref="A379">
    <cfRule type="expression" dxfId="675" priority="189">
      <formula>OR(ISNUMBER(A379),IFERROR(ISNUMBER(VALUE(A379)),FALSE))</formula>
    </cfRule>
    <cfRule type="expression" dxfId="674" priority="186">
      <formula>LOWER(A379)="n/a"</formula>
    </cfRule>
    <cfRule type="expression" dxfId="673" priority="187">
      <formula>OR(ISNUMBER(A379),IFERROR(ISNUMBER(VALUE(A379)),FALSE))</formula>
    </cfRule>
    <cfRule type="containsText" dxfId="672" priority="188" operator="containsText" text="n/a">
      <formula>NOT(ISERROR(SEARCH("n/a",A379)))</formula>
    </cfRule>
  </conditionalFormatting>
  <conditionalFormatting sqref="A388">
    <cfRule type="expression" dxfId="671" priority="181">
      <formula>LOWER(A388)="n/a"</formula>
    </cfRule>
    <cfRule type="expression" dxfId="670" priority="182">
      <formula>OR(ISNUMBER(A388),IFERROR(ISNUMBER(VALUE(A388)),FALSE))</formula>
    </cfRule>
    <cfRule type="containsText" dxfId="669" priority="183" operator="containsText" text="n/a">
      <formula>NOT(ISERROR(SEARCH("n/a",A388)))</formula>
    </cfRule>
    <cfRule type="expression" dxfId="668" priority="184">
      <formula>OR(ISNUMBER(A388),IFERROR(ISNUMBER(VALUE(A388)),FALSE))</formula>
    </cfRule>
  </conditionalFormatting>
  <conditionalFormatting sqref="A399">
    <cfRule type="expression" dxfId="667" priority="176">
      <formula>LOWER(A399)="n/a"</formula>
    </cfRule>
    <cfRule type="expression" dxfId="666" priority="177">
      <formula>OR(ISNUMBER(A399),IFERROR(ISNUMBER(VALUE(A399)),FALSE))</formula>
    </cfRule>
    <cfRule type="containsText" dxfId="665" priority="178" operator="containsText" text="n/a">
      <formula>NOT(ISERROR(SEARCH("n/a",A399)))</formula>
    </cfRule>
    <cfRule type="expression" dxfId="664" priority="179">
      <formula>OR(ISNUMBER(A399),IFERROR(ISNUMBER(VALUE(A399)),FALSE))</formula>
    </cfRule>
  </conditionalFormatting>
  <conditionalFormatting sqref="A410">
    <cfRule type="expression" dxfId="663" priority="171">
      <formula>LOWER(A410)="n/a"</formula>
    </cfRule>
    <cfRule type="expression" dxfId="662" priority="172">
      <formula>OR(ISNUMBER(A410),IFERROR(ISNUMBER(VALUE(A410)),FALSE))</formula>
    </cfRule>
    <cfRule type="containsText" dxfId="661" priority="173" operator="containsText" text="n/a">
      <formula>NOT(ISERROR(SEARCH("n/a",A410)))</formula>
    </cfRule>
    <cfRule type="expression" dxfId="660" priority="174">
      <formula>OR(ISNUMBER(A410),IFERROR(ISNUMBER(VALUE(A410)),FALSE))</formula>
    </cfRule>
  </conditionalFormatting>
  <conditionalFormatting sqref="A421">
    <cfRule type="expression" dxfId="659" priority="166">
      <formula>LOWER(A421)="n/a"</formula>
    </cfRule>
    <cfRule type="expression" dxfId="658" priority="167">
      <formula>OR(ISNUMBER(A421),IFERROR(ISNUMBER(VALUE(A421)),FALSE))</formula>
    </cfRule>
    <cfRule type="containsText" dxfId="657" priority="168" operator="containsText" text="n/a">
      <formula>NOT(ISERROR(SEARCH("n/a",A421)))</formula>
    </cfRule>
    <cfRule type="expression" dxfId="656" priority="169">
      <formula>OR(ISNUMBER(A421),IFERROR(ISNUMBER(VALUE(A421)),FALSE))</formula>
    </cfRule>
  </conditionalFormatting>
  <conditionalFormatting sqref="A431">
    <cfRule type="expression" dxfId="655" priority="161">
      <formula>LOWER(A431)="n/a"</formula>
    </cfRule>
    <cfRule type="expression" dxfId="654" priority="162">
      <formula>OR(ISNUMBER(A431),IFERROR(ISNUMBER(VALUE(A431)),FALSE))</formula>
    </cfRule>
    <cfRule type="containsText" dxfId="653" priority="163" operator="containsText" text="n/a">
      <formula>NOT(ISERROR(SEARCH("n/a",A431)))</formula>
    </cfRule>
    <cfRule type="expression" dxfId="652" priority="164">
      <formula>OR(ISNUMBER(A431),IFERROR(ISNUMBER(VALUE(A431)),FALSE))</formula>
    </cfRule>
  </conditionalFormatting>
  <conditionalFormatting sqref="A441">
    <cfRule type="containsText" dxfId="651" priority="158" operator="containsText" text="n/a">
      <formula>NOT(ISERROR(SEARCH("n/a",A441)))</formula>
    </cfRule>
    <cfRule type="expression" dxfId="650" priority="159">
      <formula>OR(ISNUMBER(A441),IFERROR(ISNUMBER(VALUE(A441)),FALSE))</formula>
    </cfRule>
    <cfRule type="expression" dxfId="649" priority="157">
      <formula>OR(ISNUMBER(A441),IFERROR(ISNUMBER(VALUE(A441)),FALSE))</formula>
    </cfRule>
    <cfRule type="expression" dxfId="648" priority="156">
      <formula>LOWER(A441)="n/a"</formula>
    </cfRule>
  </conditionalFormatting>
  <conditionalFormatting sqref="A451">
    <cfRule type="expression" dxfId="647" priority="151">
      <formula>LOWER(A451)="n/a"</formula>
    </cfRule>
    <cfRule type="expression" dxfId="646" priority="152">
      <formula>OR(ISNUMBER(A451),IFERROR(ISNUMBER(VALUE(A451)),FALSE))</formula>
    </cfRule>
    <cfRule type="containsText" dxfId="645" priority="153" operator="containsText" text="n/a">
      <formula>NOT(ISERROR(SEARCH("n/a",A451)))</formula>
    </cfRule>
    <cfRule type="expression" dxfId="644" priority="154">
      <formula>OR(ISNUMBER(A451),IFERROR(ISNUMBER(VALUE(A451)),FALSE))</formula>
    </cfRule>
  </conditionalFormatting>
  <conditionalFormatting sqref="A465">
    <cfRule type="expression" dxfId="643" priority="149">
      <formula>OR(ISNUMBER(A465),IFERROR(ISNUMBER(VALUE(A465)),FALSE))</formula>
    </cfRule>
    <cfRule type="containsText" dxfId="642" priority="148" operator="containsText" text="n/a">
      <formula>NOT(ISERROR(SEARCH("n/a",A465)))</formula>
    </cfRule>
    <cfRule type="expression" dxfId="641" priority="146">
      <formula>LOWER(A465)="n/a"</formula>
    </cfRule>
    <cfRule type="expression" dxfId="640" priority="147">
      <formula>OR(ISNUMBER(A465),IFERROR(ISNUMBER(VALUE(A465)),FALSE))</formula>
    </cfRule>
  </conditionalFormatting>
  <conditionalFormatting sqref="A474">
    <cfRule type="expression" dxfId="639" priority="144">
      <formula>OR(ISNUMBER(A474),IFERROR(ISNUMBER(VALUE(A474)),FALSE))</formula>
    </cfRule>
    <cfRule type="containsText" dxfId="638" priority="143" operator="containsText" text="n/a">
      <formula>NOT(ISERROR(SEARCH("n/a",A474)))</formula>
    </cfRule>
    <cfRule type="expression" dxfId="637" priority="142">
      <formula>OR(ISNUMBER(A474),IFERROR(ISNUMBER(VALUE(A474)),FALSE))</formula>
    </cfRule>
    <cfRule type="expression" dxfId="636" priority="141">
      <formula>LOWER(A474)="n/a"</formula>
    </cfRule>
  </conditionalFormatting>
  <conditionalFormatting sqref="A483">
    <cfRule type="expression" dxfId="635" priority="139">
      <formula>OR(ISNUMBER(A483),IFERROR(ISNUMBER(VALUE(A483)),FALSE))</formula>
    </cfRule>
    <cfRule type="containsText" dxfId="634" priority="138" operator="containsText" text="n/a">
      <formula>NOT(ISERROR(SEARCH("n/a",A483)))</formula>
    </cfRule>
    <cfRule type="expression" dxfId="633" priority="137">
      <formula>OR(ISNUMBER(A483),IFERROR(ISNUMBER(VALUE(A483)),FALSE))</formula>
    </cfRule>
    <cfRule type="expression" dxfId="632" priority="136">
      <formula>LOWER(A483)="n/a"</formula>
    </cfRule>
  </conditionalFormatting>
  <conditionalFormatting sqref="A492">
    <cfRule type="expression" dxfId="631" priority="134">
      <formula>OR(ISNUMBER(A492),IFERROR(ISNUMBER(VALUE(A492)),FALSE))</formula>
    </cfRule>
    <cfRule type="containsText" dxfId="630" priority="133" operator="containsText" text="n/a">
      <formula>NOT(ISERROR(SEARCH("n/a",A492)))</formula>
    </cfRule>
    <cfRule type="expression" dxfId="629" priority="132">
      <formula>OR(ISNUMBER(A492),IFERROR(ISNUMBER(VALUE(A492)),FALSE))</formula>
    </cfRule>
    <cfRule type="expression" dxfId="628" priority="131">
      <formula>LOWER(A492)="n/a"</formula>
    </cfRule>
  </conditionalFormatting>
  <conditionalFormatting sqref="A501">
    <cfRule type="expression" dxfId="627" priority="129">
      <formula>OR(ISNUMBER(A501),IFERROR(ISNUMBER(VALUE(A501)),FALSE))</formula>
    </cfRule>
    <cfRule type="containsText" dxfId="626" priority="128" operator="containsText" text="n/a">
      <formula>NOT(ISERROR(SEARCH("n/a",A501)))</formula>
    </cfRule>
    <cfRule type="expression" dxfId="625" priority="127">
      <formula>OR(ISNUMBER(A501),IFERROR(ISNUMBER(VALUE(A501)),FALSE))</formula>
    </cfRule>
    <cfRule type="expression" dxfId="624" priority="126">
      <formula>LOWER(A501)="n/a"</formula>
    </cfRule>
  </conditionalFormatting>
  <conditionalFormatting sqref="A510">
    <cfRule type="expression" dxfId="623" priority="124">
      <formula>OR(ISNUMBER(A510),IFERROR(ISNUMBER(VALUE(A510)),FALSE))</formula>
    </cfRule>
    <cfRule type="containsText" dxfId="622" priority="123" operator="containsText" text="n/a">
      <formula>NOT(ISERROR(SEARCH("n/a",A510)))</formula>
    </cfRule>
    <cfRule type="expression" dxfId="621" priority="122">
      <formula>OR(ISNUMBER(A510),IFERROR(ISNUMBER(VALUE(A510)),FALSE))</formula>
    </cfRule>
    <cfRule type="expression" dxfId="620" priority="121">
      <formula>LOWER(A510)="n/a"</formula>
    </cfRule>
  </conditionalFormatting>
  <conditionalFormatting sqref="A520">
    <cfRule type="expression" dxfId="619" priority="119">
      <formula>OR(ISNUMBER(A520),IFERROR(ISNUMBER(VALUE(A520)),FALSE))</formula>
    </cfRule>
    <cfRule type="containsText" dxfId="618" priority="118" operator="containsText" text="n/a">
      <formula>NOT(ISERROR(SEARCH("n/a",A520)))</formula>
    </cfRule>
    <cfRule type="expression" dxfId="617" priority="117">
      <formula>OR(ISNUMBER(A520),IFERROR(ISNUMBER(VALUE(A520)),FALSE))</formula>
    </cfRule>
    <cfRule type="expression" dxfId="616" priority="116">
      <formula>LOWER(A520)="n/a"</formula>
    </cfRule>
  </conditionalFormatting>
  <conditionalFormatting sqref="A530">
    <cfRule type="expression" dxfId="615" priority="114">
      <formula>OR(ISNUMBER(A530),IFERROR(ISNUMBER(VALUE(A530)),FALSE))</formula>
    </cfRule>
    <cfRule type="containsText" dxfId="614" priority="113" operator="containsText" text="n/a">
      <formula>NOT(ISERROR(SEARCH("n/a",A530)))</formula>
    </cfRule>
    <cfRule type="expression" dxfId="613" priority="112">
      <formula>OR(ISNUMBER(A530),IFERROR(ISNUMBER(VALUE(A530)),FALSE))</formula>
    </cfRule>
    <cfRule type="expression" dxfId="612" priority="111">
      <formula>LOWER(A530)="n/a"</formula>
    </cfRule>
  </conditionalFormatting>
  <conditionalFormatting sqref="A543">
    <cfRule type="expression" dxfId="611" priority="109">
      <formula>OR(ISNUMBER(A543),IFERROR(ISNUMBER(VALUE(A543)),FALSE))</formula>
    </cfRule>
    <cfRule type="containsText" dxfId="610" priority="108" operator="containsText" text="n/a">
      <formula>NOT(ISERROR(SEARCH("n/a",A543)))</formula>
    </cfRule>
    <cfRule type="expression" dxfId="609" priority="107">
      <formula>OR(ISNUMBER(A543),IFERROR(ISNUMBER(VALUE(A543)),FALSE))</formula>
    </cfRule>
    <cfRule type="expression" dxfId="608" priority="106">
      <formula>LOWER(A543)="n/a"</formula>
    </cfRule>
  </conditionalFormatting>
  <conditionalFormatting sqref="A556">
    <cfRule type="expression" dxfId="607" priority="104">
      <formula>OR(ISNUMBER(A556),IFERROR(ISNUMBER(VALUE(A556)),FALSE))</formula>
    </cfRule>
    <cfRule type="containsText" dxfId="606" priority="103" operator="containsText" text="n/a">
      <formula>NOT(ISERROR(SEARCH("n/a",A556)))</formula>
    </cfRule>
    <cfRule type="expression" dxfId="605" priority="102">
      <formula>OR(ISNUMBER(A556),IFERROR(ISNUMBER(VALUE(A556)),FALSE))</formula>
    </cfRule>
    <cfRule type="expression" dxfId="604" priority="101">
      <formula>LOWER(A556)="n/a"</formula>
    </cfRule>
  </conditionalFormatting>
  <conditionalFormatting sqref="A569">
    <cfRule type="expression" dxfId="603" priority="99">
      <formula>OR(ISNUMBER(A569),IFERROR(ISNUMBER(VALUE(A569)),FALSE))</formula>
    </cfRule>
    <cfRule type="containsText" dxfId="602" priority="98" operator="containsText" text="n/a">
      <formula>NOT(ISERROR(SEARCH("n/a",A569)))</formula>
    </cfRule>
    <cfRule type="expression" dxfId="601" priority="97">
      <formula>OR(ISNUMBER(A569),IFERROR(ISNUMBER(VALUE(A569)),FALSE))</formula>
    </cfRule>
    <cfRule type="expression" dxfId="600" priority="96">
      <formula>LOWER(A569)="n/a"</formula>
    </cfRule>
  </conditionalFormatting>
  <conditionalFormatting sqref="A577">
    <cfRule type="expression" dxfId="599" priority="94">
      <formula>OR(ISNUMBER(A577),IFERROR(ISNUMBER(VALUE(A577)),FALSE))</formula>
    </cfRule>
    <cfRule type="containsText" dxfId="598" priority="93" operator="containsText" text="n/a">
      <formula>NOT(ISERROR(SEARCH("n/a",A577)))</formula>
    </cfRule>
    <cfRule type="expression" dxfId="597" priority="92">
      <formula>OR(ISNUMBER(A577),IFERROR(ISNUMBER(VALUE(A577)),FALSE))</formula>
    </cfRule>
    <cfRule type="expression" dxfId="596" priority="91">
      <formula>LOWER(A577)="n/a"</formula>
    </cfRule>
  </conditionalFormatting>
  <conditionalFormatting sqref="A585">
    <cfRule type="expression" dxfId="595" priority="89">
      <formula>OR(ISNUMBER(A585),IFERROR(ISNUMBER(VALUE(A585)),FALSE))</formula>
    </cfRule>
    <cfRule type="containsText" dxfId="594" priority="88" operator="containsText" text="n/a">
      <formula>NOT(ISERROR(SEARCH("n/a",A585)))</formula>
    </cfRule>
    <cfRule type="expression" dxfId="593" priority="87">
      <formula>OR(ISNUMBER(A585),IFERROR(ISNUMBER(VALUE(A585)),FALSE))</formula>
    </cfRule>
    <cfRule type="expression" dxfId="592" priority="86">
      <formula>LOWER(A585)="n/a"</formula>
    </cfRule>
  </conditionalFormatting>
  <conditionalFormatting sqref="A597">
    <cfRule type="expression" dxfId="591" priority="84">
      <formula>OR(ISNUMBER(A597),IFERROR(ISNUMBER(VALUE(A597)),FALSE))</formula>
    </cfRule>
    <cfRule type="containsText" dxfId="590" priority="83" operator="containsText" text="n/a">
      <formula>NOT(ISERROR(SEARCH("n/a",A597)))</formula>
    </cfRule>
    <cfRule type="expression" dxfId="589" priority="82">
      <formula>OR(ISNUMBER(A597),IFERROR(ISNUMBER(VALUE(A597)),FALSE))</formula>
    </cfRule>
    <cfRule type="expression" dxfId="588" priority="81">
      <formula>LOWER(A597)="n/a"</formula>
    </cfRule>
  </conditionalFormatting>
  <conditionalFormatting sqref="A609">
    <cfRule type="expression" dxfId="587" priority="79">
      <formula>OR(ISNUMBER(A609),IFERROR(ISNUMBER(VALUE(A609)),FALSE))</formula>
    </cfRule>
    <cfRule type="containsText" dxfId="586" priority="78" operator="containsText" text="n/a">
      <formula>NOT(ISERROR(SEARCH("n/a",A609)))</formula>
    </cfRule>
    <cfRule type="expression" dxfId="585" priority="77">
      <formula>OR(ISNUMBER(A609),IFERROR(ISNUMBER(VALUE(A609)),FALSE))</formula>
    </cfRule>
    <cfRule type="expression" dxfId="584" priority="76">
      <formula>LOWER(A609)="n/a"</formula>
    </cfRule>
  </conditionalFormatting>
  <conditionalFormatting sqref="A621">
    <cfRule type="expression" dxfId="583" priority="74">
      <formula>OR(ISNUMBER(A621),IFERROR(ISNUMBER(VALUE(A621)),FALSE))</formula>
    </cfRule>
    <cfRule type="containsText" dxfId="582" priority="73" operator="containsText" text="n/a">
      <formula>NOT(ISERROR(SEARCH("n/a",A621)))</formula>
    </cfRule>
    <cfRule type="expression" dxfId="581" priority="71">
      <formula>LOWER(A621)="n/a"</formula>
    </cfRule>
    <cfRule type="expression" dxfId="580" priority="72">
      <formula>OR(ISNUMBER(A621),IFERROR(ISNUMBER(VALUE(A621)),FALSE))</formula>
    </cfRule>
  </conditionalFormatting>
  <conditionalFormatting sqref="A634">
    <cfRule type="expression" dxfId="579" priority="69">
      <formula>OR(ISNUMBER(A634),IFERROR(ISNUMBER(VALUE(A634)),FALSE))</formula>
    </cfRule>
    <cfRule type="expression" dxfId="578" priority="67">
      <formula>OR(ISNUMBER(A634),IFERROR(ISNUMBER(VALUE(A634)),FALSE))</formula>
    </cfRule>
    <cfRule type="expression" dxfId="577" priority="66">
      <formula>LOWER(A634)="n/a"</formula>
    </cfRule>
    <cfRule type="containsText" dxfId="576" priority="68" operator="containsText" text="n/a">
      <formula>NOT(ISERROR(SEARCH("n/a",A634)))</formula>
    </cfRule>
  </conditionalFormatting>
  <conditionalFormatting sqref="A643">
    <cfRule type="expression" dxfId="575" priority="64">
      <formula>OR(ISNUMBER(A643),IFERROR(ISNUMBER(VALUE(A643)),FALSE))</formula>
    </cfRule>
    <cfRule type="containsText" dxfId="574" priority="63" operator="containsText" text="n/a">
      <formula>NOT(ISERROR(SEARCH("n/a",A643)))</formula>
    </cfRule>
    <cfRule type="expression" dxfId="573" priority="62">
      <formula>OR(ISNUMBER(A643),IFERROR(ISNUMBER(VALUE(A643)),FALSE))</formula>
    </cfRule>
    <cfRule type="expression" dxfId="572" priority="61">
      <formula>LOWER(A643)="n/a"</formula>
    </cfRule>
  </conditionalFormatting>
  <conditionalFormatting sqref="A654">
    <cfRule type="expression" dxfId="571" priority="59">
      <formula>OR(ISNUMBER(A654),IFERROR(ISNUMBER(VALUE(A654)),FALSE))</formula>
    </cfRule>
    <cfRule type="containsText" dxfId="570" priority="58" operator="containsText" text="n/a">
      <formula>NOT(ISERROR(SEARCH("n/a",A654)))</formula>
    </cfRule>
    <cfRule type="expression" dxfId="569" priority="57">
      <formula>OR(ISNUMBER(A654),IFERROR(ISNUMBER(VALUE(A654)),FALSE))</formula>
    </cfRule>
    <cfRule type="expression" dxfId="568" priority="56">
      <formula>LOWER(A654)="n/a"</formula>
    </cfRule>
  </conditionalFormatting>
  <conditionalFormatting sqref="A665">
    <cfRule type="expression" dxfId="567" priority="51">
      <formula>LOWER(A665)="n/a"</formula>
    </cfRule>
    <cfRule type="expression" dxfId="566" priority="54">
      <formula>OR(ISNUMBER(A665),IFERROR(ISNUMBER(VALUE(A665)),FALSE))</formula>
    </cfRule>
    <cfRule type="containsText" dxfId="565" priority="53" operator="containsText" text="n/a">
      <formula>NOT(ISERROR(SEARCH("n/a",A665)))</formula>
    </cfRule>
    <cfRule type="expression" dxfId="564" priority="52">
      <formula>OR(ISNUMBER(A665),IFERROR(ISNUMBER(VALUE(A665)),FALSE))</formula>
    </cfRule>
  </conditionalFormatting>
  <conditionalFormatting sqref="A675">
    <cfRule type="expression" dxfId="563" priority="49">
      <formula>OR(ISNUMBER(A675),IFERROR(ISNUMBER(VALUE(A675)),FALSE))</formula>
    </cfRule>
    <cfRule type="containsText" dxfId="562" priority="48" operator="containsText" text="n/a">
      <formula>NOT(ISERROR(SEARCH("n/a",A675)))</formula>
    </cfRule>
    <cfRule type="expression" dxfId="561" priority="47">
      <formula>OR(ISNUMBER(A675),IFERROR(ISNUMBER(VALUE(A675)),FALSE))</formula>
    </cfRule>
    <cfRule type="expression" dxfId="560" priority="46">
      <formula>LOWER(A675)="n/a"</formula>
    </cfRule>
  </conditionalFormatting>
  <conditionalFormatting sqref="A684">
    <cfRule type="expression" dxfId="559" priority="44">
      <formula>OR(ISNUMBER(A684),IFERROR(ISNUMBER(VALUE(A684)),FALSE))</formula>
    </cfRule>
    <cfRule type="containsText" dxfId="558" priority="43" operator="containsText" text="n/a">
      <formula>NOT(ISERROR(SEARCH("n/a",A684)))</formula>
    </cfRule>
    <cfRule type="expression" dxfId="557" priority="42">
      <formula>OR(ISNUMBER(A684),IFERROR(ISNUMBER(VALUE(A684)),FALSE))</formula>
    </cfRule>
    <cfRule type="expression" dxfId="556" priority="41">
      <formula>LOWER(A684)="n/a"</formula>
    </cfRule>
  </conditionalFormatting>
  <conditionalFormatting sqref="A693">
    <cfRule type="containsText" dxfId="555" priority="38" operator="containsText" text="n/a">
      <formula>NOT(ISERROR(SEARCH("n/a",A693)))</formula>
    </cfRule>
    <cfRule type="expression" dxfId="554" priority="37">
      <formula>OR(ISNUMBER(A693),IFERROR(ISNUMBER(VALUE(A693)),FALSE))</formula>
    </cfRule>
    <cfRule type="expression" dxfId="553" priority="36">
      <formula>LOWER(A693)="n/a"</formula>
    </cfRule>
    <cfRule type="expression" dxfId="552" priority="39">
      <formula>OR(ISNUMBER(A693),IFERROR(ISNUMBER(VALUE(A693)),FALSE))</formula>
    </cfRule>
  </conditionalFormatting>
  <conditionalFormatting sqref="A702">
    <cfRule type="expression" dxfId="551" priority="34">
      <formula>OR(ISNUMBER(A702),IFERROR(ISNUMBER(VALUE(A702)),FALSE))</formula>
    </cfRule>
    <cfRule type="containsText" dxfId="550" priority="33" operator="containsText" text="n/a">
      <formula>NOT(ISERROR(SEARCH("n/a",A702)))</formula>
    </cfRule>
    <cfRule type="expression" dxfId="549" priority="32">
      <formula>OR(ISNUMBER(A702),IFERROR(ISNUMBER(VALUE(A702)),FALSE))</formula>
    </cfRule>
    <cfRule type="expression" dxfId="548" priority="31">
      <formula>LOWER(A702)="n/a"</formula>
    </cfRule>
  </conditionalFormatting>
  <conditionalFormatting sqref="A711">
    <cfRule type="expression" dxfId="547" priority="29">
      <formula>OR(ISNUMBER(A711),IFERROR(ISNUMBER(VALUE(A711)),FALSE))</formula>
    </cfRule>
    <cfRule type="containsText" dxfId="546" priority="28" operator="containsText" text="n/a">
      <formula>NOT(ISERROR(SEARCH("n/a",A711)))</formula>
    </cfRule>
    <cfRule type="expression" dxfId="545" priority="26">
      <formula>LOWER(A711)="n/a"</formula>
    </cfRule>
    <cfRule type="expression" dxfId="544" priority="27">
      <formula>OR(ISNUMBER(A711),IFERROR(ISNUMBER(VALUE(A711)),FALSE))</formula>
    </cfRule>
  </conditionalFormatting>
  <conditionalFormatting sqref="A720">
    <cfRule type="expression" dxfId="543" priority="24">
      <formula>OR(ISNUMBER(A720),IFERROR(ISNUMBER(VALUE(A720)),FALSE))</formula>
    </cfRule>
    <cfRule type="containsText" dxfId="542" priority="23" operator="containsText" text="n/a">
      <formula>NOT(ISERROR(SEARCH("n/a",A720)))</formula>
    </cfRule>
    <cfRule type="expression" dxfId="541" priority="22">
      <formula>OR(ISNUMBER(A720),IFERROR(ISNUMBER(VALUE(A720)),FALSE))</formula>
    </cfRule>
    <cfRule type="expression" dxfId="540" priority="21">
      <formula>LOWER(A720)="n/a"</formula>
    </cfRule>
  </conditionalFormatting>
  <conditionalFormatting sqref="A729">
    <cfRule type="expression" dxfId="539" priority="19">
      <formula>OR(ISNUMBER(A729),IFERROR(ISNUMBER(VALUE(A729)),FALSE))</formula>
    </cfRule>
    <cfRule type="containsText" dxfId="538" priority="18" operator="containsText" text="n/a">
      <formula>NOT(ISERROR(SEARCH("n/a",A729)))</formula>
    </cfRule>
    <cfRule type="expression" dxfId="537" priority="17">
      <formula>OR(ISNUMBER(A729),IFERROR(ISNUMBER(VALUE(A729)),FALSE))</formula>
    </cfRule>
    <cfRule type="expression" dxfId="536" priority="16">
      <formula>LOWER(A729)="n/a"</formula>
    </cfRule>
  </conditionalFormatting>
  <conditionalFormatting sqref="A738">
    <cfRule type="expression" dxfId="535" priority="14">
      <formula>OR(ISNUMBER(A738),IFERROR(ISNUMBER(VALUE(A738)),FALSE))</formula>
    </cfRule>
    <cfRule type="containsText" dxfId="534" priority="13" operator="containsText" text="n/a">
      <formula>NOT(ISERROR(SEARCH("n/a",A738)))</formula>
    </cfRule>
    <cfRule type="expression" dxfId="533" priority="12">
      <formula>OR(ISNUMBER(A738),IFERROR(ISNUMBER(VALUE(A738)),FALSE))</formula>
    </cfRule>
    <cfRule type="expression" dxfId="532" priority="11">
      <formula>LOWER(A738)="n/a"</formula>
    </cfRule>
  </conditionalFormatting>
  <conditionalFormatting sqref="A747">
    <cfRule type="expression" dxfId="531" priority="9">
      <formula>OR(ISNUMBER(A747),IFERROR(ISNUMBER(VALUE(A747)),FALSE))</formula>
    </cfRule>
    <cfRule type="containsText" dxfId="530" priority="8" operator="containsText" text="n/a">
      <formula>NOT(ISERROR(SEARCH("n/a",A747)))</formula>
    </cfRule>
    <cfRule type="expression" dxfId="529" priority="7">
      <formula>OR(ISNUMBER(A747),IFERROR(ISNUMBER(VALUE(A747)),FALSE))</formula>
    </cfRule>
    <cfRule type="expression" dxfId="528" priority="6">
      <formula>LOWER(A747)="n/a"</formula>
    </cfRule>
  </conditionalFormatting>
  <conditionalFormatting sqref="A755">
    <cfRule type="expression" dxfId="527" priority="2">
      <formula>OR(ISNUMBER(A755),IFERROR(ISNUMBER(VALUE(A755)),FALSE))</formula>
    </cfRule>
    <cfRule type="containsText" dxfId="526" priority="3" operator="containsText" text="n/a">
      <formula>NOT(ISERROR(SEARCH("n/a",A755)))</formula>
    </cfRule>
    <cfRule type="expression" dxfId="525" priority="4">
      <formula>OR(ISNUMBER(A755),IFERROR(ISNUMBER(VALUE(A755)),FALSE))</formula>
    </cfRule>
    <cfRule type="expression" dxfId="524" priority="1">
      <formula>LOWER(A755)="n/a"</formula>
    </cfRule>
  </conditionalFormatting>
  <conditionalFormatting sqref="A1:AN13">
    <cfRule type="expression" dxfId="523" priority="385">
      <formula>LOWER(A1)="n/a"</formula>
    </cfRule>
  </conditionalFormatting>
  <conditionalFormatting sqref="A6:AN13 A15:AN23 A25:AN33 A35:AN43 A45:AN53 A55:AN63 A65:AN73 A75:AN83 A85:AN90 A92:AN96 A98:AN102 A104:AN113 A115:AN124 A126:AN133 A135:AN142 A144:AN152 A154:AN163 A165:AN175 A177:AN186 A188:AN197 A199:AN206 A208:AN215 A217:AN224 A226:AN233 A235:AN243 A245:AN253 A255:AN260 A262:AN270 A272:AN280 A282:AN291 A293:AN300 A302:AN310 A312:AN320 A322:AN330 A332:AN340 A342:AN350 A352:AN360 A362:AN369 A371:AN378 A380:AN387 A389:AN398 A400:AN409 A411:AN420 A422:AN430 A432:AN440 A442:AN450 A452:AN464 A466:AN473 A475:AN482 A484:AN491 A493:AN500 A502:AN509 A511:AN519 A521:AN529 A531:AN542 A544:AN555 A557:AN568 A570:AN576 A578:AN584 A586:AN596 A598:AN608 A610:AN620 A622:AN633 A635:AN642 A644:AN653 A655:AN664 A666:AN674 A676:AN683 A685:AN692 A694:AN701 A703:AN710 A712:AN719 A721:AN728 A730:AN737 A739:AN746 A748:AN754 A1:AN4 B5:AN5 B14:AN14 B24:AN24 B34:AN34 B44:AN44 B54:AN54 B64:AN64 B74:AN74 B84:AN84 B91:AN91 B97:AN97 B103:AN103 B114:AN114 B125:AN125 B134:AN134 B143:AN143 B153:AN153 B164:AN164 B176:AN176 B187:AN187 B198:AN198 B207:AN207 B216:AN216 B225:AN225 B234:AN234 B244:AN244 B254:AN254 B261:AN261 B271:AN271 B281:AN281 B292:AN292 B301:AN301 B311:AN311 B321:AN321 B331:AN331 B341:AN341 B351:AN351 B361:AN361 B370:AN370 B379:AN379 B388:AN388 B399:AN399 B410:AN410 B421:AN421 B431:AN431 B441:AN441 B451:AN451 B465:AN465 B474:AN474 B483:AN483 B492:AN492 B501:AN501 B510:AN510 B520:AN520 B530:AN530 B543:AN543 B556:AN556 B569:AN569 B577:AN577 B585:AN585 B597:AN597 B609:AN609 B621:AN621 B634:AN634 B643:AN643 B654:AN654 B665:AN665 B675:AN675 B684:AN684 B693:AN693 B702:AN702 B711:AN711 B720:AN720 B729:AN729 B738:AN738 B747:AN747 B755:AN755 A756:AN761">
    <cfRule type="expression" dxfId="522" priority="543">
      <formula>LOWER(A1)="n/a"</formula>
    </cfRule>
  </conditionalFormatting>
  <conditionalFormatting sqref="A6:AN13 A15:AN23 A25:AN33 A35:AN43 A45:AN53 A55:AN63 A65:AN73 A75:AN83 A85:AN90 A92:AN96 A98:AN102 A104:AN113 A115:AN124 A126:AN133 A135:AN142 A144:AN152 A154:AN163 A165:AN175 A177:AN186 A188:AN197 A199:AN206 A208:AN215 A217:AN224 A226:AN233 A235:AN243 A245:AN253 A255:AN260 A262:AN270 A272:AN280 A282:AN291 A293:AN300 A302:AN310 A312:AN320 A322:AN330 A332:AN340 A342:AN350 A352:AN360 A362:AN369 A371:AN378 A380:AN387 A389:AN398 A400:AN409 A411:AN420 A422:AN430 A432:AN440 A442:AN450 A452:AN464 A466:AN473 A475:AN482 A484:AN491 A493:AN500 A502:AN509 A511:AN519 A521:AN529 A531:AN542 A544:AN555 A557:AN568 A570:AN576 A578:AN584 A586:AN596 A598:AN608 A610:AN620 A622:AN633 A635:AN642 A644:AN653 A655:AN664 A666:AN674 A676:AN683 A685:AN692 A694:AN701 A703:AN710 A712:AN719 A721:AN728 A730:AN737 A739:AN746 A748:AN754">
    <cfRule type="expression" dxfId="521" priority="542">
      <formula>OR(ISNUMBER(A6),IFERROR(ISNUMBER(VALUE(A6)),FALSE))</formula>
    </cfRule>
  </conditionalFormatting>
  <conditionalFormatting sqref="A14:AN23">
    <cfRule type="expression" dxfId="520" priority="380">
      <formula>LOWER(A14)="n/a"</formula>
    </cfRule>
  </conditionalFormatting>
  <conditionalFormatting sqref="A24:AN33">
    <cfRule type="expression" dxfId="519" priority="375">
      <formula>LOWER(A24)="n/a"</formula>
    </cfRule>
  </conditionalFormatting>
  <conditionalFormatting sqref="A34:AN43">
    <cfRule type="expression" dxfId="518" priority="370">
      <formula>LOWER(A34)="n/a"</formula>
    </cfRule>
  </conditionalFormatting>
  <conditionalFormatting sqref="A44:AN53">
    <cfRule type="expression" dxfId="517" priority="365">
      <formula>LOWER(A44)="n/a"</formula>
    </cfRule>
  </conditionalFormatting>
  <conditionalFormatting sqref="A54:AN63">
    <cfRule type="expression" dxfId="516" priority="360">
      <formula>LOWER(A54)="n/a"</formula>
    </cfRule>
  </conditionalFormatting>
  <conditionalFormatting sqref="A64:AN73">
    <cfRule type="expression" dxfId="515" priority="355">
      <formula>LOWER(A64)="n/a"</formula>
    </cfRule>
  </conditionalFormatting>
  <conditionalFormatting sqref="A74:AN83">
    <cfRule type="expression" dxfId="514" priority="350">
      <formula>LOWER(A74)="n/a"</formula>
    </cfRule>
  </conditionalFormatting>
  <conditionalFormatting sqref="A84:AN90">
    <cfRule type="expression" dxfId="513" priority="345">
      <formula>LOWER(A84)="n/a"</formula>
    </cfRule>
  </conditionalFormatting>
  <conditionalFormatting sqref="A91:AN96">
    <cfRule type="expression" dxfId="512" priority="340">
      <formula>LOWER(A91)="n/a"</formula>
    </cfRule>
  </conditionalFormatting>
  <conditionalFormatting sqref="A97:AN102">
    <cfRule type="expression" dxfId="511" priority="335">
      <formula>LOWER(A97)="n/a"</formula>
    </cfRule>
  </conditionalFormatting>
  <conditionalFormatting sqref="A103:AN113">
    <cfRule type="expression" dxfId="510" priority="330">
      <formula>LOWER(A103)="n/a"</formula>
    </cfRule>
  </conditionalFormatting>
  <conditionalFormatting sqref="A114:AN124">
    <cfRule type="expression" dxfId="509" priority="325">
      <formula>LOWER(A114)="n/a"</formula>
    </cfRule>
  </conditionalFormatting>
  <conditionalFormatting sqref="A125:AN133">
    <cfRule type="expression" dxfId="508" priority="320">
      <formula>LOWER(A125)="n/a"</formula>
    </cfRule>
  </conditionalFormatting>
  <conditionalFormatting sqref="A134:AN142">
    <cfRule type="expression" dxfId="507" priority="315">
      <formula>LOWER(A134)="n/a"</formula>
    </cfRule>
  </conditionalFormatting>
  <conditionalFormatting sqref="A143:AN152">
    <cfRule type="expression" dxfId="506" priority="310">
      <formula>LOWER(A143)="n/a"</formula>
    </cfRule>
  </conditionalFormatting>
  <conditionalFormatting sqref="A153:AN163">
    <cfRule type="expression" dxfId="505" priority="305">
      <formula>LOWER(A153)="n/a"</formula>
    </cfRule>
  </conditionalFormatting>
  <conditionalFormatting sqref="A164:AN175">
    <cfRule type="expression" dxfId="504" priority="300">
      <formula>LOWER(A164)="n/a"</formula>
    </cfRule>
  </conditionalFormatting>
  <conditionalFormatting sqref="A176:AN186">
    <cfRule type="expression" dxfId="503" priority="295">
      <formula>LOWER(A176)="n/a"</formula>
    </cfRule>
  </conditionalFormatting>
  <conditionalFormatting sqref="A187:AN197">
    <cfRule type="expression" dxfId="502" priority="290">
      <formula>LOWER(A187)="n/a"</formula>
    </cfRule>
  </conditionalFormatting>
  <conditionalFormatting sqref="A198:AN206">
    <cfRule type="expression" dxfId="501" priority="285">
      <formula>LOWER(A198)="n/a"</formula>
    </cfRule>
  </conditionalFormatting>
  <conditionalFormatting sqref="A207:AN215">
    <cfRule type="expression" dxfId="500" priority="280">
      <formula>LOWER(A207)="n/a"</formula>
    </cfRule>
  </conditionalFormatting>
  <conditionalFormatting sqref="A216:AN224">
    <cfRule type="expression" dxfId="499" priority="275">
      <formula>LOWER(A216)="n/a"</formula>
    </cfRule>
  </conditionalFormatting>
  <conditionalFormatting sqref="A225:AN233">
    <cfRule type="expression" dxfId="498" priority="270">
      <formula>LOWER(A225)="n/a"</formula>
    </cfRule>
  </conditionalFormatting>
  <conditionalFormatting sqref="A234:AN243">
    <cfRule type="expression" dxfId="497" priority="265">
      <formula>LOWER(A234)="n/a"</formula>
    </cfRule>
  </conditionalFormatting>
  <conditionalFormatting sqref="A244:AN253">
    <cfRule type="expression" dxfId="496" priority="260">
      <formula>LOWER(A244)="n/a"</formula>
    </cfRule>
  </conditionalFormatting>
  <conditionalFormatting sqref="A254:AN260">
    <cfRule type="expression" dxfId="495" priority="255">
      <formula>LOWER(A254)="n/a"</formula>
    </cfRule>
  </conditionalFormatting>
  <conditionalFormatting sqref="A261:AN270">
    <cfRule type="expression" dxfId="494" priority="250">
      <formula>LOWER(A261)="n/a"</formula>
    </cfRule>
  </conditionalFormatting>
  <conditionalFormatting sqref="A271:AN280">
    <cfRule type="expression" dxfId="493" priority="245">
      <formula>LOWER(A271)="n/a"</formula>
    </cfRule>
  </conditionalFormatting>
  <conditionalFormatting sqref="A281:AN291">
    <cfRule type="expression" dxfId="492" priority="240">
      <formula>LOWER(A281)="n/a"</formula>
    </cfRule>
  </conditionalFormatting>
  <conditionalFormatting sqref="A292:AN300">
    <cfRule type="expression" dxfId="491" priority="235">
      <formula>LOWER(A292)="n/a"</formula>
    </cfRule>
  </conditionalFormatting>
  <conditionalFormatting sqref="A301:AN310">
    <cfRule type="expression" dxfId="490" priority="230">
      <formula>LOWER(A301)="n/a"</formula>
    </cfRule>
  </conditionalFormatting>
  <conditionalFormatting sqref="A311:AN320">
    <cfRule type="expression" dxfId="489" priority="225">
      <formula>LOWER(A311)="n/a"</formula>
    </cfRule>
  </conditionalFormatting>
  <conditionalFormatting sqref="A321:AN330">
    <cfRule type="expression" dxfId="488" priority="220">
      <formula>LOWER(A321)="n/a"</formula>
    </cfRule>
  </conditionalFormatting>
  <conditionalFormatting sqref="A331:AN340">
    <cfRule type="expression" dxfId="487" priority="215">
      <formula>LOWER(A331)="n/a"</formula>
    </cfRule>
  </conditionalFormatting>
  <conditionalFormatting sqref="A341:AN350">
    <cfRule type="expression" dxfId="486" priority="210">
      <formula>LOWER(A341)="n/a"</formula>
    </cfRule>
  </conditionalFormatting>
  <conditionalFormatting sqref="A351:AN360">
    <cfRule type="expression" dxfId="485" priority="205">
      <formula>LOWER(A351)="n/a"</formula>
    </cfRule>
  </conditionalFormatting>
  <conditionalFormatting sqref="A361:AN369">
    <cfRule type="expression" dxfId="484" priority="200">
      <formula>LOWER(A361)="n/a"</formula>
    </cfRule>
  </conditionalFormatting>
  <conditionalFormatting sqref="A370:AN378">
    <cfRule type="expression" dxfId="483" priority="195">
      <formula>LOWER(A370)="n/a"</formula>
    </cfRule>
  </conditionalFormatting>
  <conditionalFormatting sqref="A379:AN387">
    <cfRule type="expression" dxfId="482" priority="190">
      <formula>LOWER(A379)="n/a"</formula>
    </cfRule>
  </conditionalFormatting>
  <conditionalFormatting sqref="A388:AN398">
    <cfRule type="expression" dxfId="481" priority="185">
      <formula>LOWER(A388)="n/a"</formula>
    </cfRule>
  </conditionalFormatting>
  <conditionalFormatting sqref="A399:AN409">
    <cfRule type="expression" dxfId="480" priority="180">
      <formula>LOWER(A399)="n/a"</formula>
    </cfRule>
  </conditionalFormatting>
  <conditionalFormatting sqref="A410:AN420">
    <cfRule type="expression" dxfId="479" priority="175">
      <formula>LOWER(A410)="n/a"</formula>
    </cfRule>
  </conditionalFormatting>
  <conditionalFormatting sqref="A421:AN430">
    <cfRule type="expression" dxfId="478" priority="170">
      <formula>LOWER(A421)="n/a"</formula>
    </cfRule>
  </conditionalFormatting>
  <conditionalFormatting sqref="A431:AN440">
    <cfRule type="expression" dxfId="477" priority="165">
      <formula>LOWER(A431)="n/a"</formula>
    </cfRule>
  </conditionalFormatting>
  <conditionalFormatting sqref="A441:AN450">
    <cfRule type="expression" dxfId="476" priority="160">
      <formula>LOWER(A441)="n/a"</formula>
    </cfRule>
  </conditionalFormatting>
  <conditionalFormatting sqref="A451:AN464">
    <cfRule type="expression" dxfId="475" priority="155">
      <formula>LOWER(A451)="n/a"</formula>
    </cfRule>
  </conditionalFormatting>
  <conditionalFormatting sqref="A465:AN473">
    <cfRule type="expression" dxfId="474" priority="150">
      <formula>LOWER(A465)="n/a"</formula>
    </cfRule>
  </conditionalFormatting>
  <conditionalFormatting sqref="A474:AN482">
    <cfRule type="expression" dxfId="473" priority="145">
      <formula>LOWER(A474)="n/a"</formula>
    </cfRule>
  </conditionalFormatting>
  <conditionalFormatting sqref="A483:AN491">
    <cfRule type="expression" dxfId="472" priority="140">
      <formula>LOWER(A483)="n/a"</formula>
    </cfRule>
  </conditionalFormatting>
  <conditionalFormatting sqref="A492:AN500">
    <cfRule type="expression" dxfId="471" priority="135">
      <formula>LOWER(A492)="n/a"</formula>
    </cfRule>
  </conditionalFormatting>
  <conditionalFormatting sqref="A501:AN509">
    <cfRule type="expression" dxfId="470" priority="130">
      <formula>LOWER(A501)="n/a"</formula>
    </cfRule>
  </conditionalFormatting>
  <conditionalFormatting sqref="A510:AN519">
    <cfRule type="expression" dxfId="469" priority="125">
      <formula>LOWER(A510)="n/a"</formula>
    </cfRule>
  </conditionalFormatting>
  <conditionalFormatting sqref="A520:AN529">
    <cfRule type="expression" dxfId="468" priority="120">
      <formula>LOWER(A520)="n/a"</formula>
    </cfRule>
  </conditionalFormatting>
  <conditionalFormatting sqref="A530:AN542">
    <cfRule type="expression" dxfId="467" priority="115">
      <formula>LOWER(A530)="n/a"</formula>
    </cfRule>
  </conditionalFormatting>
  <conditionalFormatting sqref="A543:AN555">
    <cfRule type="expression" dxfId="466" priority="110">
      <formula>LOWER(A543)="n/a"</formula>
    </cfRule>
  </conditionalFormatting>
  <conditionalFormatting sqref="A556:AN568">
    <cfRule type="expression" dxfId="465" priority="105">
      <formula>LOWER(A556)="n/a"</formula>
    </cfRule>
  </conditionalFormatting>
  <conditionalFormatting sqref="A569:AN576">
    <cfRule type="expression" dxfId="464" priority="100">
      <formula>LOWER(A569)="n/a"</formula>
    </cfRule>
  </conditionalFormatting>
  <conditionalFormatting sqref="A577:AN584">
    <cfRule type="expression" dxfId="463" priority="95">
      <formula>LOWER(A577)="n/a"</formula>
    </cfRule>
  </conditionalFormatting>
  <conditionalFormatting sqref="A585:AN596">
    <cfRule type="expression" dxfId="462" priority="90">
      <formula>LOWER(A585)="n/a"</formula>
    </cfRule>
  </conditionalFormatting>
  <conditionalFormatting sqref="A597:AN608">
    <cfRule type="expression" dxfId="461" priority="85">
      <formula>LOWER(A597)="n/a"</formula>
    </cfRule>
  </conditionalFormatting>
  <conditionalFormatting sqref="A609:AN620">
    <cfRule type="expression" dxfId="460" priority="80">
      <formula>LOWER(A609)="n/a"</formula>
    </cfRule>
  </conditionalFormatting>
  <conditionalFormatting sqref="A621:AN633">
    <cfRule type="expression" dxfId="459" priority="75">
      <formula>LOWER(A621)="n/a"</formula>
    </cfRule>
  </conditionalFormatting>
  <conditionalFormatting sqref="A634:AN642">
    <cfRule type="expression" dxfId="458" priority="70">
      <formula>LOWER(A634)="n/a"</formula>
    </cfRule>
  </conditionalFormatting>
  <conditionalFormatting sqref="A643:AN653">
    <cfRule type="expression" dxfId="457" priority="65">
      <formula>LOWER(A643)="n/a"</formula>
    </cfRule>
  </conditionalFormatting>
  <conditionalFormatting sqref="A654:AN664">
    <cfRule type="expression" dxfId="456" priority="60">
      <formula>LOWER(A654)="n/a"</formula>
    </cfRule>
  </conditionalFormatting>
  <conditionalFormatting sqref="A665:AN674">
    <cfRule type="expression" dxfId="455" priority="55">
      <formula>LOWER(A665)="n/a"</formula>
    </cfRule>
  </conditionalFormatting>
  <conditionalFormatting sqref="A675:AN683">
    <cfRule type="expression" dxfId="454" priority="50">
      <formula>LOWER(A675)="n/a"</formula>
    </cfRule>
  </conditionalFormatting>
  <conditionalFormatting sqref="A684:AN692">
    <cfRule type="expression" dxfId="453" priority="45">
      <formula>LOWER(A684)="n/a"</formula>
    </cfRule>
  </conditionalFormatting>
  <conditionalFormatting sqref="A693:AN701">
    <cfRule type="expression" dxfId="452" priority="40">
      <formula>LOWER(A693)="n/a"</formula>
    </cfRule>
  </conditionalFormatting>
  <conditionalFormatting sqref="A702:AN710">
    <cfRule type="expression" dxfId="451" priority="35">
      <formula>LOWER(A702)="n/a"</formula>
    </cfRule>
  </conditionalFormatting>
  <conditionalFormatting sqref="A711:AN719">
    <cfRule type="expression" dxfId="450" priority="30">
      <formula>LOWER(A711)="n/a"</formula>
    </cfRule>
  </conditionalFormatting>
  <conditionalFormatting sqref="A720:AN728">
    <cfRule type="expression" dxfId="449" priority="25">
      <formula>LOWER(A720)="n/a"</formula>
    </cfRule>
  </conditionalFormatting>
  <conditionalFormatting sqref="A729:AN737">
    <cfRule type="expression" dxfId="448" priority="20">
      <formula>LOWER(A729)="n/a"</formula>
    </cfRule>
  </conditionalFormatting>
  <conditionalFormatting sqref="A738:AN746">
    <cfRule type="expression" dxfId="447" priority="15">
      <formula>LOWER(A738)="n/a"</formula>
    </cfRule>
  </conditionalFormatting>
  <conditionalFormatting sqref="A747:AN754">
    <cfRule type="expression" dxfId="446" priority="10">
      <formula>LOWER(A747)="n/a"</formula>
    </cfRule>
  </conditionalFormatting>
  <conditionalFormatting sqref="A755:AN761">
    <cfRule type="expression" dxfId="445" priority="5">
      <formula>LOWER(A755)="n/a"</formula>
    </cfRule>
  </conditionalFormatting>
  <conditionalFormatting sqref="A756:AN761 A1:AN4 B5:AN5 A6:AN13 B14:AN14 A15:AN23 B24:AN24 A25:AN33 B34:AN34 A35:AN43 B44:AN44 A45:AN53 B54:AN54 A55:AN63 B64:AN64 A65:AN73 B74:AN74 A75:AN83 B84:AN84 A85:AN90 B91:AN91 A92:AN96 B97:AN97 A98:AN102 B103:AN103 A104:AN113 B114:AN114 A115:AN124 B125:AN125 A126:AN133 B134:AN134 A135:AN142 B143:AN143 A144:AN152 B153:AN153 A154:AN163 B164:AN164 A165:AN175 B176:AN176 A177:AN186 B187:AN187 A188:AN197 B198:AN198 A199:AN206 B207:AN207 A208:AN215 B216:AN216 A217:AN224 B225:AN225 A226:AN233 B234:AN234 A235:AN243 B244:AN244 A245:AN253 B254:AN254 A255:AN260 B261:AN261 A262:AN270 B271:AN271 A272:AN280 B281:AN281 A282:AN291 B292:AN292 A293:AN300 B301:AN301 A302:AN310 B311:AN311 A312:AN320 B321:AN321 A322:AN330 B331:AN331 A332:AN340 B341:AN341 A342:AN350 B351:AN351 A352:AN360 B361:AN361 A362:AN369 B370:AN370 A371:AN378 B379:AN379 A380:AN387 B388:AN388 A389:AN398 B399:AN399 A400:AN409 B410:AN410 A411:AN420 B421:AN421 A422:AN430 B431:AN431 A432:AN440 B441:AN441 A442:AN450 B451:AN451 A452:AN464 B465:AN465 A466:AN473 B474:AN474 A475:AN482 B483:AN483 A484:AN491 B492:AN492 A493:AN500 B501:AN501 A502:AN509 B510:AN510 A511:AN519 B520:AN520 A521:AN529 B530:AN530 A531:AN542 B543:AN543 A544:AN555 B556:AN556 A557:AN568 B569:AN569 A570:AN576 B577:AN577 A578:AN584 B585:AN585 A586:AN596 B597:AN597 A598:AN608 B609:AN609 A610:AN620 B621:AN621 A622:AN633 B634:AN634 A635:AN642 B643:AN643 A644:AN653 B654:AN654 A655:AN664 B665:AN665 A666:AN674 B675:AN675 A676:AN683 B684:AN684 A685:AN692 B693:AN693 A694:AN701 B702:AN702 A703:AN710 B711:AN711 A712:AN719 B720:AN720 A721:AN728 B729:AN729 A730:AN737 B738:AN738 A739:AN746 B747:AN747 A748:AN754 B755:AN755">
    <cfRule type="expression" dxfId="444" priority="388">
      <formula>OR(ISNUMBER(A1),IFERROR(ISNUMBER(VALUE(A1)),FALSE))</formula>
    </cfRule>
  </conditionalFormatting>
  <conditionalFormatting sqref="AL15">
    <cfRule type="expression" dxfId="443" priority="539">
      <formula>ISBLANK(AL$239)=FALSE</formula>
    </cfRule>
    <cfRule type="containsText" dxfId="442" priority="538" operator="containsText" text="n/a">
      <formula>NOT(ISERROR(SEARCH("n/a",AL15)))</formula>
    </cfRule>
  </conditionalFormatting>
  <conditionalFormatting sqref="AL25">
    <cfRule type="containsText" dxfId="441" priority="536" operator="containsText" text="n/a">
      <formula>NOT(ISERROR(SEARCH("n/a",AL25)))</formula>
    </cfRule>
    <cfRule type="expression" dxfId="440" priority="537">
      <formula>ISBLANK(AL$239)=FALSE</formula>
    </cfRule>
  </conditionalFormatting>
  <conditionalFormatting sqref="AL35">
    <cfRule type="containsText" dxfId="439" priority="534" operator="containsText" text="n/a">
      <formula>NOT(ISERROR(SEARCH("n/a",AL35)))</formula>
    </cfRule>
    <cfRule type="expression" dxfId="438" priority="535">
      <formula>ISBLANK(AL$239)=FALSE</formula>
    </cfRule>
  </conditionalFormatting>
  <conditionalFormatting sqref="AL45">
    <cfRule type="containsText" dxfId="437" priority="532" operator="containsText" text="n/a">
      <formula>NOT(ISERROR(SEARCH("n/a",AL45)))</formula>
    </cfRule>
    <cfRule type="expression" dxfId="436" priority="533">
      <formula>ISBLANK(AL$239)=FALSE</formula>
    </cfRule>
  </conditionalFormatting>
  <conditionalFormatting sqref="AL65">
    <cfRule type="containsText" dxfId="435" priority="528" operator="containsText" text="n/a">
      <formula>NOT(ISERROR(SEARCH("n/a",AL65)))</formula>
    </cfRule>
    <cfRule type="expression" dxfId="434" priority="529">
      <formula>ISBLANK(AL$239)=FALSE</formula>
    </cfRule>
  </conditionalFormatting>
  <conditionalFormatting sqref="AL75">
    <cfRule type="containsText" dxfId="433" priority="526" operator="containsText" text="n/a">
      <formula>NOT(ISERROR(SEARCH("n/a",AL75)))</formula>
    </cfRule>
    <cfRule type="expression" dxfId="432" priority="527">
      <formula>ISBLANK(AL$239)=FALSE</formula>
    </cfRule>
  </conditionalFormatting>
  <conditionalFormatting sqref="AL85">
    <cfRule type="expression" dxfId="431" priority="525">
      <formula>ISBLANK(AL$239)=FALSE</formula>
    </cfRule>
    <cfRule type="containsText" dxfId="430" priority="524" operator="containsText" text="n/a">
      <formula>NOT(ISERROR(SEARCH("n/a",AL85)))</formula>
    </cfRule>
  </conditionalFormatting>
  <conditionalFormatting sqref="AL92">
    <cfRule type="expression" dxfId="429" priority="523">
      <formula>ISBLANK(AL$239)=FALSE</formula>
    </cfRule>
    <cfRule type="containsText" dxfId="428" priority="522" operator="containsText" text="n/a">
      <formula>NOT(ISERROR(SEARCH("n/a",AL92)))</formula>
    </cfRule>
  </conditionalFormatting>
  <conditionalFormatting sqref="AL98">
    <cfRule type="expression" dxfId="427" priority="521">
      <formula>ISBLANK(AL$239)=FALSE</formula>
    </cfRule>
    <cfRule type="containsText" dxfId="426" priority="520" operator="containsText" text="n/a">
      <formula>NOT(ISERROR(SEARCH("n/a",AL98)))</formula>
    </cfRule>
  </conditionalFormatting>
  <conditionalFormatting sqref="AL104">
    <cfRule type="expression" dxfId="425" priority="519">
      <formula>ISBLANK(AL$239)=FALSE</formula>
    </cfRule>
    <cfRule type="containsText" dxfId="424" priority="518" operator="containsText" text="n/a">
      <formula>NOT(ISERROR(SEARCH("n/a",AL104)))</formula>
    </cfRule>
  </conditionalFormatting>
  <conditionalFormatting sqref="AL115">
    <cfRule type="containsText" dxfId="423" priority="516" operator="containsText" text="n/a">
      <formula>NOT(ISERROR(SEARCH("n/a",AL115)))</formula>
    </cfRule>
    <cfRule type="expression" dxfId="422" priority="517">
      <formula>ISBLANK(AL$239)=FALSE</formula>
    </cfRule>
  </conditionalFormatting>
  <conditionalFormatting sqref="AL126">
    <cfRule type="expression" dxfId="421" priority="515">
      <formula>ISBLANK(AL$239)=FALSE</formula>
    </cfRule>
    <cfRule type="containsText" dxfId="420" priority="514" operator="containsText" text="n/a">
      <formula>NOT(ISERROR(SEARCH("n/a",AL126)))</formula>
    </cfRule>
  </conditionalFormatting>
  <conditionalFormatting sqref="AL135">
    <cfRule type="containsText" dxfId="419" priority="512" operator="containsText" text="n/a">
      <formula>NOT(ISERROR(SEARCH("n/a",AL135)))</formula>
    </cfRule>
    <cfRule type="expression" dxfId="418" priority="513">
      <formula>ISBLANK(AL$239)=FALSE</formula>
    </cfRule>
  </conditionalFormatting>
  <conditionalFormatting sqref="AL144">
    <cfRule type="containsText" dxfId="417" priority="510" operator="containsText" text="n/a">
      <formula>NOT(ISERROR(SEARCH("n/a",AL144)))</formula>
    </cfRule>
    <cfRule type="expression" dxfId="416" priority="511">
      <formula>ISBLANK(AL$239)=FALSE</formula>
    </cfRule>
  </conditionalFormatting>
  <conditionalFormatting sqref="AL154">
    <cfRule type="containsText" dxfId="415" priority="508" operator="containsText" text="n/a">
      <formula>NOT(ISERROR(SEARCH("n/a",AL154)))</formula>
    </cfRule>
    <cfRule type="expression" dxfId="414" priority="509">
      <formula>ISBLANK(AL$239)=FALSE</formula>
    </cfRule>
  </conditionalFormatting>
  <conditionalFormatting sqref="AL165">
    <cfRule type="containsText" dxfId="413" priority="506" operator="containsText" text="n/a">
      <formula>NOT(ISERROR(SEARCH("n/a",AL165)))</formula>
    </cfRule>
    <cfRule type="expression" dxfId="412" priority="507">
      <formula>ISBLANK(AL$239)=FALSE</formula>
    </cfRule>
  </conditionalFormatting>
  <conditionalFormatting sqref="AL177">
    <cfRule type="containsText" dxfId="411" priority="504" operator="containsText" text="n/a">
      <formula>NOT(ISERROR(SEARCH("n/a",AL177)))</formula>
    </cfRule>
    <cfRule type="expression" dxfId="410" priority="505">
      <formula>ISBLANK(AL$239)=FALSE</formula>
    </cfRule>
  </conditionalFormatting>
  <conditionalFormatting sqref="AL188">
    <cfRule type="containsText" dxfId="409" priority="502" operator="containsText" text="n/a">
      <formula>NOT(ISERROR(SEARCH("n/a",AL188)))</formula>
    </cfRule>
    <cfRule type="expression" dxfId="408" priority="503">
      <formula>ISBLANK(AL$239)=FALSE</formula>
    </cfRule>
  </conditionalFormatting>
  <conditionalFormatting sqref="AL199">
    <cfRule type="containsText" dxfId="407" priority="500" operator="containsText" text="n/a">
      <formula>NOT(ISERROR(SEARCH("n/a",AL199)))</formula>
    </cfRule>
    <cfRule type="expression" dxfId="406" priority="501">
      <formula>ISBLANK(AL$239)=FALSE</formula>
    </cfRule>
  </conditionalFormatting>
  <conditionalFormatting sqref="AL208">
    <cfRule type="containsText" dxfId="405" priority="498" operator="containsText" text="n/a">
      <formula>NOT(ISERROR(SEARCH("n/a",AL208)))</formula>
    </cfRule>
    <cfRule type="expression" dxfId="404" priority="499">
      <formula>ISBLANK(AL$239)=FALSE</formula>
    </cfRule>
  </conditionalFormatting>
  <conditionalFormatting sqref="AL217">
    <cfRule type="containsText" dxfId="403" priority="496" operator="containsText" text="n/a">
      <formula>NOT(ISERROR(SEARCH("n/a",AL217)))</formula>
    </cfRule>
    <cfRule type="expression" dxfId="402" priority="497">
      <formula>ISBLANK(AL$239)=FALSE</formula>
    </cfRule>
  </conditionalFormatting>
  <conditionalFormatting sqref="AL226">
    <cfRule type="containsText" dxfId="401" priority="494" operator="containsText" text="n/a">
      <formula>NOT(ISERROR(SEARCH("n/a",AL226)))</formula>
    </cfRule>
    <cfRule type="expression" dxfId="400" priority="495">
      <formula>ISBLANK(AL$239)=FALSE</formula>
    </cfRule>
  </conditionalFormatting>
  <conditionalFormatting sqref="AL235">
    <cfRule type="containsText" dxfId="399" priority="492" operator="containsText" text="n/a">
      <formula>NOT(ISERROR(SEARCH("n/a",AL235)))</formula>
    </cfRule>
    <cfRule type="expression" dxfId="398" priority="493">
      <formula>ISBLANK(AL$239)=FALSE</formula>
    </cfRule>
  </conditionalFormatting>
  <conditionalFormatting sqref="AL245">
    <cfRule type="containsText" dxfId="397" priority="490" operator="containsText" text="n/a">
      <formula>NOT(ISERROR(SEARCH("n/a",AL245)))</formula>
    </cfRule>
    <cfRule type="expression" dxfId="396" priority="491">
      <formula>ISBLANK(AL$239)=FALSE</formula>
    </cfRule>
  </conditionalFormatting>
  <conditionalFormatting sqref="AL255">
    <cfRule type="expression" dxfId="395" priority="489">
      <formula>ISBLANK(AL$239)=FALSE</formula>
    </cfRule>
    <cfRule type="containsText" dxfId="394" priority="488" operator="containsText" text="n/a">
      <formula>NOT(ISERROR(SEARCH("n/a",AL255)))</formula>
    </cfRule>
  </conditionalFormatting>
  <conditionalFormatting sqref="AL262">
    <cfRule type="expression" dxfId="393" priority="487">
      <formula>ISBLANK(AL$239)=FALSE</formula>
    </cfRule>
    <cfRule type="containsText" dxfId="392" priority="486" operator="containsText" text="n/a">
      <formula>NOT(ISERROR(SEARCH("n/a",AL262)))</formula>
    </cfRule>
  </conditionalFormatting>
  <conditionalFormatting sqref="AL272">
    <cfRule type="containsText" dxfId="391" priority="484" operator="containsText" text="n/a">
      <formula>NOT(ISERROR(SEARCH("n/a",AL272)))</formula>
    </cfRule>
    <cfRule type="expression" dxfId="390" priority="485">
      <formula>ISBLANK(AL$239)=FALSE</formula>
    </cfRule>
  </conditionalFormatting>
  <conditionalFormatting sqref="AL282">
    <cfRule type="expression" dxfId="389" priority="483">
      <formula>ISBLANK(AL$239)=FALSE</formula>
    </cfRule>
    <cfRule type="containsText" dxfId="388" priority="482" operator="containsText" text="n/a">
      <formula>NOT(ISERROR(SEARCH("n/a",AL282)))</formula>
    </cfRule>
  </conditionalFormatting>
  <conditionalFormatting sqref="AL293">
    <cfRule type="expression" dxfId="387" priority="481">
      <formula>ISBLANK(AL$239)=FALSE</formula>
    </cfRule>
    <cfRule type="containsText" dxfId="386" priority="480" operator="containsText" text="n/a">
      <formula>NOT(ISERROR(SEARCH("n/a",AL293)))</formula>
    </cfRule>
  </conditionalFormatting>
  <conditionalFormatting sqref="AL302">
    <cfRule type="containsText" dxfId="385" priority="478" operator="containsText" text="n/a">
      <formula>NOT(ISERROR(SEARCH("n/a",AL302)))</formula>
    </cfRule>
    <cfRule type="expression" dxfId="384" priority="479">
      <formula>ISBLANK(AL$239)=FALSE</formula>
    </cfRule>
  </conditionalFormatting>
  <conditionalFormatting sqref="AL312">
    <cfRule type="expression" dxfId="383" priority="477">
      <formula>ISBLANK(AL$239)=FALSE</formula>
    </cfRule>
    <cfRule type="containsText" dxfId="382" priority="476" operator="containsText" text="n/a">
      <formula>NOT(ISERROR(SEARCH("n/a",AL312)))</formula>
    </cfRule>
  </conditionalFormatting>
  <conditionalFormatting sqref="AL322">
    <cfRule type="containsText" dxfId="381" priority="474" operator="containsText" text="n/a">
      <formula>NOT(ISERROR(SEARCH("n/a",AL322)))</formula>
    </cfRule>
    <cfRule type="expression" dxfId="380" priority="475">
      <formula>ISBLANK(AL$239)=FALSE</formula>
    </cfRule>
  </conditionalFormatting>
  <conditionalFormatting sqref="AL332">
    <cfRule type="containsText" dxfId="379" priority="472" operator="containsText" text="n/a">
      <formula>NOT(ISERROR(SEARCH("n/a",AL332)))</formula>
    </cfRule>
    <cfRule type="expression" dxfId="378" priority="473">
      <formula>ISBLANK(AL$239)=FALSE</formula>
    </cfRule>
  </conditionalFormatting>
  <conditionalFormatting sqref="AL342">
    <cfRule type="containsText" dxfId="377" priority="470" operator="containsText" text="n/a">
      <formula>NOT(ISERROR(SEARCH("n/a",AL342)))</formula>
    </cfRule>
    <cfRule type="expression" dxfId="376" priority="471">
      <formula>ISBLANK(AL$239)=FALSE</formula>
    </cfRule>
  </conditionalFormatting>
  <conditionalFormatting sqref="AL352">
    <cfRule type="containsText" dxfId="375" priority="468" operator="containsText" text="n/a">
      <formula>NOT(ISERROR(SEARCH("n/a",AL352)))</formula>
    </cfRule>
    <cfRule type="expression" dxfId="374" priority="469">
      <formula>ISBLANK(AL$239)=FALSE</formula>
    </cfRule>
  </conditionalFormatting>
  <conditionalFormatting sqref="AL362">
    <cfRule type="containsText" dxfId="373" priority="466" operator="containsText" text="n/a">
      <formula>NOT(ISERROR(SEARCH("n/a",AL362)))</formula>
    </cfRule>
    <cfRule type="expression" dxfId="372" priority="467">
      <formula>ISBLANK(AL$239)=FALSE</formula>
    </cfRule>
  </conditionalFormatting>
  <conditionalFormatting sqref="AL371">
    <cfRule type="containsText" dxfId="371" priority="464" operator="containsText" text="n/a">
      <formula>NOT(ISERROR(SEARCH("n/a",AL371)))</formula>
    </cfRule>
    <cfRule type="expression" dxfId="370" priority="465">
      <formula>ISBLANK(AL$239)=FALSE</formula>
    </cfRule>
  </conditionalFormatting>
  <conditionalFormatting sqref="AL380">
    <cfRule type="containsText" dxfId="369" priority="462" operator="containsText" text="n/a">
      <formula>NOT(ISERROR(SEARCH("n/a",AL380)))</formula>
    </cfRule>
    <cfRule type="expression" dxfId="368" priority="463">
      <formula>ISBLANK(AL$239)=FALSE</formula>
    </cfRule>
  </conditionalFormatting>
  <conditionalFormatting sqref="AL389">
    <cfRule type="expression" dxfId="367" priority="461">
      <formula>ISBLANK(AL$239)=FALSE</formula>
    </cfRule>
    <cfRule type="containsText" dxfId="366" priority="460" operator="containsText" text="n/a">
      <formula>NOT(ISERROR(SEARCH("n/a",AL389)))</formula>
    </cfRule>
  </conditionalFormatting>
  <conditionalFormatting sqref="AL400">
    <cfRule type="expression" dxfId="365" priority="459">
      <formula>ISBLANK(AL$239)=FALSE</formula>
    </cfRule>
    <cfRule type="containsText" dxfId="364" priority="458" operator="containsText" text="n/a">
      <formula>NOT(ISERROR(SEARCH("n/a",AL400)))</formula>
    </cfRule>
  </conditionalFormatting>
  <conditionalFormatting sqref="AL411">
    <cfRule type="containsText" dxfId="363" priority="456" operator="containsText" text="n/a">
      <formula>NOT(ISERROR(SEARCH("n/a",AL411)))</formula>
    </cfRule>
    <cfRule type="expression" dxfId="362" priority="457">
      <formula>ISBLANK(AL$239)=FALSE</formula>
    </cfRule>
  </conditionalFormatting>
  <conditionalFormatting sqref="AL422">
    <cfRule type="containsText" dxfId="361" priority="454" operator="containsText" text="n/a">
      <formula>NOT(ISERROR(SEARCH("n/a",AL422)))</formula>
    </cfRule>
    <cfRule type="expression" dxfId="360" priority="455">
      <formula>ISBLANK(AL$239)=FALSE</formula>
    </cfRule>
  </conditionalFormatting>
  <conditionalFormatting sqref="AL432">
    <cfRule type="expression" dxfId="359" priority="453">
      <formula>ISBLANK(AL$239)=FALSE</formula>
    </cfRule>
    <cfRule type="containsText" dxfId="358" priority="452" operator="containsText" text="n/a">
      <formula>NOT(ISERROR(SEARCH("n/a",AL432)))</formula>
    </cfRule>
  </conditionalFormatting>
  <conditionalFormatting sqref="AL442">
    <cfRule type="containsText" dxfId="357" priority="450" operator="containsText" text="n/a">
      <formula>NOT(ISERROR(SEARCH("n/a",AL442)))</formula>
    </cfRule>
    <cfRule type="expression" dxfId="356" priority="451">
      <formula>ISBLANK(AL$239)=FALSE</formula>
    </cfRule>
  </conditionalFormatting>
  <conditionalFormatting sqref="AL452">
    <cfRule type="containsText" dxfId="355" priority="448" operator="containsText" text="n/a">
      <formula>NOT(ISERROR(SEARCH("n/a",AL452)))</formula>
    </cfRule>
    <cfRule type="expression" dxfId="354" priority="449">
      <formula>ISBLANK(AL$239)=FALSE</formula>
    </cfRule>
  </conditionalFormatting>
  <conditionalFormatting sqref="AL466">
    <cfRule type="containsText" dxfId="353" priority="446" operator="containsText" text="n/a">
      <formula>NOT(ISERROR(SEARCH("n/a",AL466)))</formula>
    </cfRule>
    <cfRule type="expression" dxfId="352" priority="447">
      <formula>ISBLANK(AL$239)=FALSE</formula>
    </cfRule>
  </conditionalFormatting>
  <conditionalFormatting sqref="AL475">
    <cfRule type="expression" dxfId="351" priority="445">
      <formula>ISBLANK(AL$239)=FALSE</formula>
    </cfRule>
    <cfRule type="containsText" dxfId="350" priority="444" operator="containsText" text="n/a">
      <formula>NOT(ISERROR(SEARCH("n/a",AL475)))</formula>
    </cfRule>
  </conditionalFormatting>
  <conditionalFormatting sqref="AL484">
    <cfRule type="expression" dxfId="349" priority="443">
      <formula>ISBLANK(AL$239)=FALSE</formula>
    </cfRule>
    <cfRule type="containsText" dxfId="348" priority="442" operator="containsText" text="n/a">
      <formula>NOT(ISERROR(SEARCH("n/a",AL484)))</formula>
    </cfRule>
  </conditionalFormatting>
  <conditionalFormatting sqref="AL493">
    <cfRule type="containsText" dxfId="347" priority="440" operator="containsText" text="n/a">
      <formula>NOT(ISERROR(SEARCH("n/a",AL493)))</formula>
    </cfRule>
    <cfRule type="expression" dxfId="346" priority="441">
      <formula>ISBLANK(AL$239)=FALSE</formula>
    </cfRule>
  </conditionalFormatting>
  <conditionalFormatting sqref="AL502">
    <cfRule type="containsText" dxfId="345" priority="438" operator="containsText" text="n/a">
      <formula>NOT(ISERROR(SEARCH("n/a",AL502)))</formula>
    </cfRule>
    <cfRule type="expression" dxfId="344" priority="439">
      <formula>ISBLANK(AL$239)=FALSE</formula>
    </cfRule>
  </conditionalFormatting>
  <conditionalFormatting sqref="AL511">
    <cfRule type="containsText" dxfId="343" priority="436" operator="containsText" text="n/a">
      <formula>NOT(ISERROR(SEARCH("n/a",AL511)))</formula>
    </cfRule>
    <cfRule type="expression" dxfId="342" priority="437">
      <formula>ISBLANK(AL$239)=FALSE</formula>
    </cfRule>
  </conditionalFormatting>
  <conditionalFormatting sqref="AL521">
    <cfRule type="expression" dxfId="341" priority="435">
      <formula>ISBLANK(AL$239)=FALSE</formula>
    </cfRule>
    <cfRule type="containsText" dxfId="340" priority="434" operator="containsText" text="n/a">
      <formula>NOT(ISERROR(SEARCH("n/a",AL521)))</formula>
    </cfRule>
  </conditionalFormatting>
  <conditionalFormatting sqref="AL531">
    <cfRule type="containsText" dxfId="339" priority="432" operator="containsText" text="n/a">
      <formula>NOT(ISERROR(SEARCH("n/a",AL531)))</formula>
    </cfRule>
    <cfRule type="expression" dxfId="338" priority="433">
      <formula>ISBLANK(AL$239)=FALSE</formula>
    </cfRule>
  </conditionalFormatting>
  <conditionalFormatting sqref="AL544">
    <cfRule type="containsText" dxfId="337" priority="430" operator="containsText" text="n/a">
      <formula>NOT(ISERROR(SEARCH("n/a",AL544)))</formula>
    </cfRule>
    <cfRule type="expression" dxfId="336" priority="431">
      <formula>ISBLANK(AL$239)=FALSE</formula>
    </cfRule>
  </conditionalFormatting>
  <conditionalFormatting sqref="AL557">
    <cfRule type="containsText" dxfId="335" priority="428" operator="containsText" text="n/a">
      <formula>NOT(ISERROR(SEARCH("n/a",AL557)))</formula>
    </cfRule>
    <cfRule type="expression" dxfId="334" priority="429">
      <formula>ISBLANK(AL$239)=FALSE</formula>
    </cfRule>
  </conditionalFormatting>
  <conditionalFormatting sqref="AL570">
    <cfRule type="containsText" dxfId="333" priority="426" operator="containsText" text="n/a">
      <formula>NOT(ISERROR(SEARCH("n/a",AL570)))</formula>
    </cfRule>
    <cfRule type="expression" dxfId="332" priority="427">
      <formula>ISBLANK(AL$239)=FALSE</formula>
    </cfRule>
  </conditionalFormatting>
  <conditionalFormatting sqref="AL578">
    <cfRule type="containsText" dxfId="331" priority="424" operator="containsText" text="n/a">
      <formula>NOT(ISERROR(SEARCH("n/a",AL578)))</formula>
    </cfRule>
    <cfRule type="expression" dxfId="330" priority="425">
      <formula>ISBLANK(AL$239)=FALSE</formula>
    </cfRule>
  </conditionalFormatting>
  <conditionalFormatting sqref="AL586">
    <cfRule type="expression" dxfId="329" priority="423">
      <formula>ISBLANK(AL$239)=FALSE</formula>
    </cfRule>
    <cfRule type="containsText" dxfId="328" priority="422" operator="containsText" text="n/a">
      <formula>NOT(ISERROR(SEARCH("n/a",AL586)))</formula>
    </cfRule>
  </conditionalFormatting>
  <conditionalFormatting sqref="AL598">
    <cfRule type="expression" dxfId="327" priority="421">
      <formula>ISBLANK(AL$239)=FALSE</formula>
    </cfRule>
    <cfRule type="containsText" dxfId="326" priority="420" operator="containsText" text="n/a">
      <formula>NOT(ISERROR(SEARCH("n/a",AL598)))</formula>
    </cfRule>
  </conditionalFormatting>
  <conditionalFormatting sqref="AL610">
    <cfRule type="expression" dxfId="325" priority="419">
      <formula>ISBLANK(AL$239)=FALSE</formula>
    </cfRule>
    <cfRule type="containsText" dxfId="324" priority="418" operator="containsText" text="n/a">
      <formula>NOT(ISERROR(SEARCH("n/a",AL610)))</formula>
    </cfRule>
  </conditionalFormatting>
  <conditionalFormatting sqref="AL622">
    <cfRule type="expression" dxfId="323" priority="417">
      <formula>ISBLANK(AL$239)=FALSE</formula>
    </cfRule>
    <cfRule type="containsText" dxfId="322" priority="416" operator="containsText" text="n/a">
      <formula>NOT(ISERROR(SEARCH("n/a",AL622)))</formula>
    </cfRule>
  </conditionalFormatting>
  <conditionalFormatting sqref="AL635">
    <cfRule type="expression" dxfId="321" priority="415">
      <formula>ISBLANK(AL$239)=FALSE</formula>
    </cfRule>
    <cfRule type="containsText" dxfId="320" priority="414" operator="containsText" text="n/a">
      <formula>NOT(ISERROR(SEARCH("n/a",AL635)))</formula>
    </cfRule>
  </conditionalFormatting>
  <conditionalFormatting sqref="AL644">
    <cfRule type="expression" dxfId="319" priority="413">
      <formula>ISBLANK(AL$239)=FALSE</formula>
    </cfRule>
    <cfRule type="containsText" dxfId="318" priority="412" operator="containsText" text="n/a">
      <formula>NOT(ISERROR(SEARCH("n/a",AL644)))</formula>
    </cfRule>
  </conditionalFormatting>
  <conditionalFormatting sqref="AL655">
    <cfRule type="expression" dxfId="317" priority="411">
      <formula>ISBLANK(AL$239)=FALSE</formula>
    </cfRule>
    <cfRule type="containsText" dxfId="316" priority="410" operator="containsText" text="n/a">
      <formula>NOT(ISERROR(SEARCH("n/a",AL655)))</formula>
    </cfRule>
  </conditionalFormatting>
  <conditionalFormatting sqref="AL666">
    <cfRule type="expression" dxfId="315" priority="409">
      <formula>ISBLANK(AL$239)=FALSE</formula>
    </cfRule>
    <cfRule type="containsText" dxfId="314" priority="408" operator="containsText" text="n/a">
      <formula>NOT(ISERROR(SEARCH("n/a",AL666)))</formula>
    </cfRule>
  </conditionalFormatting>
  <conditionalFormatting sqref="AL676">
    <cfRule type="expression" dxfId="313" priority="407">
      <formula>ISBLANK(AL$239)=FALSE</formula>
    </cfRule>
    <cfRule type="containsText" dxfId="312" priority="406" operator="containsText" text="n/a">
      <formula>NOT(ISERROR(SEARCH("n/a",AL676)))</formula>
    </cfRule>
  </conditionalFormatting>
  <conditionalFormatting sqref="AL685">
    <cfRule type="expression" dxfId="311" priority="405">
      <formula>ISBLANK(AL$239)=FALSE</formula>
    </cfRule>
    <cfRule type="containsText" dxfId="310" priority="404" operator="containsText" text="n/a">
      <formula>NOT(ISERROR(SEARCH("n/a",AL685)))</formula>
    </cfRule>
  </conditionalFormatting>
  <conditionalFormatting sqref="AL694">
    <cfRule type="expression" dxfId="309" priority="403">
      <formula>ISBLANK(AL$239)=FALSE</formula>
    </cfRule>
    <cfRule type="containsText" dxfId="308" priority="402" operator="containsText" text="n/a">
      <formula>NOT(ISERROR(SEARCH("n/a",AL694)))</formula>
    </cfRule>
  </conditionalFormatting>
  <conditionalFormatting sqref="AL703">
    <cfRule type="expression" dxfId="307" priority="401">
      <formula>ISBLANK(AL$239)=FALSE</formula>
    </cfRule>
    <cfRule type="containsText" dxfId="306" priority="400" operator="containsText" text="n/a">
      <formula>NOT(ISERROR(SEARCH("n/a",AL703)))</formula>
    </cfRule>
  </conditionalFormatting>
  <conditionalFormatting sqref="AL712">
    <cfRule type="containsText" dxfId="305" priority="398" operator="containsText" text="n/a">
      <formula>NOT(ISERROR(SEARCH("n/a",AL712)))</formula>
    </cfRule>
    <cfRule type="expression" dxfId="304" priority="399">
      <formula>ISBLANK(AL$239)=FALSE</formula>
    </cfRule>
  </conditionalFormatting>
  <conditionalFormatting sqref="AL721">
    <cfRule type="expression" dxfId="303" priority="397">
      <formula>ISBLANK(AL$239)=FALSE</formula>
    </cfRule>
    <cfRule type="containsText" dxfId="302" priority="396" operator="containsText" text="n/a">
      <formula>NOT(ISERROR(SEARCH("n/a",AL721)))</formula>
    </cfRule>
  </conditionalFormatting>
  <conditionalFormatting sqref="AL730">
    <cfRule type="expression" dxfId="301" priority="395">
      <formula>ISBLANK(AL$239)=FALSE</formula>
    </cfRule>
    <cfRule type="containsText" dxfId="300" priority="394" operator="containsText" text="n/a">
      <formula>NOT(ISERROR(SEARCH("n/a",AL730)))</formula>
    </cfRule>
  </conditionalFormatting>
  <conditionalFormatting sqref="AL739">
    <cfRule type="expression" dxfId="299" priority="393">
      <formula>ISBLANK(AL$239)=FALSE</formula>
    </cfRule>
    <cfRule type="containsText" dxfId="298" priority="392" operator="containsText" text="n/a">
      <formula>NOT(ISERROR(SEARCH("n/a",AL739)))</formula>
    </cfRule>
  </conditionalFormatting>
  <conditionalFormatting sqref="AL748">
    <cfRule type="expression" dxfId="297" priority="391">
      <formula>ISBLANK(AL$239)=FALSE</formula>
    </cfRule>
    <cfRule type="containsText" dxfId="296" priority="390" operator="containsText" text="n/a">
      <formula>NOT(ISERROR(SEARCH("n/a",AL748)))</formula>
    </cfRule>
  </conditionalFormatting>
  <conditionalFormatting sqref="AL756">
    <cfRule type="expression" dxfId="295" priority="389">
      <formula>ISBLANK(AL$239)=FALSE</formula>
    </cfRule>
    <cfRule type="containsText" dxfId="294" priority="386" operator="containsText" text="n/a">
      <formula>NOT(ISERROR(SEARCH("n/a",AL756)))</formula>
    </cfRule>
  </conditionalFormatting>
  <conditionalFormatting sqref="AM6">
    <cfRule type="containsText" dxfId="293" priority="540" operator="containsText" text="n/a">
      <formula>NOT(ISERROR(SEARCH("n/a",AM6)))</formula>
    </cfRule>
    <cfRule type="expression" dxfId="292" priority="541">
      <formula>ISBLANK(AM$239)=FALSE</formula>
    </cfRule>
  </conditionalFormatting>
  <conditionalFormatting sqref="AM55">
    <cfRule type="containsText" dxfId="291" priority="530" operator="containsText" text="n/a">
      <formula>NOT(ISERROR(SEARCH("n/a",AM55)))</formula>
    </cfRule>
    <cfRule type="expression" dxfId="290" priority="531">
      <formula>ISBLANK(AM$239)=FALSE</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EB2A7-6A52-4396-B7F5-584A74DC445D}">
  <sheetPr codeName="Sheet11">
    <tabColor theme="8" tint="0.79995117038483843"/>
  </sheetPr>
  <dimension ref="A3:AO420"/>
  <sheetViews>
    <sheetView topLeftCell="A313" zoomScale="70" zoomScaleNormal="70" workbookViewId="0">
      <pane xSplit="2" topLeftCell="AH1" activePane="topRight" state="frozen"/>
      <selection activeCell="K25" sqref="K25"/>
      <selection pane="topRight" activeCell="AA412" sqref="AA412"/>
    </sheetView>
  </sheetViews>
  <sheetFormatPr defaultColWidth="9.1796875" defaultRowHeight="14.5" x14ac:dyDescent="0.35"/>
  <cols>
    <col min="1" max="1" width="12.54296875" style="23" customWidth="1"/>
    <col min="2" max="2" width="66.453125" style="23" bestFit="1" customWidth="1"/>
    <col min="3" max="12" width="12.54296875" style="23" customWidth="1"/>
    <col min="13" max="17" width="12.54296875" style="24" customWidth="1"/>
    <col min="18" max="24" width="12.54296875" style="25" customWidth="1"/>
    <col min="25" max="25" width="12.54296875" style="23" customWidth="1"/>
    <col min="26" max="26" width="12.1796875" style="23" customWidth="1"/>
    <col min="27" max="29" width="12.54296875" style="23" customWidth="1"/>
    <col min="30" max="30" width="12.81640625" style="23" customWidth="1"/>
    <col min="31" max="37" width="12.54296875" style="23" customWidth="1"/>
    <col min="38" max="38" width="12.54296875" style="31" customWidth="1"/>
    <col min="39" max="39" width="12.54296875" style="23" customWidth="1"/>
    <col min="40" max="16384" width="9.1796875" style="23"/>
  </cols>
  <sheetData>
    <row r="3" spans="1:41" s="26" customFormat="1" ht="63" customHeight="1" x14ac:dyDescent="0.35">
      <c r="A3" s="2504" t="s">
        <v>950</v>
      </c>
      <c r="B3" s="3317" t="s">
        <v>453</v>
      </c>
      <c r="C3" s="3318"/>
      <c r="D3" s="3318"/>
      <c r="E3" s="3318"/>
      <c r="F3" s="3318"/>
      <c r="G3" s="3318"/>
      <c r="H3" s="3318"/>
      <c r="I3" s="3318"/>
      <c r="J3" s="3318"/>
      <c r="K3" s="3318"/>
      <c r="L3" s="3318"/>
      <c r="M3" s="3318"/>
      <c r="N3" s="3318"/>
      <c r="O3" s="3318"/>
      <c r="P3" s="3318"/>
      <c r="Q3" s="3318"/>
      <c r="R3" s="3318"/>
      <c r="S3" s="3318"/>
      <c r="T3" s="3318"/>
      <c r="U3" s="3318"/>
      <c r="V3" s="3318"/>
      <c r="W3" s="3318"/>
      <c r="X3" s="3318"/>
      <c r="Y3" s="3318"/>
      <c r="Z3" s="3318"/>
      <c r="AA3" s="3318"/>
      <c r="AB3" s="33"/>
      <c r="AC3" s="33"/>
      <c r="AD3" s="33"/>
      <c r="AE3" s="33"/>
      <c r="AF3" s="33"/>
      <c r="AG3" s="33"/>
      <c r="AH3" s="33"/>
      <c r="AI3" s="33"/>
      <c r="AJ3" s="33"/>
      <c r="AK3" s="33"/>
      <c r="AL3" s="658"/>
      <c r="AM3" s="32"/>
      <c r="AN3" s="34"/>
      <c r="AO3" s="2058"/>
    </row>
    <row r="4" spans="1:41" ht="46.5" x14ac:dyDescent="0.35">
      <c r="A4" s="43"/>
      <c r="B4" s="44" t="s">
        <v>54</v>
      </c>
      <c r="C4" s="45" t="s">
        <v>6</v>
      </c>
      <c r="D4" s="45" t="s">
        <v>7</v>
      </c>
      <c r="E4" s="45" t="s">
        <v>8</v>
      </c>
      <c r="F4" s="1645" t="s">
        <v>123</v>
      </c>
      <c r="G4" s="1645" t="s">
        <v>160</v>
      </c>
      <c r="H4" s="1645" t="s">
        <v>194</v>
      </c>
      <c r="I4" s="1645" t="s">
        <v>202</v>
      </c>
      <c r="J4" s="1645" t="s">
        <v>241</v>
      </c>
      <c r="K4" s="1686" t="s">
        <v>273</v>
      </c>
      <c r="L4" s="1647" t="s">
        <v>284</v>
      </c>
      <c r="M4" s="46" t="s">
        <v>322</v>
      </c>
      <c r="N4" s="47" t="s">
        <v>342</v>
      </c>
      <c r="O4" s="48" t="s">
        <v>356</v>
      </c>
      <c r="P4" s="2059" t="s">
        <v>416</v>
      </c>
      <c r="Q4" s="2060" t="s">
        <v>493</v>
      </c>
      <c r="R4" s="2061" t="s">
        <v>535</v>
      </c>
      <c r="S4" s="2062" t="s">
        <v>541</v>
      </c>
      <c r="T4" s="2063" t="s">
        <v>545</v>
      </c>
      <c r="U4" s="50" t="s">
        <v>578</v>
      </c>
      <c r="V4" s="51" t="s">
        <v>586</v>
      </c>
      <c r="W4" s="51" t="s">
        <v>633</v>
      </c>
      <c r="X4" s="51" t="s">
        <v>646</v>
      </c>
      <c r="Y4" s="138" t="s">
        <v>647</v>
      </c>
      <c r="Z4" s="138" t="s">
        <v>668</v>
      </c>
      <c r="AA4" s="37" t="s">
        <v>671</v>
      </c>
      <c r="AB4" s="37" t="s">
        <v>688</v>
      </c>
      <c r="AC4" s="37" t="s">
        <v>689</v>
      </c>
      <c r="AD4" s="37" t="s">
        <v>735</v>
      </c>
      <c r="AE4" s="37" t="s">
        <v>776</v>
      </c>
      <c r="AF4" s="37" t="s">
        <v>811</v>
      </c>
      <c r="AG4" s="37" t="s">
        <v>1055</v>
      </c>
      <c r="AH4" s="37" t="s">
        <v>1072</v>
      </c>
      <c r="AI4" s="37" t="s">
        <v>1075</v>
      </c>
      <c r="AJ4" s="37" t="s">
        <v>1117</v>
      </c>
      <c r="AK4" s="37" t="s">
        <v>1162</v>
      </c>
      <c r="AL4" s="689" t="s">
        <v>1176</v>
      </c>
      <c r="AM4" s="253"/>
      <c r="AN4" s="78"/>
      <c r="AO4" s="22"/>
    </row>
    <row r="5" spans="1:41" ht="15.5" x14ac:dyDescent="0.35">
      <c r="A5" s="52"/>
      <c r="B5" s="53" t="s">
        <v>29</v>
      </c>
      <c r="C5" s="2064" t="s">
        <v>10</v>
      </c>
      <c r="D5" s="2064" t="s">
        <v>10</v>
      </c>
      <c r="E5" s="2064" t="s">
        <v>10</v>
      </c>
      <c r="F5" s="2064" t="s">
        <v>10</v>
      </c>
      <c r="G5" s="2064" t="s">
        <v>10</v>
      </c>
      <c r="H5" s="2064" t="s">
        <v>10</v>
      </c>
      <c r="I5" s="2064" t="s">
        <v>10</v>
      </c>
      <c r="J5" s="2064" t="s">
        <v>10</v>
      </c>
      <c r="K5" s="2064" t="s">
        <v>10</v>
      </c>
      <c r="L5" s="2064" t="s">
        <v>10</v>
      </c>
      <c r="M5" s="2065" t="s">
        <v>10</v>
      </c>
      <c r="N5" s="2064" t="s">
        <v>10</v>
      </c>
      <c r="O5" s="2064" t="s">
        <v>10</v>
      </c>
      <c r="P5" s="2066">
        <v>2.5920000000000001</v>
      </c>
      <c r="Q5" s="201" t="s">
        <v>10</v>
      </c>
      <c r="R5" s="1590" t="s">
        <v>10</v>
      </c>
      <c r="S5" s="1590" t="s">
        <v>10</v>
      </c>
      <c r="T5" s="1590" t="s">
        <v>10</v>
      </c>
      <c r="U5" s="139" t="s">
        <v>10</v>
      </c>
      <c r="V5" s="139" t="s">
        <v>10</v>
      </c>
      <c r="W5" s="139" t="s">
        <v>10</v>
      </c>
      <c r="X5" s="139" t="s">
        <v>10</v>
      </c>
      <c r="Y5" s="139" t="s">
        <v>10</v>
      </c>
      <c r="Z5" s="139" t="s">
        <v>10</v>
      </c>
      <c r="AA5" s="81" t="s">
        <v>10</v>
      </c>
      <c r="AB5" s="82" t="s">
        <v>10</v>
      </c>
      <c r="AC5" s="82" t="s">
        <v>10</v>
      </c>
      <c r="AD5" s="82" t="s">
        <v>10</v>
      </c>
      <c r="AE5" s="82" t="s">
        <v>10</v>
      </c>
      <c r="AF5" s="83" t="s">
        <v>10</v>
      </c>
      <c r="AG5" s="117" t="s">
        <v>10</v>
      </c>
      <c r="AH5" s="117" t="s">
        <v>10</v>
      </c>
      <c r="AI5" s="117" t="s">
        <v>10</v>
      </c>
      <c r="AJ5" s="702" t="s">
        <v>10</v>
      </c>
      <c r="AK5" s="702" t="s">
        <v>10</v>
      </c>
      <c r="AL5" s="676" t="s">
        <v>10</v>
      </c>
      <c r="AM5" s="253"/>
      <c r="AN5" s="78"/>
      <c r="AO5" s="22"/>
    </row>
    <row r="6" spans="1:41" ht="15.5" x14ac:dyDescent="0.35">
      <c r="A6" s="52"/>
      <c r="B6" s="54" t="s">
        <v>30</v>
      </c>
      <c r="C6" s="2067" t="s">
        <v>10</v>
      </c>
      <c r="D6" s="2067" t="s">
        <v>10</v>
      </c>
      <c r="E6" s="2067" t="s">
        <v>10</v>
      </c>
      <c r="F6" s="2067" t="s">
        <v>10</v>
      </c>
      <c r="G6" s="2067" t="s">
        <v>10</v>
      </c>
      <c r="H6" s="2067" t="s">
        <v>10</v>
      </c>
      <c r="I6" s="2067" t="s">
        <v>10</v>
      </c>
      <c r="J6" s="2067" t="s">
        <v>10</v>
      </c>
      <c r="K6" s="2067" t="s">
        <v>10</v>
      </c>
      <c r="L6" s="2067" t="s">
        <v>10</v>
      </c>
      <c r="M6" s="2068" t="s">
        <v>10</v>
      </c>
      <c r="N6" s="2067" t="s">
        <v>10</v>
      </c>
      <c r="O6" s="2067" t="s">
        <v>10</v>
      </c>
      <c r="P6" s="2069">
        <v>4.2249999999999996</v>
      </c>
      <c r="Q6" s="201" t="s">
        <v>10</v>
      </c>
      <c r="R6" s="1590" t="s">
        <v>10</v>
      </c>
      <c r="S6" s="1590" t="s">
        <v>10</v>
      </c>
      <c r="T6" s="1590" t="s">
        <v>10</v>
      </c>
      <c r="U6" s="139" t="s">
        <v>10</v>
      </c>
      <c r="V6" s="139" t="s">
        <v>10</v>
      </c>
      <c r="W6" s="139" t="s">
        <v>10</v>
      </c>
      <c r="X6" s="139" t="s">
        <v>10</v>
      </c>
      <c r="Y6" s="139" t="s">
        <v>10</v>
      </c>
      <c r="Z6" s="139" t="s">
        <v>10</v>
      </c>
      <c r="AA6" s="81" t="s">
        <v>10</v>
      </c>
      <c r="AB6" s="82" t="s">
        <v>10</v>
      </c>
      <c r="AC6" s="82" t="s">
        <v>10</v>
      </c>
      <c r="AD6" s="82" t="s">
        <v>10</v>
      </c>
      <c r="AE6" s="82" t="s">
        <v>10</v>
      </c>
      <c r="AF6" s="83" t="s">
        <v>10</v>
      </c>
      <c r="AG6" s="83" t="s">
        <v>10</v>
      </c>
      <c r="AH6" s="83" t="s">
        <v>10</v>
      </c>
      <c r="AI6" s="83" t="s">
        <v>10</v>
      </c>
      <c r="AJ6" s="83" t="s">
        <v>10</v>
      </c>
      <c r="AK6" s="83" t="s">
        <v>10</v>
      </c>
      <c r="AL6" s="714" t="s">
        <v>10</v>
      </c>
      <c r="AM6" s="253"/>
      <c r="AN6" s="78"/>
      <c r="AO6" s="22"/>
    </row>
    <row r="7" spans="1:41" ht="15.5" x14ac:dyDescent="0.35">
      <c r="A7" s="52"/>
      <c r="B7" s="54" t="s">
        <v>28</v>
      </c>
      <c r="C7" s="2070" t="s">
        <v>10</v>
      </c>
      <c r="D7" s="2070" t="s">
        <v>10</v>
      </c>
      <c r="E7" s="2070" t="s">
        <v>10</v>
      </c>
      <c r="F7" s="2070" t="s">
        <v>10</v>
      </c>
      <c r="G7" s="2070" t="s">
        <v>10</v>
      </c>
      <c r="H7" s="2070" t="s">
        <v>10</v>
      </c>
      <c r="I7" s="2070" t="s">
        <v>10</v>
      </c>
      <c r="J7" s="2070" t="s">
        <v>10</v>
      </c>
      <c r="K7" s="2070" t="s">
        <v>10</v>
      </c>
      <c r="L7" s="2070" t="s">
        <v>10</v>
      </c>
      <c r="M7" s="2071" t="s">
        <v>10</v>
      </c>
      <c r="N7" s="2070" t="s">
        <v>10</v>
      </c>
      <c r="O7" s="2070" t="s">
        <v>10</v>
      </c>
      <c r="P7" s="2072">
        <v>22.286999999999999</v>
      </c>
      <c r="Q7" s="201" t="s">
        <v>10</v>
      </c>
      <c r="R7" s="1590" t="s">
        <v>10</v>
      </c>
      <c r="S7" s="1590" t="s">
        <v>10</v>
      </c>
      <c r="T7" s="1590" t="s">
        <v>10</v>
      </c>
      <c r="U7" s="139" t="s">
        <v>10</v>
      </c>
      <c r="V7" s="139" t="s">
        <v>10</v>
      </c>
      <c r="W7" s="139" t="s">
        <v>10</v>
      </c>
      <c r="X7" s="139" t="s">
        <v>10</v>
      </c>
      <c r="Y7" s="139" t="s">
        <v>10</v>
      </c>
      <c r="Z7" s="139" t="s">
        <v>10</v>
      </c>
      <c r="AA7" s="81" t="s">
        <v>10</v>
      </c>
      <c r="AB7" s="82" t="s">
        <v>10</v>
      </c>
      <c r="AC7" s="82" t="s">
        <v>10</v>
      </c>
      <c r="AD7" s="82" t="s">
        <v>10</v>
      </c>
      <c r="AE7" s="82" t="s">
        <v>10</v>
      </c>
      <c r="AF7" s="83" t="s">
        <v>10</v>
      </c>
      <c r="AG7" s="83" t="s">
        <v>10</v>
      </c>
      <c r="AH7" s="83" t="s">
        <v>10</v>
      </c>
      <c r="AI7" s="83" t="s">
        <v>10</v>
      </c>
      <c r="AJ7" s="83" t="s">
        <v>10</v>
      </c>
      <c r="AK7" s="83" t="s">
        <v>10</v>
      </c>
      <c r="AL7" s="714" t="s">
        <v>10</v>
      </c>
      <c r="AM7" s="253"/>
      <c r="AN7" s="78"/>
      <c r="AO7" s="22"/>
    </row>
    <row r="8" spans="1:41" ht="15.5" x14ac:dyDescent="0.35">
      <c r="A8" s="85"/>
      <c r="B8" s="54" t="s">
        <v>31</v>
      </c>
      <c r="C8" s="2073" t="s">
        <v>10</v>
      </c>
      <c r="D8" s="2073" t="s">
        <v>10</v>
      </c>
      <c r="E8" s="2073" t="s">
        <v>10</v>
      </c>
      <c r="F8" s="2073" t="s">
        <v>10</v>
      </c>
      <c r="G8" s="2073" t="s">
        <v>10</v>
      </c>
      <c r="H8" s="2073" t="s">
        <v>10</v>
      </c>
      <c r="I8" s="2073" t="s">
        <v>10</v>
      </c>
      <c r="J8" s="2073" t="s">
        <v>10</v>
      </c>
      <c r="K8" s="2073" t="s">
        <v>10</v>
      </c>
      <c r="L8" s="2073" t="s">
        <v>10</v>
      </c>
      <c r="M8" s="2074" t="s">
        <v>10</v>
      </c>
      <c r="N8" s="2073" t="s">
        <v>10</v>
      </c>
      <c r="O8" s="2073" t="s">
        <v>10</v>
      </c>
      <c r="P8" s="2075">
        <v>32.276000000000003</v>
      </c>
      <c r="Q8" s="201" t="s">
        <v>10</v>
      </c>
      <c r="R8" s="1590" t="s">
        <v>10</v>
      </c>
      <c r="S8" s="1590" t="s">
        <v>10</v>
      </c>
      <c r="T8" s="1590" t="s">
        <v>10</v>
      </c>
      <c r="U8" s="139" t="s">
        <v>10</v>
      </c>
      <c r="V8" s="139" t="s">
        <v>10</v>
      </c>
      <c r="W8" s="139" t="s">
        <v>10</v>
      </c>
      <c r="X8" s="139" t="s">
        <v>10</v>
      </c>
      <c r="Y8" s="139" t="s">
        <v>10</v>
      </c>
      <c r="Z8" s="139" t="s">
        <v>10</v>
      </c>
      <c r="AA8" s="81" t="s">
        <v>10</v>
      </c>
      <c r="AB8" s="82" t="s">
        <v>10</v>
      </c>
      <c r="AC8" s="82" t="s">
        <v>10</v>
      </c>
      <c r="AD8" s="82" t="s">
        <v>10</v>
      </c>
      <c r="AE8" s="82" t="s">
        <v>10</v>
      </c>
      <c r="AF8" s="83" t="s">
        <v>10</v>
      </c>
      <c r="AG8" s="83" t="s">
        <v>10</v>
      </c>
      <c r="AH8" s="83" t="s">
        <v>10</v>
      </c>
      <c r="AI8" s="83" t="s">
        <v>10</v>
      </c>
      <c r="AJ8" s="83" t="s">
        <v>10</v>
      </c>
      <c r="AK8" s="83" t="s">
        <v>10</v>
      </c>
      <c r="AL8" s="714" t="s">
        <v>10</v>
      </c>
      <c r="AM8" s="253"/>
      <c r="AN8" s="78"/>
      <c r="AO8" s="22"/>
    </row>
    <row r="9" spans="1:41" ht="15.5" x14ac:dyDescent="0.35">
      <c r="A9" s="85"/>
      <c r="B9" s="55" t="s">
        <v>32</v>
      </c>
      <c r="C9" s="2076" t="s">
        <v>10</v>
      </c>
      <c r="D9" s="2076" t="s">
        <v>10</v>
      </c>
      <c r="E9" s="2076" t="s">
        <v>10</v>
      </c>
      <c r="F9" s="2076" t="s">
        <v>10</v>
      </c>
      <c r="G9" s="2076" t="s">
        <v>10</v>
      </c>
      <c r="H9" s="2076" t="s">
        <v>10</v>
      </c>
      <c r="I9" s="2076" t="s">
        <v>10</v>
      </c>
      <c r="J9" s="2076" t="s">
        <v>10</v>
      </c>
      <c r="K9" s="2076" t="s">
        <v>10</v>
      </c>
      <c r="L9" s="2076" t="s">
        <v>10</v>
      </c>
      <c r="M9" s="2077" t="s">
        <v>10</v>
      </c>
      <c r="N9" s="2076" t="s">
        <v>10</v>
      </c>
      <c r="O9" s="2076" t="s">
        <v>10</v>
      </c>
      <c r="P9" s="2078">
        <v>38.619999999999997</v>
      </c>
      <c r="Q9" s="210" t="s">
        <v>10</v>
      </c>
      <c r="R9" s="1599" t="s">
        <v>10</v>
      </c>
      <c r="S9" s="1599" t="s">
        <v>10</v>
      </c>
      <c r="T9" s="1599" t="s">
        <v>10</v>
      </c>
      <c r="U9" s="747" t="s">
        <v>10</v>
      </c>
      <c r="V9" s="747" t="s">
        <v>10</v>
      </c>
      <c r="W9" s="747" t="s">
        <v>10</v>
      </c>
      <c r="X9" s="747" t="s">
        <v>10</v>
      </c>
      <c r="Y9" s="747" t="s">
        <v>10</v>
      </c>
      <c r="Z9" s="747" t="s">
        <v>10</v>
      </c>
      <c r="AA9" s="86" t="s">
        <v>10</v>
      </c>
      <c r="AB9" s="87" t="s">
        <v>10</v>
      </c>
      <c r="AC9" s="87" t="s">
        <v>10</v>
      </c>
      <c r="AD9" s="87" t="s">
        <v>10</v>
      </c>
      <c r="AE9" s="87" t="s">
        <v>10</v>
      </c>
      <c r="AF9" s="87" t="s">
        <v>10</v>
      </c>
      <c r="AG9" s="87" t="s">
        <v>10</v>
      </c>
      <c r="AH9" s="87" t="s">
        <v>10</v>
      </c>
      <c r="AI9" s="87" t="s">
        <v>10</v>
      </c>
      <c r="AJ9" s="87" t="s">
        <v>10</v>
      </c>
      <c r="AK9" s="87" t="s">
        <v>10</v>
      </c>
      <c r="AL9" s="748" t="s">
        <v>10</v>
      </c>
      <c r="AM9" s="253"/>
      <c r="AN9" s="78"/>
      <c r="AO9" s="22"/>
    </row>
    <row r="10" spans="1:41" ht="15.5" hidden="1" x14ac:dyDescent="0.35">
      <c r="A10" s="56"/>
      <c r="B10" s="57"/>
      <c r="C10" s="58"/>
      <c r="D10" s="58"/>
      <c r="E10" s="56"/>
      <c r="F10" s="56"/>
      <c r="G10" s="56"/>
      <c r="H10" s="59"/>
      <c r="I10" s="60"/>
      <c r="J10" s="61"/>
      <c r="K10" s="62"/>
      <c r="L10" s="63"/>
      <c r="M10" s="64"/>
      <c r="N10" s="65"/>
      <c r="O10" s="66"/>
      <c r="P10" s="67"/>
      <c r="Q10" s="68"/>
      <c r="R10" s="60"/>
      <c r="S10" s="69"/>
      <c r="T10" s="70"/>
      <c r="U10" s="71"/>
      <c r="V10" s="72"/>
      <c r="W10" s="72"/>
      <c r="X10" s="72"/>
      <c r="Y10" s="56"/>
      <c r="Z10" s="43"/>
      <c r="AA10" s="43"/>
      <c r="AB10" s="56"/>
      <c r="AC10" s="56"/>
      <c r="AD10" s="56"/>
      <c r="AE10" s="56"/>
      <c r="AF10" s="56"/>
      <c r="AG10" s="56"/>
      <c r="AH10" s="56"/>
      <c r="AI10" s="253"/>
      <c r="AJ10" s="253"/>
      <c r="AK10" s="253"/>
      <c r="AL10" s="253"/>
      <c r="AM10" s="253"/>
      <c r="AN10" s="78"/>
      <c r="AO10" s="22"/>
    </row>
    <row r="11" spans="1:41" ht="15.5" x14ac:dyDescent="0.35">
      <c r="A11" s="56"/>
      <c r="B11" s="3378" t="s">
        <v>417</v>
      </c>
      <c r="C11" s="3379"/>
      <c r="D11" s="3379"/>
      <c r="E11" s="3379"/>
      <c r="F11" s="3379"/>
      <c r="G11" s="3379"/>
      <c r="H11" s="3379"/>
      <c r="I11" s="3379"/>
      <c r="J11" s="3379"/>
      <c r="K11" s="3379"/>
      <c r="L11" s="3379"/>
      <c r="M11" s="3379"/>
      <c r="N11" s="3379"/>
      <c r="O11" s="3379"/>
      <c r="P11" s="3379"/>
      <c r="Q11" s="3379"/>
      <c r="R11" s="3379"/>
      <c r="S11" s="3380"/>
      <c r="T11" s="3381"/>
      <c r="U11" s="3382"/>
      <c r="V11" s="3383"/>
      <c r="W11" s="3383"/>
      <c r="X11" s="3383"/>
      <c r="Y11" s="3379"/>
      <c r="Z11" s="43"/>
      <c r="AA11" s="43"/>
      <c r="AB11" s="56"/>
      <c r="AC11" s="56"/>
      <c r="AD11" s="56"/>
      <c r="AE11" s="56"/>
      <c r="AF11" s="56"/>
      <c r="AG11" s="56"/>
      <c r="AH11" s="56"/>
      <c r="AI11" s="253"/>
      <c r="AJ11" s="253"/>
      <c r="AK11" s="253"/>
      <c r="AL11" s="253"/>
      <c r="AM11" s="253"/>
      <c r="AN11" s="78"/>
      <c r="AO11" s="22"/>
    </row>
    <row r="12" spans="1:41" ht="15.5" x14ac:dyDescent="0.35">
      <c r="A12" s="56"/>
      <c r="B12" s="56"/>
      <c r="C12" s="56"/>
      <c r="D12" s="56"/>
      <c r="E12" s="56"/>
      <c r="F12" s="56"/>
      <c r="G12" s="56"/>
      <c r="H12" s="59"/>
      <c r="I12" s="60"/>
      <c r="J12" s="61"/>
      <c r="K12" s="62"/>
      <c r="L12" s="63"/>
      <c r="M12" s="64"/>
      <c r="N12" s="65"/>
      <c r="O12" s="66"/>
      <c r="P12" s="67"/>
      <c r="Q12" s="68"/>
      <c r="R12" s="60"/>
      <c r="S12" s="69"/>
      <c r="T12" s="70"/>
      <c r="U12" s="71"/>
      <c r="V12" s="72"/>
      <c r="W12" s="72"/>
      <c r="X12" s="72"/>
      <c r="Y12" s="56"/>
      <c r="Z12" s="43"/>
      <c r="AA12" s="43"/>
      <c r="AB12" s="125"/>
      <c r="AC12" s="125"/>
      <c r="AD12" s="125"/>
      <c r="AE12" s="125"/>
      <c r="AF12" s="125"/>
      <c r="AG12" s="56"/>
      <c r="AH12" s="56"/>
      <c r="AI12" s="253"/>
      <c r="AJ12" s="253"/>
      <c r="AK12" s="253"/>
      <c r="AL12" s="253"/>
      <c r="AM12" s="253"/>
      <c r="AN12" s="78"/>
      <c r="AO12" s="22"/>
    </row>
    <row r="13" spans="1:41" s="26" customFormat="1" ht="63" customHeight="1" x14ac:dyDescent="0.35">
      <c r="A13" s="2504" t="s">
        <v>951</v>
      </c>
      <c r="B13" s="3317" t="s">
        <v>418</v>
      </c>
      <c r="C13" s="3318"/>
      <c r="D13" s="3318"/>
      <c r="E13" s="3318"/>
      <c r="F13" s="3318"/>
      <c r="G13" s="3318"/>
      <c r="H13" s="3318"/>
      <c r="I13" s="3318"/>
      <c r="J13" s="3318"/>
      <c r="K13" s="3318"/>
      <c r="L13" s="3318"/>
      <c r="M13" s="3318"/>
      <c r="N13" s="3318"/>
      <c r="O13" s="3318"/>
      <c r="P13" s="3318"/>
      <c r="Q13" s="3318"/>
      <c r="R13" s="3318"/>
      <c r="S13" s="3318"/>
      <c r="T13" s="3318"/>
      <c r="U13" s="3318"/>
      <c r="V13" s="3318"/>
      <c r="W13" s="3318"/>
      <c r="X13" s="3318"/>
      <c r="Y13" s="3318"/>
      <c r="Z13" s="3318"/>
      <c r="AA13" s="3318"/>
      <c r="AB13" s="33"/>
      <c r="AC13" s="33"/>
      <c r="AD13" s="33"/>
      <c r="AE13" s="33"/>
      <c r="AF13" s="33"/>
      <c r="AG13" s="33"/>
      <c r="AH13" s="33"/>
      <c r="AI13" s="33"/>
      <c r="AJ13" s="33"/>
      <c r="AK13" s="33"/>
      <c r="AL13" s="658"/>
      <c r="AM13" s="32"/>
      <c r="AN13" s="34"/>
      <c r="AO13" s="2058"/>
    </row>
    <row r="14" spans="1:41" ht="46.5" x14ac:dyDescent="0.35">
      <c r="A14" s="43"/>
      <c r="B14" s="44" t="s">
        <v>54</v>
      </c>
      <c r="C14" s="45" t="s">
        <v>6</v>
      </c>
      <c r="D14" s="45" t="s">
        <v>7</v>
      </c>
      <c r="E14" s="45" t="s">
        <v>8</v>
      </c>
      <c r="F14" s="1645" t="s">
        <v>123</v>
      </c>
      <c r="G14" s="1645" t="s">
        <v>160</v>
      </c>
      <c r="H14" s="1645" t="s">
        <v>194</v>
      </c>
      <c r="I14" s="1645" t="s">
        <v>202</v>
      </c>
      <c r="J14" s="1645" t="s">
        <v>241</v>
      </c>
      <c r="K14" s="1686" t="s">
        <v>273</v>
      </c>
      <c r="L14" s="1647" t="s">
        <v>284</v>
      </c>
      <c r="M14" s="46" t="s">
        <v>322</v>
      </c>
      <c r="N14" s="47" t="s">
        <v>342</v>
      </c>
      <c r="O14" s="48" t="s">
        <v>356</v>
      </c>
      <c r="P14" s="2079" t="s">
        <v>450</v>
      </c>
      <c r="Q14" s="79" t="s">
        <v>493</v>
      </c>
      <c r="R14" s="80" t="s">
        <v>535</v>
      </c>
      <c r="S14" s="1969" t="s">
        <v>541</v>
      </c>
      <c r="T14" s="49" t="s">
        <v>545</v>
      </c>
      <c r="U14" s="50" t="s">
        <v>578</v>
      </c>
      <c r="V14" s="51" t="s">
        <v>586</v>
      </c>
      <c r="W14" s="51" t="s">
        <v>633</v>
      </c>
      <c r="X14" s="51" t="s">
        <v>646</v>
      </c>
      <c r="Y14" s="51" t="s">
        <v>647</v>
      </c>
      <c r="Z14" s="51" t="s">
        <v>668</v>
      </c>
      <c r="AA14" s="37" t="s">
        <v>671</v>
      </c>
      <c r="AB14" s="37" t="s">
        <v>688</v>
      </c>
      <c r="AC14" s="37" t="s">
        <v>689</v>
      </c>
      <c r="AD14" s="37" t="s">
        <v>735</v>
      </c>
      <c r="AE14" s="37" t="s">
        <v>776</v>
      </c>
      <c r="AF14" s="37" t="s">
        <v>811</v>
      </c>
      <c r="AG14" s="37" t="s">
        <v>1055</v>
      </c>
      <c r="AH14" s="37" t="s">
        <v>1072</v>
      </c>
      <c r="AI14" s="37" t="s">
        <v>1075</v>
      </c>
      <c r="AJ14" s="37" t="s">
        <v>1117</v>
      </c>
      <c r="AK14" s="37" t="s">
        <v>1162</v>
      </c>
      <c r="AL14" s="689" t="s">
        <v>1176</v>
      </c>
      <c r="AM14" s="253"/>
      <c r="AN14" s="78"/>
      <c r="AO14" s="22"/>
    </row>
    <row r="15" spans="1:41" ht="15.5" x14ac:dyDescent="0.35">
      <c r="A15" s="52"/>
      <c r="B15" s="53" t="s">
        <v>40</v>
      </c>
      <c r="C15" s="2080" t="s">
        <v>10</v>
      </c>
      <c r="D15" s="2080" t="s">
        <v>10</v>
      </c>
      <c r="E15" s="2080" t="s">
        <v>10</v>
      </c>
      <c r="F15" s="2080" t="s">
        <v>10</v>
      </c>
      <c r="G15" s="2080" t="s">
        <v>10</v>
      </c>
      <c r="H15" s="2080" t="s">
        <v>10</v>
      </c>
      <c r="I15" s="2080" t="s">
        <v>10</v>
      </c>
      <c r="J15" s="2080" t="s">
        <v>10</v>
      </c>
      <c r="K15" s="2080" t="s">
        <v>10</v>
      </c>
      <c r="L15" s="2080" t="s">
        <v>10</v>
      </c>
      <c r="M15" s="323" t="s">
        <v>10</v>
      </c>
      <c r="N15" s="2080" t="s">
        <v>10</v>
      </c>
      <c r="O15" s="2080" t="s">
        <v>10</v>
      </c>
      <c r="P15" s="2081">
        <v>1.21</v>
      </c>
      <c r="Q15" s="2082">
        <v>0.95</v>
      </c>
      <c r="R15" s="2083">
        <v>1.02</v>
      </c>
      <c r="S15" s="2084">
        <v>1.87</v>
      </c>
      <c r="T15" s="2085">
        <v>2.37</v>
      </c>
      <c r="U15" s="2086">
        <v>2.98</v>
      </c>
      <c r="V15" s="2087">
        <v>3.92</v>
      </c>
      <c r="W15" s="2087">
        <v>2.72</v>
      </c>
      <c r="X15" s="2087">
        <v>12.51</v>
      </c>
      <c r="Y15" s="2087">
        <v>19.010000000000002</v>
      </c>
      <c r="Z15" s="2087">
        <v>31.91</v>
      </c>
      <c r="AA15" s="81" t="s">
        <v>10</v>
      </c>
      <c r="AB15" s="82" t="s">
        <v>10</v>
      </c>
      <c r="AC15" s="82" t="s">
        <v>10</v>
      </c>
      <c r="AD15" s="82" t="s">
        <v>10</v>
      </c>
      <c r="AE15" s="82" t="s">
        <v>10</v>
      </c>
      <c r="AF15" s="83" t="s">
        <v>10</v>
      </c>
      <c r="AG15" s="117" t="s">
        <v>10</v>
      </c>
      <c r="AH15" s="117" t="s">
        <v>10</v>
      </c>
      <c r="AI15" s="117" t="s">
        <v>10</v>
      </c>
      <c r="AJ15" s="702" t="s">
        <v>10</v>
      </c>
      <c r="AK15" s="702" t="s">
        <v>10</v>
      </c>
      <c r="AL15" s="676" t="s">
        <v>10</v>
      </c>
      <c r="AM15" s="253"/>
      <c r="AN15" s="78"/>
      <c r="AO15" s="22"/>
    </row>
    <row r="16" spans="1:41" ht="15.5" x14ac:dyDescent="0.35">
      <c r="A16" s="52"/>
      <c r="B16" s="54" t="s">
        <v>41</v>
      </c>
      <c r="C16" s="2088" t="s">
        <v>10</v>
      </c>
      <c r="D16" s="2088" t="s">
        <v>10</v>
      </c>
      <c r="E16" s="2088" t="s">
        <v>10</v>
      </c>
      <c r="F16" s="2088" t="s">
        <v>10</v>
      </c>
      <c r="G16" s="2088" t="s">
        <v>10</v>
      </c>
      <c r="H16" s="2088" t="s">
        <v>10</v>
      </c>
      <c r="I16" s="2088" t="s">
        <v>10</v>
      </c>
      <c r="J16" s="2088" t="s">
        <v>10</v>
      </c>
      <c r="K16" s="2088" t="s">
        <v>10</v>
      </c>
      <c r="L16" s="2088" t="s">
        <v>10</v>
      </c>
      <c r="M16" s="324" t="s">
        <v>10</v>
      </c>
      <c r="N16" s="2088" t="s">
        <v>10</v>
      </c>
      <c r="O16" s="2088" t="s">
        <v>10</v>
      </c>
      <c r="P16" s="2089">
        <v>13.56</v>
      </c>
      <c r="Q16" s="2090">
        <v>7.97</v>
      </c>
      <c r="R16" s="2091">
        <v>14.26</v>
      </c>
      <c r="S16" s="2092">
        <v>15.51</v>
      </c>
      <c r="T16" s="2093">
        <v>22.62</v>
      </c>
      <c r="U16" s="2094">
        <v>28.27</v>
      </c>
      <c r="V16" s="2095">
        <v>39.68</v>
      </c>
      <c r="W16" s="2095">
        <v>40.46</v>
      </c>
      <c r="X16" s="2095">
        <v>53</v>
      </c>
      <c r="Y16" s="2095">
        <v>60.53</v>
      </c>
      <c r="Z16" s="2095">
        <v>56.57</v>
      </c>
      <c r="AA16" s="81" t="s">
        <v>10</v>
      </c>
      <c r="AB16" s="82" t="s">
        <v>10</v>
      </c>
      <c r="AC16" s="82" t="s">
        <v>10</v>
      </c>
      <c r="AD16" s="82" t="s">
        <v>10</v>
      </c>
      <c r="AE16" s="82" t="s">
        <v>10</v>
      </c>
      <c r="AF16" s="83" t="s">
        <v>10</v>
      </c>
      <c r="AG16" s="83" t="s">
        <v>10</v>
      </c>
      <c r="AH16" s="83" t="s">
        <v>10</v>
      </c>
      <c r="AI16" s="83" t="s">
        <v>10</v>
      </c>
      <c r="AJ16" s="83" t="s">
        <v>10</v>
      </c>
      <c r="AK16" s="83" t="s">
        <v>10</v>
      </c>
      <c r="AL16" s="714" t="s">
        <v>10</v>
      </c>
      <c r="AM16" s="253"/>
      <c r="AN16" s="78"/>
      <c r="AO16" s="22"/>
    </row>
    <row r="17" spans="1:41" ht="15.5" x14ac:dyDescent="0.35">
      <c r="A17" s="85"/>
      <c r="B17" s="54" t="s">
        <v>99</v>
      </c>
      <c r="C17" s="2096" t="s">
        <v>10</v>
      </c>
      <c r="D17" s="2096" t="s">
        <v>10</v>
      </c>
      <c r="E17" s="2096" t="s">
        <v>10</v>
      </c>
      <c r="F17" s="2096" t="s">
        <v>10</v>
      </c>
      <c r="G17" s="2096" t="s">
        <v>10</v>
      </c>
      <c r="H17" s="2096" t="s">
        <v>10</v>
      </c>
      <c r="I17" s="2096" t="s">
        <v>10</v>
      </c>
      <c r="J17" s="2096" t="s">
        <v>10</v>
      </c>
      <c r="K17" s="2096" t="s">
        <v>10</v>
      </c>
      <c r="L17" s="2096" t="s">
        <v>10</v>
      </c>
      <c r="M17" s="325" t="s">
        <v>10</v>
      </c>
      <c r="N17" s="2096" t="s">
        <v>10</v>
      </c>
      <c r="O17" s="2096" t="s">
        <v>10</v>
      </c>
      <c r="P17" s="2097">
        <v>26.48</v>
      </c>
      <c r="Q17" s="2098">
        <v>24.63</v>
      </c>
      <c r="R17" s="2099">
        <v>36.44</v>
      </c>
      <c r="S17" s="2100">
        <v>40.76</v>
      </c>
      <c r="T17" s="2101">
        <v>35.89</v>
      </c>
      <c r="U17" s="2102">
        <v>41.82</v>
      </c>
      <c r="V17" s="2103">
        <v>37.25</v>
      </c>
      <c r="W17" s="2103">
        <v>38.520000000000003</v>
      </c>
      <c r="X17" s="2103">
        <v>27.76</v>
      </c>
      <c r="Y17" s="2103">
        <v>18.37</v>
      </c>
      <c r="Z17" s="2103">
        <v>11.12</v>
      </c>
      <c r="AA17" s="81" t="s">
        <v>10</v>
      </c>
      <c r="AB17" s="82" t="s">
        <v>10</v>
      </c>
      <c r="AC17" s="82" t="s">
        <v>10</v>
      </c>
      <c r="AD17" s="82" t="s">
        <v>10</v>
      </c>
      <c r="AE17" s="82" t="s">
        <v>10</v>
      </c>
      <c r="AF17" s="83" t="s">
        <v>10</v>
      </c>
      <c r="AG17" s="83" t="s">
        <v>10</v>
      </c>
      <c r="AH17" s="83" t="s">
        <v>10</v>
      </c>
      <c r="AI17" s="83" t="s">
        <v>10</v>
      </c>
      <c r="AJ17" s="83" t="s">
        <v>10</v>
      </c>
      <c r="AK17" s="83" t="s">
        <v>10</v>
      </c>
      <c r="AL17" s="714" t="s">
        <v>10</v>
      </c>
      <c r="AM17" s="253"/>
      <c r="AN17" s="78"/>
      <c r="AO17" s="22"/>
    </row>
    <row r="18" spans="1:41" ht="15.5" x14ac:dyDescent="0.35">
      <c r="A18" s="85"/>
      <c r="B18" s="55" t="s">
        <v>42</v>
      </c>
      <c r="C18" s="2104" t="s">
        <v>10</v>
      </c>
      <c r="D18" s="2104" t="s">
        <v>10</v>
      </c>
      <c r="E18" s="2104" t="s">
        <v>10</v>
      </c>
      <c r="F18" s="2104" t="s">
        <v>10</v>
      </c>
      <c r="G18" s="2104" t="s">
        <v>10</v>
      </c>
      <c r="H18" s="2104" t="s">
        <v>10</v>
      </c>
      <c r="I18" s="2104" t="s">
        <v>10</v>
      </c>
      <c r="J18" s="2104" t="s">
        <v>10</v>
      </c>
      <c r="K18" s="2104" t="s">
        <v>10</v>
      </c>
      <c r="L18" s="2104" t="s">
        <v>10</v>
      </c>
      <c r="M18" s="326" t="s">
        <v>10</v>
      </c>
      <c r="N18" s="2104" t="s">
        <v>10</v>
      </c>
      <c r="O18" s="2104" t="s">
        <v>10</v>
      </c>
      <c r="P18" s="2105">
        <v>58.75</v>
      </c>
      <c r="Q18" s="2106">
        <v>66.45</v>
      </c>
      <c r="R18" s="2107">
        <v>48.28</v>
      </c>
      <c r="S18" s="2108">
        <v>41.86</v>
      </c>
      <c r="T18" s="2109">
        <v>39.119999999999997</v>
      </c>
      <c r="U18" s="2110">
        <v>26.93</v>
      </c>
      <c r="V18" s="2111">
        <v>19.149999999999999</v>
      </c>
      <c r="W18" s="2111">
        <v>18.3</v>
      </c>
      <c r="X18" s="2111">
        <v>6.73</v>
      </c>
      <c r="Y18" s="2111">
        <v>2.09</v>
      </c>
      <c r="Z18" s="2111">
        <v>0.4</v>
      </c>
      <c r="AA18" s="86" t="s">
        <v>10</v>
      </c>
      <c r="AB18" s="87" t="s">
        <v>10</v>
      </c>
      <c r="AC18" s="87" t="s">
        <v>10</v>
      </c>
      <c r="AD18" s="87" t="s">
        <v>10</v>
      </c>
      <c r="AE18" s="87" t="s">
        <v>10</v>
      </c>
      <c r="AF18" s="87" t="s">
        <v>10</v>
      </c>
      <c r="AG18" s="87" t="s">
        <v>10</v>
      </c>
      <c r="AH18" s="87" t="s">
        <v>10</v>
      </c>
      <c r="AI18" s="87" t="s">
        <v>10</v>
      </c>
      <c r="AJ18" s="87" t="s">
        <v>10</v>
      </c>
      <c r="AK18" s="87" t="s">
        <v>10</v>
      </c>
      <c r="AL18" s="748" t="s">
        <v>10</v>
      </c>
      <c r="AM18" s="253"/>
      <c r="AN18" s="78"/>
      <c r="AO18" s="22"/>
    </row>
    <row r="19" spans="1:41" ht="15.5" x14ac:dyDescent="0.35">
      <c r="A19" s="56"/>
      <c r="B19" s="57"/>
      <c r="C19" s="58"/>
      <c r="D19" s="58"/>
      <c r="E19" s="56"/>
      <c r="F19" s="56"/>
      <c r="G19" s="56"/>
      <c r="H19" s="59"/>
      <c r="I19" s="60"/>
      <c r="J19" s="61"/>
      <c r="K19" s="62"/>
      <c r="L19" s="63"/>
      <c r="M19" s="64"/>
      <c r="N19" s="65"/>
      <c r="O19" s="66"/>
      <c r="P19" s="67"/>
      <c r="Q19" s="68"/>
      <c r="R19" s="60"/>
      <c r="S19" s="69"/>
      <c r="T19" s="70"/>
      <c r="U19" s="71"/>
      <c r="V19" s="72"/>
      <c r="W19" s="72"/>
      <c r="X19" s="72"/>
      <c r="Y19" s="56"/>
      <c r="Z19" s="43"/>
      <c r="AA19" s="43"/>
      <c r="AB19" s="56"/>
      <c r="AC19" s="56"/>
      <c r="AD19" s="56"/>
      <c r="AE19" s="56"/>
      <c r="AF19" s="73"/>
      <c r="AG19" s="73"/>
      <c r="AH19" s="56"/>
      <c r="AI19" s="253"/>
      <c r="AJ19" s="253"/>
      <c r="AK19" s="253"/>
      <c r="AL19" s="253"/>
      <c r="AM19" s="253"/>
      <c r="AN19" s="78"/>
      <c r="AO19" s="22"/>
    </row>
    <row r="20" spans="1:41" ht="15.5" x14ac:dyDescent="0.35">
      <c r="A20" s="56"/>
      <c r="B20" s="3319" t="s">
        <v>419</v>
      </c>
      <c r="C20" s="3320"/>
      <c r="D20" s="3320"/>
      <c r="E20" s="3320"/>
      <c r="F20" s="3320"/>
      <c r="G20" s="3320"/>
      <c r="H20" s="3320"/>
      <c r="I20" s="3320"/>
      <c r="J20" s="3321"/>
      <c r="K20" s="3322"/>
      <c r="L20" s="3323"/>
      <c r="M20" s="3324"/>
      <c r="N20" s="3325"/>
      <c r="O20" s="3326"/>
      <c r="P20" s="3327"/>
      <c r="Q20" s="3328"/>
      <c r="R20" s="3320"/>
      <c r="S20" s="74"/>
      <c r="T20" s="75"/>
      <c r="U20" s="76"/>
      <c r="V20" s="77"/>
      <c r="W20" s="77"/>
      <c r="X20" s="77"/>
      <c r="Y20" s="56"/>
      <c r="Z20" s="43"/>
      <c r="AA20" s="43"/>
      <c r="AB20" s="56"/>
      <c r="AC20" s="56"/>
      <c r="AD20" s="56"/>
      <c r="AE20" s="56"/>
      <c r="AF20" s="56"/>
      <c r="AG20" s="56"/>
      <c r="AH20" s="56"/>
      <c r="AI20" s="253"/>
      <c r="AJ20" s="253"/>
      <c r="AK20" s="253"/>
      <c r="AL20" s="253"/>
      <c r="AM20" s="253"/>
      <c r="AN20" s="78"/>
      <c r="AO20" s="22"/>
    </row>
    <row r="21" spans="1:41" ht="15.5" x14ac:dyDescent="0.35">
      <c r="A21" s="56"/>
      <c r="B21" s="56"/>
      <c r="C21" s="56"/>
      <c r="D21" s="56"/>
      <c r="E21" s="56"/>
      <c r="F21" s="56"/>
      <c r="G21" s="56"/>
      <c r="H21" s="59"/>
      <c r="I21" s="60"/>
      <c r="J21" s="61"/>
      <c r="K21" s="62"/>
      <c r="L21" s="63"/>
      <c r="M21" s="64"/>
      <c r="N21" s="65"/>
      <c r="O21" s="66"/>
      <c r="P21" s="67"/>
      <c r="Q21" s="68"/>
      <c r="R21" s="60"/>
      <c r="S21" s="69"/>
      <c r="T21" s="70"/>
      <c r="U21" s="71"/>
      <c r="V21" s="72"/>
      <c r="W21" s="72"/>
      <c r="X21" s="72"/>
      <c r="Y21" s="56"/>
      <c r="Z21" s="43"/>
      <c r="AA21" s="43"/>
      <c r="AB21" s="125"/>
      <c r="AC21" s="125"/>
      <c r="AD21" s="125"/>
      <c r="AE21" s="125"/>
      <c r="AF21" s="125"/>
      <c r="AG21" s="56"/>
      <c r="AH21" s="56"/>
      <c r="AI21" s="253"/>
      <c r="AJ21" s="253"/>
      <c r="AK21" s="253"/>
      <c r="AL21" s="253"/>
      <c r="AM21" s="253"/>
      <c r="AN21" s="78"/>
      <c r="AO21" s="22"/>
    </row>
    <row r="22" spans="1:41" s="26" customFormat="1" ht="63" customHeight="1" x14ac:dyDescent="0.35">
      <c r="A22" s="2504" t="s">
        <v>952</v>
      </c>
      <c r="B22" s="3317" t="s">
        <v>501</v>
      </c>
      <c r="C22" s="3318"/>
      <c r="D22" s="3318"/>
      <c r="E22" s="3318"/>
      <c r="F22" s="3318"/>
      <c r="G22" s="3318"/>
      <c r="H22" s="3318"/>
      <c r="I22" s="3318"/>
      <c r="J22" s="3318"/>
      <c r="K22" s="3318"/>
      <c r="L22" s="3318"/>
      <c r="M22" s="3318"/>
      <c r="N22" s="3318"/>
      <c r="O22" s="3318"/>
      <c r="P22" s="3318"/>
      <c r="Q22" s="3318"/>
      <c r="R22" s="3318"/>
      <c r="S22" s="3318"/>
      <c r="T22" s="3318"/>
      <c r="U22" s="3318"/>
      <c r="V22" s="3318"/>
      <c r="W22" s="3318"/>
      <c r="X22" s="3318"/>
      <c r="Y22" s="3318"/>
      <c r="Z22" s="3318"/>
      <c r="AA22" s="3318"/>
      <c r="AB22" s="33"/>
      <c r="AC22" s="33"/>
      <c r="AD22" s="33"/>
      <c r="AE22" s="33"/>
      <c r="AF22" s="33"/>
      <c r="AG22" s="33"/>
      <c r="AH22" s="33"/>
      <c r="AI22" s="33"/>
      <c r="AJ22" s="33"/>
      <c r="AK22" s="33"/>
      <c r="AL22" s="658"/>
      <c r="AM22" s="32"/>
      <c r="AN22" s="34"/>
      <c r="AO22" s="2058"/>
    </row>
    <row r="23" spans="1:41" ht="46.5" x14ac:dyDescent="0.35">
      <c r="A23" s="43"/>
      <c r="B23" s="44" t="s">
        <v>54</v>
      </c>
      <c r="C23" s="45" t="s">
        <v>6</v>
      </c>
      <c r="D23" s="45" t="s">
        <v>7</v>
      </c>
      <c r="E23" s="45" t="s">
        <v>8</v>
      </c>
      <c r="F23" s="1645" t="s">
        <v>123</v>
      </c>
      <c r="G23" s="1645" t="s">
        <v>160</v>
      </c>
      <c r="H23" s="1645" t="s">
        <v>194</v>
      </c>
      <c r="I23" s="1645" t="s">
        <v>202</v>
      </c>
      <c r="J23" s="1645" t="s">
        <v>241</v>
      </c>
      <c r="K23" s="1686" t="s">
        <v>273</v>
      </c>
      <c r="L23" s="1647" t="s">
        <v>284</v>
      </c>
      <c r="M23" s="46" t="s">
        <v>322</v>
      </c>
      <c r="N23" s="47" t="s">
        <v>342</v>
      </c>
      <c r="O23" s="48" t="s">
        <v>356</v>
      </c>
      <c r="P23" s="2112" t="s">
        <v>444</v>
      </c>
      <c r="Q23" s="2113" t="s">
        <v>493</v>
      </c>
      <c r="R23" s="2114" t="s">
        <v>535</v>
      </c>
      <c r="S23" s="2115" t="s">
        <v>541</v>
      </c>
      <c r="T23" s="49" t="s">
        <v>545</v>
      </c>
      <c r="U23" s="50" t="s">
        <v>578</v>
      </c>
      <c r="V23" s="51" t="s">
        <v>586</v>
      </c>
      <c r="W23" s="51" t="s">
        <v>633</v>
      </c>
      <c r="X23" s="51" t="s">
        <v>646</v>
      </c>
      <c r="Y23" s="51" t="s">
        <v>647</v>
      </c>
      <c r="Z23" s="51" t="s">
        <v>668</v>
      </c>
      <c r="AA23" s="37" t="s">
        <v>671</v>
      </c>
      <c r="AB23" s="37" t="s">
        <v>688</v>
      </c>
      <c r="AC23" s="37" t="s">
        <v>689</v>
      </c>
      <c r="AD23" s="37" t="s">
        <v>735</v>
      </c>
      <c r="AE23" s="37" t="s">
        <v>776</v>
      </c>
      <c r="AF23" s="37" t="s">
        <v>811</v>
      </c>
      <c r="AG23" s="37" t="s">
        <v>1055</v>
      </c>
      <c r="AH23" s="37" t="s">
        <v>1072</v>
      </c>
      <c r="AI23" s="37" t="s">
        <v>1075</v>
      </c>
      <c r="AJ23" s="37" t="s">
        <v>1117</v>
      </c>
      <c r="AK23" s="37" t="s">
        <v>1162</v>
      </c>
      <c r="AL23" s="689" t="s">
        <v>1176</v>
      </c>
      <c r="AM23" s="253"/>
      <c r="AN23" s="78"/>
      <c r="AO23" s="22"/>
    </row>
    <row r="24" spans="1:41" ht="15.5" x14ac:dyDescent="0.35">
      <c r="A24" s="52"/>
      <c r="B24" s="53" t="s">
        <v>420</v>
      </c>
      <c r="C24" s="2080" t="s">
        <v>10</v>
      </c>
      <c r="D24" s="2080" t="s">
        <v>10</v>
      </c>
      <c r="E24" s="2080" t="s">
        <v>10</v>
      </c>
      <c r="F24" s="2080" t="s">
        <v>10</v>
      </c>
      <c r="G24" s="2080" t="s">
        <v>10</v>
      </c>
      <c r="H24" s="2080" t="s">
        <v>10</v>
      </c>
      <c r="I24" s="2080" t="s">
        <v>10</v>
      </c>
      <c r="J24" s="2080" t="s">
        <v>10</v>
      </c>
      <c r="K24" s="2080" t="s">
        <v>10</v>
      </c>
      <c r="L24" s="2080" t="s">
        <v>10</v>
      </c>
      <c r="M24" s="323" t="s">
        <v>10</v>
      </c>
      <c r="N24" s="2080" t="s">
        <v>10</v>
      </c>
      <c r="O24" s="2080" t="s">
        <v>10</v>
      </c>
      <c r="P24" s="2116">
        <v>37.425899999999999</v>
      </c>
      <c r="Q24" s="2117">
        <v>28.414390000000001</v>
      </c>
      <c r="R24" s="2118">
        <v>8.6902279999999994</v>
      </c>
      <c r="S24" s="2119">
        <v>11.85403</v>
      </c>
      <c r="T24" s="2120">
        <v>13.16705</v>
      </c>
      <c r="U24" s="2121">
        <v>3.5223360000000001</v>
      </c>
      <c r="V24" s="2122">
        <v>1.128398</v>
      </c>
      <c r="W24" s="1787" t="s">
        <v>10</v>
      </c>
      <c r="X24" s="1787" t="s">
        <v>10</v>
      </c>
      <c r="Y24" s="1787" t="s">
        <v>10</v>
      </c>
      <c r="Z24" s="1787" t="s">
        <v>10</v>
      </c>
      <c r="AA24" s="81" t="s">
        <v>10</v>
      </c>
      <c r="AB24" s="82" t="s">
        <v>10</v>
      </c>
      <c r="AC24" s="82" t="s">
        <v>10</v>
      </c>
      <c r="AD24" s="82" t="s">
        <v>10</v>
      </c>
      <c r="AE24" s="82" t="s">
        <v>10</v>
      </c>
      <c r="AF24" s="764" t="s">
        <v>10</v>
      </c>
      <c r="AG24" s="117" t="s">
        <v>10</v>
      </c>
      <c r="AH24" s="117" t="s">
        <v>10</v>
      </c>
      <c r="AI24" s="117" t="s">
        <v>10</v>
      </c>
      <c r="AJ24" s="702" t="s">
        <v>10</v>
      </c>
      <c r="AK24" s="702" t="s">
        <v>10</v>
      </c>
      <c r="AL24" s="676" t="s">
        <v>10</v>
      </c>
      <c r="AM24" s="253"/>
      <c r="AN24" s="78"/>
      <c r="AO24" s="22"/>
    </row>
    <row r="25" spans="1:41" ht="15.5" x14ac:dyDescent="0.35">
      <c r="A25" s="52"/>
      <c r="B25" s="54" t="s">
        <v>421</v>
      </c>
      <c r="C25" s="2088" t="s">
        <v>10</v>
      </c>
      <c r="D25" s="2088" t="s">
        <v>10</v>
      </c>
      <c r="E25" s="2088" t="s">
        <v>10</v>
      </c>
      <c r="F25" s="2088" t="s">
        <v>10</v>
      </c>
      <c r="G25" s="2088" t="s">
        <v>10</v>
      </c>
      <c r="H25" s="2088" t="s">
        <v>10</v>
      </c>
      <c r="I25" s="2088" t="s">
        <v>10</v>
      </c>
      <c r="J25" s="2088" t="s">
        <v>10</v>
      </c>
      <c r="K25" s="2088" t="s">
        <v>10</v>
      </c>
      <c r="L25" s="2088" t="s">
        <v>10</v>
      </c>
      <c r="M25" s="324" t="s">
        <v>10</v>
      </c>
      <c r="N25" s="2088" t="s">
        <v>10</v>
      </c>
      <c r="O25" s="2088" t="s">
        <v>10</v>
      </c>
      <c r="P25" s="2123">
        <v>4.004035</v>
      </c>
      <c r="Q25" s="2124">
        <v>2.5055990000000001</v>
      </c>
      <c r="R25" s="2125">
        <v>1.7319260000000001</v>
      </c>
      <c r="S25" s="2126">
        <v>2.4892750000000001</v>
      </c>
      <c r="T25" s="2127">
        <v>1.8426549999999999</v>
      </c>
      <c r="U25" s="2128">
        <v>1.4782850000000001</v>
      </c>
      <c r="V25" s="2129">
        <v>2.1462829999999999</v>
      </c>
      <c r="W25" s="2129">
        <v>4.6014720000000002</v>
      </c>
      <c r="X25" s="2129">
        <v>3.9750760000000001</v>
      </c>
      <c r="Y25" s="2129">
        <v>2.7916249999999998</v>
      </c>
      <c r="Z25" s="2129">
        <v>2.4241130000000002</v>
      </c>
      <c r="AA25" s="81" t="s">
        <v>10</v>
      </c>
      <c r="AB25" s="82" t="s">
        <v>10</v>
      </c>
      <c r="AC25" s="82" t="s">
        <v>10</v>
      </c>
      <c r="AD25" s="82" t="s">
        <v>10</v>
      </c>
      <c r="AE25" s="82" t="s">
        <v>10</v>
      </c>
      <c r="AF25" s="83" t="s">
        <v>10</v>
      </c>
      <c r="AG25" s="83" t="s">
        <v>10</v>
      </c>
      <c r="AH25" s="83" t="s">
        <v>10</v>
      </c>
      <c r="AI25" s="83" t="s">
        <v>10</v>
      </c>
      <c r="AJ25" s="83" t="s">
        <v>10</v>
      </c>
      <c r="AK25" s="83" t="s">
        <v>10</v>
      </c>
      <c r="AL25" s="714" t="s">
        <v>10</v>
      </c>
      <c r="AM25" s="253"/>
      <c r="AN25" s="78"/>
      <c r="AO25" s="22"/>
    </row>
    <row r="26" spans="1:41" ht="15.5" x14ac:dyDescent="0.35">
      <c r="A26" s="85"/>
      <c r="B26" s="54" t="s">
        <v>422</v>
      </c>
      <c r="C26" s="2096" t="s">
        <v>10</v>
      </c>
      <c r="D26" s="2096" t="s">
        <v>10</v>
      </c>
      <c r="E26" s="2096" t="s">
        <v>10</v>
      </c>
      <c r="F26" s="2096" t="s">
        <v>10</v>
      </c>
      <c r="G26" s="2096" t="s">
        <v>10</v>
      </c>
      <c r="H26" s="2096" t="s">
        <v>10</v>
      </c>
      <c r="I26" s="2096" t="s">
        <v>10</v>
      </c>
      <c r="J26" s="2096" t="s">
        <v>10</v>
      </c>
      <c r="K26" s="2096" t="s">
        <v>10</v>
      </c>
      <c r="L26" s="2096" t="s">
        <v>10</v>
      </c>
      <c r="M26" s="325" t="s">
        <v>10</v>
      </c>
      <c r="N26" s="2096" t="s">
        <v>10</v>
      </c>
      <c r="O26" s="2096" t="s">
        <v>10</v>
      </c>
      <c r="P26" s="2130">
        <v>21.627130000000001</v>
      </c>
      <c r="Q26" s="2131">
        <v>34.689680000000003</v>
      </c>
      <c r="R26" s="2132">
        <v>58.375239999999998</v>
      </c>
      <c r="S26" s="2133">
        <v>49.295470000000002</v>
      </c>
      <c r="T26" s="2134">
        <v>47.700890000000001</v>
      </c>
      <c r="U26" s="2135">
        <v>61.9711</v>
      </c>
      <c r="V26" s="2136">
        <v>69.980680000000007</v>
      </c>
      <c r="W26" s="2136">
        <v>66.965190000000007</v>
      </c>
      <c r="X26" s="2136">
        <v>72.038979999999995</v>
      </c>
      <c r="Y26" s="2136">
        <v>75.467780000000005</v>
      </c>
      <c r="Z26" s="2136">
        <v>76.211690000000004</v>
      </c>
      <c r="AA26" s="81" t="s">
        <v>10</v>
      </c>
      <c r="AB26" s="82" t="s">
        <v>10</v>
      </c>
      <c r="AC26" s="82" t="s">
        <v>10</v>
      </c>
      <c r="AD26" s="82" t="s">
        <v>10</v>
      </c>
      <c r="AE26" s="82" t="s">
        <v>10</v>
      </c>
      <c r="AF26" s="83" t="s">
        <v>10</v>
      </c>
      <c r="AG26" s="83" t="s">
        <v>10</v>
      </c>
      <c r="AH26" s="83" t="s">
        <v>10</v>
      </c>
      <c r="AI26" s="83" t="s">
        <v>10</v>
      </c>
      <c r="AJ26" s="83" t="s">
        <v>10</v>
      </c>
      <c r="AK26" s="83" t="s">
        <v>10</v>
      </c>
      <c r="AL26" s="714" t="s">
        <v>10</v>
      </c>
      <c r="AM26" s="253"/>
      <c r="AN26" s="78"/>
      <c r="AO26" s="22"/>
    </row>
    <row r="27" spans="1:41" ht="15.5" x14ac:dyDescent="0.35">
      <c r="A27" s="85"/>
      <c r="B27" s="55" t="s">
        <v>423</v>
      </c>
      <c r="C27" s="2104" t="s">
        <v>10</v>
      </c>
      <c r="D27" s="2104" t="s">
        <v>10</v>
      </c>
      <c r="E27" s="2104" t="s">
        <v>10</v>
      </c>
      <c r="F27" s="2104" t="s">
        <v>10</v>
      </c>
      <c r="G27" s="2104" t="s">
        <v>10</v>
      </c>
      <c r="H27" s="2104" t="s">
        <v>10</v>
      </c>
      <c r="I27" s="2104" t="s">
        <v>10</v>
      </c>
      <c r="J27" s="2104" t="s">
        <v>10</v>
      </c>
      <c r="K27" s="2104" t="s">
        <v>10</v>
      </c>
      <c r="L27" s="2104" t="s">
        <v>10</v>
      </c>
      <c r="M27" s="326" t="s">
        <v>10</v>
      </c>
      <c r="N27" s="2104" t="s">
        <v>10</v>
      </c>
      <c r="O27" s="2104" t="s">
        <v>10</v>
      </c>
      <c r="P27" s="2137">
        <v>36.94294</v>
      </c>
      <c r="Q27" s="2138">
        <v>34.390300000000003</v>
      </c>
      <c r="R27" s="2139">
        <v>31.202639999999999</v>
      </c>
      <c r="S27" s="2140">
        <v>36.361229999999999</v>
      </c>
      <c r="T27" s="2141">
        <v>37.289409999999997</v>
      </c>
      <c r="U27" s="2142">
        <v>33.028280000000002</v>
      </c>
      <c r="V27" s="2143">
        <v>26.74464</v>
      </c>
      <c r="W27" s="2143">
        <v>28.433340000000001</v>
      </c>
      <c r="X27" s="2143">
        <v>23.985939999999999</v>
      </c>
      <c r="Y27" s="2143">
        <v>21.740600000000001</v>
      </c>
      <c r="Z27" s="2143">
        <v>21.3642</v>
      </c>
      <c r="AA27" s="86" t="s">
        <v>10</v>
      </c>
      <c r="AB27" s="87" t="s">
        <v>10</v>
      </c>
      <c r="AC27" s="87" t="s">
        <v>10</v>
      </c>
      <c r="AD27" s="87" t="s">
        <v>10</v>
      </c>
      <c r="AE27" s="87" t="s">
        <v>10</v>
      </c>
      <c r="AF27" s="87" t="s">
        <v>10</v>
      </c>
      <c r="AG27" s="87" t="s">
        <v>10</v>
      </c>
      <c r="AH27" s="87" t="s">
        <v>10</v>
      </c>
      <c r="AI27" s="87" t="s">
        <v>10</v>
      </c>
      <c r="AJ27" s="87" t="s">
        <v>10</v>
      </c>
      <c r="AK27" s="87" t="s">
        <v>10</v>
      </c>
      <c r="AL27" s="748" t="s">
        <v>10</v>
      </c>
      <c r="AM27" s="253"/>
      <c r="AN27" s="78"/>
      <c r="AO27" s="22"/>
    </row>
    <row r="28" spans="1:41" ht="15.5" hidden="1" x14ac:dyDescent="0.35">
      <c r="A28" s="56"/>
      <c r="B28" s="57"/>
      <c r="C28" s="58"/>
      <c r="D28" s="58"/>
      <c r="E28" s="56"/>
      <c r="F28" s="56"/>
      <c r="G28" s="56"/>
      <c r="H28" s="59"/>
      <c r="I28" s="60"/>
      <c r="J28" s="61"/>
      <c r="K28" s="62"/>
      <c r="L28" s="63"/>
      <c r="M28" s="64"/>
      <c r="N28" s="65"/>
      <c r="O28" s="66"/>
      <c r="P28" s="67"/>
      <c r="Q28" s="68"/>
      <c r="R28" s="60"/>
      <c r="S28" s="69"/>
      <c r="T28" s="70"/>
      <c r="U28" s="71"/>
      <c r="V28" s="72"/>
      <c r="W28" s="72"/>
      <c r="X28" s="72"/>
      <c r="Y28" s="56"/>
      <c r="Z28" s="43"/>
      <c r="AA28" s="43"/>
      <c r="AB28" s="56"/>
      <c r="AC28" s="56"/>
      <c r="AD28" s="56"/>
      <c r="AE28" s="56"/>
      <c r="AF28" s="56"/>
      <c r="AG28" s="56"/>
      <c r="AH28" s="56"/>
      <c r="AI28" s="253"/>
      <c r="AJ28" s="253"/>
      <c r="AK28" s="253"/>
      <c r="AL28" s="253"/>
      <c r="AM28" s="253"/>
      <c r="AN28" s="78"/>
      <c r="AO28" s="22"/>
    </row>
    <row r="29" spans="1:41" ht="15.5" x14ac:dyDescent="0.35">
      <c r="A29" s="56"/>
      <c r="B29" s="3319" t="s">
        <v>540</v>
      </c>
      <c r="C29" s="3320"/>
      <c r="D29" s="3320"/>
      <c r="E29" s="3320"/>
      <c r="F29" s="3320"/>
      <c r="G29" s="3320"/>
      <c r="H29" s="3320"/>
      <c r="I29" s="3320"/>
      <c r="J29" s="3321"/>
      <c r="K29" s="3322"/>
      <c r="L29" s="3323"/>
      <c r="M29" s="3324"/>
      <c r="N29" s="3325"/>
      <c r="O29" s="3326"/>
      <c r="P29" s="3327"/>
      <c r="Q29" s="3328"/>
      <c r="R29" s="3320"/>
      <c r="S29" s="74"/>
      <c r="T29" s="75"/>
      <c r="U29" s="76"/>
      <c r="V29" s="77"/>
      <c r="W29" s="77"/>
      <c r="X29" s="77"/>
      <c r="Y29" s="56"/>
      <c r="Z29" s="43"/>
      <c r="AA29" s="43"/>
      <c r="AB29" s="56"/>
      <c r="AC29" s="56"/>
      <c r="AD29" s="56"/>
      <c r="AE29" s="56"/>
      <c r="AF29" s="56"/>
      <c r="AG29" s="56"/>
      <c r="AH29" s="56"/>
      <c r="AI29" s="253"/>
      <c r="AJ29" s="253"/>
      <c r="AK29" s="253"/>
      <c r="AL29" s="253"/>
      <c r="AM29" s="253"/>
      <c r="AN29" s="78"/>
      <c r="AO29" s="22"/>
    </row>
    <row r="30" spans="1:41" ht="15.5" x14ac:dyDescent="0.35">
      <c r="A30" s="56"/>
      <c r="B30" s="56"/>
      <c r="C30" s="56"/>
      <c r="D30" s="56"/>
      <c r="E30" s="56"/>
      <c r="F30" s="56"/>
      <c r="G30" s="56"/>
      <c r="H30" s="59"/>
      <c r="I30" s="60"/>
      <c r="J30" s="61"/>
      <c r="K30" s="62"/>
      <c r="L30" s="63"/>
      <c r="M30" s="64"/>
      <c r="N30" s="65"/>
      <c r="O30" s="66"/>
      <c r="P30" s="67"/>
      <c r="Q30" s="68"/>
      <c r="R30" s="60"/>
      <c r="S30" s="69"/>
      <c r="T30" s="70"/>
      <c r="U30" s="71"/>
      <c r="V30" s="72"/>
      <c r="W30" s="72"/>
      <c r="X30" s="72"/>
      <c r="Y30" s="56"/>
      <c r="Z30" s="43"/>
      <c r="AA30" s="43"/>
      <c r="AB30" s="125"/>
      <c r="AC30" s="125"/>
      <c r="AD30" s="125"/>
      <c r="AE30" s="125"/>
      <c r="AF30" s="125"/>
      <c r="AG30" s="56"/>
      <c r="AH30" s="56"/>
      <c r="AI30" s="253"/>
      <c r="AJ30" s="253"/>
      <c r="AK30" s="253"/>
      <c r="AL30" s="253"/>
      <c r="AM30" s="253"/>
      <c r="AN30" s="78"/>
      <c r="AO30" s="22"/>
    </row>
    <row r="31" spans="1:41" s="26" customFormat="1" ht="63" customHeight="1" x14ac:dyDescent="0.35">
      <c r="A31" s="2504" t="s">
        <v>953</v>
      </c>
      <c r="B31" s="3317" t="s">
        <v>424</v>
      </c>
      <c r="C31" s="3318"/>
      <c r="D31" s="3318"/>
      <c r="E31" s="3318"/>
      <c r="F31" s="3318"/>
      <c r="G31" s="3318"/>
      <c r="H31" s="3318"/>
      <c r="I31" s="3318"/>
      <c r="J31" s="3318"/>
      <c r="K31" s="3318"/>
      <c r="L31" s="3318"/>
      <c r="M31" s="3318"/>
      <c r="N31" s="3318"/>
      <c r="O31" s="3318"/>
      <c r="P31" s="3318"/>
      <c r="Q31" s="3318"/>
      <c r="R31" s="3318"/>
      <c r="S31" s="3318"/>
      <c r="T31" s="3318"/>
      <c r="U31" s="3318"/>
      <c r="V31" s="3318"/>
      <c r="W31" s="3318"/>
      <c r="X31" s="3318"/>
      <c r="Y31" s="3318"/>
      <c r="Z31" s="3318"/>
      <c r="AA31" s="3318"/>
      <c r="AB31" s="33"/>
      <c r="AC31" s="33"/>
      <c r="AD31" s="33"/>
      <c r="AE31" s="33"/>
      <c r="AF31" s="33"/>
      <c r="AG31" s="33"/>
      <c r="AH31" s="33"/>
      <c r="AI31" s="33"/>
      <c r="AJ31" s="33"/>
      <c r="AK31" s="33"/>
      <c r="AL31" s="658"/>
      <c r="AM31" s="32"/>
      <c r="AN31" s="34"/>
      <c r="AO31" s="2058"/>
    </row>
    <row r="32" spans="1:41" ht="46.5" x14ac:dyDescent="0.35">
      <c r="A32" s="43"/>
      <c r="B32" s="44" t="s">
        <v>54</v>
      </c>
      <c r="C32" s="45" t="s">
        <v>6</v>
      </c>
      <c r="D32" s="45" t="s">
        <v>7</v>
      </c>
      <c r="E32" s="45" t="s">
        <v>8</v>
      </c>
      <c r="F32" s="1645" t="s">
        <v>123</v>
      </c>
      <c r="G32" s="1645" t="s">
        <v>160</v>
      </c>
      <c r="H32" s="1645" t="s">
        <v>194</v>
      </c>
      <c r="I32" s="1645" t="s">
        <v>202</v>
      </c>
      <c r="J32" s="1645" t="s">
        <v>241</v>
      </c>
      <c r="K32" s="1686" t="s">
        <v>273</v>
      </c>
      <c r="L32" s="1647" t="s">
        <v>284</v>
      </c>
      <c r="M32" s="46" t="s">
        <v>322</v>
      </c>
      <c r="N32" s="47" t="s">
        <v>342</v>
      </c>
      <c r="O32" s="48" t="s">
        <v>356</v>
      </c>
      <c r="P32" s="2144" t="s">
        <v>444</v>
      </c>
      <c r="Q32" s="2145" t="s">
        <v>493</v>
      </c>
      <c r="R32" s="2146" t="s">
        <v>535</v>
      </c>
      <c r="S32" s="2147" t="s">
        <v>541</v>
      </c>
      <c r="T32" s="49" t="s">
        <v>545</v>
      </c>
      <c r="U32" s="50" t="s">
        <v>578</v>
      </c>
      <c r="V32" s="51" t="s">
        <v>586</v>
      </c>
      <c r="W32" s="51" t="s">
        <v>633</v>
      </c>
      <c r="X32" s="51" t="s">
        <v>646</v>
      </c>
      <c r="Y32" s="51" t="s">
        <v>647</v>
      </c>
      <c r="Z32" s="51" t="s">
        <v>668</v>
      </c>
      <c r="AA32" s="37" t="s">
        <v>671</v>
      </c>
      <c r="AB32" s="37" t="s">
        <v>688</v>
      </c>
      <c r="AC32" s="37" t="s">
        <v>689</v>
      </c>
      <c r="AD32" s="37" t="s">
        <v>735</v>
      </c>
      <c r="AE32" s="37" t="s">
        <v>776</v>
      </c>
      <c r="AF32" s="37" t="s">
        <v>811</v>
      </c>
      <c r="AG32" s="37" t="s">
        <v>1055</v>
      </c>
      <c r="AH32" s="37" t="s">
        <v>1072</v>
      </c>
      <c r="AI32" s="37" t="s">
        <v>1075</v>
      </c>
      <c r="AJ32" s="37" t="s">
        <v>1117</v>
      </c>
      <c r="AK32" s="37" t="s">
        <v>1162</v>
      </c>
      <c r="AL32" s="689" t="s">
        <v>1176</v>
      </c>
      <c r="AM32" s="253"/>
      <c r="AN32" s="78"/>
      <c r="AO32" s="22"/>
    </row>
    <row r="33" spans="1:41" ht="15.5" x14ac:dyDescent="0.35">
      <c r="A33" s="52"/>
      <c r="B33" s="2148" t="s">
        <v>425</v>
      </c>
      <c r="C33" s="2149" t="s">
        <v>10</v>
      </c>
      <c r="D33" s="2149" t="s">
        <v>10</v>
      </c>
      <c r="E33" s="2149" t="s">
        <v>10</v>
      </c>
      <c r="F33" s="2149" t="s">
        <v>10</v>
      </c>
      <c r="G33" s="2149" t="s">
        <v>10</v>
      </c>
      <c r="H33" s="2149" t="s">
        <v>10</v>
      </c>
      <c r="I33" s="2149" t="s">
        <v>10</v>
      </c>
      <c r="J33" s="2149" t="s">
        <v>10</v>
      </c>
      <c r="K33" s="2149" t="s">
        <v>10</v>
      </c>
      <c r="L33" s="2149" t="s">
        <v>10</v>
      </c>
      <c r="M33" s="2150" t="s">
        <v>10</v>
      </c>
      <c r="N33" s="2149" t="s">
        <v>10</v>
      </c>
      <c r="O33" s="2149" t="s">
        <v>10</v>
      </c>
      <c r="P33" s="2151">
        <v>5.55</v>
      </c>
      <c r="Q33" s="2149">
        <v>0.12</v>
      </c>
      <c r="R33" s="2152" t="s">
        <v>10</v>
      </c>
      <c r="S33" s="2149" t="s">
        <v>10</v>
      </c>
      <c r="T33" s="2149" t="s">
        <v>10</v>
      </c>
      <c r="U33" s="2149" t="s">
        <v>10</v>
      </c>
      <c r="V33" s="2149" t="s">
        <v>10</v>
      </c>
      <c r="W33" s="2149" t="s">
        <v>10</v>
      </c>
      <c r="X33" s="2149" t="s">
        <v>10</v>
      </c>
      <c r="Y33" s="2149" t="s">
        <v>10</v>
      </c>
      <c r="Z33" s="2149" t="s">
        <v>10</v>
      </c>
      <c r="AA33" s="81" t="s">
        <v>10</v>
      </c>
      <c r="AB33" s="82" t="s">
        <v>10</v>
      </c>
      <c r="AC33" s="82" t="s">
        <v>10</v>
      </c>
      <c r="AD33" s="82" t="s">
        <v>10</v>
      </c>
      <c r="AE33" s="82" t="s">
        <v>10</v>
      </c>
      <c r="AF33" s="764" t="s">
        <v>10</v>
      </c>
      <c r="AG33" s="117" t="s">
        <v>10</v>
      </c>
      <c r="AH33" s="117" t="s">
        <v>10</v>
      </c>
      <c r="AI33" s="117" t="s">
        <v>10</v>
      </c>
      <c r="AJ33" s="702" t="s">
        <v>10</v>
      </c>
      <c r="AK33" s="702" t="s">
        <v>10</v>
      </c>
      <c r="AL33" s="676" t="s">
        <v>10</v>
      </c>
      <c r="AM33" s="253"/>
      <c r="AN33" s="78"/>
      <c r="AO33" s="22"/>
    </row>
    <row r="34" spans="1:41" ht="15.5" x14ac:dyDescent="0.35">
      <c r="A34" s="52"/>
      <c r="B34" s="2153" t="s">
        <v>426</v>
      </c>
      <c r="C34" s="2152" t="s">
        <v>10</v>
      </c>
      <c r="D34" s="2152" t="s">
        <v>10</v>
      </c>
      <c r="E34" s="2152" t="s">
        <v>10</v>
      </c>
      <c r="F34" s="2152" t="s">
        <v>10</v>
      </c>
      <c r="G34" s="2152" t="s">
        <v>10</v>
      </c>
      <c r="H34" s="2152" t="s">
        <v>10</v>
      </c>
      <c r="I34" s="2152" t="s">
        <v>10</v>
      </c>
      <c r="J34" s="2152" t="s">
        <v>10</v>
      </c>
      <c r="K34" s="2152" t="s">
        <v>10</v>
      </c>
      <c r="L34" s="2152" t="s">
        <v>10</v>
      </c>
      <c r="M34" s="2154" t="s">
        <v>10</v>
      </c>
      <c r="N34" s="2152" t="s">
        <v>10</v>
      </c>
      <c r="O34" s="2152" t="s">
        <v>10</v>
      </c>
      <c r="P34" s="2155">
        <v>37.5</v>
      </c>
      <c r="Q34" s="2156">
        <v>4.45</v>
      </c>
      <c r="R34" s="2157" t="s">
        <v>10</v>
      </c>
      <c r="S34" s="2152" t="s">
        <v>10</v>
      </c>
      <c r="T34" s="2152" t="s">
        <v>10</v>
      </c>
      <c r="U34" s="2152" t="s">
        <v>10</v>
      </c>
      <c r="V34" s="2152" t="s">
        <v>10</v>
      </c>
      <c r="W34" s="2152" t="s">
        <v>10</v>
      </c>
      <c r="X34" s="2152" t="s">
        <v>10</v>
      </c>
      <c r="Y34" s="2152" t="s">
        <v>10</v>
      </c>
      <c r="Z34" s="2152" t="s">
        <v>10</v>
      </c>
      <c r="AA34" s="81" t="s">
        <v>10</v>
      </c>
      <c r="AB34" s="82" t="s">
        <v>10</v>
      </c>
      <c r="AC34" s="82" t="s">
        <v>10</v>
      </c>
      <c r="AD34" s="82" t="s">
        <v>10</v>
      </c>
      <c r="AE34" s="82" t="s">
        <v>10</v>
      </c>
      <c r="AF34" s="83" t="s">
        <v>10</v>
      </c>
      <c r="AG34" s="83" t="s">
        <v>10</v>
      </c>
      <c r="AH34" s="83" t="s">
        <v>10</v>
      </c>
      <c r="AI34" s="83" t="s">
        <v>10</v>
      </c>
      <c r="AJ34" s="83" t="s">
        <v>10</v>
      </c>
      <c r="AK34" s="83" t="s">
        <v>10</v>
      </c>
      <c r="AL34" s="714" t="s">
        <v>10</v>
      </c>
      <c r="AM34" s="253"/>
      <c r="AN34" s="78"/>
      <c r="AO34" s="22"/>
    </row>
    <row r="35" spans="1:41" ht="15.5" x14ac:dyDescent="0.35">
      <c r="A35" s="2158"/>
      <c r="B35" s="2159" t="s">
        <v>427</v>
      </c>
      <c r="C35" s="2152" t="s">
        <v>10</v>
      </c>
      <c r="D35" s="2152" t="s">
        <v>10</v>
      </c>
      <c r="E35" s="2152" t="s">
        <v>10</v>
      </c>
      <c r="F35" s="2152" t="s">
        <v>10</v>
      </c>
      <c r="G35" s="2152" t="s">
        <v>10</v>
      </c>
      <c r="H35" s="2152" t="s">
        <v>10</v>
      </c>
      <c r="I35" s="2152" t="s">
        <v>10</v>
      </c>
      <c r="J35" s="2152" t="s">
        <v>10</v>
      </c>
      <c r="K35" s="2152" t="s">
        <v>10</v>
      </c>
      <c r="L35" s="2152" t="s">
        <v>10</v>
      </c>
      <c r="M35" s="2154" t="s">
        <v>10</v>
      </c>
      <c r="N35" s="2152" t="s">
        <v>10</v>
      </c>
      <c r="O35" s="2152" t="s">
        <v>10</v>
      </c>
      <c r="P35" s="2160">
        <v>27.76</v>
      </c>
      <c r="Q35" s="2161">
        <v>16.12</v>
      </c>
      <c r="R35" s="2162">
        <v>1.49</v>
      </c>
      <c r="S35" s="2152" t="s">
        <v>10</v>
      </c>
      <c r="T35" s="2152" t="s">
        <v>10</v>
      </c>
      <c r="U35" s="2152" t="s">
        <v>10</v>
      </c>
      <c r="V35" s="2152" t="s">
        <v>10</v>
      </c>
      <c r="W35" s="2152" t="s">
        <v>10</v>
      </c>
      <c r="X35" s="2152" t="s">
        <v>10</v>
      </c>
      <c r="Y35" s="2152" t="s">
        <v>10</v>
      </c>
      <c r="Z35" s="2152" t="s">
        <v>10</v>
      </c>
      <c r="AA35" s="81" t="s">
        <v>10</v>
      </c>
      <c r="AB35" s="82" t="s">
        <v>10</v>
      </c>
      <c r="AC35" s="82" t="s">
        <v>10</v>
      </c>
      <c r="AD35" s="82" t="s">
        <v>10</v>
      </c>
      <c r="AE35" s="82" t="s">
        <v>10</v>
      </c>
      <c r="AF35" s="83" t="s">
        <v>10</v>
      </c>
      <c r="AG35" s="83" t="s">
        <v>10</v>
      </c>
      <c r="AH35" s="83" t="s">
        <v>10</v>
      </c>
      <c r="AI35" s="83" t="s">
        <v>10</v>
      </c>
      <c r="AJ35" s="83" t="s">
        <v>10</v>
      </c>
      <c r="AK35" s="83" t="s">
        <v>10</v>
      </c>
      <c r="AL35" s="714" t="s">
        <v>10</v>
      </c>
      <c r="AM35" s="253"/>
      <c r="AN35" s="78"/>
      <c r="AO35" s="22"/>
    </row>
    <row r="36" spans="1:41" ht="15.5" x14ac:dyDescent="0.35">
      <c r="A36" s="85"/>
      <c r="B36" s="2153" t="s">
        <v>428</v>
      </c>
      <c r="C36" s="2163" t="s">
        <v>10</v>
      </c>
      <c r="D36" s="2163" t="s">
        <v>10</v>
      </c>
      <c r="E36" s="2163" t="s">
        <v>10</v>
      </c>
      <c r="F36" s="2163" t="s">
        <v>10</v>
      </c>
      <c r="G36" s="2163" t="s">
        <v>10</v>
      </c>
      <c r="H36" s="2163" t="s">
        <v>10</v>
      </c>
      <c r="I36" s="2163" t="s">
        <v>10</v>
      </c>
      <c r="J36" s="2163" t="s">
        <v>10</v>
      </c>
      <c r="K36" s="2163" t="s">
        <v>10</v>
      </c>
      <c r="L36" s="2163" t="s">
        <v>10</v>
      </c>
      <c r="M36" s="2164" t="s">
        <v>10</v>
      </c>
      <c r="N36" s="2163" t="s">
        <v>10</v>
      </c>
      <c r="O36" s="2163" t="s">
        <v>10</v>
      </c>
      <c r="P36" s="2165">
        <v>10.32</v>
      </c>
      <c r="Q36" s="2166">
        <v>24.07</v>
      </c>
      <c r="R36" s="2167">
        <v>14.74</v>
      </c>
      <c r="S36" s="2168">
        <v>3.3</v>
      </c>
      <c r="T36" s="2152" t="s">
        <v>10</v>
      </c>
      <c r="U36" s="2152" t="s">
        <v>10</v>
      </c>
      <c r="V36" s="2152" t="s">
        <v>10</v>
      </c>
      <c r="W36" s="2152" t="s">
        <v>10</v>
      </c>
      <c r="X36" s="2152" t="s">
        <v>10</v>
      </c>
      <c r="Y36" s="2152" t="s">
        <v>10</v>
      </c>
      <c r="Z36" s="2152" t="s">
        <v>10</v>
      </c>
      <c r="AA36" s="81" t="s">
        <v>10</v>
      </c>
      <c r="AB36" s="82" t="s">
        <v>10</v>
      </c>
      <c r="AC36" s="82" t="s">
        <v>10</v>
      </c>
      <c r="AD36" s="82" t="s">
        <v>10</v>
      </c>
      <c r="AE36" s="82" t="s">
        <v>10</v>
      </c>
      <c r="AF36" s="83" t="s">
        <v>10</v>
      </c>
      <c r="AG36" s="83" t="s">
        <v>10</v>
      </c>
      <c r="AH36" s="83" t="s">
        <v>10</v>
      </c>
      <c r="AI36" s="83" t="s">
        <v>10</v>
      </c>
      <c r="AJ36" s="83" t="s">
        <v>10</v>
      </c>
      <c r="AK36" s="83" t="s">
        <v>10</v>
      </c>
      <c r="AL36" s="714" t="s">
        <v>10</v>
      </c>
      <c r="AM36" s="253"/>
      <c r="AN36" s="78"/>
      <c r="AO36" s="22"/>
    </row>
    <row r="37" spans="1:41" ht="15.5" x14ac:dyDescent="0.35">
      <c r="A37" s="2169"/>
      <c r="B37" s="2153" t="s">
        <v>429</v>
      </c>
      <c r="C37" s="2053" t="s">
        <v>10</v>
      </c>
      <c r="D37" s="2053" t="s">
        <v>10</v>
      </c>
      <c r="E37" s="2053" t="s">
        <v>10</v>
      </c>
      <c r="F37" s="2053" t="s">
        <v>10</v>
      </c>
      <c r="G37" s="2053" t="s">
        <v>10</v>
      </c>
      <c r="H37" s="2053" t="s">
        <v>10</v>
      </c>
      <c r="I37" s="2053" t="s">
        <v>10</v>
      </c>
      <c r="J37" s="2053" t="s">
        <v>10</v>
      </c>
      <c r="K37" s="2053" t="s">
        <v>10</v>
      </c>
      <c r="L37" s="2053" t="s">
        <v>10</v>
      </c>
      <c r="M37" s="2054" t="s">
        <v>10</v>
      </c>
      <c r="N37" s="2053" t="s">
        <v>10</v>
      </c>
      <c r="O37" s="2053" t="s">
        <v>10</v>
      </c>
      <c r="P37" s="2170">
        <v>18.86</v>
      </c>
      <c r="Q37" s="2171">
        <v>16.25</v>
      </c>
      <c r="R37" s="2152" t="s">
        <v>10</v>
      </c>
      <c r="S37" s="2152" t="s">
        <v>10</v>
      </c>
      <c r="T37" s="2152" t="s">
        <v>10</v>
      </c>
      <c r="U37" s="2152" t="s">
        <v>10</v>
      </c>
      <c r="V37" s="2152" t="s">
        <v>10</v>
      </c>
      <c r="W37" s="2152" t="s">
        <v>10</v>
      </c>
      <c r="X37" s="2152" t="s">
        <v>10</v>
      </c>
      <c r="Y37" s="2152" t="s">
        <v>10</v>
      </c>
      <c r="Z37" s="2152" t="s">
        <v>10</v>
      </c>
      <c r="AA37" s="81" t="s">
        <v>10</v>
      </c>
      <c r="AB37" s="82" t="s">
        <v>10</v>
      </c>
      <c r="AC37" s="82" t="s">
        <v>10</v>
      </c>
      <c r="AD37" s="82" t="s">
        <v>10</v>
      </c>
      <c r="AE37" s="82" t="s">
        <v>10</v>
      </c>
      <c r="AF37" s="83" t="s">
        <v>10</v>
      </c>
      <c r="AG37" s="83" t="s">
        <v>10</v>
      </c>
      <c r="AH37" s="83" t="s">
        <v>10</v>
      </c>
      <c r="AI37" s="83" t="s">
        <v>10</v>
      </c>
      <c r="AJ37" s="83" t="s">
        <v>10</v>
      </c>
      <c r="AK37" s="83" t="s">
        <v>10</v>
      </c>
      <c r="AL37" s="714" t="s">
        <v>10</v>
      </c>
      <c r="AM37" s="253"/>
      <c r="AN37" s="78"/>
      <c r="AO37" s="22"/>
    </row>
    <row r="38" spans="1:41" ht="15.5" x14ac:dyDescent="0.35">
      <c r="A38" s="2169"/>
      <c r="B38" s="54" t="s">
        <v>504</v>
      </c>
      <c r="C38" s="200" t="s">
        <v>10</v>
      </c>
      <c r="D38" s="200" t="s">
        <v>10</v>
      </c>
      <c r="E38" s="200" t="s">
        <v>10</v>
      </c>
      <c r="F38" s="200" t="s">
        <v>10</v>
      </c>
      <c r="G38" s="200" t="s">
        <v>10</v>
      </c>
      <c r="H38" s="200" t="s">
        <v>10</v>
      </c>
      <c r="I38" s="200" t="s">
        <v>10</v>
      </c>
      <c r="J38" s="200" t="s">
        <v>10</v>
      </c>
      <c r="K38" s="200" t="s">
        <v>10</v>
      </c>
      <c r="L38" s="200" t="s">
        <v>10</v>
      </c>
      <c r="M38" s="2154" t="s">
        <v>10</v>
      </c>
      <c r="N38" s="200" t="s">
        <v>10</v>
      </c>
      <c r="O38" s="200" t="s">
        <v>10</v>
      </c>
      <c r="P38" s="200" t="s">
        <v>10</v>
      </c>
      <c r="Q38" s="2172">
        <v>17.34</v>
      </c>
      <c r="R38" s="2173">
        <v>34.54</v>
      </c>
      <c r="S38" s="2174">
        <v>32.909999999999997</v>
      </c>
      <c r="T38" s="2175">
        <v>7.68</v>
      </c>
      <c r="U38" s="2176">
        <v>0.89</v>
      </c>
      <c r="V38" s="2152" t="s">
        <v>10</v>
      </c>
      <c r="W38" s="2152" t="s">
        <v>10</v>
      </c>
      <c r="X38" s="2152" t="s">
        <v>10</v>
      </c>
      <c r="Y38" s="2152" t="s">
        <v>10</v>
      </c>
      <c r="Z38" s="2152" t="s">
        <v>10</v>
      </c>
      <c r="AA38" s="81" t="s">
        <v>10</v>
      </c>
      <c r="AB38" s="82" t="s">
        <v>10</v>
      </c>
      <c r="AC38" s="82" t="s">
        <v>10</v>
      </c>
      <c r="AD38" s="82" t="s">
        <v>10</v>
      </c>
      <c r="AE38" s="82" t="s">
        <v>10</v>
      </c>
      <c r="AF38" s="83" t="s">
        <v>10</v>
      </c>
      <c r="AG38" s="83" t="s">
        <v>10</v>
      </c>
      <c r="AH38" s="83" t="s">
        <v>10</v>
      </c>
      <c r="AI38" s="83" t="s">
        <v>10</v>
      </c>
      <c r="AJ38" s="83" t="s">
        <v>10</v>
      </c>
      <c r="AK38" s="83" t="s">
        <v>10</v>
      </c>
      <c r="AL38" s="714" t="s">
        <v>10</v>
      </c>
      <c r="AM38" s="253"/>
      <c r="AN38" s="78"/>
      <c r="AO38" s="22"/>
    </row>
    <row r="39" spans="1:41" ht="15.5" x14ac:dyDescent="0.35">
      <c r="A39" s="2169"/>
      <c r="B39" s="54" t="s">
        <v>505</v>
      </c>
      <c r="C39" s="200" t="s">
        <v>10</v>
      </c>
      <c r="D39" s="200" t="s">
        <v>10</v>
      </c>
      <c r="E39" s="200" t="s">
        <v>10</v>
      </c>
      <c r="F39" s="200" t="s">
        <v>10</v>
      </c>
      <c r="G39" s="200" t="s">
        <v>10</v>
      </c>
      <c r="H39" s="200" t="s">
        <v>10</v>
      </c>
      <c r="I39" s="200" t="s">
        <v>10</v>
      </c>
      <c r="J39" s="200" t="s">
        <v>10</v>
      </c>
      <c r="K39" s="200" t="s">
        <v>10</v>
      </c>
      <c r="L39" s="200" t="s">
        <v>10</v>
      </c>
      <c r="M39" s="2154" t="s">
        <v>10</v>
      </c>
      <c r="N39" s="200" t="s">
        <v>10</v>
      </c>
      <c r="O39" s="200" t="s">
        <v>10</v>
      </c>
      <c r="P39" s="200" t="s">
        <v>10</v>
      </c>
      <c r="Q39" s="2177">
        <v>10.79</v>
      </c>
      <c r="R39" s="2178">
        <v>25.88</v>
      </c>
      <c r="S39" s="2179">
        <v>34.700000000000003</v>
      </c>
      <c r="T39" s="2180">
        <v>35.159999999999997</v>
      </c>
      <c r="U39" s="2181">
        <v>23.69</v>
      </c>
      <c r="V39" s="2182">
        <v>8.01</v>
      </c>
      <c r="W39" s="2152" t="s">
        <v>10</v>
      </c>
      <c r="X39" s="2152" t="s">
        <v>10</v>
      </c>
      <c r="Y39" s="2152" t="s">
        <v>10</v>
      </c>
      <c r="Z39" s="2152" t="s">
        <v>10</v>
      </c>
      <c r="AA39" s="81" t="s">
        <v>10</v>
      </c>
      <c r="AB39" s="82" t="s">
        <v>10</v>
      </c>
      <c r="AC39" s="82" t="s">
        <v>10</v>
      </c>
      <c r="AD39" s="82" t="s">
        <v>10</v>
      </c>
      <c r="AE39" s="82" t="s">
        <v>10</v>
      </c>
      <c r="AF39" s="83" t="s">
        <v>10</v>
      </c>
      <c r="AG39" s="83" t="s">
        <v>10</v>
      </c>
      <c r="AH39" s="83" t="s">
        <v>10</v>
      </c>
      <c r="AI39" s="83" t="s">
        <v>10</v>
      </c>
      <c r="AJ39" s="83" t="s">
        <v>10</v>
      </c>
      <c r="AK39" s="83" t="s">
        <v>10</v>
      </c>
      <c r="AL39" s="714" t="s">
        <v>10</v>
      </c>
      <c r="AM39" s="253"/>
      <c r="AN39" s="78"/>
      <c r="AO39" s="22"/>
    </row>
    <row r="40" spans="1:41" ht="15.5" x14ac:dyDescent="0.35">
      <c r="A40" s="2183"/>
      <c r="B40" s="109" t="s">
        <v>361</v>
      </c>
      <c r="C40" s="2184" t="s">
        <v>10</v>
      </c>
      <c r="D40" s="2184" t="s">
        <v>10</v>
      </c>
      <c r="E40" s="2184" t="s">
        <v>10</v>
      </c>
      <c r="F40" s="2184" t="s">
        <v>10</v>
      </c>
      <c r="G40" s="2184" t="s">
        <v>10</v>
      </c>
      <c r="H40" s="2184" t="s">
        <v>10</v>
      </c>
      <c r="I40" s="2184" t="s">
        <v>10</v>
      </c>
      <c r="J40" s="2184" t="s">
        <v>10</v>
      </c>
      <c r="K40" s="2184" t="s">
        <v>10</v>
      </c>
      <c r="L40" s="2184" t="s">
        <v>10</v>
      </c>
      <c r="M40" s="2054" t="s">
        <v>10</v>
      </c>
      <c r="N40" s="2184" t="s">
        <v>10</v>
      </c>
      <c r="O40" s="2184" t="s">
        <v>10</v>
      </c>
      <c r="P40" s="200" t="s">
        <v>10</v>
      </c>
      <c r="Q40" s="2185">
        <v>10.88</v>
      </c>
      <c r="R40" s="2186">
        <v>23.35</v>
      </c>
      <c r="S40" s="200" t="s">
        <v>10</v>
      </c>
      <c r="T40" s="200" t="s">
        <v>10</v>
      </c>
      <c r="U40" s="200" t="s">
        <v>10</v>
      </c>
      <c r="V40" s="200" t="s">
        <v>10</v>
      </c>
      <c r="W40" s="200" t="s">
        <v>10</v>
      </c>
      <c r="X40" s="200" t="s">
        <v>10</v>
      </c>
      <c r="Y40" s="200" t="s">
        <v>10</v>
      </c>
      <c r="Z40" s="200" t="s">
        <v>10</v>
      </c>
      <c r="AA40" s="81" t="s">
        <v>10</v>
      </c>
      <c r="AB40" s="82" t="s">
        <v>10</v>
      </c>
      <c r="AC40" s="82" t="s">
        <v>10</v>
      </c>
      <c r="AD40" s="82" t="s">
        <v>10</v>
      </c>
      <c r="AE40" s="82" t="s">
        <v>10</v>
      </c>
      <c r="AF40" s="83" t="s">
        <v>10</v>
      </c>
      <c r="AG40" s="83" t="s">
        <v>10</v>
      </c>
      <c r="AH40" s="83" t="s">
        <v>10</v>
      </c>
      <c r="AI40" s="83" t="s">
        <v>10</v>
      </c>
      <c r="AJ40" s="83" t="s">
        <v>10</v>
      </c>
      <c r="AK40" s="83" t="s">
        <v>10</v>
      </c>
      <c r="AL40" s="714" t="s">
        <v>10</v>
      </c>
      <c r="AM40" s="253"/>
      <c r="AN40" s="78"/>
      <c r="AO40" s="22"/>
    </row>
    <row r="41" spans="1:41" ht="15.5" x14ac:dyDescent="0.35">
      <c r="A41" s="2183"/>
      <c r="B41" s="109" t="s">
        <v>533</v>
      </c>
      <c r="C41" s="2184" t="s">
        <v>10</v>
      </c>
      <c r="D41" s="2184" t="s">
        <v>10</v>
      </c>
      <c r="E41" s="2184" t="s">
        <v>10</v>
      </c>
      <c r="F41" s="2184" t="s">
        <v>10</v>
      </c>
      <c r="G41" s="2184" t="s">
        <v>10</v>
      </c>
      <c r="H41" s="2184" t="s">
        <v>10</v>
      </c>
      <c r="I41" s="2184" t="s">
        <v>10</v>
      </c>
      <c r="J41" s="2184" t="s">
        <v>10</v>
      </c>
      <c r="K41" s="2184" t="s">
        <v>10</v>
      </c>
      <c r="L41" s="2184" t="s">
        <v>10</v>
      </c>
      <c r="M41" s="2054" t="s">
        <v>10</v>
      </c>
      <c r="N41" s="2184" t="s">
        <v>10</v>
      </c>
      <c r="O41" s="2184" t="s">
        <v>10</v>
      </c>
      <c r="P41" s="200" t="s">
        <v>10</v>
      </c>
      <c r="Q41" s="200" t="s">
        <v>10</v>
      </c>
      <c r="R41" s="200" t="s">
        <v>10</v>
      </c>
      <c r="S41" s="2184">
        <v>24.8</v>
      </c>
      <c r="T41" s="2187">
        <v>47.09</v>
      </c>
      <c r="U41" s="2188">
        <v>37.25</v>
      </c>
      <c r="V41" s="2189">
        <v>0</v>
      </c>
      <c r="W41" s="200" t="s">
        <v>10</v>
      </c>
      <c r="X41" s="200" t="s">
        <v>10</v>
      </c>
      <c r="Y41" s="200" t="s">
        <v>10</v>
      </c>
      <c r="Z41" s="200" t="s">
        <v>10</v>
      </c>
      <c r="AA41" s="81" t="s">
        <v>10</v>
      </c>
      <c r="AB41" s="82" t="s">
        <v>10</v>
      </c>
      <c r="AC41" s="82" t="s">
        <v>10</v>
      </c>
      <c r="AD41" s="82" t="s">
        <v>10</v>
      </c>
      <c r="AE41" s="82" t="s">
        <v>10</v>
      </c>
      <c r="AF41" s="83" t="s">
        <v>10</v>
      </c>
      <c r="AG41" s="83" t="s">
        <v>10</v>
      </c>
      <c r="AH41" s="83" t="s">
        <v>10</v>
      </c>
      <c r="AI41" s="83" t="s">
        <v>10</v>
      </c>
      <c r="AJ41" s="83" t="s">
        <v>10</v>
      </c>
      <c r="AK41" s="83" t="s">
        <v>10</v>
      </c>
      <c r="AL41" s="714" t="s">
        <v>10</v>
      </c>
      <c r="AM41" s="253"/>
      <c r="AN41" s="78"/>
      <c r="AO41" s="22"/>
    </row>
    <row r="42" spans="1:41" ht="15.5" x14ac:dyDescent="0.35">
      <c r="A42" s="70"/>
      <c r="B42" s="109" t="s">
        <v>580</v>
      </c>
      <c r="C42" s="2184" t="s">
        <v>10</v>
      </c>
      <c r="D42" s="2184" t="s">
        <v>10</v>
      </c>
      <c r="E42" s="2184" t="s">
        <v>10</v>
      </c>
      <c r="F42" s="2184" t="s">
        <v>10</v>
      </c>
      <c r="G42" s="2184" t="s">
        <v>10</v>
      </c>
      <c r="H42" s="2184" t="s">
        <v>10</v>
      </c>
      <c r="I42" s="2184" t="s">
        <v>10</v>
      </c>
      <c r="J42" s="2184" t="s">
        <v>10</v>
      </c>
      <c r="K42" s="2184" t="s">
        <v>10</v>
      </c>
      <c r="L42" s="2184" t="s">
        <v>10</v>
      </c>
      <c r="M42" s="2054" t="s">
        <v>10</v>
      </c>
      <c r="N42" s="2184" t="s">
        <v>10</v>
      </c>
      <c r="O42" s="2184" t="s">
        <v>10</v>
      </c>
      <c r="P42" s="200" t="s">
        <v>10</v>
      </c>
      <c r="Q42" s="200" t="s">
        <v>10</v>
      </c>
      <c r="R42" s="200" t="s">
        <v>10</v>
      </c>
      <c r="S42" s="200" t="s">
        <v>10</v>
      </c>
      <c r="T42" s="200" t="s">
        <v>10</v>
      </c>
      <c r="U42" s="2188">
        <v>10.96</v>
      </c>
      <c r="V42" s="2189">
        <v>36.729999999999997</v>
      </c>
      <c r="W42" s="2189">
        <v>23.57</v>
      </c>
      <c r="X42" s="2189">
        <v>20.79</v>
      </c>
      <c r="Y42" s="2189" t="s">
        <v>10</v>
      </c>
      <c r="Z42" s="2189" t="s">
        <v>10</v>
      </c>
      <c r="AA42" s="81" t="s">
        <v>10</v>
      </c>
      <c r="AB42" s="82" t="s">
        <v>10</v>
      </c>
      <c r="AC42" s="82" t="s">
        <v>10</v>
      </c>
      <c r="AD42" s="82" t="s">
        <v>10</v>
      </c>
      <c r="AE42" s="82" t="s">
        <v>10</v>
      </c>
      <c r="AF42" s="83" t="s">
        <v>10</v>
      </c>
      <c r="AG42" s="83" t="s">
        <v>10</v>
      </c>
      <c r="AH42" s="83" t="s">
        <v>10</v>
      </c>
      <c r="AI42" s="83" t="s">
        <v>10</v>
      </c>
      <c r="AJ42" s="83" t="s">
        <v>10</v>
      </c>
      <c r="AK42" s="83" t="s">
        <v>10</v>
      </c>
      <c r="AL42" s="714" t="s">
        <v>10</v>
      </c>
      <c r="AM42" s="253"/>
      <c r="AN42" s="78"/>
      <c r="AO42" s="22"/>
    </row>
    <row r="43" spans="1:41" ht="15.5" x14ac:dyDescent="0.35">
      <c r="A43" s="70"/>
      <c r="B43" s="109" t="s">
        <v>581</v>
      </c>
      <c r="C43" s="2184" t="s">
        <v>10</v>
      </c>
      <c r="D43" s="2184" t="s">
        <v>10</v>
      </c>
      <c r="E43" s="2184" t="s">
        <v>10</v>
      </c>
      <c r="F43" s="2184" t="s">
        <v>10</v>
      </c>
      <c r="G43" s="2184" t="s">
        <v>10</v>
      </c>
      <c r="H43" s="2184" t="s">
        <v>10</v>
      </c>
      <c r="I43" s="2184" t="s">
        <v>10</v>
      </c>
      <c r="J43" s="2184" t="s">
        <v>10</v>
      </c>
      <c r="K43" s="2184" t="s">
        <v>10</v>
      </c>
      <c r="L43" s="2184" t="s">
        <v>10</v>
      </c>
      <c r="M43" s="2054" t="s">
        <v>10</v>
      </c>
      <c r="N43" s="2184" t="s">
        <v>10</v>
      </c>
      <c r="O43" s="2184" t="s">
        <v>10</v>
      </c>
      <c r="P43" s="200" t="s">
        <v>10</v>
      </c>
      <c r="Q43" s="200" t="s">
        <v>10</v>
      </c>
      <c r="R43" s="200" t="s">
        <v>10</v>
      </c>
      <c r="S43" s="200" t="s">
        <v>10</v>
      </c>
      <c r="T43" s="200" t="s">
        <v>10</v>
      </c>
      <c r="U43" s="2188">
        <v>9.2100000000000009</v>
      </c>
      <c r="V43" s="2189">
        <v>27.56</v>
      </c>
      <c r="W43" s="2189">
        <v>25.57</v>
      </c>
      <c r="X43" s="2189">
        <v>30.84</v>
      </c>
      <c r="Y43" s="2189" t="s">
        <v>10</v>
      </c>
      <c r="Z43" s="2189" t="s">
        <v>10</v>
      </c>
      <c r="AA43" s="81" t="s">
        <v>10</v>
      </c>
      <c r="AB43" s="82" t="s">
        <v>10</v>
      </c>
      <c r="AC43" s="82" t="s">
        <v>10</v>
      </c>
      <c r="AD43" s="82" t="s">
        <v>10</v>
      </c>
      <c r="AE43" s="82" t="s">
        <v>10</v>
      </c>
      <c r="AF43" s="83" t="s">
        <v>10</v>
      </c>
      <c r="AG43" s="83" t="s">
        <v>10</v>
      </c>
      <c r="AH43" s="83" t="s">
        <v>10</v>
      </c>
      <c r="AI43" s="83" t="s">
        <v>10</v>
      </c>
      <c r="AJ43" s="83" t="s">
        <v>10</v>
      </c>
      <c r="AK43" s="83" t="s">
        <v>10</v>
      </c>
      <c r="AL43" s="714" t="s">
        <v>10</v>
      </c>
      <c r="AM43" s="253"/>
      <c r="AN43" s="78"/>
      <c r="AO43" s="22"/>
    </row>
    <row r="44" spans="1:41" ht="15.5" x14ac:dyDescent="0.35">
      <c r="A44" s="2183"/>
      <c r="B44" s="111" t="s">
        <v>534</v>
      </c>
      <c r="C44" s="2190" t="s">
        <v>10</v>
      </c>
      <c r="D44" s="2190" t="s">
        <v>10</v>
      </c>
      <c r="E44" s="2190" t="s">
        <v>10</v>
      </c>
      <c r="F44" s="2190" t="s">
        <v>10</v>
      </c>
      <c r="G44" s="2190" t="s">
        <v>10</v>
      </c>
      <c r="H44" s="2190" t="s">
        <v>10</v>
      </c>
      <c r="I44" s="2190" t="s">
        <v>10</v>
      </c>
      <c r="J44" s="2190" t="s">
        <v>10</v>
      </c>
      <c r="K44" s="2190" t="s">
        <v>10</v>
      </c>
      <c r="L44" s="2190" t="s">
        <v>10</v>
      </c>
      <c r="M44" s="2055" t="s">
        <v>10</v>
      </c>
      <c r="N44" s="2190" t="s">
        <v>10</v>
      </c>
      <c r="O44" s="2190" t="s">
        <v>10</v>
      </c>
      <c r="P44" s="2190" t="s">
        <v>10</v>
      </c>
      <c r="Q44" s="2190" t="s">
        <v>10</v>
      </c>
      <c r="R44" s="2190" t="s">
        <v>10</v>
      </c>
      <c r="S44" s="2190">
        <v>4.3</v>
      </c>
      <c r="T44" s="2191">
        <v>9.94</v>
      </c>
      <c r="U44" s="2192">
        <v>18.010000000000002</v>
      </c>
      <c r="V44" s="2193">
        <v>27.69</v>
      </c>
      <c r="W44" s="2193">
        <v>50.54</v>
      </c>
      <c r="X44" s="2193">
        <v>48.37</v>
      </c>
      <c r="Y44" s="2193" t="s">
        <v>10</v>
      </c>
      <c r="Z44" s="2193" t="s">
        <v>10</v>
      </c>
      <c r="AA44" s="86" t="s">
        <v>10</v>
      </c>
      <c r="AB44" s="87" t="s">
        <v>10</v>
      </c>
      <c r="AC44" s="87" t="s">
        <v>10</v>
      </c>
      <c r="AD44" s="87" t="s">
        <v>10</v>
      </c>
      <c r="AE44" s="87" t="s">
        <v>10</v>
      </c>
      <c r="AF44" s="87" t="s">
        <v>10</v>
      </c>
      <c r="AG44" s="87" t="s">
        <v>10</v>
      </c>
      <c r="AH44" s="87" t="s">
        <v>10</v>
      </c>
      <c r="AI44" s="87" t="s">
        <v>10</v>
      </c>
      <c r="AJ44" s="87" t="s">
        <v>10</v>
      </c>
      <c r="AK44" s="87" t="s">
        <v>10</v>
      </c>
      <c r="AL44" s="748" t="s">
        <v>10</v>
      </c>
      <c r="AM44" s="253"/>
      <c r="AN44" s="78"/>
      <c r="AO44" s="22"/>
    </row>
    <row r="45" spans="1:41" ht="15.5" hidden="1" x14ac:dyDescent="0.35">
      <c r="A45" s="56"/>
      <c r="B45" s="57"/>
      <c r="C45" s="58"/>
      <c r="D45" s="58"/>
      <c r="E45" s="56"/>
      <c r="F45" s="56"/>
      <c r="G45" s="56"/>
      <c r="H45" s="59"/>
      <c r="I45" s="60"/>
      <c r="J45" s="61"/>
      <c r="K45" s="62"/>
      <c r="L45" s="63"/>
      <c r="M45" s="64"/>
      <c r="N45" s="65"/>
      <c r="O45" s="66"/>
      <c r="P45" s="67"/>
      <c r="Q45" s="68"/>
      <c r="R45" s="60"/>
      <c r="S45" s="69"/>
      <c r="T45" s="70"/>
      <c r="U45" s="71"/>
      <c r="V45" s="72"/>
      <c r="W45" s="72"/>
      <c r="X45" s="72"/>
      <c r="Y45" s="56"/>
      <c r="Z45" s="43"/>
      <c r="AA45" s="43"/>
      <c r="AB45" s="56"/>
      <c r="AC45" s="56"/>
      <c r="AD45" s="56"/>
      <c r="AE45" s="56"/>
      <c r="AF45" s="56"/>
      <c r="AG45" s="56"/>
      <c r="AH45" s="56"/>
      <c r="AI45" s="253"/>
      <c r="AJ45" s="253"/>
      <c r="AK45" s="253"/>
      <c r="AL45" s="253"/>
      <c r="AM45" s="253"/>
      <c r="AN45" s="78"/>
      <c r="AO45" s="22"/>
    </row>
    <row r="46" spans="1:41" ht="15.5" x14ac:dyDescent="0.35">
      <c r="A46" s="56"/>
      <c r="B46" s="3319" t="s">
        <v>430</v>
      </c>
      <c r="C46" s="3320"/>
      <c r="D46" s="3320"/>
      <c r="E46" s="3320"/>
      <c r="F46" s="3320"/>
      <c r="G46" s="3320"/>
      <c r="H46" s="3320"/>
      <c r="I46" s="3320"/>
      <c r="J46" s="3321"/>
      <c r="K46" s="3322"/>
      <c r="L46" s="3323"/>
      <c r="M46" s="3324"/>
      <c r="N46" s="3325"/>
      <c r="O46" s="3326"/>
      <c r="P46" s="3327"/>
      <c r="Q46" s="3328"/>
      <c r="R46" s="3320"/>
      <c r="S46" s="74"/>
      <c r="T46" s="75"/>
      <c r="U46" s="76"/>
      <c r="V46" s="77"/>
      <c r="W46" s="77"/>
      <c r="X46" s="77"/>
      <c r="Y46" s="56"/>
      <c r="Z46" s="43"/>
      <c r="AA46" s="43"/>
      <c r="AB46" s="56"/>
      <c r="AC46" s="56"/>
      <c r="AD46" s="56"/>
      <c r="AE46" s="56"/>
      <c r="AF46" s="56"/>
      <c r="AG46" s="56"/>
      <c r="AH46" s="56"/>
      <c r="AI46" s="253"/>
      <c r="AJ46" s="253"/>
      <c r="AK46" s="253"/>
      <c r="AL46" s="253"/>
      <c r="AM46" s="253"/>
      <c r="AN46" s="78"/>
      <c r="AO46" s="22"/>
    </row>
    <row r="47" spans="1:41" ht="15.5" x14ac:dyDescent="0.35">
      <c r="A47" s="56"/>
      <c r="B47" s="56"/>
      <c r="C47" s="56"/>
      <c r="D47" s="56"/>
      <c r="E47" s="56"/>
      <c r="F47" s="56"/>
      <c r="G47" s="56"/>
      <c r="H47" s="59"/>
      <c r="I47" s="60"/>
      <c r="J47" s="61"/>
      <c r="K47" s="62"/>
      <c r="L47" s="63"/>
      <c r="M47" s="64"/>
      <c r="N47" s="65"/>
      <c r="O47" s="66"/>
      <c r="P47" s="2194"/>
      <c r="Q47" s="2195"/>
      <c r="R47" s="60"/>
      <c r="S47" s="69"/>
      <c r="T47" s="70"/>
      <c r="U47" s="71"/>
      <c r="V47" s="72"/>
      <c r="W47" s="72"/>
      <c r="X47" s="72"/>
      <c r="Y47" s="56"/>
      <c r="Z47" s="43"/>
      <c r="AA47" s="43"/>
      <c r="AB47" s="125"/>
      <c r="AC47" s="125"/>
      <c r="AD47" s="125"/>
      <c r="AE47" s="125"/>
      <c r="AF47" s="125"/>
      <c r="AG47" s="56"/>
      <c r="AH47" s="56"/>
      <c r="AI47" s="253"/>
      <c r="AJ47" s="253"/>
      <c r="AK47" s="253"/>
      <c r="AL47" s="253"/>
      <c r="AM47" s="253"/>
      <c r="AN47" s="78"/>
      <c r="AO47" s="22"/>
    </row>
    <row r="48" spans="1:41" s="26" customFormat="1" ht="63" customHeight="1" x14ac:dyDescent="0.35">
      <c r="A48" s="2504" t="s">
        <v>954</v>
      </c>
      <c r="B48" s="3317" t="s">
        <v>431</v>
      </c>
      <c r="C48" s="3318"/>
      <c r="D48" s="3318"/>
      <c r="E48" s="3318"/>
      <c r="F48" s="3318"/>
      <c r="G48" s="3318"/>
      <c r="H48" s="3318"/>
      <c r="I48" s="3318"/>
      <c r="J48" s="3318"/>
      <c r="K48" s="3318"/>
      <c r="L48" s="3318"/>
      <c r="M48" s="3318"/>
      <c r="N48" s="3318"/>
      <c r="O48" s="3318"/>
      <c r="P48" s="3318"/>
      <c r="Q48" s="3318"/>
      <c r="R48" s="3318"/>
      <c r="S48" s="3318"/>
      <c r="T48" s="3318"/>
      <c r="U48" s="3318"/>
      <c r="V48" s="3318"/>
      <c r="W48" s="3318"/>
      <c r="X48" s="3318"/>
      <c r="Y48" s="3318"/>
      <c r="Z48" s="3318"/>
      <c r="AA48" s="3318"/>
      <c r="AB48" s="33"/>
      <c r="AC48" s="33"/>
      <c r="AD48" s="33"/>
      <c r="AE48" s="33"/>
      <c r="AF48" s="33"/>
      <c r="AG48" s="33"/>
      <c r="AH48" s="33"/>
      <c r="AI48" s="33"/>
      <c r="AJ48" s="33"/>
      <c r="AK48" s="33"/>
      <c r="AL48" s="658"/>
      <c r="AM48" s="32"/>
      <c r="AN48" s="34"/>
      <c r="AO48" s="2058"/>
    </row>
    <row r="49" spans="1:41" ht="46.5" x14ac:dyDescent="0.35">
      <c r="A49" s="43"/>
      <c r="B49" s="44" t="s">
        <v>54</v>
      </c>
      <c r="C49" s="45" t="s">
        <v>6</v>
      </c>
      <c r="D49" s="45" t="s">
        <v>7</v>
      </c>
      <c r="E49" s="45" t="s">
        <v>8</v>
      </c>
      <c r="F49" s="1645" t="s">
        <v>123</v>
      </c>
      <c r="G49" s="1645" t="s">
        <v>160</v>
      </c>
      <c r="H49" s="1645" t="s">
        <v>194</v>
      </c>
      <c r="I49" s="1645" t="s">
        <v>202</v>
      </c>
      <c r="J49" s="1645" t="s">
        <v>241</v>
      </c>
      <c r="K49" s="1686" t="s">
        <v>273</v>
      </c>
      <c r="L49" s="1647" t="s">
        <v>284</v>
      </c>
      <c r="M49" s="46" t="s">
        <v>322</v>
      </c>
      <c r="N49" s="47" t="s">
        <v>342</v>
      </c>
      <c r="O49" s="48" t="s">
        <v>356</v>
      </c>
      <c r="P49" s="2196" t="s">
        <v>444</v>
      </c>
      <c r="Q49" s="2197" t="s">
        <v>506</v>
      </c>
      <c r="R49" s="80" t="s">
        <v>535</v>
      </c>
      <c r="S49" s="2147" t="s">
        <v>541</v>
      </c>
      <c r="T49" s="49" t="s">
        <v>545</v>
      </c>
      <c r="U49" s="50" t="s">
        <v>578</v>
      </c>
      <c r="V49" s="51" t="s">
        <v>586</v>
      </c>
      <c r="W49" s="51" t="s">
        <v>633</v>
      </c>
      <c r="X49" s="51" t="s">
        <v>646</v>
      </c>
      <c r="Y49" s="104" t="s">
        <v>647</v>
      </c>
      <c r="Z49" s="104" t="s">
        <v>668</v>
      </c>
      <c r="AA49" s="37" t="s">
        <v>671</v>
      </c>
      <c r="AB49" s="37" t="s">
        <v>688</v>
      </c>
      <c r="AC49" s="37" t="s">
        <v>689</v>
      </c>
      <c r="AD49" s="37" t="s">
        <v>735</v>
      </c>
      <c r="AE49" s="37" t="s">
        <v>776</v>
      </c>
      <c r="AF49" s="37" t="s">
        <v>811</v>
      </c>
      <c r="AG49" s="37" t="s">
        <v>1055</v>
      </c>
      <c r="AH49" s="37" t="s">
        <v>1072</v>
      </c>
      <c r="AI49" s="37" t="s">
        <v>1075</v>
      </c>
      <c r="AJ49" s="37" t="s">
        <v>1117</v>
      </c>
      <c r="AK49" s="37" t="s">
        <v>1162</v>
      </c>
      <c r="AL49" s="689" t="s">
        <v>1176</v>
      </c>
      <c r="AM49" s="253"/>
      <c r="AN49" s="78"/>
      <c r="AO49" s="22"/>
    </row>
    <row r="50" spans="1:41" ht="15.5" x14ac:dyDescent="0.35">
      <c r="A50" s="52"/>
      <c r="B50" s="53" t="s">
        <v>432</v>
      </c>
      <c r="C50" s="2080" t="s">
        <v>10</v>
      </c>
      <c r="D50" s="2080" t="s">
        <v>10</v>
      </c>
      <c r="E50" s="2080" t="s">
        <v>10</v>
      </c>
      <c r="F50" s="2080" t="s">
        <v>10</v>
      </c>
      <c r="G50" s="2080" t="s">
        <v>10</v>
      </c>
      <c r="H50" s="2080" t="s">
        <v>10</v>
      </c>
      <c r="I50" s="2080" t="s">
        <v>10</v>
      </c>
      <c r="J50" s="2080" t="s">
        <v>10</v>
      </c>
      <c r="K50" s="2080" t="s">
        <v>10</v>
      </c>
      <c r="L50" s="2080" t="s">
        <v>10</v>
      </c>
      <c r="M50" s="323" t="s">
        <v>10</v>
      </c>
      <c r="N50" s="2080" t="s">
        <v>10</v>
      </c>
      <c r="O50" s="2080" t="s">
        <v>10</v>
      </c>
      <c r="P50" s="2198">
        <v>3.11</v>
      </c>
      <c r="Q50" s="2199">
        <v>3.45</v>
      </c>
      <c r="R50" s="1496" t="s">
        <v>10</v>
      </c>
      <c r="S50" s="1496" t="s">
        <v>10</v>
      </c>
      <c r="T50" s="1496" t="s">
        <v>10</v>
      </c>
      <c r="U50" s="139" t="s">
        <v>10</v>
      </c>
      <c r="V50" s="139" t="s">
        <v>10</v>
      </c>
      <c r="W50" s="139" t="s">
        <v>10</v>
      </c>
      <c r="X50" s="139" t="s">
        <v>10</v>
      </c>
      <c r="Y50" s="1244" t="s">
        <v>10</v>
      </c>
      <c r="Z50" s="1244" t="s">
        <v>10</v>
      </c>
      <c r="AA50" s="81" t="s">
        <v>10</v>
      </c>
      <c r="AB50" s="82" t="s">
        <v>10</v>
      </c>
      <c r="AC50" s="82" t="s">
        <v>10</v>
      </c>
      <c r="AD50" s="82" t="s">
        <v>10</v>
      </c>
      <c r="AE50" s="82" t="s">
        <v>10</v>
      </c>
      <c r="AF50" s="764" t="s">
        <v>10</v>
      </c>
      <c r="AG50" s="117" t="s">
        <v>10</v>
      </c>
      <c r="AH50" s="117" t="s">
        <v>10</v>
      </c>
      <c r="AI50" s="117" t="s">
        <v>10</v>
      </c>
      <c r="AJ50" s="702" t="s">
        <v>10</v>
      </c>
      <c r="AK50" s="702" t="s">
        <v>10</v>
      </c>
      <c r="AL50" s="676" t="s">
        <v>10</v>
      </c>
      <c r="AM50" s="253"/>
      <c r="AN50" s="78"/>
      <c r="AO50" s="22"/>
    </row>
    <row r="51" spans="1:41" ht="15.5" x14ac:dyDescent="0.35">
      <c r="A51" s="52"/>
      <c r="B51" s="54" t="s">
        <v>11</v>
      </c>
      <c r="C51" s="2088" t="s">
        <v>10</v>
      </c>
      <c r="D51" s="2088" t="s">
        <v>10</v>
      </c>
      <c r="E51" s="2088" t="s">
        <v>10</v>
      </c>
      <c r="F51" s="2088" t="s">
        <v>10</v>
      </c>
      <c r="G51" s="2088" t="s">
        <v>10</v>
      </c>
      <c r="H51" s="2088" t="s">
        <v>10</v>
      </c>
      <c r="I51" s="2088" t="s">
        <v>10</v>
      </c>
      <c r="J51" s="2088" t="s">
        <v>10</v>
      </c>
      <c r="K51" s="2088" t="s">
        <v>10</v>
      </c>
      <c r="L51" s="2088" t="s">
        <v>10</v>
      </c>
      <c r="M51" s="324" t="s">
        <v>10</v>
      </c>
      <c r="N51" s="2088" t="s">
        <v>10</v>
      </c>
      <c r="O51" s="2088" t="s">
        <v>10</v>
      </c>
      <c r="P51" s="2200">
        <v>34.01</v>
      </c>
      <c r="Q51" s="2201">
        <v>48.07</v>
      </c>
      <c r="R51" s="1496" t="s">
        <v>10</v>
      </c>
      <c r="S51" s="1496" t="s">
        <v>10</v>
      </c>
      <c r="T51" s="1496" t="s">
        <v>10</v>
      </c>
      <c r="U51" s="139" t="s">
        <v>10</v>
      </c>
      <c r="V51" s="139" t="s">
        <v>10</v>
      </c>
      <c r="W51" s="139" t="s">
        <v>10</v>
      </c>
      <c r="X51" s="139" t="s">
        <v>10</v>
      </c>
      <c r="Y51" s="1252" t="s">
        <v>10</v>
      </c>
      <c r="Z51" s="1252" t="s">
        <v>10</v>
      </c>
      <c r="AA51" s="81" t="s">
        <v>10</v>
      </c>
      <c r="AB51" s="82" t="s">
        <v>10</v>
      </c>
      <c r="AC51" s="82" t="s">
        <v>10</v>
      </c>
      <c r="AD51" s="82" t="s">
        <v>10</v>
      </c>
      <c r="AE51" s="82" t="s">
        <v>10</v>
      </c>
      <c r="AF51" s="83" t="s">
        <v>10</v>
      </c>
      <c r="AG51" s="83" t="s">
        <v>10</v>
      </c>
      <c r="AH51" s="83" t="s">
        <v>10</v>
      </c>
      <c r="AI51" s="83" t="s">
        <v>10</v>
      </c>
      <c r="AJ51" s="83" t="s">
        <v>10</v>
      </c>
      <c r="AK51" s="83" t="s">
        <v>10</v>
      </c>
      <c r="AL51" s="714" t="s">
        <v>10</v>
      </c>
      <c r="AM51" s="253"/>
      <c r="AN51" s="78"/>
      <c r="AO51" s="22"/>
    </row>
    <row r="52" spans="1:41" ht="15.5" x14ac:dyDescent="0.35">
      <c r="A52" s="2158"/>
      <c r="B52" s="54" t="s">
        <v>433</v>
      </c>
      <c r="C52" s="2096" t="s">
        <v>10</v>
      </c>
      <c r="D52" s="2096" t="s">
        <v>10</v>
      </c>
      <c r="E52" s="2096" t="s">
        <v>10</v>
      </c>
      <c r="F52" s="2096" t="s">
        <v>10</v>
      </c>
      <c r="G52" s="2096" t="s">
        <v>10</v>
      </c>
      <c r="H52" s="2096" t="s">
        <v>10</v>
      </c>
      <c r="I52" s="2096" t="s">
        <v>10</v>
      </c>
      <c r="J52" s="2096" t="s">
        <v>10</v>
      </c>
      <c r="K52" s="2096" t="s">
        <v>10</v>
      </c>
      <c r="L52" s="2096" t="s">
        <v>10</v>
      </c>
      <c r="M52" s="325" t="s">
        <v>10</v>
      </c>
      <c r="N52" s="2096" t="s">
        <v>10</v>
      </c>
      <c r="O52" s="2096" t="s">
        <v>10</v>
      </c>
      <c r="P52" s="2202">
        <v>52.33</v>
      </c>
      <c r="Q52" s="2203">
        <v>40.71</v>
      </c>
      <c r="R52" s="1496" t="s">
        <v>10</v>
      </c>
      <c r="S52" s="1496" t="s">
        <v>10</v>
      </c>
      <c r="T52" s="1496" t="s">
        <v>10</v>
      </c>
      <c r="U52" s="139" t="s">
        <v>10</v>
      </c>
      <c r="V52" s="139" t="s">
        <v>10</v>
      </c>
      <c r="W52" s="139" t="s">
        <v>10</v>
      </c>
      <c r="X52" s="139" t="s">
        <v>10</v>
      </c>
      <c r="Y52" s="1252" t="s">
        <v>10</v>
      </c>
      <c r="Z52" s="1252" t="s">
        <v>10</v>
      </c>
      <c r="AA52" s="81" t="s">
        <v>10</v>
      </c>
      <c r="AB52" s="82" t="s">
        <v>10</v>
      </c>
      <c r="AC52" s="82" t="s">
        <v>10</v>
      </c>
      <c r="AD52" s="82" t="s">
        <v>10</v>
      </c>
      <c r="AE52" s="82" t="s">
        <v>10</v>
      </c>
      <c r="AF52" s="83" t="s">
        <v>10</v>
      </c>
      <c r="AG52" s="83" t="s">
        <v>10</v>
      </c>
      <c r="AH52" s="83" t="s">
        <v>10</v>
      </c>
      <c r="AI52" s="83" t="s">
        <v>10</v>
      </c>
      <c r="AJ52" s="83" t="s">
        <v>10</v>
      </c>
      <c r="AK52" s="83" t="s">
        <v>10</v>
      </c>
      <c r="AL52" s="714" t="s">
        <v>10</v>
      </c>
      <c r="AM52" s="253"/>
      <c r="AN52" s="78"/>
      <c r="AO52" s="22"/>
    </row>
    <row r="53" spans="1:41" ht="15.5" x14ac:dyDescent="0.35">
      <c r="A53" s="85"/>
      <c r="B53" s="55" t="s">
        <v>452</v>
      </c>
      <c r="C53" s="2104" t="s">
        <v>10</v>
      </c>
      <c r="D53" s="2104" t="s">
        <v>10</v>
      </c>
      <c r="E53" s="2104" t="s">
        <v>10</v>
      </c>
      <c r="F53" s="2104" t="s">
        <v>10</v>
      </c>
      <c r="G53" s="2104" t="s">
        <v>10</v>
      </c>
      <c r="H53" s="2104" t="s">
        <v>10</v>
      </c>
      <c r="I53" s="2104" t="s">
        <v>10</v>
      </c>
      <c r="J53" s="2104" t="s">
        <v>10</v>
      </c>
      <c r="K53" s="2104" t="s">
        <v>10</v>
      </c>
      <c r="L53" s="2104" t="s">
        <v>10</v>
      </c>
      <c r="M53" s="326" t="s">
        <v>10</v>
      </c>
      <c r="N53" s="2104" t="s">
        <v>10</v>
      </c>
      <c r="O53" s="2104" t="s">
        <v>10</v>
      </c>
      <c r="P53" s="2204">
        <v>10.55</v>
      </c>
      <c r="Q53" s="2205">
        <v>7.77</v>
      </c>
      <c r="R53" s="1498" t="s">
        <v>10</v>
      </c>
      <c r="S53" s="1498" t="s">
        <v>10</v>
      </c>
      <c r="T53" s="1498" t="s">
        <v>10</v>
      </c>
      <c r="U53" s="747" t="s">
        <v>10</v>
      </c>
      <c r="V53" s="747" t="s">
        <v>10</v>
      </c>
      <c r="W53" s="747" t="s">
        <v>10</v>
      </c>
      <c r="X53" s="747" t="s">
        <v>10</v>
      </c>
      <c r="Y53" s="1269" t="s">
        <v>10</v>
      </c>
      <c r="Z53" s="1269" t="s">
        <v>10</v>
      </c>
      <c r="AA53" s="86" t="s">
        <v>10</v>
      </c>
      <c r="AB53" s="87" t="s">
        <v>10</v>
      </c>
      <c r="AC53" s="87" t="s">
        <v>10</v>
      </c>
      <c r="AD53" s="87" t="s">
        <v>10</v>
      </c>
      <c r="AE53" s="87" t="s">
        <v>10</v>
      </c>
      <c r="AF53" s="87" t="s">
        <v>10</v>
      </c>
      <c r="AG53" s="87" t="s">
        <v>10</v>
      </c>
      <c r="AH53" s="87" t="s">
        <v>10</v>
      </c>
      <c r="AI53" s="87" t="s">
        <v>10</v>
      </c>
      <c r="AJ53" s="87" t="s">
        <v>10</v>
      </c>
      <c r="AK53" s="87" t="s">
        <v>10</v>
      </c>
      <c r="AL53" s="748" t="s">
        <v>10</v>
      </c>
      <c r="AM53" s="253"/>
      <c r="AN53" s="78"/>
      <c r="AO53" s="22"/>
    </row>
    <row r="54" spans="1:41" ht="15.5" hidden="1" x14ac:dyDescent="0.35">
      <c r="A54" s="56"/>
      <c r="B54" s="57"/>
      <c r="C54" s="58"/>
      <c r="D54" s="58"/>
      <c r="E54" s="56"/>
      <c r="F54" s="56"/>
      <c r="G54" s="56"/>
      <c r="H54" s="59"/>
      <c r="I54" s="60"/>
      <c r="J54" s="61"/>
      <c r="K54" s="62"/>
      <c r="L54" s="63"/>
      <c r="M54" s="64"/>
      <c r="N54" s="65"/>
      <c r="O54" s="66"/>
      <c r="P54" s="67"/>
      <c r="Q54" s="68" t="s">
        <v>812</v>
      </c>
      <c r="R54" s="60"/>
      <c r="S54" s="69"/>
      <c r="T54" s="70"/>
      <c r="U54" s="71"/>
      <c r="V54" s="72"/>
      <c r="W54" s="72"/>
      <c r="X54" s="72"/>
      <c r="Y54" s="56"/>
      <c r="Z54" s="43"/>
      <c r="AA54" s="43"/>
      <c r="AB54" s="56"/>
      <c r="AC54" s="56"/>
      <c r="AD54" s="56"/>
      <c r="AE54" s="56"/>
      <c r="AF54" s="73"/>
      <c r="AG54" s="73"/>
      <c r="AH54" s="56"/>
      <c r="AI54" s="253"/>
      <c r="AJ54" s="253"/>
      <c r="AK54" s="253"/>
      <c r="AL54" s="253"/>
      <c r="AM54" s="253"/>
      <c r="AN54" s="78"/>
      <c r="AO54" s="22"/>
    </row>
    <row r="55" spans="1:41" ht="15.5" x14ac:dyDescent="0.35">
      <c r="A55" s="56"/>
      <c r="B55" s="3319" t="s">
        <v>434</v>
      </c>
      <c r="C55" s="3320"/>
      <c r="D55" s="3320"/>
      <c r="E55" s="3320"/>
      <c r="F55" s="3320"/>
      <c r="G55" s="3320"/>
      <c r="H55" s="3320"/>
      <c r="I55" s="3320"/>
      <c r="J55" s="3321"/>
      <c r="K55" s="3322"/>
      <c r="L55" s="3323"/>
      <c r="M55" s="3324"/>
      <c r="N55" s="3325"/>
      <c r="O55" s="3326"/>
      <c r="P55" s="3327"/>
      <c r="Q55" s="3328"/>
      <c r="R55" s="3320"/>
      <c r="S55" s="74"/>
      <c r="T55" s="75"/>
      <c r="U55" s="76"/>
      <c r="V55" s="77"/>
      <c r="W55" s="77"/>
      <c r="X55" s="77"/>
      <c r="Y55" s="56"/>
      <c r="Z55" s="43"/>
      <c r="AA55" s="43"/>
      <c r="AB55" s="56"/>
      <c r="AC55" s="56"/>
      <c r="AD55" s="56"/>
      <c r="AE55" s="56"/>
      <c r="AF55" s="56"/>
      <c r="AG55" s="56"/>
      <c r="AH55" s="56"/>
      <c r="AI55" s="253"/>
      <c r="AJ55" s="253"/>
      <c r="AK55" s="253"/>
      <c r="AL55" s="253"/>
      <c r="AM55" s="253"/>
      <c r="AN55" s="78"/>
      <c r="AO55" s="22"/>
    </row>
    <row r="56" spans="1:41" ht="15.5" x14ac:dyDescent="0.35">
      <c r="A56" s="56"/>
      <c r="B56" s="56"/>
      <c r="C56" s="56"/>
      <c r="D56" s="56"/>
      <c r="E56" s="56"/>
      <c r="F56" s="56"/>
      <c r="G56" s="56"/>
      <c r="H56" s="59"/>
      <c r="I56" s="60"/>
      <c r="J56" s="61"/>
      <c r="K56" s="62"/>
      <c r="L56" s="63"/>
      <c r="M56" s="64"/>
      <c r="N56" s="65"/>
      <c r="O56" s="66"/>
      <c r="P56" s="2206"/>
      <c r="Q56" s="68"/>
      <c r="R56" s="60"/>
      <c r="S56" s="69"/>
      <c r="T56" s="70"/>
      <c r="U56" s="71"/>
      <c r="V56" s="72"/>
      <c r="W56" s="72"/>
      <c r="X56" s="72"/>
      <c r="Y56" s="56"/>
      <c r="Z56" s="43"/>
      <c r="AA56" s="43"/>
      <c r="AB56" s="125"/>
      <c r="AC56" s="125"/>
      <c r="AD56" s="125"/>
      <c r="AE56" s="125"/>
      <c r="AF56" s="125"/>
      <c r="AG56" s="56"/>
      <c r="AH56" s="56"/>
      <c r="AI56" s="253"/>
      <c r="AJ56" s="253"/>
      <c r="AK56" s="253"/>
      <c r="AL56" s="253"/>
      <c r="AM56" s="253"/>
      <c r="AN56" s="78"/>
      <c r="AO56" s="22"/>
    </row>
    <row r="57" spans="1:41" s="26" customFormat="1" ht="63" customHeight="1" x14ac:dyDescent="0.35">
      <c r="A57" s="2504" t="s">
        <v>955</v>
      </c>
      <c r="B57" s="3317" t="s">
        <v>435</v>
      </c>
      <c r="C57" s="3318"/>
      <c r="D57" s="3318"/>
      <c r="E57" s="3318"/>
      <c r="F57" s="3318"/>
      <c r="G57" s="3318"/>
      <c r="H57" s="3318"/>
      <c r="I57" s="3318"/>
      <c r="J57" s="3318"/>
      <c r="K57" s="3318"/>
      <c r="L57" s="3318"/>
      <c r="M57" s="3318"/>
      <c r="N57" s="3318"/>
      <c r="O57" s="3318"/>
      <c r="P57" s="3318"/>
      <c r="Q57" s="3318"/>
      <c r="R57" s="3318"/>
      <c r="S57" s="3318"/>
      <c r="T57" s="3318"/>
      <c r="U57" s="3318"/>
      <c r="V57" s="3318"/>
      <c r="W57" s="3318"/>
      <c r="X57" s="3318"/>
      <c r="Y57" s="3318"/>
      <c r="Z57" s="3318"/>
      <c r="AA57" s="3318"/>
      <c r="AB57" s="33"/>
      <c r="AC57" s="33"/>
      <c r="AD57" s="33"/>
      <c r="AE57" s="33"/>
      <c r="AF57" s="33"/>
      <c r="AG57" s="33"/>
      <c r="AH57" s="33"/>
      <c r="AI57" s="33"/>
      <c r="AJ57" s="33"/>
      <c r="AK57" s="33"/>
      <c r="AL57" s="658"/>
      <c r="AM57" s="32"/>
      <c r="AN57" s="34"/>
      <c r="AO57" s="2058"/>
    </row>
    <row r="58" spans="1:41" ht="46.5" x14ac:dyDescent="0.35">
      <c r="A58" s="43"/>
      <c r="B58" s="44" t="s">
        <v>54</v>
      </c>
      <c r="C58" s="45" t="s">
        <v>6</v>
      </c>
      <c r="D58" s="45" t="s">
        <v>7</v>
      </c>
      <c r="E58" s="45" t="s">
        <v>8</v>
      </c>
      <c r="F58" s="1645" t="s">
        <v>123</v>
      </c>
      <c r="G58" s="1645" t="s">
        <v>161</v>
      </c>
      <c r="H58" s="1645" t="s">
        <v>194</v>
      </c>
      <c r="I58" s="1645" t="s">
        <v>202</v>
      </c>
      <c r="J58" s="1645" t="s">
        <v>241</v>
      </c>
      <c r="K58" s="1686" t="s">
        <v>273</v>
      </c>
      <c r="L58" s="1647" t="s">
        <v>284</v>
      </c>
      <c r="M58" s="46" t="s">
        <v>322</v>
      </c>
      <c r="N58" s="47" t="s">
        <v>342</v>
      </c>
      <c r="O58" s="48" t="s">
        <v>356</v>
      </c>
      <c r="P58" s="2196" t="s">
        <v>444</v>
      </c>
      <c r="Q58" s="2197" t="s">
        <v>493</v>
      </c>
      <c r="R58" s="80" t="s">
        <v>535</v>
      </c>
      <c r="S58" s="2147" t="s">
        <v>541</v>
      </c>
      <c r="T58" s="49" t="s">
        <v>545</v>
      </c>
      <c r="U58" s="50" t="s">
        <v>578</v>
      </c>
      <c r="V58" s="51" t="s">
        <v>586</v>
      </c>
      <c r="W58" s="51" t="s">
        <v>633</v>
      </c>
      <c r="X58" s="51" t="s">
        <v>646</v>
      </c>
      <c r="Y58" s="51" t="s">
        <v>647</v>
      </c>
      <c r="Z58" s="51" t="s">
        <v>668</v>
      </c>
      <c r="AA58" s="37" t="s">
        <v>671</v>
      </c>
      <c r="AB58" s="37" t="s">
        <v>688</v>
      </c>
      <c r="AC58" s="37" t="s">
        <v>689</v>
      </c>
      <c r="AD58" s="37" t="s">
        <v>735</v>
      </c>
      <c r="AE58" s="37" t="s">
        <v>776</v>
      </c>
      <c r="AF58" s="37" t="s">
        <v>811</v>
      </c>
      <c r="AG58" s="37" t="s">
        <v>1055</v>
      </c>
      <c r="AH58" s="37" t="s">
        <v>1072</v>
      </c>
      <c r="AI58" s="37" t="s">
        <v>1075</v>
      </c>
      <c r="AJ58" s="37" t="s">
        <v>1117</v>
      </c>
      <c r="AK58" s="37" t="s">
        <v>1162</v>
      </c>
      <c r="AL58" s="689" t="s">
        <v>1176</v>
      </c>
      <c r="AM58" s="253"/>
      <c r="AN58" s="78"/>
      <c r="AO58" s="22"/>
    </row>
    <row r="59" spans="1:41" ht="15.5" x14ac:dyDescent="0.35">
      <c r="A59" s="52"/>
      <c r="B59" s="2207" t="s">
        <v>448</v>
      </c>
      <c r="C59" s="2208" t="s">
        <v>10</v>
      </c>
      <c r="D59" s="2208" t="s">
        <v>10</v>
      </c>
      <c r="E59" s="2208" t="s">
        <v>10</v>
      </c>
      <c r="F59" s="2208" t="s">
        <v>10</v>
      </c>
      <c r="G59" s="2208" t="s">
        <v>10</v>
      </c>
      <c r="H59" s="2208" t="s">
        <v>10</v>
      </c>
      <c r="I59" s="2208" t="s">
        <v>10</v>
      </c>
      <c r="J59" s="2208" t="s">
        <v>10</v>
      </c>
      <c r="K59" s="2208" t="s">
        <v>10</v>
      </c>
      <c r="L59" s="2208" t="s">
        <v>10</v>
      </c>
      <c r="M59" s="2209" t="s">
        <v>10</v>
      </c>
      <c r="N59" s="2208" t="s">
        <v>10</v>
      </c>
      <c r="O59" s="2208" t="s">
        <v>10</v>
      </c>
      <c r="P59" s="2210">
        <v>16.062999999999999</v>
      </c>
      <c r="Q59" s="201" t="s">
        <v>10</v>
      </c>
      <c r="R59" s="1590" t="s">
        <v>10</v>
      </c>
      <c r="S59" s="1590" t="s">
        <v>10</v>
      </c>
      <c r="T59" s="1590" t="s">
        <v>10</v>
      </c>
      <c r="U59" s="139" t="s">
        <v>10</v>
      </c>
      <c r="V59" s="139" t="s">
        <v>10</v>
      </c>
      <c r="W59" s="139" t="s">
        <v>10</v>
      </c>
      <c r="X59" s="139" t="s">
        <v>10</v>
      </c>
      <c r="Y59" s="81" t="s">
        <v>10</v>
      </c>
      <c r="Z59" s="81" t="s">
        <v>10</v>
      </c>
      <c r="AA59" s="81" t="s">
        <v>10</v>
      </c>
      <c r="AB59" s="82" t="s">
        <v>10</v>
      </c>
      <c r="AC59" s="82" t="s">
        <v>10</v>
      </c>
      <c r="AD59" s="82" t="s">
        <v>10</v>
      </c>
      <c r="AE59" s="82" t="s">
        <v>10</v>
      </c>
      <c r="AF59" s="764" t="s">
        <v>10</v>
      </c>
      <c r="AG59" s="117" t="s">
        <v>10</v>
      </c>
      <c r="AH59" s="117" t="s">
        <v>10</v>
      </c>
      <c r="AI59" s="117" t="s">
        <v>10</v>
      </c>
      <c r="AJ59" s="702" t="s">
        <v>10</v>
      </c>
      <c r="AK59" s="702" t="s">
        <v>10</v>
      </c>
      <c r="AL59" s="676" t="s">
        <v>10</v>
      </c>
      <c r="AM59" s="253"/>
      <c r="AN59" s="78"/>
      <c r="AO59" s="22"/>
    </row>
    <row r="60" spans="1:41" ht="15.5" x14ac:dyDescent="0.35">
      <c r="A60" s="52"/>
      <c r="B60" s="2211" t="s">
        <v>436</v>
      </c>
      <c r="C60" s="2212" t="s">
        <v>10</v>
      </c>
      <c r="D60" s="2212" t="s">
        <v>10</v>
      </c>
      <c r="E60" s="2212" t="s">
        <v>10</v>
      </c>
      <c r="F60" s="2212" t="s">
        <v>10</v>
      </c>
      <c r="G60" s="2212" t="s">
        <v>10</v>
      </c>
      <c r="H60" s="2212" t="s">
        <v>10</v>
      </c>
      <c r="I60" s="2212" t="s">
        <v>10</v>
      </c>
      <c r="J60" s="2212" t="s">
        <v>10</v>
      </c>
      <c r="K60" s="2212" t="s">
        <v>10</v>
      </c>
      <c r="L60" s="2212" t="s">
        <v>10</v>
      </c>
      <c r="M60" s="2213" t="s">
        <v>10</v>
      </c>
      <c r="N60" s="2212" t="s">
        <v>10</v>
      </c>
      <c r="O60" s="2212" t="s">
        <v>10</v>
      </c>
      <c r="P60" s="2214">
        <v>19.544</v>
      </c>
      <c r="Q60" s="201" t="s">
        <v>10</v>
      </c>
      <c r="R60" s="1590" t="s">
        <v>10</v>
      </c>
      <c r="S60" s="1590" t="s">
        <v>10</v>
      </c>
      <c r="T60" s="1590" t="s">
        <v>10</v>
      </c>
      <c r="U60" s="139" t="s">
        <v>10</v>
      </c>
      <c r="V60" s="139" t="s">
        <v>10</v>
      </c>
      <c r="W60" s="139" t="s">
        <v>10</v>
      </c>
      <c r="X60" s="139" t="s">
        <v>10</v>
      </c>
      <c r="Y60" s="81" t="s">
        <v>10</v>
      </c>
      <c r="Z60" s="81" t="s">
        <v>10</v>
      </c>
      <c r="AA60" s="81" t="s">
        <v>10</v>
      </c>
      <c r="AB60" s="82" t="s">
        <v>10</v>
      </c>
      <c r="AC60" s="82" t="s">
        <v>10</v>
      </c>
      <c r="AD60" s="82" t="s">
        <v>10</v>
      </c>
      <c r="AE60" s="82" t="s">
        <v>10</v>
      </c>
      <c r="AF60" s="83" t="s">
        <v>10</v>
      </c>
      <c r="AG60" s="83" t="s">
        <v>10</v>
      </c>
      <c r="AH60" s="83" t="s">
        <v>10</v>
      </c>
      <c r="AI60" s="83" t="s">
        <v>10</v>
      </c>
      <c r="AJ60" s="83" t="s">
        <v>10</v>
      </c>
      <c r="AK60" s="83" t="s">
        <v>10</v>
      </c>
      <c r="AL60" s="714" t="s">
        <v>10</v>
      </c>
      <c r="AM60" s="253"/>
      <c r="AN60" s="78"/>
      <c r="AO60" s="22"/>
    </row>
    <row r="61" spans="1:41" ht="15.5" x14ac:dyDescent="0.35">
      <c r="A61" s="85"/>
      <c r="B61" s="2211" t="s">
        <v>437</v>
      </c>
      <c r="C61" s="2215" t="s">
        <v>10</v>
      </c>
      <c r="D61" s="2215" t="s">
        <v>10</v>
      </c>
      <c r="E61" s="2215" t="s">
        <v>10</v>
      </c>
      <c r="F61" s="2215" t="s">
        <v>10</v>
      </c>
      <c r="G61" s="2215" t="s">
        <v>10</v>
      </c>
      <c r="H61" s="2215" t="s">
        <v>10</v>
      </c>
      <c r="I61" s="2215" t="s">
        <v>10</v>
      </c>
      <c r="J61" s="2215" t="s">
        <v>10</v>
      </c>
      <c r="K61" s="2215" t="s">
        <v>10</v>
      </c>
      <c r="L61" s="2215" t="s">
        <v>10</v>
      </c>
      <c r="M61" s="2216" t="s">
        <v>10</v>
      </c>
      <c r="N61" s="2215" t="s">
        <v>10</v>
      </c>
      <c r="O61" s="2215" t="s">
        <v>10</v>
      </c>
      <c r="P61" s="2217">
        <v>7.59</v>
      </c>
      <c r="Q61" s="201" t="s">
        <v>10</v>
      </c>
      <c r="R61" s="1590" t="s">
        <v>10</v>
      </c>
      <c r="S61" s="1590" t="s">
        <v>10</v>
      </c>
      <c r="T61" s="1590" t="s">
        <v>10</v>
      </c>
      <c r="U61" s="139" t="s">
        <v>10</v>
      </c>
      <c r="V61" s="139" t="s">
        <v>10</v>
      </c>
      <c r="W61" s="139" t="s">
        <v>10</v>
      </c>
      <c r="X61" s="139" t="s">
        <v>10</v>
      </c>
      <c r="Y61" s="81" t="s">
        <v>10</v>
      </c>
      <c r="Z61" s="81" t="s">
        <v>10</v>
      </c>
      <c r="AA61" s="81" t="s">
        <v>10</v>
      </c>
      <c r="AB61" s="82" t="s">
        <v>10</v>
      </c>
      <c r="AC61" s="82" t="s">
        <v>10</v>
      </c>
      <c r="AD61" s="82" t="s">
        <v>10</v>
      </c>
      <c r="AE61" s="82" t="s">
        <v>10</v>
      </c>
      <c r="AF61" s="83" t="s">
        <v>10</v>
      </c>
      <c r="AG61" s="83" t="s">
        <v>10</v>
      </c>
      <c r="AH61" s="83" t="s">
        <v>10</v>
      </c>
      <c r="AI61" s="83" t="s">
        <v>10</v>
      </c>
      <c r="AJ61" s="83" t="s">
        <v>10</v>
      </c>
      <c r="AK61" s="83" t="s">
        <v>10</v>
      </c>
      <c r="AL61" s="714" t="s">
        <v>10</v>
      </c>
      <c r="AM61" s="253"/>
      <c r="AN61" s="78"/>
      <c r="AO61" s="22"/>
    </row>
    <row r="62" spans="1:41" ht="15.5" x14ac:dyDescent="0.35">
      <c r="A62" s="85"/>
      <c r="B62" s="2218" t="s">
        <v>438</v>
      </c>
      <c r="C62" s="2219" t="s">
        <v>10</v>
      </c>
      <c r="D62" s="2219" t="s">
        <v>10</v>
      </c>
      <c r="E62" s="2219" t="s">
        <v>10</v>
      </c>
      <c r="F62" s="2219" t="s">
        <v>10</v>
      </c>
      <c r="G62" s="2219" t="s">
        <v>10</v>
      </c>
      <c r="H62" s="2219" t="s">
        <v>10</v>
      </c>
      <c r="I62" s="2219" t="s">
        <v>10</v>
      </c>
      <c r="J62" s="2219" t="s">
        <v>10</v>
      </c>
      <c r="K62" s="2219" t="s">
        <v>10</v>
      </c>
      <c r="L62" s="2219" t="s">
        <v>10</v>
      </c>
      <c r="M62" s="2220" t="s">
        <v>10</v>
      </c>
      <c r="N62" s="2219" t="s">
        <v>10</v>
      </c>
      <c r="O62" s="2219" t="s">
        <v>10</v>
      </c>
      <c r="P62" s="2221">
        <v>12.591000000000001</v>
      </c>
      <c r="Q62" s="201" t="s">
        <v>10</v>
      </c>
      <c r="R62" s="1590" t="s">
        <v>10</v>
      </c>
      <c r="S62" s="1590" t="s">
        <v>10</v>
      </c>
      <c r="T62" s="1590" t="s">
        <v>10</v>
      </c>
      <c r="U62" s="139" t="s">
        <v>10</v>
      </c>
      <c r="V62" s="139" t="s">
        <v>10</v>
      </c>
      <c r="W62" s="139" t="s">
        <v>10</v>
      </c>
      <c r="X62" s="139" t="s">
        <v>10</v>
      </c>
      <c r="Y62" s="81" t="s">
        <v>10</v>
      </c>
      <c r="Z62" s="81" t="s">
        <v>10</v>
      </c>
      <c r="AA62" s="81" t="s">
        <v>10</v>
      </c>
      <c r="AB62" s="82" t="s">
        <v>10</v>
      </c>
      <c r="AC62" s="82" t="s">
        <v>10</v>
      </c>
      <c r="AD62" s="82" t="s">
        <v>10</v>
      </c>
      <c r="AE62" s="82" t="s">
        <v>10</v>
      </c>
      <c r="AF62" s="83" t="s">
        <v>10</v>
      </c>
      <c r="AG62" s="83" t="s">
        <v>10</v>
      </c>
      <c r="AH62" s="83" t="s">
        <v>10</v>
      </c>
      <c r="AI62" s="83" t="s">
        <v>10</v>
      </c>
      <c r="AJ62" s="83" t="s">
        <v>10</v>
      </c>
      <c r="AK62" s="83" t="s">
        <v>10</v>
      </c>
      <c r="AL62" s="714" t="s">
        <v>10</v>
      </c>
      <c r="AM62" s="253"/>
      <c r="AN62" s="78"/>
      <c r="AO62" s="22"/>
    </row>
    <row r="63" spans="1:41" ht="15.5" x14ac:dyDescent="0.35">
      <c r="A63" s="2169"/>
      <c r="B63" s="2218" t="s">
        <v>439</v>
      </c>
      <c r="C63" s="2219" t="s">
        <v>10</v>
      </c>
      <c r="D63" s="2219" t="s">
        <v>10</v>
      </c>
      <c r="E63" s="2219" t="s">
        <v>10</v>
      </c>
      <c r="F63" s="2219" t="s">
        <v>10</v>
      </c>
      <c r="G63" s="2219" t="s">
        <v>10</v>
      </c>
      <c r="H63" s="2219" t="s">
        <v>10</v>
      </c>
      <c r="I63" s="2219" t="s">
        <v>10</v>
      </c>
      <c r="J63" s="2219" t="s">
        <v>10</v>
      </c>
      <c r="K63" s="2219" t="s">
        <v>10</v>
      </c>
      <c r="L63" s="2219" t="s">
        <v>10</v>
      </c>
      <c r="M63" s="2220" t="s">
        <v>10</v>
      </c>
      <c r="N63" s="2219" t="s">
        <v>10</v>
      </c>
      <c r="O63" s="2219" t="s">
        <v>10</v>
      </c>
      <c r="P63" s="2222">
        <v>25.082000000000001</v>
      </c>
      <c r="Q63" s="201" t="s">
        <v>10</v>
      </c>
      <c r="R63" s="1590" t="s">
        <v>10</v>
      </c>
      <c r="S63" s="1590" t="s">
        <v>10</v>
      </c>
      <c r="T63" s="1590" t="s">
        <v>10</v>
      </c>
      <c r="U63" s="139" t="s">
        <v>10</v>
      </c>
      <c r="V63" s="139" t="s">
        <v>10</v>
      </c>
      <c r="W63" s="139" t="s">
        <v>10</v>
      </c>
      <c r="X63" s="139" t="s">
        <v>10</v>
      </c>
      <c r="Y63" s="81" t="s">
        <v>10</v>
      </c>
      <c r="Z63" s="81" t="s">
        <v>10</v>
      </c>
      <c r="AA63" s="81" t="s">
        <v>10</v>
      </c>
      <c r="AB63" s="82" t="s">
        <v>10</v>
      </c>
      <c r="AC63" s="82" t="s">
        <v>10</v>
      </c>
      <c r="AD63" s="82" t="s">
        <v>10</v>
      </c>
      <c r="AE63" s="82" t="s">
        <v>10</v>
      </c>
      <c r="AF63" s="83" t="s">
        <v>10</v>
      </c>
      <c r="AG63" s="83" t="s">
        <v>10</v>
      </c>
      <c r="AH63" s="83" t="s">
        <v>10</v>
      </c>
      <c r="AI63" s="83" t="s">
        <v>10</v>
      </c>
      <c r="AJ63" s="83" t="s">
        <v>10</v>
      </c>
      <c r="AK63" s="83" t="s">
        <v>10</v>
      </c>
      <c r="AL63" s="714" t="s">
        <v>10</v>
      </c>
      <c r="AM63" s="253"/>
      <c r="AN63" s="78"/>
      <c r="AO63" s="22"/>
    </row>
    <row r="64" spans="1:41" ht="15.5" x14ac:dyDescent="0.35">
      <c r="A64" s="85"/>
      <c r="B64" s="2223" t="s">
        <v>451</v>
      </c>
      <c r="C64" s="2224" t="s">
        <v>10</v>
      </c>
      <c r="D64" s="2224" t="s">
        <v>10</v>
      </c>
      <c r="E64" s="2224" t="s">
        <v>10</v>
      </c>
      <c r="F64" s="2224" t="s">
        <v>10</v>
      </c>
      <c r="G64" s="2224" t="s">
        <v>10</v>
      </c>
      <c r="H64" s="2224" t="s">
        <v>10</v>
      </c>
      <c r="I64" s="2224" t="s">
        <v>10</v>
      </c>
      <c r="J64" s="2224" t="s">
        <v>10</v>
      </c>
      <c r="K64" s="2224" t="s">
        <v>10</v>
      </c>
      <c r="L64" s="2224" t="s">
        <v>10</v>
      </c>
      <c r="M64" s="2225" t="s">
        <v>10</v>
      </c>
      <c r="N64" s="2224" t="s">
        <v>10</v>
      </c>
      <c r="O64" s="2224" t="s">
        <v>10</v>
      </c>
      <c r="P64" s="2226">
        <v>19.131</v>
      </c>
      <c r="Q64" s="210" t="s">
        <v>10</v>
      </c>
      <c r="R64" s="1599" t="s">
        <v>10</v>
      </c>
      <c r="S64" s="1599" t="s">
        <v>10</v>
      </c>
      <c r="T64" s="1599" t="s">
        <v>10</v>
      </c>
      <c r="U64" s="747" t="s">
        <v>10</v>
      </c>
      <c r="V64" s="747" t="s">
        <v>10</v>
      </c>
      <c r="W64" s="747" t="s">
        <v>10</v>
      </c>
      <c r="X64" s="747" t="s">
        <v>10</v>
      </c>
      <c r="Y64" s="211" t="s">
        <v>10</v>
      </c>
      <c r="Z64" s="211" t="s">
        <v>10</v>
      </c>
      <c r="AA64" s="86" t="s">
        <v>10</v>
      </c>
      <c r="AB64" s="87" t="s">
        <v>10</v>
      </c>
      <c r="AC64" s="87" t="s">
        <v>10</v>
      </c>
      <c r="AD64" s="87" t="s">
        <v>10</v>
      </c>
      <c r="AE64" s="87" t="s">
        <v>10</v>
      </c>
      <c r="AF64" s="87" t="s">
        <v>10</v>
      </c>
      <c r="AG64" s="87" t="s">
        <v>10</v>
      </c>
      <c r="AH64" s="87" t="s">
        <v>10</v>
      </c>
      <c r="AI64" s="87" t="s">
        <v>10</v>
      </c>
      <c r="AJ64" s="87" t="s">
        <v>10</v>
      </c>
      <c r="AK64" s="87" t="s">
        <v>10</v>
      </c>
      <c r="AL64" s="748" t="s">
        <v>10</v>
      </c>
      <c r="AM64" s="253"/>
      <c r="AN64" s="78"/>
      <c r="AO64" s="22"/>
    </row>
    <row r="65" spans="1:41" ht="15.5" hidden="1" x14ac:dyDescent="0.35">
      <c r="A65" s="56"/>
      <c r="B65" s="57"/>
      <c r="C65" s="58"/>
      <c r="D65" s="58"/>
      <c r="E65" s="56"/>
      <c r="F65" s="56"/>
      <c r="G65" s="56"/>
      <c r="H65" s="59"/>
      <c r="I65" s="60"/>
      <c r="J65" s="61"/>
      <c r="K65" s="62"/>
      <c r="L65" s="63"/>
      <c r="M65" s="64"/>
      <c r="N65" s="65"/>
      <c r="O65" s="66"/>
      <c r="P65" s="67"/>
      <c r="Q65" s="68"/>
      <c r="R65" s="60"/>
      <c r="S65" s="69"/>
      <c r="T65" s="70"/>
      <c r="U65" s="71"/>
      <c r="V65" s="72"/>
      <c r="W65" s="72"/>
      <c r="X65" s="72"/>
      <c r="Y65" s="56"/>
      <c r="Z65" s="43"/>
      <c r="AA65" s="43"/>
      <c r="AB65" s="56"/>
      <c r="AC65" s="56"/>
      <c r="AD65" s="56"/>
      <c r="AE65" s="56"/>
      <c r="AF65" s="56"/>
      <c r="AG65" s="56"/>
      <c r="AH65" s="56"/>
      <c r="AI65" s="253"/>
      <c r="AJ65" s="253"/>
      <c r="AK65" s="253"/>
      <c r="AL65" s="253"/>
      <c r="AM65" s="253"/>
      <c r="AN65" s="78"/>
      <c r="AO65" s="22"/>
    </row>
    <row r="66" spans="1:41" ht="15.5" x14ac:dyDescent="0.35">
      <c r="A66" s="56"/>
      <c r="B66" s="3319" t="s">
        <v>440</v>
      </c>
      <c r="C66" s="3320"/>
      <c r="D66" s="3320"/>
      <c r="E66" s="3320"/>
      <c r="F66" s="3320"/>
      <c r="G66" s="3320"/>
      <c r="H66" s="3320"/>
      <c r="I66" s="3320"/>
      <c r="J66" s="3321"/>
      <c r="K66" s="3322"/>
      <c r="L66" s="3323"/>
      <c r="M66" s="3324"/>
      <c r="N66" s="3325"/>
      <c r="O66" s="3326"/>
      <c r="P66" s="3327"/>
      <c r="Q66" s="3328"/>
      <c r="R66" s="3320"/>
      <c r="S66" s="74"/>
      <c r="T66" s="75"/>
      <c r="U66" s="76"/>
      <c r="V66" s="77"/>
      <c r="W66" s="77"/>
      <c r="X66" s="77"/>
      <c r="Y66" s="56"/>
      <c r="Z66" s="43"/>
      <c r="AA66" s="43"/>
      <c r="AB66" s="56"/>
      <c r="AC66" s="56"/>
      <c r="AD66" s="56"/>
      <c r="AE66" s="56"/>
      <c r="AF66" s="56"/>
      <c r="AG66" s="56"/>
      <c r="AH66" s="56"/>
      <c r="AI66" s="253"/>
      <c r="AJ66" s="253"/>
      <c r="AK66" s="253"/>
      <c r="AL66" s="253"/>
      <c r="AM66" s="253"/>
      <c r="AN66" s="78"/>
      <c r="AO66" s="22"/>
    </row>
    <row r="67" spans="1:41" ht="15.5" x14ac:dyDescent="0.35">
      <c r="A67" s="56"/>
      <c r="B67" s="56"/>
      <c r="C67" s="56"/>
      <c r="D67" s="56"/>
      <c r="E67" s="56"/>
      <c r="F67" s="56"/>
      <c r="G67" s="56"/>
      <c r="H67" s="59"/>
      <c r="I67" s="60"/>
      <c r="J67" s="61"/>
      <c r="K67" s="62"/>
      <c r="L67" s="63"/>
      <c r="M67" s="64"/>
      <c r="N67" s="65"/>
      <c r="O67" s="66"/>
      <c r="P67" s="67"/>
      <c r="Q67" s="68"/>
      <c r="R67" s="60"/>
      <c r="S67" s="69"/>
      <c r="T67" s="70"/>
      <c r="U67" s="71"/>
      <c r="V67" s="72"/>
      <c r="W67" s="72"/>
      <c r="X67" s="72"/>
      <c r="Y67" s="56"/>
      <c r="Z67" s="43"/>
      <c r="AA67" s="43"/>
      <c r="AB67" s="125"/>
      <c r="AC67" s="125"/>
      <c r="AD67" s="125"/>
      <c r="AE67" s="125"/>
      <c r="AF67" s="125"/>
      <c r="AG67" s="56"/>
      <c r="AH67" s="56"/>
      <c r="AI67" s="253"/>
      <c r="AJ67" s="253"/>
      <c r="AK67" s="253"/>
      <c r="AL67" s="253"/>
      <c r="AM67" s="253"/>
      <c r="AN67" s="78"/>
      <c r="AO67" s="22"/>
    </row>
    <row r="68" spans="1:41" s="26" customFormat="1" ht="63" customHeight="1" x14ac:dyDescent="0.35">
      <c r="A68" s="2504" t="s">
        <v>956</v>
      </c>
      <c r="B68" s="3317" t="s">
        <v>495</v>
      </c>
      <c r="C68" s="3318"/>
      <c r="D68" s="3318"/>
      <c r="E68" s="3318"/>
      <c r="F68" s="3318"/>
      <c r="G68" s="3318"/>
      <c r="H68" s="3318"/>
      <c r="I68" s="3318"/>
      <c r="J68" s="3318"/>
      <c r="K68" s="3318"/>
      <c r="L68" s="3318"/>
      <c r="M68" s="3318"/>
      <c r="N68" s="3318"/>
      <c r="O68" s="3318"/>
      <c r="P68" s="3318"/>
      <c r="Q68" s="3318"/>
      <c r="R68" s="3318"/>
      <c r="S68" s="3318"/>
      <c r="T68" s="3318"/>
      <c r="U68" s="3318"/>
      <c r="V68" s="3318"/>
      <c r="W68" s="3318"/>
      <c r="X68" s="3318"/>
      <c r="Y68" s="3318"/>
      <c r="Z68" s="3318"/>
      <c r="AA68" s="3318"/>
      <c r="AB68" s="33"/>
      <c r="AC68" s="33"/>
      <c r="AD68" s="33"/>
      <c r="AE68" s="33"/>
      <c r="AF68" s="33"/>
      <c r="AG68" s="33"/>
      <c r="AH68" s="33"/>
      <c r="AI68" s="33"/>
      <c r="AJ68" s="33"/>
      <c r="AK68" s="33"/>
      <c r="AL68" s="658"/>
      <c r="AM68" s="32"/>
      <c r="AN68" s="34"/>
      <c r="AO68" s="2058"/>
    </row>
    <row r="69" spans="1:41" ht="46.5" x14ac:dyDescent="0.35">
      <c r="A69" s="43"/>
      <c r="B69" s="44" t="s">
        <v>54</v>
      </c>
      <c r="C69" s="45" t="s">
        <v>6</v>
      </c>
      <c r="D69" s="45" t="s">
        <v>7</v>
      </c>
      <c r="E69" s="45" t="s">
        <v>8</v>
      </c>
      <c r="F69" s="1645" t="s">
        <v>123</v>
      </c>
      <c r="G69" s="1645" t="s">
        <v>161</v>
      </c>
      <c r="H69" s="1645" t="s">
        <v>194</v>
      </c>
      <c r="I69" s="1645" t="s">
        <v>202</v>
      </c>
      <c r="J69" s="1645" t="s">
        <v>241</v>
      </c>
      <c r="K69" s="1686" t="s">
        <v>273</v>
      </c>
      <c r="L69" s="1647" t="s">
        <v>284</v>
      </c>
      <c r="M69" s="46" t="s">
        <v>322</v>
      </c>
      <c r="N69" s="47" t="s">
        <v>342</v>
      </c>
      <c r="O69" s="48" t="s">
        <v>356</v>
      </c>
      <c r="P69" s="2227" t="s">
        <v>444</v>
      </c>
      <c r="Q69" s="2228" t="s">
        <v>493</v>
      </c>
      <c r="R69" s="2229" t="s">
        <v>535</v>
      </c>
      <c r="S69" s="2230" t="s">
        <v>541</v>
      </c>
      <c r="T69" s="49" t="s">
        <v>545</v>
      </c>
      <c r="U69" s="50" t="s">
        <v>578</v>
      </c>
      <c r="V69" s="51" t="s">
        <v>586</v>
      </c>
      <c r="W69" s="51" t="s">
        <v>633</v>
      </c>
      <c r="X69" s="51" t="s">
        <v>646</v>
      </c>
      <c r="Y69" s="51" t="s">
        <v>647</v>
      </c>
      <c r="Z69" s="51" t="s">
        <v>668</v>
      </c>
      <c r="AA69" s="37" t="s">
        <v>671</v>
      </c>
      <c r="AB69" s="37" t="s">
        <v>688</v>
      </c>
      <c r="AC69" s="37" t="s">
        <v>689</v>
      </c>
      <c r="AD69" s="37" t="s">
        <v>735</v>
      </c>
      <c r="AE69" s="37" t="s">
        <v>776</v>
      </c>
      <c r="AF69" s="37" t="s">
        <v>811</v>
      </c>
      <c r="AG69" s="37" t="s">
        <v>1055</v>
      </c>
      <c r="AH69" s="37" t="s">
        <v>1072</v>
      </c>
      <c r="AI69" s="37" t="s">
        <v>1075</v>
      </c>
      <c r="AJ69" s="37" t="s">
        <v>1117</v>
      </c>
      <c r="AK69" s="37" t="s">
        <v>1162</v>
      </c>
      <c r="AL69" s="689" t="s">
        <v>1176</v>
      </c>
      <c r="AM69" s="253"/>
      <c r="AN69" s="78"/>
      <c r="AO69" s="22"/>
    </row>
    <row r="70" spans="1:41" ht="15.5" x14ac:dyDescent="0.35">
      <c r="A70" s="2231"/>
      <c r="B70" s="2148" t="s">
        <v>494</v>
      </c>
      <c r="C70" s="2149" t="s">
        <v>10</v>
      </c>
      <c r="D70" s="2149" t="s">
        <v>10</v>
      </c>
      <c r="E70" s="2149" t="s">
        <v>10</v>
      </c>
      <c r="F70" s="2149" t="s">
        <v>10</v>
      </c>
      <c r="G70" s="2149" t="s">
        <v>10</v>
      </c>
      <c r="H70" s="2149" t="s">
        <v>10</v>
      </c>
      <c r="I70" s="2149" t="s">
        <v>10</v>
      </c>
      <c r="J70" s="2149" t="s">
        <v>10</v>
      </c>
      <c r="K70" s="2149" t="s">
        <v>10</v>
      </c>
      <c r="L70" s="2149" t="s">
        <v>10</v>
      </c>
      <c r="M70" s="2150" t="s">
        <v>10</v>
      </c>
      <c r="N70" s="2149" t="s">
        <v>10</v>
      </c>
      <c r="O70" s="2149" t="s">
        <v>10</v>
      </c>
      <c r="P70" s="2232">
        <v>-44.742834000000002</v>
      </c>
      <c r="Q70" s="2233">
        <v>-37.521751999999999</v>
      </c>
      <c r="R70" s="139" t="s">
        <v>10</v>
      </c>
      <c r="S70" s="139" t="s">
        <v>10</v>
      </c>
      <c r="T70" s="139" t="s">
        <v>10</v>
      </c>
      <c r="U70" s="139" t="s">
        <v>10</v>
      </c>
      <c r="V70" s="139" t="s">
        <v>10</v>
      </c>
      <c r="W70" s="139" t="s">
        <v>10</v>
      </c>
      <c r="X70" s="139" t="s">
        <v>10</v>
      </c>
      <c r="Y70" s="139" t="s">
        <v>10</v>
      </c>
      <c r="Z70" s="139" t="s">
        <v>10</v>
      </c>
      <c r="AA70" s="81" t="s">
        <v>10</v>
      </c>
      <c r="AB70" s="82" t="s">
        <v>10</v>
      </c>
      <c r="AC70" s="82" t="s">
        <v>10</v>
      </c>
      <c r="AD70" s="82" t="s">
        <v>10</v>
      </c>
      <c r="AE70" s="82" t="s">
        <v>10</v>
      </c>
      <c r="AF70" s="764" t="s">
        <v>10</v>
      </c>
      <c r="AG70" s="117" t="s">
        <v>10</v>
      </c>
      <c r="AH70" s="117" t="s">
        <v>10</v>
      </c>
      <c r="AI70" s="117" t="s">
        <v>10</v>
      </c>
      <c r="AJ70" s="702" t="s">
        <v>10</v>
      </c>
      <c r="AK70" s="702" t="s">
        <v>10</v>
      </c>
      <c r="AL70" s="676" t="s">
        <v>10</v>
      </c>
      <c r="AM70" s="253"/>
      <c r="AN70" s="78"/>
      <c r="AO70" s="22"/>
    </row>
    <row r="71" spans="1:41" ht="15.5" x14ac:dyDescent="0.35">
      <c r="A71" s="2231"/>
      <c r="B71" s="2153" t="s">
        <v>496</v>
      </c>
      <c r="C71" s="2152" t="s">
        <v>10</v>
      </c>
      <c r="D71" s="2152" t="s">
        <v>10</v>
      </c>
      <c r="E71" s="2152" t="s">
        <v>10</v>
      </c>
      <c r="F71" s="2152" t="s">
        <v>10</v>
      </c>
      <c r="G71" s="2152" t="s">
        <v>10</v>
      </c>
      <c r="H71" s="2152" t="s">
        <v>10</v>
      </c>
      <c r="I71" s="2152" t="s">
        <v>10</v>
      </c>
      <c r="J71" s="2152" t="s">
        <v>10</v>
      </c>
      <c r="K71" s="2152" t="s">
        <v>10</v>
      </c>
      <c r="L71" s="2152" t="s">
        <v>10</v>
      </c>
      <c r="M71" s="2154" t="s">
        <v>10</v>
      </c>
      <c r="N71" s="2152" t="s">
        <v>10</v>
      </c>
      <c r="O71" s="2152" t="s">
        <v>10</v>
      </c>
      <c r="P71" s="2152" t="s">
        <v>10</v>
      </c>
      <c r="Q71" s="2234">
        <v>-25.766546000000002</v>
      </c>
      <c r="R71" s="2235">
        <v>-15.132764</v>
      </c>
      <c r="S71" s="139" t="s">
        <v>10</v>
      </c>
      <c r="T71" s="139" t="s">
        <v>10</v>
      </c>
      <c r="U71" s="139" t="s">
        <v>10</v>
      </c>
      <c r="V71" s="139" t="s">
        <v>10</v>
      </c>
      <c r="W71" s="139" t="s">
        <v>10</v>
      </c>
      <c r="X71" s="139" t="s">
        <v>10</v>
      </c>
      <c r="Y71" s="139" t="s">
        <v>10</v>
      </c>
      <c r="Z71" s="139" t="s">
        <v>10</v>
      </c>
      <c r="AA71" s="81" t="s">
        <v>10</v>
      </c>
      <c r="AB71" s="82" t="s">
        <v>10</v>
      </c>
      <c r="AC71" s="82" t="s">
        <v>10</v>
      </c>
      <c r="AD71" s="82" t="s">
        <v>10</v>
      </c>
      <c r="AE71" s="82" t="s">
        <v>10</v>
      </c>
      <c r="AF71" s="83" t="s">
        <v>10</v>
      </c>
      <c r="AG71" s="83" t="s">
        <v>10</v>
      </c>
      <c r="AH71" s="83" t="s">
        <v>10</v>
      </c>
      <c r="AI71" s="83" t="s">
        <v>10</v>
      </c>
      <c r="AJ71" s="83" t="s">
        <v>10</v>
      </c>
      <c r="AK71" s="83" t="s">
        <v>10</v>
      </c>
      <c r="AL71" s="714" t="s">
        <v>10</v>
      </c>
      <c r="AM71" s="253"/>
      <c r="AN71" s="78"/>
      <c r="AO71" s="22"/>
    </row>
    <row r="72" spans="1:41" ht="15.5" x14ac:dyDescent="0.35">
      <c r="A72" s="2231"/>
      <c r="B72" s="2159" t="s">
        <v>497</v>
      </c>
      <c r="C72" s="2152" t="s">
        <v>10</v>
      </c>
      <c r="D72" s="2152" t="s">
        <v>10</v>
      </c>
      <c r="E72" s="2152" t="s">
        <v>10</v>
      </c>
      <c r="F72" s="2152" t="s">
        <v>10</v>
      </c>
      <c r="G72" s="2152" t="s">
        <v>10</v>
      </c>
      <c r="H72" s="2152" t="s">
        <v>10</v>
      </c>
      <c r="I72" s="2152" t="s">
        <v>10</v>
      </c>
      <c r="J72" s="2152" t="s">
        <v>10</v>
      </c>
      <c r="K72" s="2152" t="s">
        <v>10</v>
      </c>
      <c r="L72" s="2152" t="s">
        <v>10</v>
      </c>
      <c r="M72" s="2154" t="s">
        <v>10</v>
      </c>
      <c r="N72" s="2152" t="s">
        <v>10</v>
      </c>
      <c r="O72" s="2152" t="s">
        <v>10</v>
      </c>
      <c r="P72" s="2152" t="s">
        <v>10</v>
      </c>
      <c r="Q72" s="2236">
        <v>-16.794125999999999</v>
      </c>
      <c r="R72" s="2237">
        <v>-13.657469000000001</v>
      </c>
      <c r="S72" s="2238">
        <v>-16.394995000000002</v>
      </c>
      <c r="T72" s="139" t="s">
        <v>10</v>
      </c>
      <c r="U72" s="139" t="s">
        <v>10</v>
      </c>
      <c r="V72" s="139" t="s">
        <v>10</v>
      </c>
      <c r="W72" s="139" t="s">
        <v>10</v>
      </c>
      <c r="X72" s="139" t="s">
        <v>10</v>
      </c>
      <c r="Y72" s="139" t="s">
        <v>10</v>
      </c>
      <c r="Z72" s="139" t="s">
        <v>10</v>
      </c>
      <c r="AA72" s="81" t="s">
        <v>10</v>
      </c>
      <c r="AB72" s="82" t="s">
        <v>10</v>
      </c>
      <c r="AC72" s="82" t="s">
        <v>10</v>
      </c>
      <c r="AD72" s="82" t="s">
        <v>10</v>
      </c>
      <c r="AE72" s="82" t="s">
        <v>10</v>
      </c>
      <c r="AF72" s="83" t="s">
        <v>10</v>
      </c>
      <c r="AG72" s="83" t="s">
        <v>10</v>
      </c>
      <c r="AH72" s="83" t="s">
        <v>10</v>
      </c>
      <c r="AI72" s="83" t="s">
        <v>10</v>
      </c>
      <c r="AJ72" s="83" t="s">
        <v>10</v>
      </c>
      <c r="AK72" s="83" t="s">
        <v>10</v>
      </c>
      <c r="AL72" s="714" t="s">
        <v>10</v>
      </c>
      <c r="AM72" s="253"/>
      <c r="AN72" s="78"/>
      <c r="AO72" s="22"/>
    </row>
    <row r="73" spans="1:41" ht="15.5" x14ac:dyDescent="0.35">
      <c r="A73" s="2239"/>
      <c r="B73" s="2153" t="s">
        <v>498</v>
      </c>
      <c r="C73" s="2163" t="s">
        <v>10</v>
      </c>
      <c r="D73" s="2163" t="s">
        <v>10</v>
      </c>
      <c r="E73" s="2163" t="s">
        <v>10</v>
      </c>
      <c r="F73" s="2163" t="s">
        <v>10</v>
      </c>
      <c r="G73" s="2163" t="s">
        <v>10</v>
      </c>
      <c r="H73" s="2163" t="s">
        <v>10</v>
      </c>
      <c r="I73" s="2163" t="s">
        <v>10</v>
      </c>
      <c r="J73" s="2163" t="s">
        <v>10</v>
      </c>
      <c r="K73" s="2163" t="s">
        <v>10</v>
      </c>
      <c r="L73" s="2163" t="s">
        <v>10</v>
      </c>
      <c r="M73" s="2164" t="s">
        <v>10</v>
      </c>
      <c r="N73" s="2163" t="s">
        <v>10</v>
      </c>
      <c r="O73" s="2163" t="s">
        <v>10</v>
      </c>
      <c r="P73" s="2163" t="s">
        <v>10</v>
      </c>
      <c r="Q73" s="2240">
        <v>-10.151082000000001</v>
      </c>
      <c r="R73" s="2241">
        <v>-11.77952</v>
      </c>
      <c r="S73" s="2242">
        <v>-15.368717</v>
      </c>
      <c r="T73" s="2243">
        <v>-20.443366999999999</v>
      </c>
      <c r="U73" s="139" t="s">
        <v>10</v>
      </c>
      <c r="V73" s="139" t="s">
        <v>10</v>
      </c>
      <c r="W73" s="139" t="s">
        <v>10</v>
      </c>
      <c r="X73" s="139" t="s">
        <v>10</v>
      </c>
      <c r="Y73" s="139" t="s">
        <v>10</v>
      </c>
      <c r="Z73" s="139" t="s">
        <v>10</v>
      </c>
      <c r="AA73" s="81" t="s">
        <v>10</v>
      </c>
      <c r="AB73" s="82" t="s">
        <v>10</v>
      </c>
      <c r="AC73" s="82" t="s">
        <v>10</v>
      </c>
      <c r="AD73" s="82" t="s">
        <v>10</v>
      </c>
      <c r="AE73" s="82" t="s">
        <v>10</v>
      </c>
      <c r="AF73" s="83" t="s">
        <v>10</v>
      </c>
      <c r="AG73" s="83" t="s">
        <v>10</v>
      </c>
      <c r="AH73" s="83" t="s">
        <v>10</v>
      </c>
      <c r="AI73" s="83" t="s">
        <v>10</v>
      </c>
      <c r="AJ73" s="83" t="s">
        <v>10</v>
      </c>
      <c r="AK73" s="83" t="s">
        <v>10</v>
      </c>
      <c r="AL73" s="714" t="s">
        <v>10</v>
      </c>
      <c r="AM73" s="253"/>
      <c r="AN73" s="78"/>
      <c r="AO73" s="22"/>
    </row>
    <row r="74" spans="1:41" ht="15.5" x14ac:dyDescent="0.35">
      <c r="A74" s="2231"/>
      <c r="B74" s="2153" t="s">
        <v>536</v>
      </c>
      <c r="C74" s="2053" t="s">
        <v>10</v>
      </c>
      <c r="D74" s="2053" t="s">
        <v>10</v>
      </c>
      <c r="E74" s="2053" t="s">
        <v>10</v>
      </c>
      <c r="F74" s="2053" t="s">
        <v>10</v>
      </c>
      <c r="G74" s="2053" t="s">
        <v>10</v>
      </c>
      <c r="H74" s="2053" t="s">
        <v>10</v>
      </c>
      <c r="I74" s="2053" t="s">
        <v>10</v>
      </c>
      <c r="J74" s="2053" t="s">
        <v>10</v>
      </c>
      <c r="K74" s="2053" t="s">
        <v>10</v>
      </c>
      <c r="L74" s="2053" t="s">
        <v>10</v>
      </c>
      <c r="M74" s="2054" t="s">
        <v>10</v>
      </c>
      <c r="N74" s="2053" t="s">
        <v>10</v>
      </c>
      <c r="O74" s="2053" t="s">
        <v>10</v>
      </c>
      <c r="P74" s="2053" t="s">
        <v>10</v>
      </c>
      <c r="Q74" s="2053" t="s">
        <v>10</v>
      </c>
      <c r="R74" s="2244">
        <v>-6.4020209000000001</v>
      </c>
      <c r="S74" s="2245">
        <v>-6.9437394000000001</v>
      </c>
      <c r="T74" s="2246">
        <v>-10.705121</v>
      </c>
      <c r="U74" s="2247">
        <v>-8.0978361000000003</v>
      </c>
      <c r="V74" s="139" t="s">
        <v>10</v>
      </c>
      <c r="W74" s="139" t="s">
        <v>10</v>
      </c>
      <c r="X74" s="139" t="s">
        <v>10</v>
      </c>
      <c r="Y74" s="139" t="s">
        <v>10</v>
      </c>
      <c r="Z74" s="139" t="s">
        <v>10</v>
      </c>
      <c r="AA74" s="81" t="s">
        <v>10</v>
      </c>
      <c r="AB74" s="82" t="s">
        <v>10</v>
      </c>
      <c r="AC74" s="82" t="s">
        <v>10</v>
      </c>
      <c r="AD74" s="82" t="s">
        <v>10</v>
      </c>
      <c r="AE74" s="82" t="s">
        <v>10</v>
      </c>
      <c r="AF74" s="83" t="s">
        <v>10</v>
      </c>
      <c r="AG74" s="83" t="s">
        <v>10</v>
      </c>
      <c r="AH74" s="83" t="s">
        <v>10</v>
      </c>
      <c r="AI74" s="83" t="s">
        <v>10</v>
      </c>
      <c r="AJ74" s="83" t="s">
        <v>10</v>
      </c>
      <c r="AK74" s="83" t="s">
        <v>10</v>
      </c>
      <c r="AL74" s="714" t="s">
        <v>10</v>
      </c>
      <c r="AM74" s="253"/>
      <c r="AN74" s="78"/>
      <c r="AO74" s="22"/>
    </row>
    <row r="75" spans="1:41" ht="15.5" x14ac:dyDescent="0.35">
      <c r="A75" s="2248"/>
      <c r="B75" s="2249" t="s">
        <v>542</v>
      </c>
      <c r="C75" s="2053" t="s">
        <v>10</v>
      </c>
      <c r="D75" s="2053" t="s">
        <v>10</v>
      </c>
      <c r="E75" s="2053" t="s">
        <v>10</v>
      </c>
      <c r="F75" s="2053" t="s">
        <v>10</v>
      </c>
      <c r="G75" s="2053" t="s">
        <v>10</v>
      </c>
      <c r="H75" s="2053" t="s">
        <v>10</v>
      </c>
      <c r="I75" s="2053" t="s">
        <v>10</v>
      </c>
      <c r="J75" s="2053" t="s">
        <v>10</v>
      </c>
      <c r="K75" s="2053" t="s">
        <v>10</v>
      </c>
      <c r="L75" s="2053" t="s">
        <v>10</v>
      </c>
      <c r="M75" s="2054" t="s">
        <v>10</v>
      </c>
      <c r="N75" s="2053" t="s">
        <v>10</v>
      </c>
      <c r="O75" s="2053" t="s">
        <v>10</v>
      </c>
      <c r="P75" s="2053" t="s">
        <v>10</v>
      </c>
      <c r="Q75" s="2054" t="s">
        <v>10</v>
      </c>
      <c r="R75" s="2053" t="s">
        <v>10</v>
      </c>
      <c r="S75" s="2250">
        <v>-6.2587356999999999</v>
      </c>
      <c r="T75" s="2251">
        <v>-5.6607738000000003</v>
      </c>
      <c r="U75" s="2252">
        <v>-5.0612387999999999</v>
      </c>
      <c r="V75" s="2253">
        <v>-6.2869998999999996</v>
      </c>
      <c r="W75" s="139" t="s">
        <v>10</v>
      </c>
      <c r="X75" s="139" t="s">
        <v>10</v>
      </c>
      <c r="Y75" s="139" t="s">
        <v>10</v>
      </c>
      <c r="Z75" s="139" t="s">
        <v>10</v>
      </c>
      <c r="AA75" s="81" t="s">
        <v>10</v>
      </c>
      <c r="AB75" s="82" t="s">
        <v>10</v>
      </c>
      <c r="AC75" s="82" t="s">
        <v>10</v>
      </c>
      <c r="AD75" s="82" t="s">
        <v>10</v>
      </c>
      <c r="AE75" s="82" t="s">
        <v>10</v>
      </c>
      <c r="AF75" s="83" t="s">
        <v>10</v>
      </c>
      <c r="AG75" s="83" t="s">
        <v>10</v>
      </c>
      <c r="AH75" s="83" t="s">
        <v>10</v>
      </c>
      <c r="AI75" s="83" t="s">
        <v>10</v>
      </c>
      <c r="AJ75" s="83" t="s">
        <v>10</v>
      </c>
      <c r="AK75" s="83" t="s">
        <v>10</v>
      </c>
      <c r="AL75" s="714" t="s">
        <v>10</v>
      </c>
      <c r="AM75" s="253"/>
      <c r="AN75" s="78"/>
      <c r="AO75" s="22"/>
    </row>
    <row r="76" spans="1:41" ht="15.5" x14ac:dyDescent="0.35">
      <c r="A76" s="2248"/>
      <c r="B76" s="2249" t="s">
        <v>588</v>
      </c>
      <c r="C76" s="2053" t="s">
        <v>10</v>
      </c>
      <c r="D76" s="2053" t="s">
        <v>10</v>
      </c>
      <c r="E76" s="2053" t="s">
        <v>10</v>
      </c>
      <c r="F76" s="2053" t="s">
        <v>10</v>
      </c>
      <c r="G76" s="2053" t="s">
        <v>10</v>
      </c>
      <c r="H76" s="2053" t="s">
        <v>10</v>
      </c>
      <c r="I76" s="2053" t="s">
        <v>10</v>
      </c>
      <c r="J76" s="2053" t="s">
        <v>10</v>
      </c>
      <c r="K76" s="2053" t="s">
        <v>10</v>
      </c>
      <c r="L76" s="2053" t="s">
        <v>10</v>
      </c>
      <c r="M76" s="2054" t="s">
        <v>10</v>
      </c>
      <c r="N76" s="2053" t="s">
        <v>10</v>
      </c>
      <c r="O76" s="2053" t="s">
        <v>10</v>
      </c>
      <c r="P76" s="2053" t="s">
        <v>10</v>
      </c>
      <c r="Q76" s="2053" t="s">
        <v>10</v>
      </c>
      <c r="R76" s="2053" t="s">
        <v>10</v>
      </c>
      <c r="S76" s="2053" t="s">
        <v>10</v>
      </c>
      <c r="T76" s="2053" t="s">
        <v>10</v>
      </c>
      <c r="U76" s="2252">
        <v>-2.9755698000000002</v>
      </c>
      <c r="V76" s="2253">
        <v>-4.1146611000000002</v>
      </c>
      <c r="W76" s="2254">
        <v>-6.4818462999999999</v>
      </c>
      <c r="X76" s="139" t="s">
        <v>10</v>
      </c>
      <c r="Y76" s="2254" t="s">
        <v>10</v>
      </c>
      <c r="Z76" s="2254" t="s">
        <v>10</v>
      </c>
      <c r="AA76" s="81" t="s">
        <v>10</v>
      </c>
      <c r="AB76" s="82" t="s">
        <v>10</v>
      </c>
      <c r="AC76" s="82" t="s">
        <v>10</v>
      </c>
      <c r="AD76" s="82" t="s">
        <v>10</v>
      </c>
      <c r="AE76" s="82" t="s">
        <v>10</v>
      </c>
      <c r="AF76" s="83" t="s">
        <v>10</v>
      </c>
      <c r="AG76" s="83" t="s">
        <v>10</v>
      </c>
      <c r="AH76" s="83" t="s">
        <v>10</v>
      </c>
      <c r="AI76" s="83" t="s">
        <v>10</v>
      </c>
      <c r="AJ76" s="83" t="s">
        <v>10</v>
      </c>
      <c r="AK76" s="83" t="s">
        <v>10</v>
      </c>
      <c r="AL76" s="714" t="s">
        <v>10</v>
      </c>
      <c r="AM76" s="253"/>
      <c r="AN76" s="78"/>
      <c r="AO76" s="22"/>
    </row>
    <row r="77" spans="1:41" ht="15.5" x14ac:dyDescent="0.35">
      <c r="A77" s="2248"/>
      <c r="B77" s="2249" t="s">
        <v>635</v>
      </c>
      <c r="C77" s="2255" t="s">
        <v>10</v>
      </c>
      <c r="D77" s="2255" t="s">
        <v>10</v>
      </c>
      <c r="E77" s="2255" t="s">
        <v>10</v>
      </c>
      <c r="F77" s="2255" t="s">
        <v>10</v>
      </c>
      <c r="G77" s="2255" t="s">
        <v>10</v>
      </c>
      <c r="H77" s="2255" t="s">
        <v>10</v>
      </c>
      <c r="I77" s="2255" t="s">
        <v>10</v>
      </c>
      <c r="J77" s="2255" t="s">
        <v>10</v>
      </c>
      <c r="K77" s="2255" t="s">
        <v>10</v>
      </c>
      <c r="L77" s="2255" t="s">
        <v>10</v>
      </c>
      <c r="M77" s="2256" t="s">
        <v>10</v>
      </c>
      <c r="N77" s="2255" t="s">
        <v>10</v>
      </c>
      <c r="O77" s="2255" t="s">
        <v>10</v>
      </c>
      <c r="P77" s="2255" t="s">
        <v>10</v>
      </c>
      <c r="Q77" s="2256" t="s">
        <v>10</v>
      </c>
      <c r="R77" s="2255" t="s">
        <v>10</v>
      </c>
      <c r="S77" s="2255" t="s">
        <v>10</v>
      </c>
      <c r="T77" s="2255" t="s">
        <v>10</v>
      </c>
      <c r="U77" s="2255" t="s">
        <v>10</v>
      </c>
      <c r="V77" s="2255" t="s">
        <v>10</v>
      </c>
      <c r="W77" s="2254">
        <v>-6.2011450999999997</v>
      </c>
      <c r="X77" s="2254">
        <v>-4.4068418999999999</v>
      </c>
      <c r="Y77" s="2254" t="s">
        <v>10</v>
      </c>
      <c r="Z77" s="2254" t="s">
        <v>10</v>
      </c>
      <c r="AA77" s="81" t="s">
        <v>10</v>
      </c>
      <c r="AB77" s="82" t="s">
        <v>10</v>
      </c>
      <c r="AC77" s="82" t="s">
        <v>10</v>
      </c>
      <c r="AD77" s="82" t="s">
        <v>10</v>
      </c>
      <c r="AE77" s="82" t="s">
        <v>10</v>
      </c>
      <c r="AF77" s="83" t="s">
        <v>10</v>
      </c>
      <c r="AG77" s="83" t="s">
        <v>10</v>
      </c>
      <c r="AH77" s="83" t="s">
        <v>10</v>
      </c>
      <c r="AI77" s="83" t="s">
        <v>10</v>
      </c>
      <c r="AJ77" s="83" t="s">
        <v>10</v>
      </c>
      <c r="AK77" s="83" t="s">
        <v>10</v>
      </c>
      <c r="AL77" s="714" t="s">
        <v>10</v>
      </c>
      <c r="AM77" s="253"/>
      <c r="AN77" s="78"/>
      <c r="AO77" s="22"/>
    </row>
    <row r="78" spans="1:41" ht="15.5" x14ac:dyDescent="0.35">
      <c r="A78" s="2257"/>
      <c r="B78" s="2249" t="s">
        <v>636</v>
      </c>
      <c r="C78" s="2255" t="s">
        <v>10</v>
      </c>
      <c r="D78" s="2255" t="s">
        <v>10</v>
      </c>
      <c r="E78" s="2255" t="s">
        <v>10</v>
      </c>
      <c r="F78" s="2255" t="s">
        <v>10</v>
      </c>
      <c r="G78" s="2255" t="s">
        <v>10</v>
      </c>
      <c r="H78" s="2255" t="s">
        <v>10</v>
      </c>
      <c r="I78" s="2255" t="s">
        <v>10</v>
      </c>
      <c r="J78" s="2255" t="s">
        <v>10</v>
      </c>
      <c r="K78" s="2255" t="s">
        <v>10</v>
      </c>
      <c r="L78" s="2255" t="s">
        <v>10</v>
      </c>
      <c r="M78" s="2256" t="s">
        <v>10</v>
      </c>
      <c r="N78" s="2255" t="s">
        <v>10</v>
      </c>
      <c r="O78" s="2255" t="s">
        <v>10</v>
      </c>
      <c r="P78" s="2255" t="s">
        <v>10</v>
      </c>
      <c r="Q78" s="2256" t="s">
        <v>10</v>
      </c>
      <c r="R78" s="2255" t="s">
        <v>10</v>
      </c>
      <c r="S78" s="2255" t="s">
        <v>10</v>
      </c>
      <c r="T78" s="2255" t="s">
        <v>10</v>
      </c>
      <c r="U78" s="2255" t="s">
        <v>10</v>
      </c>
      <c r="V78" s="2255" t="s">
        <v>10</v>
      </c>
      <c r="W78" s="2254">
        <v>-3.1676719000000002</v>
      </c>
      <c r="X78" s="2254">
        <v>-2.5858519000000002</v>
      </c>
      <c r="Y78" s="2254" t="s">
        <v>10</v>
      </c>
      <c r="Z78" s="2254" t="s">
        <v>10</v>
      </c>
      <c r="AA78" s="81" t="s">
        <v>10</v>
      </c>
      <c r="AB78" s="82" t="s">
        <v>10</v>
      </c>
      <c r="AC78" s="82" t="s">
        <v>10</v>
      </c>
      <c r="AD78" s="82" t="s">
        <v>10</v>
      </c>
      <c r="AE78" s="82" t="s">
        <v>10</v>
      </c>
      <c r="AF78" s="83" t="s">
        <v>10</v>
      </c>
      <c r="AG78" s="83" t="s">
        <v>10</v>
      </c>
      <c r="AH78" s="83" t="s">
        <v>10</v>
      </c>
      <c r="AI78" s="83" t="s">
        <v>10</v>
      </c>
      <c r="AJ78" s="83" t="s">
        <v>10</v>
      </c>
      <c r="AK78" s="83" t="s">
        <v>10</v>
      </c>
      <c r="AL78" s="714" t="s">
        <v>10</v>
      </c>
      <c r="AM78" s="253"/>
      <c r="AN78" s="78"/>
      <c r="AO78" s="22"/>
    </row>
    <row r="79" spans="1:41" ht="15.5" x14ac:dyDescent="0.35">
      <c r="A79" s="2258"/>
      <c r="B79" s="2249" t="s">
        <v>543</v>
      </c>
      <c r="C79" s="2255" t="s">
        <v>10</v>
      </c>
      <c r="D79" s="2255" t="s">
        <v>10</v>
      </c>
      <c r="E79" s="2255" t="s">
        <v>10</v>
      </c>
      <c r="F79" s="2255" t="s">
        <v>10</v>
      </c>
      <c r="G79" s="2255" t="s">
        <v>10</v>
      </c>
      <c r="H79" s="2255" t="s">
        <v>10</v>
      </c>
      <c r="I79" s="2255" t="s">
        <v>10</v>
      </c>
      <c r="J79" s="2255" t="s">
        <v>10</v>
      </c>
      <c r="K79" s="2255" t="s">
        <v>10</v>
      </c>
      <c r="L79" s="2255" t="s">
        <v>10</v>
      </c>
      <c r="M79" s="2256" t="s">
        <v>10</v>
      </c>
      <c r="N79" s="2255" t="s">
        <v>10</v>
      </c>
      <c r="O79" s="2255" t="s">
        <v>10</v>
      </c>
      <c r="P79" s="2255" t="s">
        <v>10</v>
      </c>
      <c r="Q79" s="2256" t="s">
        <v>10</v>
      </c>
      <c r="R79" s="2255" t="s">
        <v>10</v>
      </c>
      <c r="S79" s="2259">
        <v>-0.92057599000000001</v>
      </c>
      <c r="T79" s="2259">
        <v>-0.67316361999999996</v>
      </c>
      <c r="U79" s="2259">
        <v>-0.78006153</v>
      </c>
      <c r="V79" s="2259">
        <v>-1.1681056000000001</v>
      </c>
      <c r="W79" s="1787" t="s">
        <v>10</v>
      </c>
      <c r="X79" s="1787" t="s">
        <v>10</v>
      </c>
      <c r="Y79" s="1787" t="s">
        <v>10</v>
      </c>
      <c r="Z79" s="1787" t="s">
        <v>10</v>
      </c>
      <c r="AA79" s="81" t="s">
        <v>10</v>
      </c>
      <c r="AB79" s="82" t="s">
        <v>10</v>
      </c>
      <c r="AC79" s="82" t="s">
        <v>10</v>
      </c>
      <c r="AD79" s="82" t="s">
        <v>10</v>
      </c>
      <c r="AE79" s="82" t="s">
        <v>10</v>
      </c>
      <c r="AF79" s="83" t="s">
        <v>10</v>
      </c>
      <c r="AG79" s="83" t="s">
        <v>10</v>
      </c>
      <c r="AH79" s="83" t="s">
        <v>10</v>
      </c>
      <c r="AI79" s="83" t="s">
        <v>10</v>
      </c>
      <c r="AJ79" s="83" t="s">
        <v>10</v>
      </c>
      <c r="AK79" s="83" t="s">
        <v>10</v>
      </c>
      <c r="AL79" s="714" t="s">
        <v>10</v>
      </c>
      <c r="AM79" s="253"/>
      <c r="AN79" s="78"/>
      <c r="AO79" s="22"/>
    </row>
    <row r="80" spans="1:41" ht="15.5" x14ac:dyDescent="0.35">
      <c r="A80" s="56"/>
      <c r="B80" s="137" t="s">
        <v>637</v>
      </c>
      <c r="C80" s="2260" t="s">
        <v>10</v>
      </c>
      <c r="D80" s="2260" t="s">
        <v>10</v>
      </c>
      <c r="E80" s="2260" t="s">
        <v>10</v>
      </c>
      <c r="F80" s="2260" t="s">
        <v>10</v>
      </c>
      <c r="G80" s="2260" t="s">
        <v>10</v>
      </c>
      <c r="H80" s="2260" t="s">
        <v>10</v>
      </c>
      <c r="I80" s="2260" t="s">
        <v>10</v>
      </c>
      <c r="J80" s="2260" t="s">
        <v>10</v>
      </c>
      <c r="K80" s="2260" t="s">
        <v>10</v>
      </c>
      <c r="L80" s="2260" t="s">
        <v>10</v>
      </c>
      <c r="M80" s="112" t="s">
        <v>10</v>
      </c>
      <c r="N80" s="2260" t="s">
        <v>10</v>
      </c>
      <c r="O80" s="2260" t="s">
        <v>10</v>
      </c>
      <c r="P80" s="2260" t="s">
        <v>10</v>
      </c>
      <c r="Q80" s="112" t="s">
        <v>10</v>
      </c>
      <c r="R80" s="2260" t="s">
        <v>10</v>
      </c>
      <c r="S80" s="2260" t="s">
        <v>10</v>
      </c>
      <c r="T80" s="2260" t="s">
        <v>10</v>
      </c>
      <c r="U80" s="2260" t="s">
        <v>10</v>
      </c>
      <c r="V80" s="2260" t="s">
        <v>10</v>
      </c>
      <c r="W80" s="278">
        <v>-9.6513329999999994E-2</v>
      </c>
      <c r="X80" s="278">
        <v>0.6628539</v>
      </c>
      <c r="Y80" s="278" t="s">
        <v>10</v>
      </c>
      <c r="Z80" s="278" t="s">
        <v>10</v>
      </c>
      <c r="AA80" s="86" t="s">
        <v>10</v>
      </c>
      <c r="AB80" s="87" t="s">
        <v>10</v>
      </c>
      <c r="AC80" s="87" t="s">
        <v>10</v>
      </c>
      <c r="AD80" s="87" t="s">
        <v>10</v>
      </c>
      <c r="AE80" s="87" t="s">
        <v>10</v>
      </c>
      <c r="AF80" s="87" t="s">
        <v>10</v>
      </c>
      <c r="AG80" s="87" t="s">
        <v>10</v>
      </c>
      <c r="AH80" s="87" t="s">
        <v>10</v>
      </c>
      <c r="AI80" s="87" t="s">
        <v>10</v>
      </c>
      <c r="AJ80" s="87" t="s">
        <v>10</v>
      </c>
      <c r="AK80" s="87" t="s">
        <v>10</v>
      </c>
      <c r="AL80" s="748" t="s">
        <v>10</v>
      </c>
      <c r="AM80" s="253"/>
      <c r="AN80" s="78"/>
      <c r="AO80" s="22"/>
    </row>
    <row r="81" spans="1:41" ht="15.5" x14ac:dyDescent="0.35">
      <c r="A81" s="56"/>
      <c r="B81" s="3319" t="s">
        <v>523</v>
      </c>
      <c r="C81" s="3320"/>
      <c r="D81" s="3320"/>
      <c r="E81" s="3320"/>
      <c r="F81" s="3320"/>
      <c r="G81" s="3320"/>
      <c r="H81" s="3320"/>
      <c r="I81" s="3320"/>
      <c r="J81" s="3321"/>
      <c r="K81" s="3322"/>
      <c r="L81" s="3323"/>
      <c r="M81" s="3324"/>
      <c r="N81" s="3325"/>
      <c r="O81" s="3326"/>
      <c r="P81" s="3327"/>
      <c r="Q81" s="3328"/>
      <c r="R81" s="3320"/>
      <c r="S81" s="74"/>
      <c r="T81" s="75"/>
      <c r="U81" s="76"/>
      <c r="V81" s="77"/>
      <c r="W81" s="77"/>
      <c r="X81" s="77"/>
      <c r="Y81" s="56"/>
      <c r="Z81" s="43"/>
      <c r="AA81" s="43"/>
      <c r="AB81" s="56"/>
      <c r="AC81" s="56"/>
      <c r="AD81" s="56"/>
      <c r="AE81" s="56"/>
      <c r="AF81" s="56"/>
      <c r="AG81" s="56"/>
      <c r="AH81" s="56"/>
      <c r="AI81" s="253"/>
      <c r="AJ81" s="253"/>
      <c r="AK81" s="253"/>
      <c r="AL81" s="253"/>
      <c r="AM81" s="253"/>
      <c r="AN81" s="78"/>
      <c r="AO81" s="22"/>
    </row>
    <row r="82" spans="1:41" ht="15.5" x14ac:dyDescent="0.35">
      <c r="A82" s="56"/>
      <c r="B82" s="56"/>
      <c r="C82" s="56"/>
      <c r="D82" s="56"/>
      <c r="E82" s="56"/>
      <c r="F82" s="56"/>
      <c r="G82" s="56"/>
      <c r="H82" s="59"/>
      <c r="I82" s="60"/>
      <c r="J82" s="61"/>
      <c r="K82" s="62"/>
      <c r="L82" s="63"/>
      <c r="M82" s="64"/>
      <c r="N82" s="65"/>
      <c r="O82" s="66"/>
      <c r="P82" s="67"/>
      <c r="Q82" s="68"/>
      <c r="R82" s="60"/>
      <c r="S82" s="69"/>
      <c r="T82" s="70"/>
      <c r="U82" s="71"/>
      <c r="V82" s="72"/>
      <c r="W82" s="72"/>
      <c r="X82" s="72"/>
      <c r="Y82" s="56"/>
      <c r="Z82" s="43"/>
      <c r="AA82" s="43"/>
      <c r="AB82" s="125"/>
      <c r="AC82" s="125"/>
      <c r="AD82" s="125"/>
      <c r="AE82" s="125"/>
      <c r="AF82" s="125"/>
      <c r="AG82" s="56"/>
      <c r="AH82" s="56"/>
      <c r="AI82" s="253"/>
      <c r="AJ82" s="253"/>
      <c r="AK82" s="253"/>
      <c r="AL82" s="253"/>
      <c r="AM82" s="253"/>
      <c r="AN82" s="78"/>
      <c r="AO82" s="22"/>
    </row>
    <row r="83" spans="1:41" s="26" customFormat="1" ht="63" customHeight="1" x14ac:dyDescent="0.35">
      <c r="A83" s="2504" t="s">
        <v>957</v>
      </c>
      <c r="B83" s="3317" t="s">
        <v>500</v>
      </c>
      <c r="C83" s="3318"/>
      <c r="D83" s="3318"/>
      <c r="E83" s="3318"/>
      <c r="F83" s="3318"/>
      <c r="G83" s="3318"/>
      <c r="H83" s="3318"/>
      <c r="I83" s="3318"/>
      <c r="J83" s="3318"/>
      <c r="K83" s="3318"/>
      <c r="L83" s="3318"/>
      <c r="M83" s="3318"/>
      <c r="N83" s="3318"/>
      <c r="O83" s="3318"/>
      <c r="P83" s="3318"/>
      <c r="Q83" s="3318"/>
      <c r="R83" s="3318"/>
      <c r="S83" s="3318"/>
      <c r="T83" s="3318"/>
      <c r="U83" s="3318"/>
      <c r="V83" s="3318"/>
      <c r="W83" s="3318"/>
      <c r="X83" s="3318"/>
      <c r="Y83" s="3318"/>
      <c r="Z83" s="3318"/>
      <c r="AA83" s="3318"/>
      <c r="AB83" s="33"/>
      <c r="AC83" s="33"/>
      <c r="AD83" s="33"/>
      <c r="AE83" s="33"/>
      <c r="AF83" s="33"/>
      <c r="AG83" s="33"/>
      <c r="AH83" s="33"/>
      <c r="AI83" s="33"/>
      <c r="AJ83" s="33"/>
      <c r="AK83" s="33"/>
      <c r="AL83" s="658"/>
      <c r="AM83" s="32"/>
      <c r="AN83" s="34"/>
      <c r="AO83" s="2058"/>
    </row>
    <row r="84" spans="1:41" ht="46.5" x14ac:dyDescent="0.35">
      <c r="A84" s="43"/>
      <c r="B84" s="44" t="s">
        <v>54</v>
      </c>
      <c r="C84" s="45" t="s">
        <v>6</v>
      </c>
      <c r="D84" s="45" t="s">
        <v>7</v>
      </c>
      <c r="E84" s="45" t="s">
        <v>8</v>
      </c>
      <c r="F84" s="1645" t="s">
        <v>123</v>
      </c>
      <c r="G84" s="1645" t="s">
        <v>161</v>
      </c>
      <c r="H84" s="1645" t="s">
        <v>194</v>
      </c>
      <c r="I84" s="1645" t="s">
        <v>202</v>
      </c>
      <c r="J84" s="1645" t="s">
        <v>241</v>
      </c>
      <c r="K84" s="1686" t="s">
        <v>273</v>
      </c>
      <c r="L84" s="1647" t="s">
        <v>284</v>
      </c>
      <c r="M84" s="46" t="s">
        <v>322</v>
      </c>
      <c r="N84" s="47" t="s">
        <v>342</v>
      </c>
      <c r="O84" s="48" t="s">
        <v>356</v>
      </c>
      <c r="P84" s="2261" t="s">
        <v>444</v>
      </c>
      <c r="Q84" s="2262" t="s">
        <v>493</v>
      </c>
      <c r="R84" s="2263" t="s">
        <v>535</v>
      </c>
      <c r="S84" s="2264" t="s">
        <v>541</v>
      </c>
      <c r="T84" s="49" t="s">
        <v>545</v>
      </c>
      <c r="U84" s="50" t="s">
        <v>578</v>
      </c>
      <c r="V84" s="51" t="s">
        <v>586</v>
      </c>
      <c r="W84" s="51" t="s">
        <v>633</v>
      </c>
      <c r="X84" s="51" t="s">
        <v>646</v>
      </c>
      <c r="Y84" s="51" t="s">
        <v>647</v>
      </c>
      <c r="Z84" s="51" t="s">
        <v>668</v>
      </c>
      <c r="AA84" s="37" t="s">
        <v>671</v>
      </c>
      <c r="AB84" s="37" t="s">
        <v>688</v>
      </c>
      <c r="AC84" s="37" t="s">
        <v>689</v>
      </c>
      <c r="AD84" s="37" t="s">
        <v>735</v>
      </c>
      <c r="AE84" s="37" t="s">
        <v>776</v>
      </c>
      <c r="AF84" s="37" t="s">
        <v>811</v>
      </c>
      <c r="AG84" s="37" t="s">
        <v>1055</v>
      </c>
      <c r="AH84" s="37" t="s">
        <v>1072</v>
      </c>
      <c r="AI84" s="37" t="s">
        <v>1075</v>
      </c>
      <c r="AJ84" s="37" t="s">
        <v>1117</v>
      </c>
      <c r="AK84" s="37" t="s">
        <v>1162</v>
      </c>
      <c r="AL84" s="689" t="s">
        <v>1176</v>
      </c>
      <c r="AM84" s="253"/>
      <c r="AN84" s="78"/>
      <c r="AO84" s="22"/>
    </row>
    <row r="85" spans="1:41" ht="15.5" x14ac:dyDescent="0.35">
      <c r="A85" s="85"/>
      <c r="B85" s="2148" t="s">
        <v>494</v>
      </c>
      <c r="C85" s="2149" t="s">
        <v>10</v>
      </c>
      <c r="D85" s="2149" t="s">
        <v>10</v>
      </c>
      <c r="E85" s="2149" t="s">
        <v>10</v>
      </c>
      <c r="F85" s="2149" t="s">
        <v>10</v>
      </c>
      <c r="G85" s="2149" t="s">
        <v>10</v>
      </c>
      <c r="H85" s="2149" t="s">
        <v>10</v>
      </c>
      <c r="I85" s="2149" t="s">
        <v>10</v>
      </c>
      <c r="J85" s="2149" t="s">
        <v>10</v>
      </c>
      <c r="K85" s="2149" t="s">
        <v>10</v>
      </c>
      <c r="L85" s="2149" t="s">
        <v>10</v>
      </c>
      <c r="M85" s="2150" t="s">
        <v>10</v>
      </c>
      <c r="N85" s="2149" t="s">
        <v>10</v>
      </c>
      <c r="O85" s="2149" t="s">
        <v>10</v>
      </c>
      <c r="P85" s="2265">
        <v>-19.228819000000001</v>
      </c>
      <c r="Q85" s="2266">
        <v>-6.6840818999999998</v>
      </c>
      <c r="R85" s="1787" t="s">
        <v>10</v>
      </c>
      <c r="S85" s="1787" t="s">
        <v>10</v>
      </c>
      <c r="T85" s="1787" t="s">
        <v>10</v>
      </c>
      <c r="U85" s="1787" t="s">
        <v>10</v>
      </c>
      <c r="V85" s="1787" t="s">
        <v>10</v>
      </c>
      <c r="W85" s="1787" t="s">
        <v>10</v>
      </c>
      <c r="X85" s="1787" t="s">
        <v>10</v>
      </c>
      <c r="Y85" s="139" t="s">
        <v>10</v>
      </c>
      <c r="Z85" s="139" t="s">
        <v>10</v>
      </c>
      <c r="AA85" s="81" t="s">
        <v>10</v>
      </c>
      <c r="AB85" s="82" t="s">
        <v>10</v>
      </c>
      <c r="AC85" s="82" t="s">
        <v>10</v>
      </c>
      <c r="AD85" s="82" t="s">
        <v>10</v>
      </c>
      <c r="AE85" s="82" t="s">
        <v>10</v>
      </c>
      <c r="AF85" s="764" t="s">
        <v>10</v>
      </c>
      <c r="AG85" s="117" t="s">
        <v>10</v>
      </c>
      <c r="AH85" s="117" t="s">
        <v>10</v>
      </c>
      <c r="AI85" s="117" t="s">
        <v>10</v>
      </c>
      <c r="AJ85" s="702" t="s">
        <v>10</v>
      </c>
      <c r="AK85" s="702" t="s">
        <v>10</v>
      </c>
      <c r="AL85" s="676" t="s">
        <v>10</v>
      </c>
      <c r="AM85" s="253"/>
      <c r="AN85" s="78"/>
      <c r="AO85" s="22"/>
    </row>
    <row r="86" spans="1:41" ht="15.5" x14ac:dyDescent="0.35">
      <c r="A86" s="85"/>
      <c r="B86" s="2153" t="s">
        <v>496</v>
      </c>
      <c r="C86" s="2152" t="s">
        <v>10</v>
      </c>
      <c r="D86" s="2152" t="s">
        <v>10</v>
      </c>
      <c r="E86" s="2152" t="s">
        <v>10</v>
      </c>
      <c r="F86" s="2152" t="s">
        <v>10</v>
      </c>
      <c r="G86" s="2152" t="s">
        <v>10</v>
      </c>
      <c r="H86" s="2152" t="s">
        <v>10</v>
      </c>
      <c r="I86" s="2152" t="s">
        <v>10</v>
      </c>
      <c r="J86" s="2152" t="s">
        <v>10</v>
      </c>
      <c r="K86" s="2152" t="s">
        <v>10</v>
      </c>
      <c r="L86" s="2152" t="s">
        <v>10</v>
      </c>
      <c r="M86" s="2154" t="s">
        <v>10</v>
      </c>
      <c r="N86" s="2152" t="s">
        <v>10</v>
      </c>
      <c r="O86" s="2152" t="s">
        <v>10</v>
      </c>
      <c r="P86" s="2152" t="s">
        <v>10</v>
      </c>
      <c r="Q86" s="2267">
        <v>-9.7027981000000008</v>
      </c>
      <c r="R86" s="2268">
        <v>-7.2272388000000003</v>
      </c>
      <c r="S86" s="1787" t="s">
        <v>10</v>
      </c>
      <c r="T86" s="1787" t="s">
        <v>10</v>
      </c>
      <c r="U86" s="1787" t="s">
        <v>10</v>
      </c>
      <c r="V86" s="1787" t="s">
        <v>10</v>
      </c>
      <c r="W86" s="1787" t="s">
        <v>10</v>
      </c>
      <c r="X86" s="1787" t="s">
        <v>10</v>
      </c>
      <c r="Y86" s="139" t="s">
        <v>10</v>
      </c>
      <c r="Z86" s="139" t="s">
        <v>10</v>
      </c>
      <c r="AA86" s="81" t="s">
        <v>10</v>
      </c>
      <c r="AB86" s="82" t="s">
        <v>10</v>
      </c>
      <c r="AC86" s="82" t="s">
        <v>10</v>
      </c>
      <c r="AD86" s="82" t="s">
        <v>10</v>
      </c>
      <c r="AE86" s="82" t="s">
        <v>10</v>
      </c>
      <c r="AF86" s="83" t="s">
        <v>10</v>
      </c>
      <c r="AG86" s="83" t="s">
        <v>10</v>
      </c>
      <c r="AH86" s="83" t="s">
        <v>10</v>
      </c>
      <c r="AI86" s="83" t="s">
        <v>10</v>
      </c>
      <c r="AJ86" s="83" t="s">
        <v>10</v>
      </c>
      <c r="AK86" s="83" t="s">
        <v>10</v>
      </c>
      <c r="AL86" s="714" t="s">
        <v>10</v>
      </c>
      <c r="AM86" s="253"/>
      <c r="AN86" s="78"/>
      <c r="AO86" s="22"/>
    </row>
    <row r="87" spans="1:41" ht="15.5" x14ac:dyDescent="0.35">
      <c r="A87" s="85"/>
      <c r="B87" s="2159" t="s">
        <v>497</v>
      </c>
      <c r="C87" s="2152" t="s">
        <v>10</v>
      </c>
      <c r="D87" s="2152" t="s">
        <v>10</v>
      </c>
      <c r="E87" s="2152" t="s">
        <v>10</v>
      </c>
      <c r="F87" s="2152" t="s">
        <v>10</v>
      </c>
      <c r="G87" s="2152" t="s">
        <v>10</v>
      </c>
      <c r="H87" s="2152" t="s">
        <v>10</v>
      </c>
      <c r="I87" s="2152" t="s">
        <v>10</v>
      </c>
      <c r="J87" s="2152" t="s">
        <v>10</v>
      </c>
      <c r="K87" s="2152" t="s">
        <v>10</v>
      </c>
      <c r="L87" s="2152" t="s">
        <v>10</v>
      </c>
      <c r="M87" s="2154" t="s">
        <v>10</v>
      </c>
      <c r="N87" s="2152" t="s">
        <v>10</v>
      </c>
      <c r="O87" s="2152" t="s">
        <v>10</v>
      </c>
      <c r="P87" s="2152" t="s">
        <v>10</v>
      </c>
      <c r="Q87" s="2269">
        <v>-10.312010000000001</v>
      </c>
      <c r="R87" s="2270">
        <v>-7.9110678999999999</v>
      </c>
      <c r="S87" s="2271">
        <v>-7.0414037</v>
      </c>
      <c r="T87" s="1787" t="s">
        <v>10</v>
      </c>
      <c r="U87" s="1787" t="s">
        <v>10</v>
      </c>
      <c r="V87" s="1787" t="s">
        <v>10</v>
      </c>
      <c r="W87" s="1787" t="s">
        <v>10</v>
      </c>
      <c r="X87" s="1787" t="s">
        <v>10</v>
      </c>
      <c r="Y87" s="139" t="s">
        <v>10</v>
      </c>
      <c r="Z87" s="139" t="s">
        <v>10</v>
      </c>
      <c r="AA87" s="81" t="s">
        <v>10</v>
      </c>
      <c r="AB87" s="82" t="s">
        <v>10</v>
      </c>
      <c r="AC87" s="82" t="s">
        <v>10</v>
      </c>
      <c r="AD87" s="82" t="s">
        <v>10</v>
      </c>
      <c r="AE87" s="82" t="s">
        <v>10</v>
      </c>
      <c r="AF87" s="83" t="s">
        <v>10</v>
      </c>
      <c r="AG87" s="83" t="s">
        <v>10</v>
      </c>
      <c r="AH87" s="83" t="s">
        <v>10</v>
      </c>
      <c r="AI87" s="83" t="s">
        <v>10</v>
      </c>
      <c r="AJ87" s="83" t="s">
        <v>10</v>
      </c>
      <c r="AK87" s="83" t="s">
        <v>10</v>
      </c>
      <c r="AL87" s="714" t="s">
        <v>10</v>
      </c>
      <c r="AM87" s="253"/>
      <c r="AN87" s="78"/>
      <c r="AO87" s="22"/>
    </row>
    <row r="88" spans="1:41" ht="15.5" x14ac:dyDescent="0.35">
      <c r="A88" s="2272"/>
      <c r="B88" s="2153" t="s">
        <v>498</v>
      </c>
      <c r="C88" s="2163" t="s">
        <v>10</v>
      </c>
      <c r="D88" s="2163" t="s">
        <v>10</v>
      </c>
      <c r="E88" s="2163" t="s">
        <v>10</v>
      </c>
      <c r="F88" s="2163" t="s">
        <v>10</v>
      </c>
      <c r="G88" s="2163" t="s">
        <v>10</v>
      </c>
      <c r="H88" s="2163" t="s">
        <v>10</v>
      </c>
      <c r="I88" s="2163" t="s">
        <v>10</v>
      </c>
      <c r="J88" s="2163" t="s">
        <v>10</v>
      </c>
      <c r="K88" s="2163" t="s">
        <v>10</v>
      </c>
      <c r="L88" s="2163" t="s">
        <v>10</v>
      </c>
      <c r="M88" s="2164" t="s">
        <v>10</v>
      </c>
      <c r="N88" s="2163" t="s">
        <v>10</v>
      </c>
      <c r="O88" s="2163" t="s">
        <v>10</v>
      </c>
      <c r="P88" s="2163" t="s">
        <v>10</v>
      </c>
      <c r="Q88" s="2273">
        <v>-8.5949778999999999</v>
      </c>
      <c r="R88" s="2274">
        <v>-7.6127020999999999</v>
      </c>
      <c r="S88" s="2275">
        <v>-6.4168130000000003</v>
      </c>
      <c r="T88" s="2276">
        <v>-7.6897226999999999</v>
      </c>
      <c r="U88" s="1787" t="s">
        <v>10</v>
      </c>
      <c r="V88" s="1787" t="s">
        <v>10</v>
      </c>
      <c r="W88" s="1787" t="s">
        <v>10</v>
      </c>
      <c r="X88" s="1787" t="s">
        <v>10</v>
      </c>
      <c r="Y88" s="139" t="s">
        <v>10</v>
      </c>
      <c r="Z88" s="139" t="s">
        <v>10</v>
      </c>
      <c r="AA88" s="81" t="s">
        <v>10</v>
      </c>
      <c r="AB88" s="82" t="s">
        <v>10</v>
      </c>
      <c r="AC88" s="82" t="s">
        <v>10</v>
      </c>
      <c r="AD88" s="82" t="s">
        <v>10</v>
      </c>
      <c r="AE88" s="82" t="s">
        <v>10</v>
      </c>
      <c r="AF88" s="83" t="s">
        <v>10</v>
      </c>
      <c r="AG88" s="83" t="s">
        <v>10</v>
      </c>
      <c r="AH88" s="83" t="s">
        <v>10</v>
      </c>
      <c r="AI88" s="83" t="s">
        <v>10</v>
      </c>
      <c r="AJ88" s="83" t="s">
        <v>10</v>
      </c>
      <c r="AK88" s="83" t="s">
        <v>10</v>
      </c>
      <c r="AL88" s="714" t="s">
        <v>10</v>
      </c>
      <c r="AM88" s="253"/>
      <c r="AN88" s="78"/>
      <c r="AO88" s="22"/>
    </row>
    <row r="89" spans="1:41" ht="15.5" x14ac:dyDescent="0.35">
      <c r="A89" s="2277"/>
      <c r="B89" s="2153" t="s">
        <v>536</v>
      </c>
      <c r="C89" s="2053" t="s">
        <v>10</v>
      </c>
      <c r="D89" s="2053" t="s">
        <v>10</v>
      </c>
      <c r="E89" s="2053" t="s">
        <v>10</v>
      </c>
      <c r="F89" s="2053" t="s">
        <v>10</v>
      </c>
      <c r="G89" s="2053" t="s">
        <v>10</v>
      </c>
      <c r="H89" s="2053" t="s">
        <v>10</v>
      </c>
      <c r="I89" s="2053" t="s">
        <v>10</v>
      </c>
      <c r="J89" s="2053" t="s">
        <v>10</v>
      </c>
      <c r="K89" s="2053" t="s">
        <v>10</v>
      </c>
      <c r="L89" s="2053" t="s">
        <v>10</v>
      </c>
      <c r="M89" s="2054" t="s">
        <v>10</v>
      </c>
      <c r="N89" s="2053" t="s">
        <v>10</v>
      </c>
      <c r="O89" s="2053" t="s">
        <v>10</v>
      </c>
      <c r="P89" s="2053" t="s">
        <v>10</v>
      </c>
      <c r="Q89" s="2053" t="s">
        <v>10</v>
      </c>
      <c r="R89" s="2278">
        <v>-6.0347929000000002</v>
      </c>
      <c r="S89" s="2279">
        <v>-4.6251294999999999</v>
      </c>
      <c r="T89" s="2280">
        <v>-6.2028780100000001</v>
      </c>
      <c r="U89" s="2281">
        <v>-4.5605250000000002</v>
      </c>
      <c r="V89" s="1787" t="s">
        <v>10</v>
      </c>
      <c r="W89" s="1787" t="s">
        <v>10</v>
      </c>
      <c r="X89" s="1787" t="s">
        <v>10</v>
      </c>
      <c r="Y89" s="139" t="s">
        <v>10</v>
      </c>
      <c r="Z89" s="139" t="s">
        <v>10</v>
      </c>
      <c r="AA89" s="81" t="s">
        <v>10</v>
      </c>
      <c r="AB89" s="82" t="s">
        <v>10</v>
      </c>
      <c r="AC89" s="82" t="s">
        <v>10</v>
      </c>
      <c r="AD89" s="82" t="s">
        <v>10</v>
      </c>
      <c r="AE89" s="82" t="s">
        <v>10</v>
      </c>
      <c r="AF89" s="83" t="s">
        <v>10</v>
      </c>
      <c r="AG89" s="83" t="s">
        <v>10</v>
      </c>
      <c r="AH89" s="83" t="s">
        <v>10</v>
      </c>
      <c r="AI89" s="83" t="s">
        <v>10</v>
      </c>
      <c r="AJ89" s="83" t="s">
        <v>10</v>
      </c>
      <c r="AK89" s="83" t="s">
        <v>10</v>
      </c>
      <c r="AL89" s="714" t="s">
        <v>10</v>
      </c>
      <c r="AM89" s="253"/>
      <c r="AN89" s="78"/>
      <c r="AO89" s="22"/>
    </row>
    <row r="90" spans="1:41" ht="15.5" x14ac:dyDescent="0.35">
      <c r="A90" s="2282"/>
      <c r="B90" s="2249" t="s">
        <v>542</v>
      </c>
      <c r="C90" s="2053" t="s">
        <v>10</v>
      </c>
      <c r="D90" s="2053" t="s">
        <v>10</v>
      </c>
      <c r="E90" s="2053" t="s">
        <v>10</v>
      </c>
      <c r="F90" s="2053" t="s">
        <v>10</v>
      </c>
      <c r="G90" s="2053" t="s">
        <v>10</v>
      </c>
      <c r="H90" s="2053" t="s">
        <v>10</v>
      </c>
      <c r="I90" s="2053" t="s">
        <v>10</v>
      </c>
      <c r="J90" s="2053" t="s">
        <v>10</v>
      </c>
      <c r="K90" s="2053" t="s">
        <v>10</v>
      </c>
      <c r="L90" s="2053" t="s">
        <v>10</v>
      </c>
      <c r="M90" s="2054" t="s">
        <v>10</v>
      </c>
      <c r="N90" s="2053" t="s">
        <v>10</v>
      </c>
      <c r="O90" s="2053" t="s">
        <v>10</v>
      </c>
      <c r="P90" s="2053" t="s">
        <v>10</v>
      </c>
      <c r="Q90" s="2054" t="s">
        <v>10</v>
      </c>
      <c r="R90" s="2053" t="s">
        <v>10</v>
      </c>
      <c r="S90" s="2283">
        <v>-3.9702220000000001</v>
      </c>
      <c r="T90" s="2284">
        <v>-4.4280341999999999</v>
      </c>
      <c r="U90" s="2285">
        <v>-2.8280824999999998</v>
      </c>
      <c r="V90" s="2286">
        <v>-4.1416883999999996</v>
      </c>
      <c r="W90" s="1787" t="s">
        <v>10</v>
      </c>
      <c r="X90" s="1787" t="s">
        <v>10</v>
      </c>
      <c r="Y90" s="139" t="s">
        <v>10</v>
      </c>
      <c r="Z90" s="139" t="s">
        <v>10</v>
      </c>
      <c r="AA90" s="81" t="s">
        <v>10</v>
      </c>
      <c r="AB90" s="82" t="s">
        <v>10</v>
      </c>
      <c r="AC90" s="82" t="s">
        <v>10</v>
      </c>
      <c r="AD90" s="82" t="s">
        <v>10</v>
      </c>
      <c r="AE90" s="82" t="s">
        <v>10</v>
      </c>
      <c r="AF90" s="83" t="s">
        <v>10</v>
      </c>
      <c r="AG90" s="83" t="s">
        <v>10</v>
      </c>
      <c r="AH90" s="83" t="s">
        <v>10</v>
      </c>
      <c r="AI90" s="83" t="s">
        <v>10</v>
      </c>
      <c r="AJ90" s="83" t="s">
        <v>10</v>
      </c>
      <c r="AK90" s="83" t="s">
        <v>10</v>
      </c>
      <c r="AL90" s="714" t="s">
        <v>10</v>
      </c>
      <c r="AM90" s="253"/>
      <c r="AN90" s="78"/>
      <c r="AO90" s="22"/>
    </row>
    <row r="91" spans="1:41" ht="15.5" x14ac:dyDescent="0.35">
      <c r="A91" s="2282"/>
      <c r="B91" s="2249" t="s">
        <v>588</v>
      </c>
      <c r="C91" s="2053" t="s">
        <v>10</v>
      </c>
      <c r="D91" s="2053" t="s">
        <v>10</v>
      </c>
      <c r="E91" s="2053" t="s">
        <v>10</v>
      </c>
      <c r="F91" s="2053" t="s">
        <v>10</v>
      </c>
      <c r="G91" s="2053" t="s">
        <v>10</v>
      </c>
      <c r="H91" s="2053" t="s">
        <v>10</v>
      </c>
      <c r="I91" s="2053" t="s">
        <v>10</v>
      </c>
      <c r="J91" s="2053" t="s">
        <v>10</v>
      </c>
      <c r="K91" s="2053" t="s">
        <v>10</v>
      </c>
      <c r="L91" s="2053" t="s">
        <v>10</v>
      </c>
      <c r="M91" s="2054" t="s">
        <v>10</v>
      </c>
      <c r="N91" s="2053" t="s">
        <v>10</v>
      </c>
      <c r="O91" s="2053" t="s">
        <v>10</v>
      </c>
      <c r="P91" s="2053" t="s">
        <v>10</v>
      </c>
      <c r="Q91" s="2053" t="s">
        <v>10</v>
      </c>
      <c r="R91" s="2053" t="s">
        <v>10</v>
      </c>
      <c r="S91" s="2053" t="s">
        <v>10</v>
      </c>
      <c r="T91" s="2053" t="s">
        <v>10</v>
      </c>
      <c r="U91" s="2285">
        <v>-2.2202424999999999</v>
      </c>
      <c r="V91" s="2286">
        <v>-3.2078156999999998</v>
      </c>
      <c r="W91" s="2286">
        <v>-3.1864007000000001</v>
      </c>
      <c r="X91" s="1787" t="s">
        <v>10</v>
      </c>
      <c r="Y91" s="2254" t="s">
        <v>10</v>
      </c>
      <c r="Z91" s="2254" t="s">
        <v>10</v>
      </c>
      <c r="AA91" s="81" t="s">
        <v>10</v>
      </c>
      <c r="AB91" s="82" t="s">
        <v>10</v>
      </c>
      <c r="AC91" s="82" t="s">
        <v>10</v>
      </c>
      <c r="AD91" s="82" t="s">
        <v>10</v>
      </c>
      <c r="AE91" s="82" t="s">
        <v>10</v>
      </c>
      <c r="AF91" s="83" t="s">
        <v>10</v>
      </c>
      <c r="AG91" s="83" t="s">
        <v>10</v>
      </c>
      <c r="AH91" s="83" t="s">
        <v>10</v>
      </c>
      <c r="AI91" s="83" t="s">
        <v>10</v>
      </c>
      <c r="AJ91" s="83" t="s">
        <v>10</v>
      </c>
      <c r="AK91" s="83" t="s">
        <v>10</v>
      </c>
      <c r="AL91" s="714" t="s">
        <v>10</v>
      </c>
      <c r="AM91" s="253"/>
      <c r="AN91" s="78"/>
      <c r="AO91" s="22"/>
    </row>
    <row r="92" spans="1:41" ht="15.5" x14ac:dyDescent="0.35">
      <c r="A92" s="2282"/>
      <c r="B92" s="2153" t="s">
        <v>635</v>
      </c>
      <c r="C92" s="2053" t="s">
        <v>10</v>
      </c>
      <c r="D92" s="2053" t="s">
        <v>10</v>
      </c>
      <c r="E92" s="2053" t="s">
        <v>10</v>
      </c>
      <c r="F92" s="2053" t="s">
        <v>10</v>
      </c>
      <c r="G92" s="2053" t="s">
        <v>10</v>
      </c>
      <c r="H92" s="2053" t="s">
        <v>10</v>
      </c>
      <c r="I92" s="2053" t="s">
        <v>10</v>
      </c>
      <c r="J92" s="2053" t="s">
        <v>10</v>
      </c>
      <c r="K92" s="2053" t="s">
        <v>10</v>
      </c>
      <c r="L92" s="2053" t="s">
        <v>10</v>
      </c>
      <c r="M92" s="2054" t="s">
        <v>10</v>
      </c>
      <c r="N92" s="2053" t="s">
        <v>10</v>
      </c>
      <c r="O92" s="2053" t="s">
        <v>10</v>
      </c>
      <c r="P92" s="2053" t="s">
        <v>10</v>
      </c>
      <c r="Q92" s="2053" t="s">
        <v>10</v>
      </c>
      <c r="R92" s="2053" t="s">
        <v>10</v>
      </c>
      <c r="S92" s="2053" t="s">
        <v>10</v>
      </c>
      <c r="T92" s="2053" t="s">
        <v>10</v>
      </c>
      <c r="U92" s="2053" t="s">
        <v>10</v>
      </c>
      <c r="V92" s="2053" t="s">
        <v>10</v>
      </c>
      <c r="W92" s="2254">
        <v>-2.8074895</v>
      </c>
      <c r="X92" s="2287">
        <v>-2.8475196999999999</v>
      </c>
      <c r="Y92" s="2254" t="s">
        <v>10</v>
      </c>
      <c r="Z92" s="2254" t="s">
        <v>10</v>
      </c>
      <c r="AA92" s="81" t="s">
        <v>10</v>
      </c>
      <c r="AB92" s="82" t="s">
        <v>10</v>
      </c>
      <c r="AC92" s="82" t="s">
        <v>10</v>
      </c>
      <c r="AD92" s="82" t="s">
        <v>10</v>
      </c>
      <c r="AE92" s="82" t="s">
        <v>10</v>
      </c>
      <c r="AF92" s="83" t="s">
        <v>10</v>
      </c>
      <c r="AG92" s="83" t="s">
        <v>10</v>
      </c>
      <c r="AH92" s="83" t="s">
        <v>10</v>
      </c>
      <c r="AI92" s="83" t="s">
        <v>10</v>
      </c>
      <c r="AJ92" s="83" t="s">
        <v>10</v>
      </c>
      <c r="AK92" s="83" t="s">
        <v>10</v>
      </c>
      <c r="AL92" s="714" t="s">
        <v>10</v>
      </c>
      <c r="AM92" s="253"/>
      <c r="AN92" s="78"/>
      <c r="AO92" s="22"/>
    </row>
    <row r="93" spans="1:41" ht="15.5" x14ac:dyDescent="0.35">
      <c r="A93" s="2277"/>
      <c r="B93" s="2153" t="s">
        <v>636</v>
      </c>
      <c r="C93" s="2053" t="s">
        <v>10</v>
      </c>
      <c r="D93" s="2053" t="s">
        <v>10</v>
      </c>
      <c r="E93" s="2053" t="s">
        <v>10</v>
      </c>
      <c r="F93" s="2053" t="s">
        <v>10</v>
      </c>
      <c r="G93" s="2053" t="s">
        <v>10</v>
      </c>
      <c r="H93" s="2053" t="s">
        <v>10</v>
      </c>
      <c r="I93" s="2053" t="s">
        <v>10</v>
      </c>
      <c r="J93" s="2053" t="s">
        <v>10</v>
      </c>
      <c r="K93" s="2053" t="s">
        <v>10</v>
      </c>
      <c r="L93" s="2053" t="s">
        <v>10</v>
      </c>
      <c r="M93" s="2054" t="s">
        <v>10</v>
      </c>
      <c r="N93" s="2053" t="s">
        <v>10</v>
      </c>
      <c r="O93" s="2053" t="s">
        <v>10</v>
      </c>
      <c r="P93" s="2053" t="s">
        <v>10</v>
      </c>
      <c r="Q93" s="2053" t="s">
        <v>10</v>
      </c>
      <c r="R93" s="2053" t="s">
        <v>10</v>
      </c>
      <c r="S93" s="2053" t="s">
        <v>10</v>
      </c>
      <c r="T93" s="2053" t="s">
        <v>10</v>
      </c>
      <c r="U93" s="2053" t="s">
        <v>10</v>
      </c>
      <c r="V93" s="2053" t="s">
        <v>10</v>
      </c>
      <c r="W93" s="2254">
        <v>-1.6140809</v>
      </c>
      <c r="X93" s="2287">
        <v>-1.8183062999999999</v>
      </c>
      <c r="Y93" s="2254" t="s">
        <v>10</v>
      </c>
      <c r="Z93" s="2254" t="s">
        <v>10</v>
      </c>
      <c r="AA93" s="81" t="s">
        <v>10</v>
      </c>
      <c r="AB93" s="82" t="s">
        <v>10</v>
      </c>
      <c r="AC93" s="82" t="s">
        <v>10</v>
      </c>
      <c r="AD93" s="82" t="s">
        <v>10</v>
      </c>
      <c r="AE93" s="82" t="s">
        <v>10</v>
      </c>
      <c r="AF93" s="83" t="s">
        <v>10</v>
      </c>
      <c r="AG93" s="83" t="s">
        <v>10</v>
      </c>
      <c r="AH93" s="83" t="s">
        <v>10</v>
      </c>
      <c r="AI93" s="83" t="s">
        <v>10</v>
      </c>
      <c r="AJ93" s="83" t="s">
        <v>10</v>
      </c>
      <c r="AK93" s="83" t="s">
        <v>10</v>
      </c>
      <c r="AL93" s="714" t="s">
        <v>10</v>
      </c>
      <c r="AM93" s="253"/>
      <c r="AN93" s="78"/>
      <c r="AO93" s="22"/>
    </row>
    <row r="94" spans="1:41" ht="15.5" x14ac:dyDescent="0.35">
      <c r="A94" s="2288"/>
      <c r="B94" s="2249" t="s">
        <v>543</v>
      </c>
      <c r="C94" s="2053" t="s">
        <v>10</v>
      </c>
      <c r="D94" s="2053" t="s">
        <v>10</v>
      </c>
      <c r="E94" s="2053" t="s">
        <v>10</v>
      </c>
      <c r="F94" s="2053" t="s">
        <v>10</v>
      </c>
      <c r="G94" s="2053" t="s">
        <v>10</v>
      </c>
      <c r="H94" s="2053" t="s">
        <v>10</v>
      </c>
      <c r="I94" s="2053" t="s">
        <v>10</v>
      </c>
      <c r="J94" s="2053" t="s">
        <v>10</v>
      </c>
      <c r="K94" s="2053" t="s">
        <v>10</v>
      </c>
      <c r="L94" s="2053" t="s">
        <v>10</v>
      </c>
      <c r="M94" s="2054" t="s">
        <v>10</v>
      </c>
      <c r="N94" s="2053" t="s">
        <v>10</v>
      </c>
      <c r="O94" s="2053" t="s">
        <v>10</v>
      </c>
      <c r="P94" s="2053" t="s">
        <v>10</v>
      </c>
      <c r="Q94" s="2053" t="s">
        <v>10</v>
      </c>
      <c r="R94" s="2053" t="s">
        <v>10</v>
      </c>
      <c r="S94" s="2283">
        <v>-1.7955734999999999</v>
      </c>
      <c r="T94" s="2283">
        <v>-1.9541812999999999</v>
      </c>
      <c r="U94" s="2283">
        <v>-0.99761504000000001</v>
      </c>
      <c r="V94" s="2286">
        <v>-1.5133719999999999</v>
      </c>
      <c r="W94" s="2053" t="s">
        <v>10</v>
      </c>
      <c r="X94" s="2053" t="s">
        <v>10</v>
      </c>
      <c r="Y94" s="1787" t="s">
        <v>10</v>
      </c>
      <c r="Z94" s="1787" t="s">
        <v>10</v>
      </c>
      <c r="AA94" s="81" t="s">
        <v>10</v>
      </c>
      <c r="AB94" s="82" t="s">
        <v>10</v>
      </c>
      <c r="AC94" s="82" t="s">
        <v>10</v>
      </c>
      <c r="AD94" s="82" t="s">
        <v>10</v>
      </c>
      <c r="AE94" s="82" t="s">
        <v>10</v>
      </c>
      <c r="AF94" s="83" t="s">
        <v>10</v>
      </c>
      <c r="AG94" s="83" t="s">
        <v>10</v>
      </c>
      <c r="AH94" s="83" t="s">
        <v>10</v>
      </c>
      <c r="AI94" s="83" t="s">
        <v>10</v>
      </c>
      <c r="AJ94" s="83" t="s">
        <v>10</v>
      </c>
      <c r="AK94" s="83" t="s">
        <v>10</v>
      </c>
      <c r="AL94" s="714" t="s">
        <v>10</v>
      </c>
      <c r="AM94" s="253"/>
      <c r="AN94" s="78"/>
      <c r="AO94" s="22"/>
    </row>
    <row r="95" spans="1:41" ht="15.5" x14ac:dyDescent="0.35">
      <c r="A95" s="85"/>
      <c r="B95" s="137" t="s">
        <v>637</v>
      </c>
      <c r="C95" s="1269" t="s">
        <v>10</v>
      </c>
      <c r="D95" s="1269" t="s">
        <v>10</v>
      </c>
      <c r="E95" s="1269" t="s">
        <v>10</v>
      </c>
      <c r="F95" s="1269" t="s">
        <v>10</v>
      </c>
      <c r="G95" s="1269" t="s">
        <v>10</v>
      </c>
      <c r="H95" s="1269" t="s">
        <v>10</v>
      </c>
      <c r="I95" s="1269" t="s">
        <v>10</v>
      </c>
      <c r="J95" s="1269" t="s">
        <v>10</v>
      </c>
      <c r="K95" s="1269" t="s">
        <v>10</v>
      </c>
      <c r="L95" s="1269" t="s">
        <v>10</v>
      </c>
      <c r="M95" s="2055" t="s">
        <v>10</v>
      </c>
      <c r="N95" s="1269" t="s">
        <v>10</v>
      </c>
      <c r="O95" s="1269" t="s">
        <v>10</v>
      </c>
      <c r="P95" s="1269" t="s">
        <v>10</v>
      </c>
      <c r="Q95" s="2055" t="s">
        <v>10</v>
      </c>
      <c r="R95" s="2055" t="s">
        <v>10</v>
      </c>
      <c r="S95" s="2055" t="s">
        <v>10</v>
      </c>
      <c r="T95" s="2055" t="s">
        <v>10</v>
      </c>
      <c r="U95" s="2055" t="s">
        <v>10</v>
      </c>
      <c r="V95" s="2055" t="s">
        <v>10</v>
      </c>
      <c r="W95" s="279">
        <v>-0.29829760999999999</v>
      </c>
      <c r="X95" s="308">
        <v>0.44557187999999998</v>
      </c>
      <c r="Y95" s="278" t="s">
        <v>10</v>
      </c>
      <c r="Z95" s="278" t="s">
        <v>10</v>
      </c>
      <c r="AA95" s="86" t="s">
        <v>10</v>
      </c>
      <c r="AB95" s="87" t="s">
        <v>10</v>
      </c>
      <c r="AC95" s="87" t="s">
        <v>10</v>
      </c>
      <c r="AD95" s="87" t="s">
        <v>10</v>
      </c>
      <c r="AE95" s="87" t="s">
        <v>10</v>
      </c>
      <c r="AF95" s="87" t="s">
        <v>10</v>
      </c>
      <c r="AG95" s="87" t="s">
        <v>10</v>
      </c>
      <c r="AH95" s="87" t="s">
        <v>10</v>
      </c>
      <c r="AI95" s="87" t="s">
        <v>10</v>
      </c>
      <c r="AJ95" s="87" t="s">
        <v>10</v>
      </c>
      <c r="AK95" s="87" t="s">
        <v>10</v>
      </c>
      <c r="AL95" s="748" t="s">
        <v>10</v>
      </c>
      <c r="AM95" s="253"/>
      <c r="AN95" s="78"/>
      <c r="AO95" s="22"/>
    </row>
    <row r="96" spans="1:41" ht="15.5" hidden="1" x14ac:dyDescent="0.35">
      <c r="A96" s="56"/>
      <c r="B96" s="57"/>
      <c r="C96" s="58"/>
      <c r="D96" s="58"/>
      <c r="E96" s="56"/>
      <c r="F96" s="56"/>
      <c r="G96" s="56"/>
      <c r="H96" s="59"/>
      <c r="I96" s="60"/>
      <c r="J96" s="61"/>
      <c r="K96" s="62"/>
      <c r="L96" s="63"/>
      <c r="M96" s="64"/>
      <c r="N96" s="65"/>
      <c r="O96" s="66"/>
      <c r="P96" s="67"/>
      <c r="Q96" s="68"/>
      <c r="R96" s="60"/>
      <c r="S96" s="60"/>
      <c r="T96" s="70"/>
      <c r="U96" s="71"/>
      <c r="V96" s="72"/>
      <c r="W96" s="72"/>
      <c r="X96" s="72"/>
      <c r="Y96" s="60"/>
      <c r="Z96" s="43"/>
      <c r="AA96" s="43"/>
      <c r="AB96" s="56"/>
      <c r="AC96" s="56"/>
      <c r="AD96" s="56"/>
      <c r="AE96" s="56"/>
      <c r="AF96" s="73"/>
      <c r="AG96" s="87" t="s">
        <v>10</v>
      </c>
      <c r="AH96" s="748" t="s">
        <v>10</v>
      </c>
      <c r="AI96" s="253"/>
      <c r="AJ96" s="253"/>
      <c r="AK96" s="253"/>
      <c r="AL96" s="253"/>
      <c r="AM96" s="253"/>
      <c r="AN96" s="78"/>
      <c r="AO96" s="22"/>
    </row>
    <row r="97" spans="1:41" ht="15.5" x14ac:dyDescent="0.35">
      <c r="A97" s="56"/>
      <c r="B97" s="3319" t="s">
        <v>524</v>
      </c>
      <c r="C97" s="3320"/>
      <c r="D97" s="3320"/>
      <c r="E97" s="3320"/>
      <c r="F97" s="3320"/>
      <c r="G97" s="3320"/>
      <c r="H97" s="3320"/>
      <c r="I97" s="3320"/>
      <c r="J97" s="3321"/>
      <c r="K97" s="3322"/>
      <c r="L97" s="3323"/>
      <c r="M97" s="3324"/>
      <c r="N97" s="3325"/>
      <c r="O97" s="3326"/>
      <c r="P97" s="3327"/>
      <c r="Q97" s="3328"/>
      <c r="R97" s="3320"/>
      <c r="S97" s="74"/>
      <c r="T97" s="75"/>
      <c r="U97" s="76"/>
      <c r="V97" s="77"/>
      <c r="W97" s="77"/>
      <c r="X97" s="77"/>
      <c r="Y97" s="356"/>
      <c r="Z97" s="43"/>
      <c r="AA97" s="43"/>
      <c r="AB97" s="56"/>
      <c r="AC97" s="56"/>
      <c r="AD97" s="56"/>
      <c r="AE97" s="56"/>
      <c r="AF97" s="56"/>
      <c r="AG97" s="56"/>
      <c r="AH97" s="56"/>
      <c r="AI97" s="253"/>
      <c r="AJ97" s="253"/>
      <c r="AK97" s="253"/>
      <c r="AL97" s="253"/>
      <c r="AM97" s="253"/>
      <c r="AN97" s="78"/>
      <c r="AO97" s="22"/>
    </row>
    <row r="98" spans="1:41" ht="15.5" x14ac:dyDescent="0.35">
      <c r="A98" s="56"/>
      <c r="B98" s="56"/>
      <c r="C98" s="56"/>
      <c r="D98" s="56"/>
      <c r="E98" s="56"/>
      <c r="F98" s="56"/>
      <c r="G98" s="56"/>
      <c r="H98" s="59"/>
      <c r="I98" s="60"/>
      <c r="J98" s="61"/>
      <c r="K98" s="62"/>
      <c r="L98" s="63"/>
      <c r="M98" s="64"/>
      <c r="N98" s="65"/>
      <c r="O98" s="66"/>
      <c r="P98" s="67"/>
      <c r="Q98" s="68"/>
      <c r="R98" s="60"/>
      <c r="S98" s="69"/>
      <c r="T98" s="70"/>
      <c r="U98" s="71"/>
      <c r="V98" s="72"/>
      <c r="W98" s="72"/>
      <c r="X98" s="72"/>
      <c r="Y98" s="56"/>
      <c r="Z98" s="43"/>
      <c r="AA98" s="43"/>
      <c r="AB98" s="125"/>
      <c r="AC98" s="125"/>
      <c r="AD98" s="125"/>
      <c r="AE98" s="125"/>
      <c r="AF98" s="125"/>
      <c r="AG98" s="56"/>
      <c r="AH98" s="56"/>
      <c r="AI98" s="253"/>
      <c r="AJ98" s="253"/>
      <c r="AK98" s="253"/>
      <c r="AL98" s="253"/>
      <c r="AM98" s="253"/>
      <c r="AN98" s="78"/>
      <c r="AO98" s="22"/>
    </row>
    <row r="99" spans="1:41" s="26" customFormat="1" ht="63" customHeight="1" x14ac:dyDescent="0.35">
      <c r="A99" s="2504" t="s">
        <v>958</v>
      </c>
      <c r="B99" s="3317" t="s">
        <v>499</v>
      </c>
      <c r="C99" s="3318"/>
      <c r="D99" s="3318"/>
      <c r="E99" s="3318"/>
      <c r="F99" s="3318"/>
      <c r="G99" s="3318"/>
      <c r="H99" s="3318"/>
      <c r="I99" s="3318"/>
      <c r="J99" s="3318"/>
      <c r="K99" s="3318"/>
      <c r="L99" s="3318"/>
      <c r="M99" s="3318"/>
      <c r="N99" s="3318"/>
      <c r="O99" s="3318"/>
      <c r="P99" s="3318"/>
      <c r="Q99" s="3318"/>
      <c r="R99" s="3318"/>
      <c r="S99" s="3318"/>
      <c r="T99" s="3318"/>
      <c r="U99" s="3318"/>
      <c r="V99" s="3318"/>
      <c r="W99" s="3318"/>
      <c r="X99" s="3318"/>
      <c r="Y99" s="3318"/>
      <c r="Z99" s="3318"/>
      <c r="AA99" s="3318"/>
      <c r="AB99" s="33"/>
      <c r="AC99" s="33"/>
      <c r="AD99" s="33"/>
      <c r="AE99" s="33"/>
      <c r="AF99" s="33"/>
      <c r="AG99" s="33"/>
      <c r="AH99" s="33"/>
      <c r="AI99" s="33"/>
      <c r="AJ99" s="33"/>
      <c r="AK99" s="33"/>
      <c r="AL99" s="658"/>
      <c r="AM99" s="32"/>
      <c r="AN99" s="34"/>
      <c r="AO99" s="2058"/>
    </row>
    <row r="100" spans="1:41" ht="46.5" x14ac:dyDescent="0.35">
      <c r="A100" s="43"/>
      <c r="B100" s="44" t="s">
        <v>54</v>
      </c>
      <c r="C100" s="45" t="s">
        <v>6</v>
      </c>
      <c r="D100" s="45" t="s">
        <v>7</v>
      </c>
      <c r="E100" s="45" t="s">
        <v>8</v>
      </c>
      <c r="F100" s="1645" t="s">
        <v>123</v>
      </c>
      <c r="G100" s="1645" t="s">
        <v>161</v>
      </c>
      <c r="H100" s="1645" t="s">
        <v>194</v>
      </c>
      <c r="I100" s="1645" t="s">
        <v>202</v>
      </c>
      <c r="J100" s="1645" t="s">
        <v>241</v>
      </c>
      <c r="K100" s="1686" t="s">
        <v>273</v>
      </c>
      <c r="L100" s="1647" t="s">
        <v>284</v>
      </c>
      <c r="M100" s="46" t="s">
        <v>322</v>
      </c>
      <c r="N100" s="47" t="s">
        <v>342</v>
      </c>
      <c r="O100" s="48" t="s">
        <v>356</v>
      </c>
      <c r="P100" s="2289" t="s">
        <v>444</v>
      </c>
      <c r="Q100" s="2290" t="s">
        <v>493</v>
      </c>
      <c r="R100" s="2291" t="s">
        <v>535</v>
      </c>
      <c r="S100" s="2292" t="s">
        <v>541</v>
      </c>
      <c r="T100" s="49" t="s">
        <v>545</v>
      </c>
      <c r="U100" s="50" t="s">
        <v>578</v>
      </c>
      <c r="V100" s="51" t="s">
        <v>586</v>
      </c>
      <c r="W100" s="51" t="s">
        <v>633</v>
      </c>
      <c r="X100" s="51" t="s">
        <v>646</v>
      </c>
      <c r="Y100" s="51" t="s">
        <v>647</v>
      </c>
      <c r="Z100" s="51" t="s">
        <v>668</v>
      </c>
      <c r="AA100" s="37" t="s">
        <v>671</v>
      </c>
      <c r="AB100" s="37" t="s">
        <v>688</v>
      </c>
      <c r="AC100" s="37" t="s">
        <v>689</v>
      </c>
      <c r="AD100" s="37" t="s">
        <v>735</v>
      </c>
      <c r="AE100" s="37" t="s">
        <v>776</v>
      </c>
      <c r="AF100" s="37" t="s">
        <v>811</v>
      </c>
      <c r="AG100" s="37" t="s">
        <v>1055</v>
      </c>
      <c r="AH100" s="37" t="s">
        <v>1072</v>
      </c>
      <c r="AI100" s="37" t="s">
        <v>1075</v>
      </c>
      <c r="AJ100" s="37" t="s">
        <v>1117</v>
      </c>
      <c r="AK100" s="37" t="s">
        <v>1162</v>
      </c>
      <c r="AL100" s="689" t="s">
        <v>1176</v>
      </c>
      <c r="AM100" s="253"/>
      <c r="AN100" s="78"/>
      <c r="AO100" s="22"/>
    </row>
    <row r="101" spans="1:41" ht="15.5" x14ac:dyDescent="0.35">
      <c r="A101" s="85"/>
      <c r="B101" s="2148" t="s">
        <v>494</v>
      </c>
      <c r="C101" s="2149" t="s">
        <v>10</v>
      </c>
      <c r="D101" s="2149" t="s">
        <v>10</v>
      </c>
      <c r="E101" s="2149" t="s">
        <v>10</v>
      </c>
      <c r="F101" s="2149" t="s">
        <v>10</v>
      </c>
      <c r="G101" s="2149" t="s">
        <v>10</v>
      </c>
      <c r="H101" s="2149" t="s">
        <v>10</v>
      </c>
      <c r="I101" s="2149" t="s">
        <v>10</v>
      </c>
      <c r="J101" s="2149" t="s">
        <v>10</v>
      </c>
      <c r="K101" s="2149" t="s">
        <v>10</v>
      </c>
      <c r="L101" s="2149" t="s">
        <v>10</v>
      </c>
      <c r="M101" s="2150" t="s">
        <v>10</v>
      </c>
      <c r="N101" s="2149" t="s">
        <v>10</v>
      </c>
      <c r="O101" s="2149" t="s">
        <v>10</v>
      </c>
      <c r="P101" s="2293">
        <v>-51.003653999999997</v>
      </c>
      <c r="Q101" s="2294">
        <v>-39.931472999999997</v>
      </c>
      <c r="R101" s="1787" t="s">
        <v>10</v>
      </c>
      <c r="S101" s="1787" t="s">
        <v>10</v>
      </c>
      <c r="T101" s="1787" t="s">
        <v>10</v>
      </c>
      <c r="U101" s="1787" t="s">
        <v>10</v>
      </c>
      <c r="V101" s="1787" t="s">
        <v>10</v>
      </c>
      <c r="W101" s="1787" t="s">
        <v>10</v>
      </c>
      <c r="X101" s="1787" t="s">
        <v>10</v>
      </c>
      <c r="Y101" s="139" t="s">
        <v>10</v>
      </c>
      <c r="Z101" s="139" t="s">
        <v>10</v>
      </c>
      <c r="AA101" s="81" t="s">
        <v>10</v>
      </c>
      <c r="AB101" s="82" t="s">
        <v>10</v>
      </c>
      <c r="AC101" s="82" t="s">
        <v>10</v>
      </c>
      <c r="AD101" s="82" t="s">
        <v>10</v>
      </c>
      <c r="AE101" s="82" t="s">
        <v>10</v>
      </c>
      <c r="AF101" s="764" t="s">
        <v>10</v>
      </c>
      <c r="AG101" s="117" t="s">
        <v>10</v>
      </c>
      <c r="AH101" s="117" t="s">
        <v>10</v>
      </c>
      <c r="AI101" s="117" t="s">
        <v>10</v>
      </c>
      <c r="AJ101" s="702" t="s">
        <v>10</v>
      </c>
      <c r="AK101" s="702" t="s">
        <v>10</v>
      </c>
      <c r="AL101" s="676" t="s">
        <v>10</v>
      </c>
      <c r="AM101" s="253"/>
      <c r="AN101" s="78"/>
      <c r="AO101" s="22"/>
    </row>
    <row r="102" spans="1:41" ht="15.5" x14ac:dyDescent="0.35">
      <c r="A102" s="85"/>
      <c r="B102" s="2153" t="s">
        <v>496</v>
      </c>
      <c r="C102" s="2152" t="s">
        <v>10</v>
      </c>
      <c r="D102" s="2152" t="s">
        <v>10</v>
      </c>
      <c r="E102" s="2152" t="s">
        <v>10</v>
      </c>
      <c r="F102" s="2152" t="s">
        <v>10</v>
      </c>
      <c r="G102" s="2152" t="s">
        <v>10</v>
      </c>
      <c r="H102" s="2152" t="s">
        <v>10</v>
      </c>
      <c r="I102" s="2152" t="s">
        <v>10</v>
      </c>
      <c r="J102" s="2152" t="s">
        <v>10</v>
      </c>
      <c r="K102" s="2152" t="s">
        <v>10</v>
      </c>
      <c r="L102" s="2152" t="s">
        <v>10</v>
      </c>
      <c r="M102" s="2154" t="s">
        <v>10</v>
      </c>
      <c r="N102" s="2152" t="s">
        <v>10</v>
      </c>
      <c r="O102" s="2152" t="s">
        <v>10</v>
      </c>
      <c r="P102" s="2152" t="s">
        <v>10</v>
      </c>
      <c r="Q102" s="2295">
        <v>-33.488073999999997</v>
      </c>
      <c r="R102" s="2296">
        <v>-27.200574</v>
      </c>
      <c r="S102" s="1787" t="s">
        <v>10</v>
      </c>
      <c r="T102" s="1787" t="s">
        <v>10</v>
      </c>
      <c r="U102" s="1787" t="s">
        <v>10</v>
      </c>
      <c r="V102" s="1787" t="s">
        <v>10</v>
      </c>
      <c r="W102" s="1787" t="s">
        <v>10</v>
      </c>
      <c r="X102" s="1787" t="s">
        <v>10</v>
      </c>
      <c r="Y102" s="139" t="s">
        <v>10</v>
      </c>
      <c r="Z102" s="139" t="s">
        <v>10</v>
      </c>
      <c r="AA102" s="81" t="s">
        <v>10</v>
      </c>
      <c r="AB102" s="82" t="s">
        <v>10</v>
      </c>
      <c r="AC102" s="82" t="s">
        <v>10</v>
      </c>
      <c r="AD102" s="82" t="s">
        <v>10</v>
      </c>
      <c r="AE102" s="82" t="s">
        <v>10</v>
      </c>
      <c r="AF102" s="83" t="s">
        <v>10</v>
      </c>
      <c r="AG102" s="83" t="s">
        <v>10</v>
      </c>
      <c r="AH102" s="83" t="s">
        <v>10</v>
      </c>
      <c r="AI102" s="83" t="s">
        <v>10</v>
      </c>
      <c r="AJ102" s="83" t="s">
        <v>10</v>
      </c>
      <c r="AK102" s="83" t="s">
        <v>10</v>
      </c>
      <c r="AL102" s="714" t="s">
        <v>10</v>
      </c>
      <c r="AM102" s="253"/>
      <c r="AN102" s="78"/>
      <c r="AO102" s="22"/>
    </row>
    <row r="103" spans="1:41" ht="15.5" x14ac:dyDescent="0.35">
      <c r="A103" s="85"/>
      <c r="B103" s="2159" t="s">
        <v>497</v>
      </c>
      <c r="C103" s="2152" t="s">
        <v>10</v>
      </c>
      <c r="D103" s="2152" t="s">
        <v>10</v>
      </c>
      <c r="E103" s="2152" t="s">
        <v>10</v>
      </c>
      <c r="F103" s="2152" t="s">
        <v>10</v>
      </c>
      <c r="G103" s="2152" t="s">
        <v>10</v>
      </c>
      <c r="H103" s="2152" t="s">
        <v>10</v>
      </c>
      <c r="I103" s="2152" t="s">
        <v>10</v>
      </c>
      <c r="J103" s="2152" t="s">
        <v>10</v>
      </c>
      <c r="K103" s="2152" t="s">
        <v>10</v>
      </c>
      <c r="L103" s="2152" t="s">
        <v>10</v>
      </c>
      <c r="M103" s="2154" t="s">
        <v>10</v>
      </c>
      <c r="N103" s="2152" t="s">
        <v>10</v>
      </c>
      <c r="O103" s="2152" t="s">
        <v>10</v>
      </c>
      <c r="P103" s="2152" t="s">
        <v>10</v>
      </c>
      <c r="Q103" s="2297">
        <v>-24.037286999999999</v>
      </c>
      <c r="R103" s="2298">
        <v>-21.406088</v>
      </c>
      <c r="S103" s="2299">
        <v>-23.487212</v>
      </c>
      <c r="T103" s="1787" t="s">
        <v>10</v>
      </c>
      <c r="U103" s="1787" t="s">
        <v>10</v>
      </c>
      <c r="V103" s="1787" t="s">
        <v>10</v>
      </c>
      <c r="W103" s="1787" t="s">
        <v>10</v>
      </c>
      <c r="X103" s="1787" t="s">
        <v>10</v>
      </c>
      <c r="Y103" s="139" t="s">
        <v>10</v>
      </c>
      <c r="Z103" s="139" t="s">
        <v>10</v>
      </c>
      <c r="AA103" s="81" t="s">
        <v>10</v>
      </c>
      <c r="AB103" s="82" t="s">
        <v>10</v>
      </c>
      <c r="AC103" s="82" t="s">
        <v>10</v>
      </c>
      <c r="AD103" s="82" t="s">
        <v>10</v>
      </c>
      <c r="AE103" s="82" t="s">
        <v>10</v>
      </c>
      <c r="AF103" s="83" t="s">
        <v>10</v>
      </c>
      <c r="AG103" s="83" t="s">
        <v>10</v>
      </c>
      <c r="AH103" s="83" t="s">
        <v>10</v>
      </c>
      <c r="AI103" s="83" t="s">
        <v>10</v>
      </c>
      <c r="AJ103" s="83" t="s">
        <v>10</v>
      </c>
      <c r="AK103" s="83" t="s">
        <v>10</v>
      </c>
      <c r="AL103" s="714" t="s">
        <v>10</v>
      </c>
      <c r="AM103" s="253"/>
      <c r="AN103" s="78"/>
      <c r="AO103" s="22"/>
    </row>
    <row r="104" spans="1:41" ht="15.5" x14ac:dyDescent="0.35">
      <c r="A104" s="2272"/>
      <c r="B104" s="2153" t="s">
        <v>498</v>
      </c>
      <c r="C104" s="2163" t="s">
        <v>10</v>
      </c>
      <c r="D104" s="2163" t="s">
        <v>10</v>
      </c>
      <c r="E104" s="2163" t="s">
        <v>10</v>
      </c>
      <c r="F104" s="2163" t="s">
        <v>10</v>
      </c>
      <c r="G104" s="2163" t="s">
        <v>10</v>
      </c>
      <c r="H104" s="2163" t="s">
        <v>10</v>
      </c>
      <c r="I104" s="2163" t="s">
        <v>10</v>
      </c>
      <c r="J104" s="2163" t="s">
        <v>10</v>
      </c>
      <c r="K104" s="2163" t="s">
        <v>10</v>
      </c>
      <c r="L104" s="2163" t="s">
        <v>10</v>
      </c>
      <c r="M104" s="2164" t="s">
        <v>10</v>
      </c>
      <c r="N104" s="2163" t="s">
        <v>10</v>
      </c>
      <c r="O104" s="2163" t="s">
        <v>10</v>
      </c>
      <c r="P104" s="2163" t="s">
        <v>10</v>
      </c>
      <c r="Q104" s="2300">
        <v>-15.691271</v>
      </c>
      <c r="R104" s="2301">
        <v>-14.683859</v>
      </c>
      <c r="S104" s="2302">
        <v>-20.356206</v>
      </c>
      <c r="T104" s="2303">
        <v>-19.928104000000001</v>
      </c>
      <c r="U104" s="1787" t="s">
        <v>10</v>
      </c>
      <c r="V104" s="1787" t="s">
        <v>10</v>
      </c>
      <c r="W104" s="1787" t="s">
        <v>10</v>
      </c>
      <c r="X104" s="1787" t="s">
        <v>10</v>
      </c>
      <c r="Y104" s="139" t="s">
        <v>10</v>
      </c>
      <c r="Z104" s="139" t="s">
        <v>10</v>
      </c>
      <c r="AA104" s="81" t="s">
        <v>10</v>
      </c>
      <c r="AB104" s="82" t="s">
        <v>10</v>
      </c>
      <c r="AC104" s="82" t="s">
        <v>10</v>
      </c>
      <c r="AD104" s="82" t="s">
        <v>10</v>
      </c>
      <c r="AE104" s="82" t="s">
        <v>10</v>
      </c>
      <c r="AF104" s="83" t="s">
        <v>10</v>
      </c>
      <c r="AG104" s="83" t="s">
        <v>10</v>
      </c>
      <c r="AH104" s="83" t="s">
        <v>10</v>
      </c>
      <c r="AI104" s="83" t="s">
        <v>10</v>
      </c>
      <c r="AJ104" s="83" t="s">
        <v>10</v>
      </c>
      <c r="AK104" s="83" t="s">
        <v>10</v>
      </c>
      <c r="AL104" s="714" t="s">
        <v>10</v>
      </c>
      <c r="AM104" s="253"/>
      <c r="AN104" s="78"/>
      <c r="AO104" s="22"/>
    </row>
    <row r="105" spans="1:41" ht="15.5" x14ac:dyDescent="0.35">
      <c r="A105" s="2277"/>
      <c r="B105" s="2153" t="s">
        <v>536</v>
      </c>
      <c r="C105" s="2053" t="s">
        <v>10</v>
      </c>
      <c r="D105" s="2053" t="s">
        <v>10</v>
      </c>
      <c r="E105" s="2053" t="s">
        <v>10</v>
      </c>
      <c r="F105" s="2053" t="s">
        <v>10</v>
      </c>
      <c r="G105" s="2053" t="s">
        <v>10</v>
      </c>
      <c r="H105" s="2053" t="s">
        <v>10</v>
      </c>
      <c r="I105" s="2053" t="s">
        <v>10</v>
      </c>
      <c r="J105" s="2053" t="s">
        <v>10</v>
      </c>
      <c r="K105" s="2053" t="s">
        <v>10</v>
      </c>
      <c r="L105" s="2053" t="s">
        <v>10</v>
      </c>
      <c r="M105" s="2054" t="s">
        <v>10</v>
      </c>
      <c r="N105" s="2053" t="s">
        <v>10</v>
      </c>
      <c r="O105" s="2053" t="s">
        <v>10</v>
      </c>
      <c r="P105" s="2053" t="s">
        <v>10</v>
      </c>
      <c r="Q105" s="2054" t="s">
        <v>10</v>
      </c>
      <c r="R105" s="2304">
        <v>-10.057556</v>
      </c>
      <c r="S105" s="2305">
        <v>-11.845803999999999</v>
      </c>
      <c r="T105" s="2306">
        <v>-11.9472</v>
      </c>
      <c r="U105" s="2307">
        <v>-10.938211000000001</v>
      </c>
      <c r="V105" s="1787" t="s">
        <v>10</v>
      </c>
      <c r="W105" s="1787" t="s">
        <v>10</v>
      </c>
      <c r="X105" s="1787" t="s">
        <v>10</v>
      </c>
      <c r="Y105" s="139" t="s">
        <v>10</v>
      </c>
      <c r="Z105" s="139" t="s">
        <v>10</v>
      </c>
      <c r="AA105" s="81" t="s">
        <v>10</v>
      </c>
      <c r="AB105" s="82" t="s">
        <v>10</v>
      </c>
      <c r="AC105" s="82" t="s">
        <v>10</v>
      </c>
      <c r="AD105" s="82" t="s">
        <v>10</v>
      </c>
      <c r="AE105" s="82" t="s">
        <v>10</v>
      </c>
      <c r="AF105" s="83" t="s">
        <v>10</v>
      </c>
      <c r="AG105" s="83" t="s">
        <v>10</v>
      </c>
      <c r="AH105" s="83" t="s">
        <v>10</v>
      </c>
      <c r="AI105" s="83" t="s">
        <v>10</v>
      </c>
      <c r="AJ105" s="83" t="s">
        <v>10</v>
      </c>
      <c r="AK105" s="83" t="s">
        <v>10</v>
      </c>
      <c r="AL105" s="714" t="s">
        <v>10</v>
      </c>
      <c r="AM105" s="253"/>
      <c r="AN105" s="78"/>
      <c r="AO105" s="22"/>
    </row>
    <row r="106" spans="1:41" ht="15.5" x14ac:dyDescent="0.35">
      <c r="A106" s="2282"/>
      <c r="B106" s="2249" t="s">
        <v>542</v>
      </c>
      <c r="C106" s="2053" t="s">
        <v>10</v>
      </c>
      <c r="D106" s="2053" t="s">
        <v>10</v>
      </c>
      <c r="E106" s="2053" t="s">
        <v>10</v>
      </c>
      <c r="F106" s="2053" t="s">
        <v>10</v>
      </c>
      <c r="G106" s="2053" t="s">
        <v>10</v>
      </c>
      <c r="H106" s="2053" t="s">
        <v>10</v>
      </c>
      <c r="I106" s="2053" t="s">
        <v>10</v>
      </c>
      <c r="J106" s="2053" t="s">
        <v>10</v>
      </c>
      <c r="K106" s="2053" t="s">
        <v>10</v>
      </c>
      <c r="L106" s="2053" t="s">
        <v>10</v>
      </c>
      <c r="M106" s="2054" t="s">
        <v>10</v>
      </c>
      <c r="N106" s="2053" t="s">
        <v>10</v>
      </c>
      <c r="O106" s="2053" t="s">
        <v>10</v>
      </c>
      <c r="P106" s="2053" t="s">
        <v>10</v>
      </c>
      <c r="Q106" s="2054" t="s">
        <v>10</v>
      </c>
      <c r="R106" s="2053" t="s">
        <v>10</v>
      </c>
      <c r="S106" s="2308">
        <v>-9.5031671000000006</v>
      </c>
      <c r="T106" s="2309">
        <v>-5.7401001999999997</v>
      </c>
      <c r="U106" s="2310">
        <v>-6.5315884999999998</v>
      </c>
      <c r="V106" s="2311">
        <v>-8.3424151000000002</v>
      </c>
      <c r="W106" s="1787" t="s">
        <v>10</v>
      </c>
      <c r="X106" s="1787" t="s">
        <v>10</v>
      </c>
      <c r="Y106" s="139" t="s">
        <v>10</v>
      </c>
      <c r="Z106" s="139" t="s">
        <v>10</v>
      </c>
      <c r="AA106" s="81" t="s">
        <v>10</v>
      </c>
      <c r="AB106" s="82" t="s">
        <v>10</v>
      </c>
      <c r="AC106" s="82" t="s">
        <v>10</v>
      </c>
      <c r="AD106" s="82" t="s">
        <v>10</v>
      </c>
      <c r="AE106" s="82" t="s">
        <v>10</v>
      </c>
      <c r="AF106" s="83" t="s">
        <v>10</v>
      </c>
      <c r="AG106" s="83" t="s">
        <v>10</v>
      </c>
      <c r="AH106" s="83" t="s">
        <v>10</v>
      </c>
      <c r="AI106" s="83" t="s">
        <v>10</v>
      </c>
      <c r="AJ106" s="83" t="s">
        <v>10</v>
      </c>
      <c r="AK106" s="83" t="s">
        <v>10</v>
      </c>
      <c r="AL106" s="714" t="s">
        <v>10</v>
      </c>
      <c r="AM106" s="253"/>
      <c r="AN106" s="78"/>
      <c r="AO106" s="22"/>
    </row>
    <row r="107" spans="1:41" ht="15.5" x14ac:dyDescent="0.35">
      <c r="A107" s="2282"/>
      <c r="B107" s="2249" t="s">
        <v>588</v>
      </c>
      <c r="C107" s="2053" t="s">
        <v>10</v>
      </c>
      <c r="D107" s="2053" t="s">
        <v>10</v>
      </c>
      <c r="E107" s="2053" t="s">
        <v>10</v>
      </c>
      <c r="F107" s="2053" t="s">
        <v>10</v>
      </c>
      <c r="G107" s="2053" t="s">
        <v>10</v>
      </c>
      <c r="H107" s="2053" t="s">
        <v>10</v>
      </c>
      <c r="I107" s="2053" t="s">
        <v>10</v>
      </c>
      <c r="J107" s="2053" t="s">
        <v>10</v>
      </c>
      <c r="K107" s="2053" t="s">
        <v>10</v>
      </c>
      <c r="L107" s="2053" t="s">
        <v>10</v>
      </c>
      <c r="M107" s="2054" t="s">
        <v>10</v>
      </c>
      <c r="N107" s="2053" t="s">
        <v>10</v>
      </c>
      <c r="O107" s="2053" t="s">
        <v>10</v>
      </c>
      <c r="P107" s="2053" t="s">
        <v>10</v>
      </c>
      <c r="Q107" s="2053" t="s">
        <v>10</v>
      </c>
      <c r="R107" s="2053" t="s">
        <v>10</v>
      </c>
      <c r="S107" s="2053" t="s">
        <v>10</v>
      </c>
      <c r="T107" s="2053" t="s">
        <v>10</v>
      </c>
      <c r="U107" s="2310">
        <v>-4.0514970000000003</v>
      </c>
      <c r="V107" s="2311">
        <v>-5.9438034000000002</v>
      </c>
      <c r="W107" s="2311">
        <v>-9.8654340999999999</v>
      </c>
      <c r="X107" s="1787" t="s">
        <v>10</v>
      </c>
      <c r="Y107" s="2254" t="s">
        <v>10</v>
      </c>
      <c r="Z107" s="2254" t="s">
        <v>10</v>
      </c>
      <c r="AA107" s="81" t="s">
        <v>10</v>
      </c>
      <c r="AB107" s="82" t="s">
        <v>10</v>
      </c>
      <c r="AC107" s="82" t="s">
        <v>10</v>
      </c>
      <c r="AD107" s="82" t="s">
        <v>10</v>
      </c>
      <c r="AE107" s="82" t="s">
        <v>10</v>
      </c>
      <c r="AF107" s="83" t="s">
        <v>10</v>
      </c>
      <c r="AG107" s="83" t="s">
        <v>10</v>
      </c>
      <c r="AH107" s="83" t="s">
        <v>10</v>
      </c>
      <c r="AI107" s="83" t="s">
        <v>10</v>
      </c>
      <c r="AJ107" s="83" t="s">
        <v>10</v>
      </c>
      <c r="AK107" s="83" t="s">
        <v>10</v>
      </c>
      <c r="AL107" s="714" t="s">
        <v>10</v>
      </c>
      <c r="AM107" s="253"/>
      <c r="AN107" s="78"/>
      <c r="AO107" s="22"/>
    </row>
    <row r="108" spans="1:41" ht="15.5" x14ac:dyDescent="0.35">
      <c r="A108" s="2277"/>
      <c r="B108" s="2153" t="s">
        <v>635</v>
      </c>
      <c r="C108" s="2053" t="s">
        <v>10</v>
      </c>
      <c r="D108" s="2053" t="s">
        <v>10</v>
      </c>
      <c r="E108" s="2053" t="s">
        <v>10</v>
      </c>
      <c r="F108" s="2053" t="s">
        <v>10</v>
      </c>
      <c r="G108" s="2053" t="s">
        <v>10</v>
      </c>
      <c r="H108" s="2053" t="s">
        <v>10</v>
      </c>
      <c r="I108" s="2053" t="s">
        <v>10</v>
      </c>
      <c r="J108" s="2053" t="s">
        <v>10</v>
      </c>
      <c r="K108" s="2053" t="s">
        <v>10</v>
      </c>
      <c r="L108" s="2053" t="s">
        <v>10</v>
      </c>
      <c r="M108" s="2054" t="s">
        <v>10</v>
      </c>
      <c r="N108" s="2053" t="s">
        <v>10</v>
      </c>
      <c r="O108" s="2053" t="s">
        <v>10</v>
      </c>
      <c r="P108" s="2053" t="s">
        <v>10</v>
      </c>
      <c r="Q108" s="2053" t="s">
        <v>10</v>
      </c>
      <c r="R108" s="2053" t="s">
        <v>10</v>
      </c>
      <c r="S108" s="2053" t="s">
        <v>10</v>
      </c>
      <c r="T108" s="2053" t="s">
        <v>10</v>
      </c>
      <c r="U108" s="2053" t="s">
        <v>10</v>
      </c>
      <c r="V108" s="2053" t="s">
        <v>10</v>
      </c>
      <c r="W108" s="2255">
        <v>-6.1256976999999999</v>
      </c>
      <c r="X108" s="2053">
        <v>-5.2891342000000003</v>
      </c>
      <c r="Y108" s="2254" t="s">
        <v>10</v>
      </c>
      <c r="Z108" s="2254" t="s">
        <v>10</v>
      </c>
      <c r="AA108" s="81" t="s">
        <v>10</v>
      </c>
      <c r="AB108" s="82" t="s">
        <v>10</v>
      </c>
      <c r="AC108" s="82" t="s">
        <v>10</v>
      </c>
      <c r="AD108" s="82" t="s">
        <v>10</v>
      </c>
      <c r="AE108" s="82" t="s">
        <v>10</v>
      </c>
      <c r="AF108" s="83" t="s">
        <v>10</v>
      </c>
      <c r="AG108" s="83" t="s">
        <v>10</v>
      </c>
      <c r="AH108" s="83" t="s">
        <v>10</v>
      </c>
      <c r="AI108" s="83" t="s">
        <v>10</v>
      </c>
      <c r="AJ108" s="83" t="s">
        <v>10</v>
      </c>
      <c r="AK108" s="83" t="s">
        <v>10</v>
      </c>
      <c r="AL108" s="714" t="s">
        <v>10</v>
      </c>
      <c r="AM108" s="253"/>
      <c r="AN108" s="78"/>
      <c r="AO108" s="22"/>
    </row>
    <row r="109" spans="1:41" ht="15.5" x14ac:dyDescent="0.35">
      <c r="A109" s="2282"/>
      <c r="B109" s="2153" t="s">
        <v>636</v>
      </c>
      <c r="C109" s="2053" t="s">
        <v>10</v>
      </c>
      <c r="D109" s="2053" t="s">
        <v>10</v>
      </c>
      <c r="E109" s="2053" t="s">
        <v>10</v>
      </c>
      <c r="F109" s="2053" t="s">
        <v>10</v>
      </c>
      <c r="G109" s="2053" t="s">
        <v>10</v>
      </c>
      <c r="H109" s="2053" t="s">
        <v>10</v>
      </c>
      <c r="I109" s="2053" t="s">
        <v>10</v>
      </c>
      <c r="J109" s="2053" t="s">
        <v>10</v>
      </c>
      <c r="K109" s="2053" t="s">
        <v>10</v>
      </c>
      <c r="L109" s="2053" t="s">
        <v>10</v>
      </c>
      <c r="M109" s="2054" t="s">
        <v>10</v>
      </c>
      <c r="N109" s="2053" t="s">
        <v>10</v>
      </c>
      <c r="O109" s="2053" t="s">
        <v>10</v>
      </c>
      <c r="P109" s="2053" t="s">
        <v>10</v>
      </c>
      <c r="Q109" s="2053" t="s">
        <v>10</v>
      </c>
      <c r="R109" s="2053" t="s">
        <v>10</v>
      </c>
      <c r="S109" s="2053" t="s">
        <v>10</v>
      </c>
      <c r="T109" s="2053" t="s">
        <v>10</v>
      </c>
      <c r="U109" s="2053" t="s">
        <v>10</v>
      </c>
      <c r="V109" s="2053" t="s">
        <v>10</v>
      </c>
      <c r="W109" s="2255">
        <v>-1.9215153</v>
      </c>
      <c r="X109" s="2053">
        <v>-1.800681</v>
      </c>
      <c r="Y109" s="2254" t="s">
        <v>10</v>
      </c>
      <c r="Z109" s="2254" t="s">
        <v>10</v>
      </c>
      <c r="AA109" s="81" t="s">
        <v>10</v>
      </c>
      <c r="AB109" s="82" t="s">
        <v>10</v>
      </c>
      <c r="AC109" s="82" t="s">
        <v>10</v>
      </c>
      <c r="AD109" s="82" t="s">
        <v>10</v>
      </c>
      <c r="AE109" s="82" t="s">
        <v>10</v>
      </c>
      <c r="AF109" s="83" t="s">
        <v>10</v>
      </c>
      <c r="AG109" s="83" t="s">
        <v>10</v>
      </c>
      <c r="AH109" s="83" t="s">
        <v>10</v>
      </c>
      <c r="AI109" s="83" t="s">
        <v>10</v>
      </c>
      <c r="AJ109" s="83" t="s">
        <v>10</v>
      </c>
      <c r="AK109" s="83" t="s">
        <v>10</v>
      </c>
      <c r="AL109" s="714" t="s">
        <v>10</v>
      </c>
      <c r="AM109" s="253"/>
      <c r="AN109" s="78"/>
      <c r="AO109" s="22"/>
    </row>
    <row r="110" spans="1:41" ht="15.5" x14ac:dyDescent="0.35">
      <c r="A110" s="2288"/>
      <c r="B110" s="2249" t="s">
        <v>543</v>
      </c>
      <c r="C110" s="2053" t="s">
        <v>10</v>
      </c>
      <c r="D110" s="2053" t="s">
        <v>10</v>
      </c>
      <c r="E110" s="2053" t="s">
        <v>10</v>
      </c>
      <c r="F110" s="2053" t="s">
        <v>10</v>
      </c>
      <c r="G110" s="2053" t="s">
        <v>10</v>
      </c>
      <c r="H110" s="2053" t="s">
        <v>10</v>
      </c>
      <c r="I110" s="2053" t="s">
        <v>10</v>
      </c>
      <c r="J110" s="2053" t="s">
        <v>10</v>
      </c>
      <c r="K110" s="2053" t="s">
        <v>10</v>
      </c>
      <c r="L110" s="2053" t="s">
        <v>10</v>
      </c>
      <c r="M110" s="2054" t="s">
        <v>10</v>
      </c>
      <c r="N110" s="2053" t="s">
        <v>10</v>
      </c>
      <c r="O110" s="2053" t="s">
        <v>10</v>
      </c>
      <c r="P110" s="2053" t="s">
        <v>10</v>
      </c>
      <c r="Q110" s="2053" t="s">
        <v>10</v>
      </c>
      <c r="R110" s="2053" t="s">
        <v>10</v>
      </c>
      <c r="S110" s="2308">
        <v>-2.1051619000000001</v>
      </c>
      <c r="T110" s="2308">
        <v>0.12864861999999999</v>
      </c>
      <c r="U110" s="2308">
        <v>1.682766</v>
      </c>
      <c r="V110" s="2311">
        <v>1.8105551</v>
      </c>
      <c r="W110" s="2053" t="s">
        <v>10</v>
      </c>
      <c r="X110" s="2053" t="s">
        <v>10</v>
      </c>
      <c r="Y110" s="1787" t="s">
        <v>10</v>
      </c>
      <c r="Z110" s="1787" t="s">
        <v>10</v>
      </c>
      <c r="AA110" s="81" t="s">
        <v>10</v>
      </c>
      <c r="AB110" s="82" t="s">
        <v>10</v>
      </c>
      <c r="AC110" s="82" t="s">
        <v>10</v>
      </c>
      <c r="AD110" s="82" t="s">
        <v>10</v>
      </c>
      <c r="AE110" s="82" t="s">
        <v>10</v>
      </c>
      <c r="AF110" s="83" t="s">
        <v>10</v>
      </c>
      <c r="AG110" s="83" t="s">
        <v>10</v>
      </c>
      <c r="AH110" s="83" t="s">
        <v>10</v>
      </c>
      <c r="AI110" s="83" t="s">
        <v>10</v>
      </c>
      <c r="AJ110" s="83" t="s">
        <v>10</v>
      </c>
      <c r="AK110" s="83" t="s">
        <v>10</v>
      </c>
      <c r="AL110" s="714" t="s">
        <v>10</v>
      </c>
      <c r="AM110" s="253"/>
      <c r="AN110" s="78"/>
      <c r="AO110" s="22"/>
    </row>
    <row r="111" spans="1:41" ht="15.5" x14ac:dyDescent="0.35">
      <c r="A111" s="85"/>
      <c r="B111" s="137" t="s">
        <v>637</v>
      </c>
      <c r="C111" s="1269" t="s">
        <v>10</v>
      </c>
      <c r="D111" s="1269" t="s">
        <v>10</v>
      </c>
      <c r="E111" s="1269" t="s">
        <v>10</v>
      </c>
      <c r="F111" s="1269" t="s">
        <v>10</v>
      </c>
      <c r="G111" s="1269" t="s">
        <v>10</v>
      </c>
      <c r="H111" s="1269" t="s">
        <v>10</v>
      </c>
      <c r="I111" s="1269" t="s">
        <v>10</v>
      </c>
      <c r="J111" s="1269" t="s">
        <v>10</v>
      </c>
      <c r="K111" s="1269" t="s">
        <v>10</v>
      </c>
      <c r="L111" s="1269" t="s">
        <v>10</v>
      </c>
      <c r="M111" s="2055" t="s">
        <v>10</v>
      </c>
      <c r="N111" s="1269" t="s">
        <v>10</v>
      </c>
      <c r="O111" s="1269" t="s">
        <v>10</v>
      </c>
      <c r="P111" s="1269" t="s">
        <v>10</v>
      </c>
      <c r="Q111" s="2055" t="s">
        <v>10</v>
      </c>
      <c r="R111" s="1269" t="s">
        <v>10</v>
      </c>
      <c r="S111" s="1269" t="s">
        <v>10</v>
      </c>
      <c r="T111" s="1269" t="s">
        <v>10</v>
      </c>
      <c r="U111" s="1269" t="s">
        <v>10</v>
      </c>
      <c r="V111" s="1269" t="s">
        <v>10</v>
      </c>
      <c r="W111" s="2260">
        <v>1.7932404</v>
      </c>
      <c r="X111" s="1269">
        <v>0.98568235999999998</v>
      </c>
      <c r="Y111" s="278" t="s">
        <v>10</v>
      </c>
      <c r="Z111" s="278" t="s">
        <v>10</v>
      </c>
      <c r="AA111" s="86" t="s">
        <v>10</v>
      </c>
      <c r="AB111" s="87" t="s">
        <v>10</v>
      </c>
      <c r="AC111" s="87" t="s">
        <v>10</v>
      </c>
      <c r="AD111" s="87" t="s">
        <v>10</v>
      </c>
      <c r="AE111" s="87" t="s">
        <v>10</v>
      </c>
      <c r="AF111" s="87" t="s">
        <v>10</v>
      </c>
      <c r="AG111" s="87" t="s">
        <v>10</v>
      </c>
      <c r="AH111" s="87" t="s">
        <v>10</v>
      </c>
      <c r="AI111" s="87" t="s">
        <v>10</v>
      </c>
      <c r="AJ111" s="87" t="s">
        <v>10</v>
      </c>
      <c r="AK111" s="87" t="s">
        <v>10</v>
      </c>
      <c r="AL111" s="748" t="s">
        <v>10</v>
      </c>
      <c r="AM111" s="253"/>
      <c r="AN111" s="78"/>
      <c r="AO111" s="22"/>
    </row>
    <row r="112" spans="1:41" ht="15.5" hidden="1" x14ac:dyDescent="0.35">
      <c r="A112" s="56"/>
      <c r="B112" s="57"/>
      <c r="C112" s="58"/>
      <c r="D112" s="58"/>
      <c r="E112" s="56"/>
      <c r="F112" s="56"/>
      <c r="G112" s="56"/>
      <c r="H112" s="59"/>
      <c r="I112" s="60"/>
      <c r="J112" s="61"/>
      <c r="K112" s="62"/>
      <c r="L112" s="63"/>
      <c r="M112" s="64"/>
      <c r="N112" s="65"/>
      <c r="O112" s="66"/>
      <c r="P112" s="67"/>
      <c r="Q112" s="68"/>
      <c r="R112" s="60"/>
      <c r="S112" s="69"/>
      <c r="T112" s="70"/>
      <c r="U112" s="71"/>
      <c r="V112" s="72"/>
      <c r="W112" s="72"/>
      <c r="X112" s="72"/>
      <c r="Y112" s="56"/>
      <c r="Z112" s="43"/>
      <c r="AA112" s="43"/>
      <c r="AB112" s="56"/>
      <c r="AC112" s="56"/>
      <c r="AD112" s="56"/>
      <c r="AE112" s="56"/>
      <c r="AF112" s="73"/>
      <c r="AG112" s="73"/>
      <c r="AH112" s="56"/>
      <c r="AI112" s="253"/>
      <c r="AJ112" s="253"/>
      <c r="AK112" s="253"/>
      <c r="AL112" s="253"/>
      <c r="AM112" s="253"/>
      <c r="AN112" s="78"/>
      <c r="AO112" s="22"/>
    </row>
    <row r="113" spans="1:41" ht="15.5" x14ac:dyDescent="0.35">
      <c r="A113" s="56"/>
      <c r="B113" s="3319" t="s">
        <v>525</v>
      </c>
      <c r="C113" s="3320"/>
      <c r="D113" s="3320"/>
      <c r="E113" s="3320"/>
      <c r="F113" s="3320"/>
      <c r="G113" s="3320"/>
      <c r="H113" s="3320"/>
      <c r="I113" s="3320"/>
      <c r="J113" s="3321"/>
      <c r="K113" s="3322"/>
      <c r="L113" s="3323"/>
      <c r="M113" s="3324"/>
      <c r="N113" s="3325"/>
      <c r="O113" s="3326"/>
      <c r="P113" s="3327"/>
      <c r="Q113" s="3328"/>
      <c r="R113" s="3320"/>
      <c r="S113" s="74"/>
      <c r="T113" s="75"/>
      <c r="U113" s="76"/>
      <c r="V113" s="77"/>
      <c r="W113" s="77"/>
      <c r="X113" s="77"/>
      <c r="Y113" s="56"/>
      <c r="Z113" s="43"/>
      <c r="AA113" s="43"/>
      <c r="AB113" s="56"/>
      <c r="AC113" s="56"/>
      <c r="AD113" s="56"/>
      <c r="AE113" s="56"/>
      <c r="AF113" s="56"/>
      <c r="AG113" s="56"/>
      <c r="AH113" s="56"/>
      <c r="AI113" s="253"/>
      <c r="AJ113" s="253"/>
      <c r="AK113" s="253"/>
      <c r="AL113" s="253"/>
      <c r="AM113" s="253"/>
      <c r="AN113" s="78"/>
      <c r="AO113" s="22"/>
    </row>
    <row r="114" spans="1:41" ht="15.5" x14ac:dyDescent="0.35">
      <c r="A114" s="56"/>
      <c r="B114" s="56"/>
      <c r="C114" s="56"/>
      <c r="D114" s="56"/>
      <c r="E114" s="56"/>
      <c r="F114" s="56"/>
      <c r="G114" s="56"/>
      <c r="H114" s="59"/>
      <c r="I114" s="60"/>
      <c r="J114" s="61"/>
      <c r="K114" s="62"/>
      <c r="L114" s="63"/>
      <c r="M114" s="64"/>
      <c r="N114" s="65"/>
      <c r="O114" s="66"/>
      <c r="P114" s="67"/>
      <c r="Q114" s="68"/>
      <c r="R114" s="60"/>
      <c r="S114" s="69"/>
      <c r="T114" s="70"/>
      <c r="U114" s="71"/>
      <c r="V114" s="72"/>
      <c r="W114" s="72"/>
      <c r="X114" s="72"/>
      <c r="Y114" s="56"/>
      <c r="Z114" s="43"/>
      <c r="AA114" s="43"/>
      <c r="AB114" s="125"/>
      <c r="AC114" s="125"/>
      <c r="AD114" s="125"/>
      <c r="AE114" s="125"/>
      <c r="AF114" s="125"/>
      <c r="AG114" s="56"/>
      <c r="AH114" s="56"/>
      <c r="AI114" s="253"/>
      <c r="AJ114" s="253"/>
      <c r="AK114" s="253"/>
      <c r="AL114" s="253"/>
      <c r="AM114" s="253"/>
      <c r="AN114" s="78"/>
      <c r="AO114" s="22"/>
    </row>
    <row r="115" spans="1:41" s="26" customFormat="1" ht="63" customHeight="1" x14ac:dyDescent="0.35">
      <c r="A115" s="2504" t="s">
        <v>959</v>
      </c>
      <c r="B115" s="3317" t="s">
        <v>513</v>
      </c>
      <c r="C115" s="3318"/>
      <c r="D115" s="3318"/>
      <c r="E115" s="3318"/>
      <c r="F115" s="3318"/>
      <c r="G115" s="3318"/>
      <c r="H115" s="3318"/>
      <c r="I115" s="3318"/>
      <c r="J115" s="3318"/>
      <c r="K115" s="3318"/>
      <c r="L115" s="3318"/>
      <c r="M115" s="3318"/>
      <c r="N115" s="3318"/>
      <c r="O115" s="3318"/>
      <c r="P115" s="3318"/>
      <c r="Q115" s="3318"/>
      <c r="R115" s="3318"/>
      <c r="S115" s="3318"/>
      <c r="T115" s="3318"/>
      <c r="U115" s="3318"/>
      <c r="V115" s="3318"/>
      <c r="W115" s="3318"/>
      <c r="X115" s="3318"/>
      <c r="Y115" s="3318"/>
      <c r="Z115" s="3318"/>
      <c r="AA115" s="3318"/>
      <c r="AB115" s="33"/>
      <c r="AC115" s="33"/>
      <c r="AD115" s="33"/>
      <c r="AE115" s="33"/>
      <c r="AF115" s="33"/>
      <c r="AG115" s="33"/>
      <c r="AH115" s="33"/>
      <c r="AI115" s="33"/>
      <c r="AJ115" s="33"/>
      <c r="AK115" s="33"/>
      <c r="AL115" s="658"/>
      <c r="AM115" s="32"/>
      <c r="AN115" s="34"/>
      <c r="AO115" s="2058"/>
    </row>
    <row r="116" spans="1:41" ht="46.5" x14ac:dyDescent="0.35">
      <c r="A116" s="43"/>
      <c r="B116" s="44" t="s">
        <v>54</v>
      </c>
      <c r="C116" s="45" t="s">
        <v>6</v>
      </c>
      <c r="D116" s="45" t="s">
        <v>7</v>
      </c>
      <c r="E116" s="45" t="s">
        <v>8</v>
      </c>
      <c r="F116" s="1645" t="s">
        <v>123</v>
      </c>
      <c r="G116" s="1645" t="s">
        <v>161</v>
      </c>
      <c r="H116" s="1645" t="s">
        <v>194</v>
      </c>
      <c r="I116" s="1645" t="s">
        <v>202</v>
      </c>
      <c r="J116" s="1645" t="s">
        <v>241</v>
      </c>
      <c r="K116" s="1686" t="s">
        <v>273</v>
      </c>
      <c r="L116" s="1647" t="s">
        <v>284</v>
      </c>
      <c r="M116" s="46" t="s">
        <v>322</v>
      </c>
      <c r="N116" s="47" t="s">
        <v>342</v>
      </c>
      <c r="O116" s="48" t="s">
        <v>356</v>
      </c>
      <c r="P116" s="2312" t="s">
        <v>444</v>
      </c>
      <c r="Q116" s="2313" t="s">
        <v>506</v>
      </c>
      <c r="R116" s="80" t="s">
        <v>535</v>
      </c>
      <c r="S116" s="2314" t="s">
        <v>541</v>
      </c>
      <c r="T116" s="49" t="s">
        <v>545</v>
      </c>
      <c r="U116" s="50" t="s">
        <v>578</v>
      </c>
      <c r="V116" s="51" t="s">
        <v>586</v>
      </c>
      <c r="W116" s="51" t="s">
        <v>633</v>
      </c>
      <c r="X116" s="51" t="s">
        <v>646</v>
      </c>
      <c r="Y116" s="138" t="s">
        <v>647</v>
      </c>
      <c r="Z116" s="138" t="s">
        <v>668</v>
      </c>
      <c r="AA116" s="37" t="s">
        <v>671</v>
      </c>
      <c r="AB116" s="37" t="s">
        <v>688</v>
      </c>
      <c r="AC116" s="37" t="s">
        <v>689</v>
      </c>
      <c r="AD116" s="37" t="s">
        <v>735</v>
      </c>
      <c r="AE116" s="37" t="s">
        <v>776</v>
      </c>
      <c r="AF116" s="37" t="s">
        <v>811</v>
      </c>
      <c r="AG116" s="37" t="s">
        <v>1055</v>
      </c>
      <c r="AH116" s="37" t="s">
        <v>1072</v>
      </c>
      <c r="AI116" s="37" t="s">
        <v>1075</v>
      </c>
      <c r="AJ116" s="37" t="s">
        <v>1117</v>
      </c>
      <c r="AK116" s="37" t="s">
        <v>1162</v>
      </c>
      <c r="AL116" s="689" t="s">
        <v>1176</v>
      </c>
      <c r="AM116" s="253"/>
      <c r="AN116" s="78"/>
      <c r="AO116" s="22"/>
    </row>
    <row r="117" spans="1:41" ht="15.5" x14ac:dyDescent="0.35">
      <c r="A117" s="52"/>
      <c r="B117" s="2207" t="s">
        <v>441</v>
      </c>
      <c r="C117" s="2208" t="s">
        <v>10</v>
      </c>
      <c r="D117" s="2208" t="s">
        <v>10</v>
      </c>
      <c r="E117" s="2208" t="s">
        <v>10</v>
      </c>
      <c r="F117" s="2208" t="s">
        <v>10</v>
      </c>
      <c r="G117" s="2208" t="s">
        <v>10</v>
      </c>
      <c r="H117" s="2208" t="s">
        <v>10</v>
      </c>
      <c r="I117" s="2208" t="s">
        <v>10</v>
      </c>
      <c r="J117" s="2208" t="s">
        <v>10</v>
      </c>
      <c r="K117" s="2208" t="s">
        <v>10</v>
      </c>
      <c r="L117" s="2208" t="s">
        <v>10</v>
      </c>
      <c r="M117" s="2209" t="s">
        <v>10</v>
      </c>
      <c r="N117" s="2208" t="s">
        <v>10</v>
      </c>
      <c r="O117" s="2208" t="s">
        <v>10</v>
      </c>
      <c r="P117" s="2315">
        <v>46.947000000000003</v>
      </c>
      <c r="Q117" s="2316">
        <v>61.350999999999999</v>
      </c>
      <c r="R117" s="1496" t="s">
        <v>10</v>
      </c>
      <c r="S117" s="898" t="s">
        <v>10</v>
      </c>
      <c r="T117" s="898" t="s">
        <v>10</v>
      </c>
      <c r="U117" s="139" t="s">
        <v>10</v>
      </c>
      <c r="V117" s="139" t="s">
        <v>10</v>
      </c>
      <c r="W117" s="139" t="s">
        <v>10</v>
      </c>
      <c r="X117" s="139" t="s">
        <v>10</v>
      </c>
      <c r="Y117" s="139" t="s">
        <v>10</v>
      </c>
      <c r="Z117" s="139" t="s">
        <v>10</v>
      </c>
      <c r="AA117" s="81" t="s">
        <v>10</v>
      </c>
      <c r="AB117" s="82" t="s">
        <v>10</v>
      </c>
      <c r="AC117" s="82" t="s">
        <v>10</v>
      </c>
      <c r="AD117" s="82" t="s">
        <v>10</v>
      </c>
      <c r="AE117" s="82" t="s">
        <v>10</v>
      </c>
      <c r="AF117" s="764" t="s">
        <v>10</v>
      </c>
      <c r="AG117" s="117" t="s">
        <v>10</v>
      </c>
      <c r="AH117" s="117" t="s">
        <v>10</v>
      </c>
      <c r="AI117" s="117" t="s">
        <v>10</v>
      </c>
      <c r="AJ117" s="702" t="s">
        <v>10</v>
      </c>
      <c r="AK117" s="702" t="s">
        <v>10</v>
      </c>
      <c r="AL117" s="676" t="s">
        <v>10</v>
      </c>
      <c r="AM117" s="253"/>
      <c r="AN117" s="78"/>
      <c r="AO117" s="22"/>
    </row>
    <row r="118" spans="1:41" ht="15.5" x14ac:dyDescent="0.35">
      <c r="A118" s="52"/>
      <c r="B118" s="2211" t="s">
        <v>445</v>
      </c>
      <c r="C118" s="2212" t="s">
        <v>10</v>
      </c>
      <c r="D118" s="2212" t="s">
        <v>10</v>
      </c>
      <c r="E118" s="2212" t="s">
        <v>10</v>
      </c>
      <c r="F118" s="2212" t="s">
        <v>10</v>
      </c>
      <c r="G118" s="2212" t="s">
        <v>10</v>
      </c>
      <c r="H118" s="2212" t="s">
        <v>10</v>
      </c>
      <c r="I118" s="2212" t="s">
        <v>10</v>
      </c>
      <c r="J118" s="2212" t="s">
        <v>10</v>
      </c>
      <c r="K118" s="2212" t="s">
        <v>10</v>
      </c>
      <c r="L118" s="2212" t="s">
        <v>10</v>
      </c>
      <c r="M118" s="2213" t="s">
        <v>10</v>
      </c>
      <c r="N118" s="2212" t="s">
        <v>10</v>
      </c>
      <c r="O118" s="2212" t="s">
        <v>10</v>
      </c>
      <c r="P118" s="2317">
        <v>27.554000000000002</v>
      </c>
      <c r="Q118" s="2318">
        <v>25.401</v>
      </c>
      <c r="R118" s="1496" t="s">
        <v>10</v>
      </c>
      <c r="S118" s="898" t="s">
        <v>10</v>
      </c>
      <c r="T118" s="898" t="s">
        <v>10</v>
      </c>
      <c r="U118" s="139" t="s">
        <v>10</v>
      </c>
      <c r="V118" s="139" t="s">
        <v>10</v>
      </c>
      <c r="W118" s="139" t="s">
        <v>10</v>
      </c>
      <c r="X118" s="139" t="s">
        <v>10</v>
      </c>
      <c r="Y118" s="139" t="s">
        <v>10</v>
      </c>
      <c r="Z118" s="139" t="s">
        <v>10</v>
      </c>
      <c r="AA118" s="81" t="s">
        <v>10</v>
      </c>
      <c r="AB118" s="82" t="s">
        <v>10</v>
      </c>
      <c r="AC118" s="82" t="s">
        <v>10</v>
      </c>
      <c r="AD118" s="82" t="s">
        <v>10</v>
      </c>
      <c r="AE118" s="82" t="s">
        <v>10</v>
      </c>
      <c r="AF118" s="83" t="s">
        <v>10</v>
      </c>
      <c r="AG118" s="83" t="s">
        <v>10</v>
      </c>
      <c r="AH118" s="83" t="s">
        <v>10</v>
      </c>
      <c r="AI118" s="83" t="s">
        <v>10</v>
      </c>
      <c r="AJ118" s="83" t="s">
        <v>10</v>
      </c>
      <c r="AK118" s="83" t="s">
        <v>10</v>
      </c>
      <c r="AL118" s="714" t="s">
        <v>10</v>
      </c>
      <c r="AM118" s="253"/>
      <c r="AN118" s="78"/>
      <c r="AO118" s="22"/>
    </row>
    <row r="119" spans="1:41" ht="15.5" x14ac:dyDescent="0.35">
      <c r="A119" s="85"/>
      <c r="B119" s="2211" t="s">
        <v>446</v>
      </c>
      <c r="C119" s="2215" t="s">
        <v>10</v>
      </c>
      <c r="D119" s="2215" t="s">
        <v>10</v>
      </c>
      <c r="E119" s="2215" t="s">
        <v>10</v>
      </c>
      <c r="F119" s="2215" t="s">
        <v>10</v>
      </c>
      <c r="G119" s="2215" t="s">
        <v>10</v>
      </c>
      <c r="H119" s="2215" t="s">
        <v>10</v>
      </c>
      <c r="I119" s="2215" t="s">
        <v>10</v>
      </c>
      <c r="J119" s="2215" t="s">
        <v>10</v>
      </c>
      <c r="K119" s="2215" t="s">
        <v>10</v>
      </c>
      <c r="L119" s="2215" t="s">
        <v>10</v>
      </c>
      <c r="M119" s="2216" t="s">
        <v>10</v>
      </c>
      <c r="N119" s="2215" t="s">
        <v>10</v>
      </c>
      <c r="O119" s="2215" t="s">
        <v>10</v>
      </c>
      <c r="P119" s="2319">
        <v>9.35</v>
      </c>
      <c r="Q119" s="2320">
        <v>5.3170000000000002</v>
      </c>
      <c r="R119" s="1496" t="s">
        <v>10</v>
      </c>
      <c r="S119" s="898" t="s">
        <v>10</v>
      </c>
      <c r="T119" s="898" t="s">
        <v>10</v>
      </c>
      <c r="U119" s="139" t="s">
        <v>10</v>
      </c>
      <c r="V119" s="139" t="s">
        <v>10</v>
      </c>
      <c r="W119" s="139" t="s">
        <v>10</v>
      </c>
      <c r="X119" s="139" t="s">
        <v>10</v>
      </c>
      <c r="Y119" s="139" t="s">
        <v>10</v>
      </c>
      <c r="Z119" s="139" t="s">
        <v>10</v>
      </c>
      <c r="AA119" s="81" t="s">
        <v>10</v>
      </c>
      <c r="AB119" s="82" t="s">
        <v>10</v>
      </c>
      <c r="AC119" s="82" t="s">
        <v>10</v>
      </c>
      <c r="AD119" s="82" t="s">
        <v>10</v>
      </c>
      <c r="AE119" s="82" t="s">
        <v>10</v>
      </c>
      <c r="AF119" s="83" t="s">
        <v>10</v>
      </c>
      <c r="AG119" s="83" t="s">
        <v>10</v>
      </c>
      <c r="AH119" s="83" t="s">
        <v>10</v>
      </c>
      <c r="AI119" s="83" t="s">
        <v>10</v>
      </c>
      <c r="AJ119" s="83" t="s">
        <v>10</v>
      </c>
      <c r="AK119" s="83" t="s">
        <v>10</v>
      </c>
      <c r="AL119" s="714" t="s">
        <v>10</v>
      </c>
      <c r="AM119" s="253"/>
      <c r="AN119" s="78"/>
      <c r="AO119" s="22"/>
    </row>
    <row r="120" spans="1:41" ht="15.5" x14ac:dyDescent="0.35">
      <c r="A120" s="85"/>
      <c r="B120" s="2218" t="s">
        <v>447</v>
      </c>
      <c r="C120" s="2219" t="s">
        <v>10</v>
      </c>
      <c r="D120" s="2219" t="s">
        <v>10</v>
      </c>
      <c r="E120" s="2219" t="s">
        <v>10</v>
      </c>
      <c r="F120" s="2219" t="s">
        <v>10</v>
      </c>
      <c r="G120" s="2219" t="s">
        <v>10</v>
      </c>
      <c r="H120" s="2219" t="s">
        <v>10</v>
      </c>
      <c r="I120" s="2219" t="s">
        <v>10</v>
      </c>
      <c r="J120" s="2219" t="s">
        <v>10</v>
      </c>
      <c r="K120" s="2219" t="s">
        <v>10</v>
      </c>
      <c r="L120" s="2219" t="s">
        <v>10</v>
      </c>
      <c r="M120" s="2220" t="s">
        <v>10</v>
      </c>
      <c r="N120" s="2219" t="s">
        <v>10</v>
      </c>
      <c r="O120" s="2219" t="s">
        <v>10</v>
      </c>
      <c r="P120" s="2321">
        <v>7.7090000000000005</v>
      </c>
      <c r="Q120" s="2322">
        <v>4.1690000000000005</v>
      </c>
      <c r="R120" s="2323" t="s">
        <v>10</v>
      </c>
      <c r="S120" s="898" t="s">
        <v>10</v>
      </c>
      <c r="T120" s="898" t="s">
        <v>10</v>
      </c>
      <c r="U120" s="139" t="s">
        <v>10</v>
      </c>
      <c r="V120" s="139" t="s">
        <v>10</v>
      </c>
      <c r="W120" s="139" t="s">
        <v>10</v>
      </c>
      <c r="X120" s="139" t="s">
        <v>10</v>
      </c>
      <c r="Y120" s="139" t="s">
        <v>10</v>
      </c>
      <c r="Z120" s="139" t="s">
        <v>10</v>
      </c>
      <c r="AA120" s="81" t="s">
        <v>10</v>
      </c>
      <c r="AB120" s="82" t="s">
        <v>10</v>
      </c>
      <c r="AC120" s="82" t="s">
        <v>10</v>
      </c>
      <c r="AD120" s="82" t="s">
        <v>10</v>
      </c>
      <c r="AE120" s="82" t="s">
        <v>10</v>
      </c>
      <c r="AF120" s="83" t="s">
        <v>10</v>
      </c>
      <c r="AG120" s="83" t="s">
        <v>10</v>
      </c>
      <c r="AH120" s="83" t="s">
        <v>10</v>
      </c>
      <c r="AI120" s="83" t="s">
        <v>10</v>
      </c>
      <c r="AJ120" s="83" t="s">
        <v>10</v>
      </c>
      <c r="AK120" s="83" t="s">
        <v>10</v>
      </c>
      <c r="AL120" s="714" t="s">
        <v>10</v>
      </c>
      <c r="AM120" s="253"/>
      <c r="AN120" s="78"/>
      <c r="AO120" s="22"/>
    </row>
    <row r="121" spans="1:41" ht="15.5" x14ac:dyDescent="0.35">
      <c r="A121" s="85"/>
      <c r="B121" s="2223" t="s">
        <v>442</v>
      </c>
      <c r="C121" s="2224" t="s">
        <v>10</v>
      </c>
      <c r="D121" s="2224" t="s">
        <v>10</v>
      </c>
      <c r="E121" s="2224" t="s">
        <v>10</v>
      </c>
      <c r="F121" s="2224" t="s">
        <v>10</v>
      </c>
      <c r="G121" s="2224" t="s">
        <v>10</v>
      </c>
      <c r="H121" s="2224" t="s">
        <v>10</v>
      </c>
      <c r="I121" s="2224" t="s">
        <v>10</v>
      </c>
      <c r="J121" s="2224" t="s">
        <v>10</v>
      </c>
      <c r="K121" s="2224" t="s">
        <v>10</v>
      </c>
      <c r="L121" s="2224" t="s">
        <v>10</v>
      </c>
      <c r="M121" s="2225" t="s">
        <v>10</v>
      </c>
      <c r="N121" s="2224" t="s">
        <v>10</v>
      </c>
      <c r="O121" s="2224" t="s">
        <v>10</v>
      </c>
      <c r="P121" s="2324">
        <v>8.44</v>
      </c>
      <c r="Q121" s="2325">
        <v>3.7629999999999999</v>
      </c>
      <c r="R121" s="2326" t="s">
        <v>10</v>
      </c>
      <c r="S121" s="935" t="s">
        <v>10</v>
      </c>
      <c r="T121" s="935" t="s">
        <v>10</v>
      </c>
      <c r="U121" s="747" t="s">
        <v>10</v>
      </c>
      <c r="V121" s="747" t="s">
        <v>10</v>
      </c>
      <c r="W121" s="747" t="s">
        <v>10</v>
      </c>
      <c r="X121" s="747" t="s">
        <v>10</v>
      </c>
      <c r="Y121" s="747" t="s">
        <v>10</v>
      </c>
      <c r="Z121" s="747" t="s">
        <v>10</v>
      </c>
      <c r="AA121" s="86" t="s">
        <v>10</v>
      </c>
      <c r="AB121" s="87" t="s">
        <v>10</v>
      </c>
      <c r="AC121" s="87" t="s">
        <v>10</v>
      </c>
      <c r="AD121" s="87" t="s">
        <v>10</v>
      </c>
      <c r="AE121" s="87" t="s">
        <v>10</v>
      </c>
      <c r="AF121" s="87" t="s">
        <v>10</v>
      </c>
      <c r="AG121" s="87" t="s">
        <v>10</v>
      </c>
      <c r="AH121" s="87" t="s">
        <v>10</v>
      </c>
      <c r="AI121" s="87" t="s">
        <v>10</v>
      </c>
      <c r="AJ121" s="87" t="s">
        <v>10</v>
      </c>
      <c r="AK121" s="87" t="s">
        <v>10</v>
      </c>
      <c r="AL121" s="748" t="s">
        <v>10</v>
      </c>
      <c r="AM121" s="253"/>
      <c r="AN121" s="78"/>
      <c r="AO121" s="22"/>
    </row>
    <row r="122" spans="1:41" ht="15.5" hidden="1" x14ac:dyDescent="0.35">
      <c r="A122" s="56"/>
      <c r="B122" s="57"/>
      <c r="C122" s="58"/>
      <c r="D122" s="58"/>
      <c r="E122" s="56"/>
      <c r="F122" s="56"/>
      <c r="G122" s="56"/>
      <c r="H122" s="59"/>
      <c r="I122" s="60"/>
      <c r="J122" s="61"/>
      <c r="K122" s="62"/>
      <c r="L122" s="63"/>
      <c r="M122" s="64"/>
      <c r="N122" s="65"/>
      <c r="O122" s="66"/>
      <c r="P122" s="67"/>
      <c r="Q122" s="68"/>
      <c r="R122" s="60"/>
      <c r="S122" s="69"/>
      <c r="T122" s="70"/>
      <c r="U122" s="71"/>
      <c r="V122" s="72"/>
      <c r="W122" s="72"/>
      <c r="X122" s="72"/>
      <c r="Y122" s="56"/>
      <c r="Z122" s="43"/>
      <c r="AA122" s="43"/>
      <c r="AB122" s="56"/>
      <c r="AC122" s="56"/>
      <c r="AD122" s="56"/>
      <c r="AE122" s="56"/>
      <c r="AF122" s="56"/>
      <c r="AG122" s="56"/>
      <c r="AH122" s="56"/>
      <c r="AI122" s="253"/>
      <c r="AJ122" s="253"/>
      <c r="AK122" s="253"/>
      <c r="AL122" s="253"/>
      <c r="AM122" s="253"/>
      <c r="AN122" s="78"/>
      <c r="AO122" s="22"/>
    </row>
    <row r="123" spans="1:41" ht="15.5" x14ac:dyDescent="0.35">
      <c r="A123" s="56"/>
      <c r="B123" s="3319" t="s">
        <v>443</v>
      </c>
      <c r="C123" s="3320"/>
      <c r="D123" s="3320"/>
      <c r="E123" s="3320"/>
      <c r="F123" s="3320"/>
      <c r="G123" s="3320"/>
      <c r="H123" s="3320"/>
      <c r="I123" s="3320"/>
      <c r="J123" s="3321"/>
      <c r="K123" s="3322"/>
      <c r="L123" s="3323"/>
      <c r="M123" s="3324"/>
      <c r="N123" s="3325"/>
      <c r="O123" s="3326"/>
      <c r="P123" s="3327"/>
      <c r="Q123" s="3328"/>
      <c r="R123" s="3320"/>
      <c r="S123" s="74"/>
      <c r="T123" s="75"/>
      <c r="U123" s="76"/>
      <c r="V123" s="77"/>
      <c r="W123" s="77"/>
      <c r="X123" s="77"/>
      <c r="Y123" s="56"/>
      <c r="Z123" s="43"/>
      <c r="AA123" s="43"/>
      <c r="AB123" s="56"/>
      <c r="AC123" s="56"/>
      <c r="AD123" s="56"/>
      <c r="AE123" s="56"/>
      <c r="AF123" s="56"/>
      <c r="AG123" s="56"/>
      <c r="AH123" s="56"/>
      <c r="AI123" s="253"/>
      <c r="AJ123" s="253"/>
      <c r="AK123" s="253"/>
      <c r="AL123" s="253"/>
      <c r="AM123" s="253"/>
      <c r="AN123" s="78"/>
      <c r="AO123" s="22"/>
    </row>
    <row r="124" spans="1:41" ht="15.5" x14ac:dyDescent="0.35">
      <c r="A124" s="56"/>
      <c r="B124" s="56"/>
      <c r="C124" s="56"/>
      <c r="D124" s="56"/>
      <c r="E124" s="56"/>
      <c r="F124" s="56"/>
      <c r="G124" s="56"/>
      <c r="H124" s="59"/>
      <c r="I124" s="60"/>
      <c r="J124" s="61"/>
      <c r="K124" s="62"/>
      <c r="L124" s="63"/>
      <c r="M124" s="64"/>
      <c r="N124" s="65"/>
      <c r="O124" s="66"/>
      <c r="P124" s="67"/>
      <c r="Q124" s="68"/>
      <c r="R124" s="60"/>
      <c r="S124" s="69"/>
      <c r="T124" s="70"/>
      <c r="U124" s="71"/>
      <c r="V124" s="72"/>
      <c r="W124" s="72"/>
      <c r="X124" s="72"/>
      <c r="Y124" s="56"/>
      <c r="Z124" s="43"/>
      <c r="AA124" s="43"/>
      <c r="AB124" s="125"/>
      <c r="AC124" s="125"/>
      <c r="AD124" s="125"/>
      <c r="AE124" s="125"/>
      <c r="AF124" s="125"/>
      <c r="AG124" s="56"/>
      <c r="AH124" s="56"/>
      <c r="AI124" s="253"/>
      <c r="AJ124" s="253"/>
      <c r="AK124" s="253"/>
      <c r="AL124" s="253"/>
      <c r="AM124" s="253"/>
      <c r="AN124" s="78"/>
      <c r="AO124" s="22"/>
    </row>
    <row r="125" spans="1:41" s="26" customFormat="1" ht="63" customHeight="1" x14ac:dyDescent="0.35">
      <c r="A125" s="2504" t="s">
        <v>960</v>
      </c>
      <c r="B125" s="3317" t="s">
        <v>508</v>
      </c>
      <c r="C125" s="3318"/>
      <c r="D125" s="3318"/>
      <c r="E125" s="3318"/>
      <c r="F125" s="3318"/>
      <c r="G125" s="3318"/>
      <c r="H125" s="3318"/>
      <c r="I125" s="3318"/>
      <c r="J125" s="3318"/>
      <c r="K125" s="3318"/>
      <c r="L125" s="3318"/>
      <c r="M125" s="3318"/>
      <c r="N125" s="3318"/>
      <c r="O125" s="3318"/>
      <c r="P125" s="3318"/>
      <c r="Q125" s="3318"/>
      <c r="R125" s="3318"/>
      <c r="S125" s="3318"/>
      <c r="T125" s="3318"/>
      <c r="U125" s="3318"/>
      <c r="V125" s="3318"/>
      <c r="W125" s="3318"/>
      <c r="X125" s="3318"/>
      <c r="Y125" s="3318"/>
      <c r="Z125" s="3318"/>
      <c r="AA125" s="3318"/>
      <c r="AB125" s="33"/>
      <c r="AC125" s="33"/>
      <c r="AD125" s="33"/>
      <c r="AE125" s="33"/>
      <c r="AF125" s="33"/>
      <c r="AG125" s="33"/>
      <c r="AH125" s="33"/>
      <c r="AI125" s="33"/>
      <c r="AJ125" s="33"/>
      <c r="AK125" s="33"/>
      <c r="AL125" s="658"/>
      <c r="AM125" s="32"/>
      <c r="AN125" s="34"/>
      <c r="AO125" s="2058"/>
    </row>
    <row r="126" spans="1:41" ht="46.5" x14ac:dyDescent="0.35">
      <c r="A126" s="43"/>
      <c r="B126" s="44" t="s">
        <v>54</v>
      </c>
      <c r="C126" s="45" t="s">
        <v>6</v>
      </c>
      <c r="D126" s="45" t="s">
        <v>7</v>
      </c>
      <c r="E126" s="45" t="s">
        <v>8</v>
      </c>
      <c r="F126" s="1645" t="s">
        <v>123</v>
      </c>
      <c r="G126" s="1645" t="s">
        <v>161</v>
      </c>
      <c r="H126" s="1645" t="s">
        <v>194</v>
      </c>
      <c r="I126" s="1645" t="s">
        <v>202</v>
      </c>
      <c r="J126" s="1645" t="s">
        <v>241</v>
      </c>
      <c r="K126" s="1686" t="s">
        <v>273</v>
      </c>
      <c r="L126" s="1647" t="s">
        <v>284</v>
      </c>
      <c r="M126" s="46" t="s">
        <v>322</v>
      </c>
      <c r="N126" s="47" t="s">
        <v>342</v>
      </c>
      <c r="O126" s="48" t="s">
        <v>356</v>
      </c>
      <c r="P126" s="100" t="s">
        <v>384</v>
      </c>
      <c r="Q126" s="2327" t="s">
        <v>507</v>
      </c>
      <c r="R126" s="2328" t="s">
        <v>535</v>
      </c>
      <c r="S126" s="2329" t="s">
        <v>541</v>
      </c>
      <c r="T126" s="49" t="s">
        <v>545</v>
      </c>
      <c r="U126" s="50" t="s">
        <v>578</v>
      </c>
      <c r="V126" s="51" t="s">
        <v>586</v>
      </c>
      <c r="W126" s="51" t="s">
        <v>633</v>
      </c>
      <c r="X126" s="51" t="s">
        <v>646</v>
      </c>
      <c r="Y126" s="51" t="s">
        <v>647</v>
      </c>
      <c r="Z126" s="51" t="s">
        <v>668</v>
      </c>
      <c r="AA126" s="37" t="s">
        <v>671</v>
      </c>
      <c r="AB126" s="37" t="s">
        <v>688</v>
      </c>
      <c r="AC126" s="37" t="s">
        <v>689</v>
      </c>
      <c r="AD126" s="37" t="s">
        <v>735</v>
      </c>
      <c r="AE126" s="37" t="s">
        <v>776</v>
      </c>
      <c r="AF126" s="37" t="s">
        <v>811</v>
      </c>
      <c r="AG126" s="37" t="s">
        <v>1055</v>
      </c>
      <c r="AH126" s="37" t="s">
        <v>1072</v>
      </c>
      <c r="AI126" s="37" t="s">
        <v>1075</v>
      </c>
      <c r="AJ126" s="37" t="s">
        <v>1117</v>
      </c>
      <c r="AK126" s="37" t="s">
        <v>1162</v>
      </c>
      <c r="AL126" s="689" t="s">
        <v>1176</v>
      </c>
      <c r="AM126" s="253"/>
      <c r="AN126" s="78"/>
      <c r="AO126" s="22"/>
    </row>
    <row r="127" spans="1:41" ht="15.5" x14ac:dyDescent="0.35">
      <c r="A127" s="85"/>
      <c r="B127" s="2148" t="s">
        <v>494</v>
      </c>
      <c r="C127" s="2149" t="s">
        <v>10</v>
      </c>
      <c r="D127" s="2149" t="s">
        <v>10</v>
      </c>
      <c r="E127" s="2149" t="s">
        <v>10</v>
      </c>
      <c r="F127" s="2149" t="s">
        <v>10</v>
      </c>
      <c r="G127" s="2149" t="s">
        <v>10</v>
      </c>
      <c r="H127" s="2149" t="s">
        <v>10</v>
      </c>
      <c r="I127" s="2149" t="s">
        <v>10</v>
      </c>
      <c r="J127" s="2149" t="s">
        <v>10</v>
      </c>
      <c r="K127" s="2149" t="s">
        <v>10</v>
      </c>
      <c r="L127" s="2149" t="s">
        <v>10</v>
      </c>
      <c r="M127" s="2150" t="s">
        <v>10</v>
      </c>
      <c r="N127" s="2149" t="s">
        <v>10</v>
      </c>
      <c r="O127" s="2149" t="s">
        <v>10</v>
      </c>
      <c r="P127" s="2149" t="s">
        <v>10</v>
      </c>
      <c r="Q127" s="2330">
        <v>7.6240000000000006</v>
      </c>
      <c r="R127" s="1496" t="s">
        <v>10</v>
      </c>
      <c r="S127" s="1496" t="s">
        <v>10</v>
      </c>
      <c r="T127" s="1786" t="s">
        <v>10</v>
      </c>
      <c r="U127" s="139" t="s">
        <v>10</v>
      </c>
      <c r="V127" s="1787" t="s">
        <v>10</v>
      </c>
      <c r="W127" s="1787" t="s">
        <v>10</v>
      </c>
      <c r="X127" s="139" t="s">
        <v>10</v>
      </c>
      <c r="Y127" s="139" t="s">
        <v>10</v>
      </c>
      <c r="Z127" s="139" t="s">
        <v>10</v>
      </c>
      <c r="AA127" s="81" t="s">
        <v>10</v>
      </c>
      <c r="AB127" s="82" t="s">
        <v>10</v>
      </c>
      <c r="AC127" s="82" t="s">
        <v>10</v>
      </c>
      <c r="AD127" s="82" t="s">
        <v>10</v>
      </c>
      <c r="AE127" s="82" t="s">
        <v>10</v>
      </c>
      <c r="AF127" s="764" t="s">
        <v>10</v>
      </c>
      <c r="AG127" s="117" t="s">
        <v>10</v>
      </c>
      <c r="AH127" s="117" t="s">
        <v>10</v>
      </c>
      <c r="AI127" s="117" t="s">
        <v>10</v>
      </c>
      <c r="AJ127" s="702" t="s">
        <v>10</v>
      </c>
      <c r="AK127" s="702" t="s">
        <v>10</v>
      </c>
      <c r="AL127" s="676" t="s">
        <v>10</v>
      </c>
      <c r="AM127" s="253"/>
      <c r="AN127" s="78"/>
      <c r="AO127" s="22"/>
    </row>
    <row r="128" spans="1:41" ht="15.5" x14ac:dyDescent="0.35">
      <c r="A128" s="85"/>
      <c r="B128" s="2153" t="s">
        <v>496</v>
      </c>
      <c r="C128" s="2152" t="s">
        <v>10</v>
      </c>
      <c r="D128" s="2152" t="s">
        <v>10</v>
      </c>
      <c r="E128" s="2152" t="s">
        <v>10</v>
      </c>
      <c r="F128" s="2152" t="s">
        <v>10</v>
      </c>
      <c r="G128" s="2152" t="s">
        <v>10</v>
      </c>
      <c r="H128" s="2152" t="s">
        <v>10</v>
      </c>
      <c r="I128" s="2152" t="s">
        <v>10</v>
      </c>
      <c r="J128" s="2152" t="s">
        <v>10</v>
      </c>
      <c r="K128" s="2152" t="s">
        <v>10</v>
      </c>
      <c r="L128" s="2152" t="s">
        <v>10</v>
      </c>
      <c r="M128" s="2154" t="s">
        <v>10</v>
      </c>
      <c r="N128" s="2152" t="s">
        <v>10</v>
      </c>
      <c r="O128" s="2152" t="s">
        <v>10</v>
      </c>
      <c r="P128" s="2152" t="s">
        <v>10</v>
      </c>
      <c r="Q128" s="2331">
        <v>7.5179999999999998</v>
      </c>
      <c r="R128" s="2332">
        <v>7.1130000000000004</v>
      </c>
      <c r="S128" s="1496" t="s">
        <v>10</v>
      </c>
      <c r="T128" s="1786" t="s">
        <v>10</v>
      </c>
      <c r="U128" s="139" t="s">
        <v>10</v>
      </c>
      <c r="V128" s="1787" t="s">
        <v>10</v>
      </c>
      <c r="W128" s="1787" t="s">
        <v>10</v>
      </c>
      <c r="X128" s="139" t="s">
        <v>10</v>
      </c>
      <c r="Y128" s="139" t="s">
        <v>10</v>
      </c>
      <c r="Z128" s="139" t="s">
        <v>10</v>
      </c>
      <c r="AA128" s="81" t="s">
        <v>10</v>
      </c>
      <c r="AB128" s="82" t="s">
        <v>10</v>
      </c>
      <c r="AC128" s="82" t="s">
        <v>10</v>
      </c>
      <c r="AD128" s="82" t="s">
        <v>10</v>
      </c>
      <c r="AE128" s="82" t="s">
        <v>10</v>
      </c>
      <c r="AF128" s="83" t="s">
        <v>10</v>
      </c>
      <c r="AG128" s="83" t="s">
        <v>10</v>
      </c>
      <c r="AH128" s="83" t="s">
        <v>10</v>
      </c>
      <c r="AI128" s="83" t="s">
        <v>10</v>
      </c>
      <c r="AJ128" s="83" t="s">
        <v>10</v>
      </c>
      <c r="AK128" s="83" t="s">
        <v>10</v>
      </c>
      <c r="AL128" s="714" t="s">
        <v>10</v>
      </c>
      <c r="AM128" s="253"/>
      <c r="AN128" s="78"/>
      <c r="AO128" s="22"/>
    </row>
    <row r="129" spans="1:41" ht="15.5" x14ac:dyDescent="0.35">
      <c r="A129" s="85"/>
      <c r="B129" s="2159" t="s">
        <v>497</v>
      </c>
      <c r="C129" s="2152" t="s">
        <v>10</v>
      </c>
      <c r="D129" s="2152" t="s">
        <v>10</v>
      </c>
      <c r="E129" s="2152" t="s">
        <v>10</v>
      </c>
      <c r="F129" s="2152" t="s">
        <v>10</v>
      </c>
      <c r="G129" s="2152" t="s">
        <v>10</v>
      </c>
      <c r="H129" s="2152" t="s">
        <v>10</v>
      </c>
      <c r="I129" s="2152" t="s">
        <v>10</v>
      </c>
      <c r="J129" s="2152" t="s">
        <v>10</v>
      </c>
      <c r="K129" s="2152" t="s">
        <v>10</v>
      </c>
      <c r="L129" s="2152" t="s">
        <v>10</v>
      </c>
      <c r="M129" s="2154" t="s">
        <v>10</v>
      </c>
      <c r="N129" s="2152" t="s">
        <v>10</v>
      </c>
      <c r="O129" s="2152" t="s">
        <v>10</v>
      </c>
      <c r="P129" s="2152" t="s">
        <v>10</v>
      </c>
      <c r="Q129" s="2333">
        <v>7.2140000000000004</v>
      </c>
      <c r="R129" s="2334">
        <v>6.6870000000000003</v>
      </c>
      <c r="S129" s="2332">
        <v>5.9369550000000002</v>
      </c>
      <c r="T129" s="2335" t="s">
        <v>10</v>
      </c>
      <c r="U129" s="139" t="s">
        <v>10</v>
      </c>
      <c r="V129" s="1787" t="s">
        <v>10</v>
      </c>
      <c r="W129" s="1787" t="s">
        <v>10</v>
      </c>
      <c r="X129" s="139" t="s">
        <v>10</v>
      </c>
      <c r="Y129" s="139" t="s">
        <v>10</v>
      </c>
      <c r="Z129" s="139" t="s">
        <v>10</v>
      </c>
      <c r="AA129" s="81" t="s">
        <v>10</v>
      </c>
      <c r="AB129" s="82" t="s">
        <v>10</v>
      </c>
      <c r="AC129" s="82" t="s">
        <v>10</v>
      </c>
      <c r="AD129" s="82" t="s">
        <v>10</v>
      </c>
      <c r="AE129" s="82" t="s">
        <v>10</v>
      </c>
      <c r="AF129" s="83" t="s">
        <v>10</v>
      </c>
      <c r="AG129" s="83" t="s">
        <v>10</v>
      </c>
      <c r="AH129" s="83" t="s">
        <v>10</v>
      </c>
      <c r="AI129" s="83" t="s">
        <v>10</v>
      </c>
      <c r="AJ129" s="83" t="s">
        <v>10</v>
      </c>
      <c r="AK129" s="83" t="s">
        <v>10</v>
      </c>
      <c r="AL129" s="714" t="s">
        <v>10</v>
      </c>
      <c r="AM129" s="253"/>
      <c r="AN129" s="78"/>
      <c r="AO129" s="22"/>
    </row>
    <row r="130" spans="1:41" ht="15.5" x14ac:dyDescent="0.35">
      <c r="A130" s="2336"/>
      <c r="B130" s="2153" t="s">
        <v>498</v>
      </c>
      <c r="C130" s="2163" t="s">
        <v>10</v>
      </c>
      <c r="D130" s="2163" t="s">
        <v>10</v>
      </c>
      <c r="E130" s="2163" t="s">
        <v>10</v>
      </c>
      <c r="F130" s="2163" t="s">
        <v>10</v>
      </c>
      <c r="G130" s="2163" t="s">
        <v>10</v>
      </c>
      <c r="H130" s="2163" t="s">
        <v>10</v>
      </c>
      <c r="I130" s="2163" t="s">
        <v>10</v>
      </c>
      <c r="J130" s="2163" t="s">
        <v>10</v>
      </c>
      <c r="K130" s="2163" t="s">
        <v>10</v>
      </c>
      <c r="L130" s="2163" t="s">
        <v>10</v>
      </c>
      <c r="M130" s="2164" t="s">
        <v>10</v>
      </c>
      <c r="N130" s="2163" t="s">
        <v>10</v>
      </c>
      <c r="O130" s="2163" t="s">
        <v>10</v>
      </c>
      <c r="P130" s="2163" t="s">
        <v>10</v>
      </c>
      <c r="Q130" s="2337">
        <v>5.468</v>
      </c>
      <c r="R130" s="2338">
        <v>5.4870000000000001</v>
      </c>
      <c r="S130" s="2332">
        <v>5.5795519999999996</v>
      </c>
      <c r="T130" s="2335">
        <v>6.5222455999999998</v>
      </c>
      <c r="U130" s="139" t="s">
        <v>10</v>
      </c>
      <c r="V130" s="1787" t="s">
        <v>10</v>
      </c>
      <c r="W130" s="1787" t="s">
        <v>10</v>
      </c>
      <c r="X130" s="139" t="s">
        <v>10</v>
      </c>
      <c r="Y130" s="139" t="s">
        <v>10</v>
      </c>
      <c r="Z130" s="139" t="s">
        <v>10</v>
      </c>
      <c r="AA130" s="81" t="s">
        <v>10</v>
      </c>
      <c r="AB130" s="82" t="s">
        <v>10</v>
      </c>
      <c r="AC130" s="82" t="s">
        <v>10</v>
      </c>
      <c r="AD130" s="82" t="s">
        <v>10</v>
      </c>
      <c r="AE130" s="82" t="s">
        <v>10</v>
      </c>
      <c r="AF130" s="83" t="s">
        <v>10</v>
      </c>
      <c r="AG130" s="83" t="s">
        <v>10</v>
      </c>
      <c r="AH130" s="83" t="s">
        <v>10</v>
      </c>
      <c r="AI130" s="83" t="s">
        <v>10</v>
      </c>
      <c r="AJ130" s="83" t="s">
        <v>10</v>
      </c>
      <c r="AK130" s="83" t="s">
        <v>10</v>
      </c>
      <c r="AL130" s="714" t="s">
        <v>10</v>
      </c>
      <c r="AM130" s="253"/>
      <c r="AN130" s="78"/>
      <c r="AO130" s="22"/>
    </row>
    <row r="131" spans="1:41" ht="15.5" x14ac:dyDescent="0.35">
      <c r="A131" s="2277"/>
      <c r="B131" s="2153" t="s">
        <v>536</v>
      </c>
      <c r="C131" s="2053" t="s">
        <v>10</v>
      </c>
      <c r="D131" s="2053" t="s">
        <v>10</v>
      </c>
      <c r="E131" s="2053" t="s">
        <v>10</v>
      </c>
      <c r="F131" s="2053" t="s">
        <v>10</v>
      </c>
      <c r="G131" s="2053" t="s">
        <v>10</v>
      </c>
      <c r="H131" s="2053" t="s">
        <v>10</v>
      </c>
      <c r="I131" s="2053" t="s">
        <v>10</v>
      </c>
      <c r="J131" s="2053" t="s">
        <v>10</v>
      </c>
      <c r="K131" s="2053" t="s">
        <v>10</v>
      </c>
      <c r="L131" s="2053" t="s">
        <v>10</v>
      </c>
      <c r="M131" s="2054" t="s">
        <v>10</v>
      </c>
      <c r="N131" s="2053" t="s">
        <v>10</v>
      </c>
      <c r="O131" s="2053" t="s">
        <v>10</v>
      </c>
      <c r="P131" s="2053" t="s">
        <v>10</v>
      </c>
      <c r="Q131" s="2054" t="s">
        <v>10</v>
      </c>
      <c r="R131" s="2339">
        <v>4.1900000000000004</v>
      </c>
      <c r="S131" s="2332">
        <v>4.5906960000000003</v>
      </c>
      <c r="T131" s="2335">
        <v>5.9113490000000004</v>
      </c>
      <c r="U131" s="139" t="s">
        <v>10</v>
      </c>
      <c r="V131" s="1787" t="s">
        <v>10</v>
      </c>
      <c r="W131" s="1787" t="s">
        <v>10</v>
      </c>
      <c r="X131" s="139" t="s">
        <v>10</v>
      </c>
      <c r="Y131" s="139" t="s">
        <v>10</v>
      </c>
      <c r="Z131" s="139" t="s">
        <v>10</v>
      </c>
      <c r="AA131" s="81" t="s">
        <v>10</v>
      </c>
      <c r="AB131" s="82" t="s">
        <v>10</v>
      </c>
      <c r="AC131" s="82" t="s">
        <v>10</v>
      </c>
      <c r="AD131" s="82" t="s">
        <v>10</v>
      </c>
      <c r="AE131" s="82" t="s">
        <v>10</v>
      </c>
      <c r="AF131" s="83" t="s">
        <v>10</v>
      </c>
      <c r="AG131" s="83" t="s">
        <v>10</v>
      </c>
      <c r="AH131" s="83" t="s">
        <v>10</v>
      </c>
      <c r="AI131" s="83" t="s">
        <v>10</v>
      </c>
      <c r="AJ131" s="83" t="s">
        <v>10</v>
      </c>
      <c r="AK131" s="83" t="s">
        <v>10</v>
      </c>
      <c r="AL131" s="714" t="s">
        <v>10</v>
      </c>
      <c r="AM131" s="253"/>
      <c r="AN131" s="78"/>
      <c r="AO131" s="22"/>
    </row>
    <row r="132" spans="1:41" ht="15.5" x14ac:dyDescent="0.35">
      <c r="A132" s="2183"/>
      <c r="B132" s="2249" t="s">
        <v>542</v>
      </c>
      <c r="C132" s="2053" t="s">
        <v>10</v>
      </c>
      <c r="D132" s="2053" t="s">
        <v>10</v>
      </c>
      <c r="E132" s="2053" t="s">
        <v>10</v>
      </c>
      <c r="F132" s="2053" t="s">
        <v>10</v>
      </c>
      <c r="G132" s="2053" t="s">
        <v>10</v>
      </c>
      <c r="H132" s="2053" t="s">
        <v>10</v>
      </c>
      <c r="I132" s="2053" t="s">
        <v>10</v>
      </c>
      <c r="J132" s="2053" t="s">
        <v>10</v>
      </c>
      <c r="K132" s="2053" t="s">
        <v>10</v>
      </c>
      <c r="L132" s="2053" t="s">
        <v>10</v>
      </c>
      <c r="M132" s="2054" t="s">
        <v>10</v>
      </c>
      <c r="N132" s="2053" t="s">
        <v>10</v>
      </c>
      <c r="O132" s="2053" t="s">
        <v>10</v>
      </c>
      <c r="P132" s="2053" t="s">
        <v>10</v>
      </c>
      <c r="Q132" s="2054" t="s">
        <v>10</v>
      </c>
      <c r="R132" s="2053" t="s">
        <v>10</v>
      </c>
      <c r="S132" s="2332">
        <v>3.2475610000000001</v>
      </c>
      <c r="T132" s="2335">
        <v>4.7306911999999999</v>
      </c>
      <c r="U132" s="139" t="s">
        <v>10</v>
      </c>
      <c r="V132" s="1787">
        <v>4.6786941000000004</v>
      </c>
      <c r="W132" s="1787" t="s">
        <v>10</v>
      </c>
      <c r="X132" s="139" t="s">
        <v>10</v>
      </c>
      <c r="Y132" s="139" t="s">
        <v>10</v>
      </c>
      <c r="Z132" s="139" t="s">
        <v>10</v>
      </c>
      <c r="AA132" s="81" t="s">
        <v>10</v>
      </c>
      <c r="AB132" s="82" t="s">
        <v>10</v>
      </c>
      <c r="AC132" s="82" t="s">
        <v>10</v>
      </c>
      <c r="AD132" s="82" t="s">
        <v>10</v>
      </c>
      <c r="AE132" s="82" t="s">
        <v>10</v>
      </c>
      <c r="AF132" s="83" t="s">
        <v>10</v>
      </c>
      <c r="AG132" s="83" t="s">
        <v>10</v>
      </c>
      <c r="AH132" s="83" t="s">
        <v>10</v>
      </c>
      <c r="AI132" s="83" t="s">
        <v>10</v>
      </c>
      <c r="AJ132" s="83" t="s">
        <v>10</v>
      </c>
      <c r="AK132" s="83" t="s">
        <v>10</v>
      </c>
      <c r="AL132" s="714" t="s">
        <v>10</v>
      </c>
      <c r="AM132" s="253"/>
      <c r="AN132" s="78"/>
      <c r="AO132" s="22"/>
    </row>
    <row r="133" spans="1:41" ht="15.5" x14ac:dyDescent="0.35">
      <c r="A133" s="71"/>
      <c r="B133" s="2249" t="s">
        <v>588</v>
      </c>
      <c r="C133" s="2053" t="s">
        <v>10</v>
      </c>
      <c r="D133" s="2053" t="s">
        <v>10</v>
      </c>
      <c r="E133" s="2053" t="s">
        <v>10</v>
      </c>
      <c r="F133" s="2053" t="s">
        <v>10</v>
      </c>
      <c r="G133" s="2053" t="s">
        <v>10</v>
      </c>
      <c r="H133" s="2053" t="s">
        <v>10</v>
      </c>
      <c r="I133" s="2053" t="s">
        <v>10</v>
      </c>
      <c r="J133" s="2053" t="s">
        <v>10</v>
      </c>
      <c r="K133" s="2053" t="s">
        <v>10</v>
      </c>
      <c r="L133" s="2053" t="s">
        <v>10</v>
      </c>
      <c r="M133" s="2054" t="s">
        <v>10</v>
      </c>
      <c r="N133" s="2053" t="s">
        <v>10</v>
      </c>
      <c r="O133" s="2053" t="s">
        <v>10</v>
      </c>
      <c r="P133" s="2053" t="s">
        <v>10</v>
      </c>
      <c r="Q133" s="2053" t="s">
        <v>10</v>
      </c>
      <c r="R133" s="2053" t="s">
        <v>10</v>
      </c>
      <c r="S133" s="2053" t="s">
        <v>10</v>
      </c>
      <c r="T133" s="2053" t="s">
        <v>10</v>
      </c>
      <c r="U133" s="2053" t="s">
        <v>10</v>
      </c>
      <c r="V133" s="2255">
        <v>4.5525447000000003</v>
      </c>
      <c r="W133" s="2255">
        <v>5.7924597000000002</v>
      </c>
      <c r="X133" s="139" t="s">
        <v>10</v>
      </c>
      <c r="Y133" s="2254" t="s">
        <v>10</v>
      </c>
      <c r="Z133" s="2254" t="s">
        <v>10</v>
      </c>
      <c r="AA133" s="81" t="s">
        <v>10</v>
      </c>
      <c r="AB133" s="82" t="s">
        <v>10</v>
      </c>
      <c r="AC133" s="82" t="s">
        <v>10</v>
      </c>
      <c r="AD133" s="82" t="s">
        <v>10</v>
      </c>
      <c r="AE133" s="82" t="s">
        <v>10</v>
      </c>
      <c r="AF133" s="83" t="s">
        <v>10</v>
      </c>
      <c r="AG133" s="83" t="s">
        <v>10</v>
      </c>
      <c r="AH133" s="83" t="s">
        <v>10</v>
      </c>
      <c r="AI133" s="83" t="s">
        <v>10</v>
      </c>
      <c r="AJ133" s="83" t="s">
        <v>10</v>
      </c>
      <c r="AK133" s="83" t="s">
        <v>10</v>
      </c>
      <c r="AL133" s="714" t="s">
        <v>10</v>
      </c>
      <c r="AM133" s="253"/>
      <c r="AN133" s="78"/>
      <c r="AO133" s="22"/>
    </row>
    <row r="134" spans="1:41" ht="15.5" x14ac:dyDescent="0.35">
      <c r="A134" s="72"/>
      <c r="B134" s="2153" t="s">
        <v>635</v>
      </c>
      <c r="C134" s="2053" t="s">
        <v>10</v>
      </c>
      <c r="D134" s="2053" t="s">
        <v>10</v>
      </c>
      <c r="E134" s="2053" t="s">
        <v>10</v>
      </c>
      <c r="F134" s="2053" t="s">
        <v>10</v>
      </c>
      <c r="G134" s="2053" t="s">
        <v>10</v>
      </c>
      <c r="H134" s="2053" t="s">
        <v>10</v>
      </c>
      <c r="I134" s="2053" t="s">
        <v>10</v>
      </c>
      <c r="J134" s="2053" t="s">
        <v>10</v>
      </c>
      <c r="K134" s="2053" t="s">
        <v>10</v>
      </c>
      <c r="L134" s="2053" t="s">
        <v>10</v>
      </c>
      <c r="M134" s="2054" t="s">
        <v>10</v>
      </c>
      <c r="N134" s="2053" t="s">
        <v>10</v>
      </c>
      <c r="O134" s="2053" t="s">
        <v>10</v>
      </c>
      <c r="P134" s="2053" t="s">
        <v>10</v>
      </c>
      <c r="Q134" s="2053" t="s">
        <v>10</v>
      </c>
      <c r="R134" s="2053" t="s">
        <v>10</v>
      </c>
      <c r="S134" s="2053" t="s">
        <v>10</v>
      </c>
      <c r="T134" s="2053" t="s">
        <v>10</v>
      </c>
      <c r="U134" s="2053" t="s">
        <v>10</v>
      </c>
      <c r="V134" s="2255" t="s">
        <v>10</v>
      </c>
      <c r="W134" s="2255">
        <v>5.5285650999999998</v>
      </c>
      <c r="X134" s="139" t="s">
        <v>10</v>
      </c>
      <c r="Y134" s="2254" t="s">
        <v>10</v>
      </c>
      <c r="Z134" s="2254" t="s">
        <v>10</v>
      </c>
      <c r="AA134" s="81" t="s">
        <v>10</v>
      </c>
      <c r="AB134" s="82" t="s">
        <v>10</v>
      </c>
      <c r="AC134" s="82" t="s">
        <v>10</v>
      </c>
      <c r="AD134" s="82" t="s">
        <v>10</v>
      </c>
      <c r="AE134" s="82" t="s">
        <v>10</v>
      </c>
      <c r="AF134" s="83" t="s">
        <v>10</v>
      </c>
      <c r="AG134" s="83" t="s">
        <v>10</v>
      </c>
      <c r="AH134" s="83" t="s">
        <v>10</v>
      </c>
      <c r="AI134" s="83" t="s">
        <v>10</v>
      </c>
      <c r="AJ134" s="83" t="s">
        <v>10</v>
      </c>
      <c r="AK134" s="83" t="s">
        <v>10</v>
      </c>
      <c r="AL134" s="714" t="s">
        <v>10</v>
      </c>
      <c r="AM134" s="253"/>
      <c r="AN134" s="78"/>
      <c r="AO134" s="22"/>
    </row>
    <row r="135" spans="1:41" ht="15.5" x14ac:dyDescent="0.35">
      <c r="A135" s="72"/>
      <c r="B135" s="2153" t="s">
        <v>636</v>
      </c>
      <c r="C135" s="2053" t="s">
        <v>10</v>
      </c>
      <c r="D135" s="2053" t="s">
        <v>10</v>
      </c>
      <c r="E135" s="2053" t="s">
        <v>10</v>
      </c>
      <c r="F135" s="2053" t="s">
        <v>10</v>
      </c>
      <c r="G135" s="2053" t="s">
        <v>10</v>
      </c>
      <c r="H135" s="2053" t="s">
        <v>10</v>
      </c>
      <c r="I135" s="2053" t="s">
        <v>10</v>
      </c>
      <c r="J135" s="2053" t="s">
        <v>10</v>
      </c>
      <c r="K135" s="2053" t="s">
        <v>10</v>
      </c>
      <c r="L135" s="2053" t="s">
        <v>10</v>
      </c>
      <c r="M135" s="2054" t="s">
        <v>10</v>
      </c>
      <c r="N135" s="2053" t="s">
        <v>10</v>
      </c>
      <c r="O135" s="2053" t="s">
        <v>10</v>
      </c>
      <c r="P135" s="2053" t="s">
        <v>10</v>
      </c>
      <c r="Q135" s="2053" t="s">
        <v>10</v>
      </c>
      <c r="R135" s="2053" t="s">
        <v>10</v>
      </c>
      <c r="S135" s="2053" t="s">
        <v>10</v>
      </c>
      <c r="T135" s="2053" t="s">
        <v>10</v>
      </c>
      <c r="U135" s="2053" t="s">
        <v>10</v>
      </c>
      <c r="V135" s="2255" t="s">
        <v>10</v>
      </c>
      <c r="W135" s="2255">
        <v>4.5798940000000004</v>
      </c>
      <c r="X135" s="139" t="s">
        <v>10</v>
      </c>
      <c r="Y135" s="2254" t="s">
        <v>10</v>
      </c>
      <c r="Z135" s="2254" t="s">
        <v>10</v>
      </c>
      <c r="AA135" s="81" t="s">
        <v>10</v>
      </c>
      <c r="AB135" s="82" t="s">
        <v>10</v>
      </c>
      <c r="AC135" s="82" t="s">
        <v>10</v>
      </c>
      <c r="AD135" s="82" t="s">
        <v>10</v>
      </c>
      <c r="AE135" s="82" t="s">
        <v>10</v>
      </c>
      <c r="AF135" s="83" t="s">
        <v>10</v>
      </c>
      <c r="AG135" s="83" t="s">
        <v>10</v>
      </c>
      <c r="AH135" s="83" t="s">
        <v>10</v>
      </c>
      <c r="AI135" s="83" t="s">
        <v>10</v>
      </c>
      <c r="AJ135" s="83" t="s">
        <v>10</v>
      </c>
      <c r="AK135" s="83" t="s">
        <v>10</v>
      </c>
      <c r="AL135" s="714" t="s">
        <v>10</v>
      </c>
      <c r="AM135" s="253"/>
      <c r="AN135" s="78"/>
      <c r="AO135" s="22"/>
    </row>
    <row r="136" spans="1:41" ht="15.5" x14ac:dyDescent="0.35">
      <c r="A136" s="72"/>
      <c r="B136" s="2249" t="s">
        <v>543</v>
      </c>
      <c r="C136" s="2255" t="s">
        <v>10</v>
      </c>
      <c r="D136" s="2255" t="s">
        <v>10</v>
      </c>
      <c r="E136" s="2255" t="s">
        <v>10</v>
      </c>
      <c r="F136" s="2255" t="s">
        <v>10</v>
      </c>
      <c r="G136" s="2255" t="s">
        <v>10</v>
      </c>
      <c r="H136" s="2255" t="s">
        <v>10</v>
      </c>
      <c r="I136" s="2255" t="s">
        <v>10</v>
      </c>
      <c r="J136" s="2255" t="s">
        <v>10</v>
      </c>
      <c r="K136" s="2255" t="s">
        <v>10</v>
      </c>
      <c r="L136" s="2255" t="s">
        <v>10</v>
      </c>
      <c r="M136" s="2256" t="s">
        <v>10</v>
      </c>
      <c r="N136" s="2255" t="s">
        <v>10</v>
      </c>
      <c r="O136" s="2255" t="s">
        <v>10</v>
      </c>
      <c r="P136" s="2255" t="s">
        <v>10</v>
      </c>
      <c r="Q136" s="2256" t="s">
        <v>10</v>
      </c>
      <c r="R136" s="2255" t="s">
        <v>10</v>
      </c>
      <c r="S136" s="2340">
        <v>1.950016</v>
      </c>
      <c r="T136" s="2340">
        <v>3.3702097000000002</v>
      </c>
      <c r="U136" s="1787" t="s">
        <v>10</v>
      </c>
      <c r="V136" s="1787">
        <v>3.8248161000000001</v>
      </c>
      <c r="W136" s="1787" t="s">
        <v>10</v>
      </c>
      <c r="X136" s="139" t="s">
        <v>10</v>
      </c>
      <c r="Y136" s="1787" t="s">
        <v>10</v>
      </c>
      <c r="Z136" s="1787" t="s">
        <v>10</v>
      </c>
      <c r="AA136" s="81" t="s">
        <v>10</v>
      </c>
      <c r="AB136" s="82" t="s">
        <v>10</v>
      </c>
      <c r="AC136" s="82" t="s">
        <v>10</v>
      </c>
      <c r="AD136" s="82" t="s">
        <v>10</v>
      </c>
      <c r="AE136" s="82" t="s">
        <v>10</v>
      </c>
      <c r="AF136" s="83" t="s">
        <v>10</v>
      </c>
      <c r="AG136" s="83" t="s">
        <v>10</v>
      </c>
      <c r="AH136" s="83" t="s">
        <v>10</v>
      </c>
      <c r="AI136" s="83" t="s">
        <v>10</v>
      </c>
      <c r="AJ136" s="83" t="s">
        <v>10</v>
      </c>
      <c r="AK136" s="83" t="s">
        <v>10</v>
      </c>
      <c r="AL136" s="714" t="s">
        <v>10</v>
      </c>
      <c r="AM136" s="253"/>
      <c r="AN136" s="78"/>
      <c r="AO136" s="22"/>
    </row>
    <row r="137" spans="1:41" ht="15.5" x14ac:dyDescent="0.35">
      <c r="A137" s="2183"/>
      <c r="B137" s="137" t="s">
        <v>637</v>
      </c>
      <c r="C137" s="2260" t="s">
        <v>10</v>
      </c>
      <c r="D137" s="2260" t="s">
        <v>10</v>
      </c>
      <c r="E137" s="2260" t="s">
        <v>10</v>
      </c>
      <c r="F137" s="2260" t="s">
        <v>10</v>
      </c>
      <c r="G137" s="2260" t="s">
        <v>10</v>
      </c>
      <c r="H137" s="2260" t="s">
        <v>10</v>
      </c>
      <c r="I137" s="2260" t="s">
        <v>10</v>
      </c>
      <c r="J137" s="2260" t="s">
        <v>10</v>
      </c>
      <c r="K137" s="2260" t="s">
        <v>10</v>
      </c>
      <c r="L137" s="2260" t="s">
        <v>10</v>
      </c>
      <c r="M137" s="112" t="s">
        <v>10</v>
      </c>
      <c r="N137" s="2260" t="s">
        <v>10</v>
      </c>
      <c r="O137" s="2260" t="s">
        <v>10</v>
      </c>
      <c r="P137" s="2260" t="s">
        <v>10</v>
      </c>
      <c r="Q137" s="2260" t="s">
        <v>10</v>
      </c>
      <c r="R137" s="2260" t="s">
        <v>10</v>
      </c>
      <c r="S137" s="2260" t="s">
        <v>10</v>
      </c>
      <c r="T137" s="2260" t="s">
        <v>10</v>
      </c>
      <c r="U137" s="2260" t="s">
        <v>10</v>
      </c>
      <c r="V137" s="2260" t="s">
        <v>10</v>
      </c>
      <c r="W137" s="2260">
        <v>3.0260229000000001</v>
      </c>
      <c r="X137" s="189" t="s">
        <v>10</v>
      </c>
      <c r="Y137" s="278" t="s">
        <v>10</v>
      </c>
      <c r="Z137" s="278" t="s">
        <v>10</v>
      </c>
      <c r="AA137" s="86" t="s">
        <v>10</v>
      </c>
      <c r="AB137" s="87" t="s">
        <v>10</v>
      </c>
      <c r="AC137" s="87" t="s">
        <v>10</v>
      </c>
      <c r="AD137" s="87" t="s">
        <v>10</v>
      </c>
      <c r="AE137" s="87" t="s">
        <v>10</v>
      </c>
      <c r="AF137" s="87" t="s">
        <v>10</v>
      </c>
      <c r="AG137" s="87" t="s">
        <v>10</v>
      </c>
      <c r="AH137" s="87" t="s">
        <v>10</v>
      </c>
      <c r="AI137" s="87" t="s">
        <v>10</v>
      </c>
      <c r="AJ137" s="87" t="s">
        <v>10</v>
      </c>
      <c r="AK137" s="87" t="s">
        <v>10</v>
      </c>
      <c r="AL137" s="748" t="s">
        <v>10</v>
      </c>
      <c r="AM137" s="253"/>
      <c r="AN137" s="78"/>
      <c r="AO137" s="22"/>
    </row>
    <row r="138" spans="1:41" ht="15.5" hidden="1" x14ac:dyDescent="0.35">
      <c r="A138" s="56"/>
      <c r="B138" s="57"/>
      <c r="C138" s="58"/>
      <c r="D138" s="58"/>
      <c r="E138" s="56"/>
      <c r="F138" s="56"/>
      <c r="G138" s="56"/>
      <c r="H138" s="59"/>
      <c r="I138" s="60"/>
      <c r="J138" s="61"/>
      <c r="K138" s="62"/>
      <c r="L138" s="63"/>
      <c r="M138" s="64"/>
      <c r="N138" s="65"/>
      <c r="O138" s="66"/>
      <c r="P138" s="67"/>
      <c r="Q138" s="68"/>
      <c r="R138" s="60"/>
      <c r="S138" s="69"/>
      <c r="T138" s="70"/>
      <c r="U138" s="71"/>
      <c r="V138" s="72"/>
      <c r="W138" s="72"/>
      <c r="X138" s="72"/>
      <c r="Y138" s="56"/>
      <c r="Z138" s="43"/>
      <c r="AA138" s="43"/>
      <c r="AB138" s="56"/>
      <c r="AC138" s="56"/>
      <c r="AD138" s="56"/>
      <c r="AE138" s="56"/>
      <c r="AF138" s="73"/>
      <c r="AG138" s="73"/>
      <c r="AH138" s="56"/>
      <c r="AI138" s="253"/>
      <c r="AJ138" s="253"/>
      <c r="AK138" s="253"/>
      <c r="AL138" s="253"/>
      <c r="AM138" s="253"/>
      <c r="AN138" s="78"/>
      <c r="AO138" s="22"/>
    </row>
    <row r="139" spans="1:41" ht="15.5" x14ac:dyDescent="0.35">
      <c r="A139" s="56"/>
      <c r="B139" s="3319" t="s">
        <v>526</v>
      </c>
      <c r="C139" s="3320"/>
      <c r="D139" s="3320"/>
      <c r="E139" s="3320"/>
      <c r="F139" s="3320"/>
      <c r="G139" s="3320"/>
      <c r="H139" s="3320"/>
      <c r="I139" s="3320"/>
      <c r="J139" s="3321"/>
      <c r="K139" s="3322"/>
      <c r="L139" s="3323"/>
      <c r="M139" s="3324"/>
      <c r="N139" s="3325"/>
      <c r="O139" s="3326"/>
      <c r="P139" s="3327"/>
      <c r="Q139" s="3328"/>
      <c r="R139" s="3320"/>
      <c r="S139" s="74"/>
      <c r="T139" s="75"/>
      <c r="U139" s="76"/>
      <c r="V139" s="77"/>
      <c r="W139" s="77"/>
      <c r="X139" s="77"/>
      <c r="Y139" s="56"/>
      <c r="Z139" s="43"/>
      <c r="AA139" s="43"/>
      <c r="AB139" s="56"/>
      <c r="AC139" s="56"/>
      <c r="AD139" s="56"/>
      <c r="AE139" s="56"/>
      <c r="AF139" s="73"/>
      <c r="AG139" s="73"/>
      <c r="AH139" s="56"/>
      <c r="AI139" s="253"/>
      <c r="AJ139" s="253"/>
      <c r="AK139" s="253"/>
      <c r="AL139" s="253"/>
      <c r="AM139" s="253"/>
      <c r="AN139" s="78"/>
      <c r="AO139" s="22"/>
    </row>
    <row r="140" spans="1:41" ht="15.5" x14ac:dyDescent="0.35">
      <c r="A140" s="56"/>
      <c r="B140" s="56"/>
      <c r="C140" s="56"/>
      <c r="D140" s="56"/>
      <c r="E140" s="56"/>
      <c r="F140" s="56"/>
      <c r="G140" s="56"/>
      <c r="H140" s="59"/>
      <c r="I140" s="60"/>
      <c r="J140" s="61"/>
      <c r="K140" s="62"/>
      <c r="L140" s="63"/>
      <c r="M140" s="64"/>
      <c r="N140" s="65"/>
      <c r="O140" s="66"/>
      <c r="P140" s="67"/>
      <c r="Q140" s="68"/>
      <c r="R140" s="60"/>
      <c r="S140" s="69"/>
      <c r="T140" s="70"/>
      <c r="U140" s="71"/>
      <c r="V140" s="72"/>
      <c r="W140" s="72"/>
      <c r="X140" s="72"/>
      <c r="Y140" s="56"/>
      <c r="Z140" s="43"/>
      <c r="AA140" s="43"/>
      <c r="AB140" s="125"/>
      <c r="AC140" s="125"/>
      <c r="AD140" s="125"/>
      <c r="AE140" s="125"/>
      <c r="AF140" s="125"/>
      <c r="AG140" s="56"/>
      <c r="AH140" s="56"/>
      <c r="AI140" s="253"/>
      <c r="AJ140" s="253"/>
      <c r="AK140" s="253"/>
      <c r="AL140" s="253"/>
      <c r="AM140" s="253"/>
      <c r="AN140" s="78"/>
      <c r="AO140" s="22"/>
    </row>
    <row r="141" spans="1:41" s="26" customFormat="1" ht="63" customHeight="1" x14ac:dyDescent="0.35">
      <c r="A141" s="2504" t="s">
        <v>961</v>
      </c>
      <c r="B141" s="3317" t="s">
        <v>502</v>
      </c>
      <c r="C141" s="3318"/>
      <c r="D141" s="3318"/>
      <c r="E141" s="3318"/>
      <c r="F141" s="3318"/>
      <c r="G141" s="3318"/>
      <c r="H141" s="3318"/>
      <c r="I141" s="3318"/>
      <c r="J141" s="3318"/>
      <c r="K141" s="3318"/>
      <c r="L141" s="3318"/>
      <c r="M141" s="3318"/>
      <c r="N141" s="3318"/>
      <c r="O141" s="3318"/>
      <c r="P141" s="3318"/>
      <c r="Q141" s="3318"/>
      <c r="R141" s="3318"/>
      <c r="S141" s="3318"/>
      <c r="T141" s="3318"/>
      <c r="U141" s="3318"/>
      <c r="V141" s="3318"/>
      <c r="W141" s="3318"/>
      <c r="X141" s="3318"/>
      <c r="Y141" s="3318"/>
      <c r="Z141" s="3318"/>
      <c r="AA141" s="3318"/>
      <c r="AB141" s="33"/>
      <c r="AC141" s="33"/>
      <c r="AD141" s="33"/>
      <c r="AE141" s="33"/>
      <c r="AF141" s="33"/>
      <c r="AG141" s="33"/>
      <c r="AH141" s="33"/>
      <c r="AI141" s="33"/>
      <c r="AJ141" s="33"/>
      <c r="AK141" s="33"/>
      <c r="AL141" s="658"/>
      <c r="AM141" s="32"/>
      <c r="AN141" s="34"/>
      <c r="AO141" s="2058"/>
    </row>
    <row r="142" spans="1:41" ht="46.5" x14ac:dyDescent="0.35">
      <c r="A142" s="43"/>
      <c r="B142" s="44" t="s">
        <v>54</v>
      </c>
      <c r="C142" s="45" t="s">
        <v>6</v>
      </c>
      <c r="D142" s="45" t="s">
        <v>7</v>
      </c>
      <c r="E142" s="45" t="s">
        <v>8</v>
      </c>
      <c r="F142" s="1645" t="s">
        <v>123</v>
      </c>
      <c r="G142" s="1645" t="s">
        <v>161</v>
      </c>
      <c r="H142" s="1645" t="s">
        <v>194</v>
      </c>
      <c r="I142" s="1645" t="s">
        <v>202</v>
      </c>
      <c r="J142" s="1645" t="s">
        <v>241</v>
      </c>
      <c r="K142" s="1686" t="s">
        <v>273</v>
      </c>
      <c r="L142" s="1647" t="s">
        <v>284</v>
      </c>
      <c r="M142" s="46" t="s">
        <v>322</v>
      </c>
      <c r="N142" s="47" t="s">
        <v>342</v>
      </c>
      <c r="O142" s="48" t="s">
        <v>356</v>
      </c>
      <c r="P142" s="100" t="s">
        <v>384</v>
      </c>
      <c r="Q142" s="2341" t="s">
        <v>507</v>
      </c>
      <c r="R142" s="80" t="s">
        <v>535</v>
      </c>
      <c r="S142" s="2314" t="s">
        <v>541</v>
      </c>
      <c r="T142" s="49" t="s">
        <v>545</v>
      </c>
      <c r="U142" s="50" t="s">
        <v>578</v>
      </c>
      <c r="V142" s="51" t="s">
        <v>586</v>
      </c>
      <c r="W142" s="51" t="s">
        <v>633</v>
      </c>
      <c r="X142" s="51" t="s">
        <v>646</v>
      </c>
      <c r="Y142" s="104" t="s">
        <v>647</v>
      </c>
      <c r="Z142" s="104" t="s">
        <v>668</v>
      </c>
      <c r="AA142" s="37" t="s">
        <v>671</v>
      </c>
      <c r="AB142" s="37" t="s">
        <v>688</v>
      </c>
      <c r="AC142" s="37" t="s">
        <v>689</v>
      </c>
      <c r="AD142" s="37" t="s">
        <v>735</v>
      </c>
      <c r="AE142" s="37" t="s">
        <v>776</v>
      </c>
      <c r="AF142" s="37" t="s">
        <v>811</v>
      </c>
      <c r="AG142" s="37" t="s">
        <v>1055</v>
      </c>
      <c r="AH142" s="37" t="s">
        <v>1072</v>
      </c>
      <c r="AI142" s="37" t="s">
        <v>1075</v>
      </c>
      <c r="AJ142" s="37" t="s">
        <v>1117</v>
      </c>
      <c r="AK142" s="37" t="s">
        <v>1162</v>
      </c>
      <c r="AL142" s="689" t="s">
        <v>1176</v>
      </c>
      <c r="AM142" s="253"/>
      <c r="AN142" s="78"/>
      <c r="AO142" s="22"/>
    </row>
    <row r="143" spans="1:41" ht="15.5" x14ac:dyDescent="0.35">
      <c r="A143" s="52"/>
      <c r="B143" s="53" t="s">
        <v>420</v>
      </c>
      <c r="C143" s="2208" t="s">
        <v>10</v>
      </c>
      <c r="D143" s="2208" t="s">
        <v>10</v>
      </c>
      <c r="E143" s="2208" t="s">
        <v>10</v>
      </c>
      <c r="F143" s="2208" t="s">
        <v>10</v>
      </c>
      <c r="G143" s="2208" t="s">
        <v>10</v>
      </c>
      <c r="H143" s="2208" t="s">
        <v>10</v>
      </c>
      <c r="I143" s="2208" t="s">
        <v>10</v>
      </c>
      <c r="J143" s="2208" t="s">
        <v>10</v>
      </c>
      <c r="K143" s="2208" t="s">
        <v>10</v>
      </c>
      <c r="L143" s="2208" t="s">
        <v>10</v>
      </c>
      <c r="M143" s="2209" t="s">
        <v>10</v>
      </c>
      <c r="N143" s="2208" t="s">
        <v>10</v>
      </c>
      <c r="O143" s="2208" t="s">
        <v>10</v>
      </c>
      <c r="P143" s="2208" t="s">
        <v>10</v>
      </c>
      <c r="Q143" s="2342">
        <v>18.076000000000001</v>
      </c>
      <c r="R143" s="1496" t="s">
        <v>10</v>
      </c>
      <c r="S143" s="898" t="s">
        <v>10</v>
      </c>
      <c r="T143" s="898" t="s">
        <v>10</v>
      </c>
      <c r="U143" s="139" t="s">
        <v>10</v>
      </c>
      <c r="V143" s="139" t="s">
        <v>10</v>
      </c>
      <c r="W143" s="139" t="s">
        <v>10</v>
      </c>
      <c r="X143" s="139" t="s">
        <v>10</v>
      </c>
      <c r="Y143" s="1244" t="s">
        <v>10</v>
      </c>
      <c r="Z143" s="1244" t="s">
        <v>10</v>
      </c>
      <c r="AA143" s="81" t="s">
        <v>10</v>
      </c>
      <c r="AB143" s="82" t="s">
        <v>10</v>
      </c>
      <c r="AC143" s="82" t="s">
        <v>10</v>
      </c>
      <c r="AD143" s="82" t="s">
        <v>10</v>
      </c>
      <c r="AE143" s="82" t="s">
        <v>10</v>
      </c>
      <c r="AF143" s="764" t="s">
        <v>10</v>
      </c>
      <c r="AG143" s="117" t="s">
        <v>10</v>
      </c>
      <c r="AH143" s="117" t="s">
        <v>10</v>
      </c>
      <c r="AI143" s="117" t="s">
        <v>10</v>
      </c>
      <c r="AJ143" s="702" t="s">
        <v>10</v>
      </c>
      <c r="AK143" s="702" t="s">
        <v>10</v>
      </c>
      <c r="AL143" s="676" t="s">
        <v>10</v>
      </c>
      <c r="AM143" s="253"/>
      <c r="AN143" s="78"/>
      <c r="AO143" s="22"/>
    </row>
    <row r="144" spans="1:41" ht="15.5" x14ac:dyDescent="0.35">
      <c r="A144" s="52"/>
      <c r="B144" s="54" t="s">
        <v>421</v>
      </c>
      <c r="C144" s="2212" t="s">
        <v>10</v>
      </c>
      <c r="D144" s="2212" t="s">
        <v>10</v>
      </c>
      <c r="E144" s="2212" t="s">
        <v>10</v>
      </c>
      <c r="F144" s="2212" t="s">
        <v>10</v>
      </c>
      <c r="G144" s="2212" t="s">
        <v>10</v>
      </c>
      <c r="H144" s="2212" t="s">
        <v>10</v>
      </c>
      <c r="I144" s="2212" t="s">
        <v>10</v>
      </c>
      <c r="J144" s="2212" t="s">
        <v>10</v>
      </c>
      <c r="K144" s="2212" t="s">
        <v>10</v>
      </c>
      <c r="L144" s="2212" t="s">
        <v>10</v>
      </c>
      <c r="M144" s="2213" t="s">
        <v>10</v>
      </c>
      <c r="N144" s="2212" t="s">
        <v>10</v>
      </c>
      <c r="O144" s="2212" t="s">
        <v>10</v>
      </c>
      <c r="P144" s="2212" t="s">
        <v>10</v>
      </c>
      <c r="Q144" s="2343">
        <v>2.4300000000000002</v>
      </c>
      <c r="R144" s="1496" t="s">
        <v>10</v>
      </c>
      <c r="S144" s="898" t="s">
        <v>10</v>
      </c>
      <c r="T144" s="898" t="s">
        <v>10</v>
      </c>
      <c r="U144" s="139" t="s">
        <v>10</v>
      </c>
      <c r="V144" s="139" t="s">
        <v>10</v>
      </c>
      <c r="W144" s="139" t="s">
        <v>10</v>
      </c>
      <c r="X144" s="139" t="s">
        <v>10</v>
      </c>
      <c r="Y144" s="1252" t="s">
        <v>10</v>
      </c>
      <c r="Z144" s="1252" t="s">
        <v>10</v>
      </c>
      <c r="AA144" s="81" t="s">
        <v>10</v>
      </c>
      <c r="AB144" s="82" t="s">
        <v>10</v>
      </c>
      <c r="AC144" s="82" t="s">
        <v>10</v>
      </c>
      <c r="AD144" s="82" t="s">
        <v>10</v>
      </c>
      <c r="AE144" s="82" t="s">
        <v>10</v>
      </c>
      <c r="AF144" s="83" t="s">
        <v>10</v>
      </c>
      <c r="AG144" s="83" t="s">
        <v>10</v>
      </c>
      <c r="AH144" s="83" t="s">
        <v>10</v>
      </c>
      <c r="AI144" s="83" t="s">
        <v>10</v>
      </c>
      <c r="AJ144" s="83" t="s">
        <v>10</v>
      </c>
      <c r="AK144" s="83" t="s">
        <v>10</v>
      </c>
      <c r="AL144" s="714" t="s">
        <v>10</v>
      </c>
      <c r="AM144" s="253"/>
      <c r="AN144" s="78"/>
      <c r="AO144" s="22"/>
    </row>
    <row r="145" spans="1:41" ht="15.5" x14ac:dyDescent="0.35">
      <c r="A145" s="85"/>
      <c r="B145" s="54" t="s">
        <v>422</v>
      </c>
      <c r="C145" s="2215" t="s">
        <v>10</v>
      </c>
      <c r="D145" s="2215" t="s">
        <v>10</v>
      </c>
      <c r="E145" s="2215" t="s">
        <v>10</v>
      </c>
      <c r="F145" s="2215" t="s">
        <v>10</v>
      </c>
      <c r="G145" s="2215" t="s">
        <v>10</v>
      </c>
      <c r="H145" s="2215" t="s">
        <v>10</v>
      </c>
      <c r="I145" s="2215" t="s">
        <v>10</v>
      </c>
      <c r="J145" s="2215" t="s">
        <v>10</v>
      </c>
      <c r="K145" s="2215" t="s">
        <v>10</v>
      </c>
      <c r="L145" s="2215" t="s">
        <v>10</v>
      </c>
      <c r="M145" s="2216" t="s">
        <v>10</v>
      </c>
      <c r="N145" s="2215" t="s">
        <v>10</v>
      </c>
      <c r="O145" s="2215" t="s">
        <v>10</v>
      </c>
      <c r="P145" s="2215" t="s">
        <v>10</v>
      </c>
      <c r="Q145" s="2344">
        <v>50.029000000000003</v>
      </c>
      <c r="R145" s="1496" t="s">
        <v>10</v>
      </c>
      <c r="S145" s="898" t="s">
        <v>10</v>
      </c>
      <c r="T145" s="898" t="s">
        <v>10</v>
      </c>
      <c r="U145" s="139" t="s">
        <v>10</v>
      </c>
      <c r="V145" s="139" t="s">
        <v>10</v>
      </c>
      <c r="W145" s="139" t="s">
        <v>10</v>
      </c>
      <c r="X145" s="139" t="s">
        <v>10</v>
      </c>
      <c r="Y145" s="1252" t="s">
        <v>10</v>
      </c>
      <c r="Z145" s="1252" t="s">
        <v>10</v>
      </c>
      <c r="AA145" s="81" t="s">
        <v>10</v>
      </c>
      <c r="AB145" s="82" t="s">
        <v>10</v>
      </c>
      <c r="AC145" s="82" t="s">
        <v>10</v>
      </c>
      <c r="AD145" s="82" t="s">
        <v>10</v>
      </c>
      <c r="AE145" s="82" t="s">
        <v>10</v>
      </c>
      <c r="AF145" s="83" t="s">
        <v>10</v>
      </c>
      <c r="AG145" s="83" t="s">
        <v>10</v>
      </c>
      <c r="AH145" s="83" t="s">
        <v>10</v>
      </c>
      <c r="AI145" s="83" t="s">
        <v>10</v>
      </c>
      <c r="AJ145" s="83" t="s">
        <v>10</v>
      </c>
      <c r="AK145" s="83" t="s">
        <v>10</v>
      </c>
      <c r="AL145" s="714" t="s">
        <v>10</v>
      </c>
      <c r="AM145" s="253"/>
      <c r="AN145" s="78"/>
      <c r="AO145" s="22"/>
    </row>
    <row r="146" spans="1:41" ht="15.5" x14ac:dyDescent="0.35">
      <c r="A146" s="85"/>
      <c r="B146" s="55" t="s">
        <v>423</v>
      </c>
      <c r="C146" s="2224" t="s">
        <v>10</v>
      </c>
      <c r="D146" s="2224" t="s">
        <v>10</v>
      </c>
      <c r="E146" s="2224" t="s">
        <v>10</v>
      </c>
      <c r="F146" s="2224" t="s">
        <v>10</v>
      </c>
      <c r="G146" s="2224" t="s">
        <v>10</v>
      </c>
      <c r="H146" s="2224" t="s">
        <v>10</v>
      </c>
      <c r="I146" s="2224" t="s">
        <v>10</v>
      </c>
      <c r="J146" s="2224" t="s">
        <v>10</v>
      </c>
      <c r="K146" s="2224" t="s">
        <v>10</v>
      </c>
      <c r="L146" s="2224" t="s">
        <v>10</v>
      </c>
      <c r="M146" s="2225" t="s">
        <v>10</v>
      </c>
      <c r="N146" s="2224" t="s">
        <v>10</v>
      </c>
      <c r="O146" s="2224" t="s">
        <v>10</v>
      </c>
      <c r="P146" s="2224" t="s">
        <v>10</v>
      </c>
      <c r="Q146" s="2345">
        <v>29.465</v>
      </c>
      <c r="R146" s="1498" t="s">
        <v>10</v>
      </c>
      <c r="S146" s="935" t="s">
        <v>10</v>
      </c>
      <c r="T146" s="935" t="s">
        <v>10</v>
      </c>
      <c r="U146" s="747" t="s">
        <v>10</v>
      </c>
      <c r="V146" s="747" t="s">
        <v>10</v>
      </c>
      <c r="W146" s="747" t="s">
        <v>10</v>
      </c>
      <c r="X146" s="747" t="s">
        <v>10</v>
      </c>
      <c r="Y146" s="1269" t="s">
        <v>10</v>
      </c>
      <c r="Z146" s="1269" t="s">
        <v>10</v>
      </c>
      <c r="AA146" s="86" t="s">
        <v>10</v>
      </c>
      <c r="AB146" s="87" t="s">
        <v>10</v>
      </c>
      <c r="AC146" s="87" t="s">
        <v>10</v>
      </c>
      <c r="AD146" s="87" t="s">
        <v>10</v>
      </c>
      <c r="AE146" s="87" t="s">
        <v>10</v>
      </c>
      <c r="AF146" s="87" t="s">
        <v>10</v>
      </c>
      <c r="AG146" s="87" t="s">
        <v>10</v>
      </c>
      <c r="AH146" s="87" t="s">
        <v>10</v>
      </c>
      <c r="AI146" s="87" t="s">
        <v>10</v>
      </c>
      <c r="AJ146" s="87" t="s">
        <v>10</v>
      </c>
      <c r="AK146" s="87" t="s">
        <v>10</v>
      </c>
      <c r="AL146" s="748" t="s">
        <v>10</v>
      </c>
      <c r="AM146" s="253"/>
      <c r="AN146" s="78"/>
      <c r="AO146" s="22"/>
    </row>
    <row r="147" spans="1:41" ht="15.5" hidden="1" x14ac:dyDescent="0.35">
      <c r="A147" s="56"/>
      <c r="B147" s="57"/>
      <c r="C147" s="58"/>
      <c r="D147" s="58"/>
      <c r="E147" s="56"/>
      <c r="F147" s="56"/>
      <c r="G147" s="56"/>
      <c r="H147" s="59"/>
      <c r="I147" s="60"/>
      <c r="J147" s="61"/>
      <c r="K147" s="62"/>
      <c r="L147" s="63"/>
      <c r="M147" s="64"/>
      <c r="N147" s="65"/>
      <c r="O147" s="66"/>
      <c r="P147" s="67"/>
      <c r="Q147" s="68"/>
      <c r="R147" s="60"/>
      <c r="S147" s="69"/>
      <c r="T147" s="70"/>
      <c r="U147" s="71"/>
      <c r="V147" s="72"/>
      <c r="W147" s="72"/>
      <c r="X147" s="72"/>
      <c r="Y147" s="56"/>
      <c r="Z147" s="43"/>
      <c r="AA147" s="43"/>
      <c r="AB147" s="56"/>
      <c r="AC147" s="56"/>
      <c r="AD147" s="56"/>
      <c r="AE147" s="56"/>
      <c r="AF147" s="56"/>
      <c r="AG147" s="56"/>
      <c r="AH147" s="56"/>
      <c r="AI147" s="253"/>
      <c r="AJ147" s="253"/>
      <c r="AK147" s="253"/>
      <c r="AL147" s="253"/>
      <c r="AM147" s="253"/>
      <c r="AN147" s="78"/>
      <c r="AO147" s="22"/>
    </row>
    <row r="148" spans="1:41" ht="15.5" x14ac:dyDescent="0.35">
      <c r="A148" s="56"/>
      <c r="B148" s="3319" t="s">
        <v>527</v>
      </c>
      <c r="C148" s="3320"/>
      <c r="D148" s="3320"/>
      <c r="E148" s="3320"/>
      <c r="F148" s="3320"/>
      <c r="G148" s="3320"/>
      <c r="H148" s="3320"/>
      <c r="I148" s="3320"/>
      <c r="J148" s="3321"/>
      <c r="K148" s="3322"/>
      <c r="L148" s="3323"/>
      <c r="M148" s="3324"/>
      <c r="N148" s="3325"/>
      <c r="O148" s="3326"/>
      <c r="P148" s="3327"/>
      <c r="Q148" s="3328"/>
      <c r="R148" s="3320"/>
      <c r="S148" s="74"/>
      <c r="T148" s="75"/>
      <c r="U148" s="76"/>
      <c r="V148" s="77"/>
      <c r="W148" s="77"/>
      <c r="X148" s="77"/>
      <c r="Y148" s="56"/>
      <c r="Z148" s="43"/>
      <c r="AA148" s="43"/>
      <c r="AB148" s="56"/>
      <c r="AC148" s="56"/>
      <c r="AD148" s="56"/>
      <c r="AE148" s="56"/>
      <c r="AF148" s="56"/>
      <c r="AG148" s="56"/>
      <c r="AH148" s="56"/>
      <c r="AI148" s="253"/>
      <c r="AJ148" s="253"/>
      <c r="AK148" s="253"/>
      <c r="AL148" s="253"/>
      <c r="AM148" s="253"/>
      <c r="AN148" s="78"/>
      <c r="AO148" s="22"/>
    </row>
    <row r="149" spans="1:41" ht="15.5" x14ac:dyDescent="0.35">
      <c r="A149" s="56"/>
      <c r="B149" s="56"/>
      <c r="C149" s="56"/>
      <c r="D149" s="56"/>
      <c r="E149" s="56"/>
      <c r="F149" s="56"/>
      <c r="G149" s="56"/>
      <c r="H149" s="59"/>
      <c r="I149" s="60"/>
      <c r="J149" s="61"/>
      <c r="K149" s="62"/>
      <c r="L149" s="63"/>
      <c r="M149" s="64"/>
      <c r="N149" s="65"/>
      <c r="O149" s="66"/>
      <c r="P149" s="67"/>
      <c r="Q149" s="68"/>
      <c r="R149" s="60"/>
      <c r="S149" s="69"/>
      <c r="T149" s="70"/>
      <c r="U149" s="71"/>
      <c r="V149" s="72"/>
      <c r="W149" s="72"/>
      <c r="X149" s="72"/>
      <c r="Y149" s="56"/>
      <c r="Z149" s="43"/>
      <c r="AA149" s="43"/>
      <c r="AB149" s="125"/>
      <c r="AC149" s="125"/>
      <c r="AD149" s="125"/>
      <c r="AE149" s="125"/>
      <c r="AF149" s="125"/>
      <c r="AG149" s="56"/>
      <c r="AH149" s="56"/>
      <c r="AI149" s="253"/>
      <c r="AJ149" s="253"/>
      <c r="AK149" s="253"/>
      <c r="AL149" s="253"/>
      <c r="AM149" s="253"/>
      <c r="AN149" s="78"/>
      <c r="AO149" s="22"/>
    </row>
    <row r="150" spans="1:41" s="26" customFormat="1" ht="63" customHeight="1" x14ac:dyDescent="0.35">
      <c r="A150" s="2504" t="s">
        <v>962</v>
      </c>
      <c r="B150" s="3317" t="s">
        <v>503</v>
      </c>
      <c r="C150" s="3318"/>
      <c r="D150" s="3318"/>
      <c r="E150" s="3318"/>
      <c r="F150" s="3318"/>
      <c r="G150" s="3318"/>
      <c r="H150" s="3318"/>
      <c r="I150" s="3318"/>
      <c r="J150" s="3318"/>
      <c r="K150" s="3318"/>
      <c r="L150" s="3318"/>
      <c r="M150" s="3318"/>
      <c r="N150" s="3318"/>
      <c r="O150" s="3318"/>
      <c r="P150" s="3318"/>
      <c r="Q150" s="3318"/>
      <c r="R150" s="3318"/>
      <c r="S150" s="3318"/>
      <c r="T150" s="3318"/>
      <c r="U150" s="3318"/>
      <c r="V150" s="3318"/>
      <c r="W150" s="3318"/>
      <c r="X150" s="3318"/>
      <c r="Y150" s="3318"/>
      <c r="Z150" s="3318"/>
      <c r="AA150" s="3318"/>
      <c r="AB150" s="33"/>
      <c r="AC150" s="33"/>
      <c r="AD150" s="33"/>
      <c r="AE150" s="33"/>
      <c r="AF150" s="33"/>
      <c r="AG150" s="33"/>
      <c r="AH150" s="33"/>
      <c r="AI150" s="33"/>
      <c r="AJ150" s="33"/>
      <c r="AK150" s="33"/>
      <c r="AL150" s="658"/>
      <c r="AM150" s="32"/>
      <c r="AN150" s="34"/>
      <c r="AO150" s="2058"/>
    </row>
    <row r="151" spans="1:41" ht="46.5" x14ac:dyDescent="0.35">
      <c r="A151" s="43"/>
      <c r="B151" s="44" t="s">
        <v>54</v>
      </c>
      <c r="C151" s="45" t="s">
        <v>6</v>
      </c>
      <c r="D151" s="45" t="s">
        <v>7</v>
      </c>
      <c r="E151" s="45" t="s">
        <v>8</v>
      </c>
      <c r="F151" s="1645" t="s">
        <v>123</v>
      </c>
      <c r="G151" s="1645" t="s">
        <v>161</v>
      </c>
      <c r="H151" s="1645" t="s">
        <v>194</v>
      </c>
      <c r="I151" s="1645" t="s">
        <v>202</v>
      </c>
      <c r="J151" s="1645" t="s">
        <v>241</v>
      </c>
      <c r="K151" s="1686" t="s">
        <v>273</v>
      </c>
      <c r="L151" s="1647" t="s">
        <v>284</v>
      </c>
      <c r="M151" s="46" t="s">
        <v>322</v>
      </c>
      <c r="N151" s="47" t="s">
        <v>342</v>
      </c>
      <c r="O151" s="48" t="s">
        <v>356</v>
      </c>
      <c r="P151" s="100" t="s">
        <v>384</v>
      </c>
      <c r="Q151" s="2346" t="s">
        <v>507</v>
      </c>
      <c r="R151" s="2347" t="s">
        <v>539</v>
      </c>
      <c r="S151" s="2314" t="s">
        <v>541</v>
      </c>
      <c r="T151" s="49" t="s">
        <v>545</v>
      </c>
      <c r="U151" s="50" t="s">
        <v>578</v>
      </c>
      <c r="V151" s="51" t="s">
        <v>586</v>
      </c>
      <c r="W151" s="51" t="s">
        <v>633</v>
      </c>
      <c r="X151" s="51" t="s">
        <v>646</v>
      </c>
      <c r="Y151" s="104" t="s">
        <v>647</v>
      </c>
      <c r="Z151" s="104" t="s">
        <v>668</v>
      </c>
      <c r="AA151" s="37" t="s">
        <v>671</v>
      </c>
      <c r="AB151" s="37" t="s">
        <v>688</v>
      </c>
      <c r="AC151" s="37" t="s">
        <v>689</v>
      </c>
      <c r="AD151" s="37" t="s">
        <v>735</v>
      </c>
      <c r="AE151" s="37" t="s">
        <v>776</v>
      </c>
      <c r="AF151" s="37" t="s">
        <v>811</v>
      </c>
      <c r="AG151" s="37" t="s">
        <v>1055</v>
      </c>
      <c r="AH151" s="37" t="s">
        <v>1072</v>
      </c>
      <c r="AI151" s="37" t="s">
        <v>1075</v>
      </c>
      <c r="AJ151" s="37" t="s">
        <v>1117</v>
      </c>
      <c r="AK151" s="37" t="s">
        <v>1162</v>
      </c>
      <c r="AL151" s="689" t="s">
        <v>1176</v>
      </c>
      <c r="AM151" s="253"/>
      <c r="AN151" s="78"/>
      <c r="AO151" s="22"/>
    </row>
    <row r="152" spans="1:41" ht="15.5" x14ac:dyDescent="0.35">
      <c r="A152" s="52"/>
      <c r="B152" s="53" t="s">
        <v>420</v>
      </c>
      <c r="C152" s="2208" t="s">
        <v>10</v>
      </c>
      <c r="D152" s="2208" t="s">
        <v>10</v>
      </c>
      <c r="E152" s="2208" t="s">
        <v>10</v>
      </c>
      <c r="F152" s="2208" t="s">
        <v>10</v>
      </c>
      <c r="G152" s="2208" t="s">
        <v>10</v>
      </c>
      <c r="H152" s="2208" t="s">
        <v>10</v>
      </c>
      <c r="I152" s="2208" t="s">
        <v>10</v>
      </c>
      <c r="J152" s="2208" t="s">
        <v>10</v>
      </c>
      <c r="K152" s="2208" t="s">
        <v>10</v>
      </c>
      <c r="L152" s="2208" t="s">
        <v>10</v>
      </c>
      <c r="M152" s="2209" t="s">
        <v>10</v>
      </c>
      <c r="N152" s="2208" t="s">
        <v>10</v>
      </c>
      <c r="O152" s="2208" t="s">
        <v>10</v>
      </c>
      <c r="P152" s="2208" t="s">
        <v>10</v>
      </c>
      <c r="Q152" s="2348">
        <v>4.4800000000000004</v>
      </c>
      <c r="R152" s="2349">
        <v>3.36</v>
      </c>
      <c r="S152" s="898" t="s">
        <v>10</v>
      </c>
      <c r="T152" s="898" t="s">
        <v>10</v>
      </c>
      <c r="U152" s="139" t="s">
        <v>10</v>
      </c>
      <c r="V152" s="139" t="s">
        <v>10</v>
      </c>
      <c r="W152" s="139" t="s">
        <v>10</v>
      </c>
      <c r="X152" s="139" t="s">
        <v>10</v>
      </c>
      <c r="Y152" s="1244" t="s">
        <v>10</v>
      </c>
      <c r="Z152" s="1244" t="s">
        <v>10</v>
      </c>
      <c r="AA152" s="81" t="s">
        <v>10</v>
      </c>
      <c r="AB152" s="82" t="s">
        <v>10</v>
      </c>
      <c r="AC152" s="82" t="s">
        <v>10</v>
      </c>
      <c r="AD152" s="82" t="s">
        <v>10</v>
      </c>
      <c r="AE152" s="82" t="s">
        <v>10</v>
      </c>
      <c r="AF152" s="764" t="s">
        <v>10</v>
      </c>
      <c r="AG152" s="117" t="s">
        <v>10</v>
      </c>
      <c r="AH152" s="117" t="s">
        <v>10</v>
      </c>
      <c r="AI152" s="117" t="s">
        <v>10</v>
      </c>
      <c r="AJ152" s="702" t="s">
        <v>10</v>
      </c>
      <c r="AK152" s="702" t="s">
        <v>10</v>
      </c>
      <c r="AL152" s="676" t="s">
        <v>10</v>
      </c>
      <c r="AM152" s="253"/>
      <c r="AN152" s="78"/>
      <c r="AO152" s="22"/>
    </row>
    <row r="153" spans="1:41" ht="15.5" x14ac:dyDescent="0.35">
      <c r="A153" s="52"/>
      <c r="B153" s="54" t="s">
        <v>421</v>
      </c>
      <c r="C153" s="2212" t="s">
        <v>10</v>
      </c>
      <c r="D153" s="2212" t="s">
        <v>10</v>
      </c>
      <c r="E153" s="2212" t="s">
        <v>10</v>
      </c>
      <c r="F153" s="2212" t="s">
        <v>10</v>
      </c>
      <c r="G153" s="2212" t="s">
        <v>10</v>
      </c>
      <c r="H153" s="2212" t="s">
        <v>10</v>
      </c>
      <c r="I153" s="2212" t="s">
        <v>10</v>
      </c>
      <c r="J153" s="2212" t="s">
        <v>10</v>
      </c>
      <c r="K153" s="2212" t="s">
        <v>10</v>
      </c>
      <c r="L153" s="2212" t="s">
        <v>10</v>
      </c>
      <c r="M153" s="2213" t="s">
        <v>10</v>
      </c>
      <c r="N153" s="2212" t="s">
        <v>10</v>
      </c>
      <c r="O153" s="2212" t="s">
        <v>10</v>
      </c>
      <c r="P153" s="2212" t="s">
        <v>10</v>
      </c>
      <c r="Q153" s="2350">
        <v>1.5270000000000001</v>
      </c>
      <c r="R153" s="2351">
        <v>1.677</v>
      </c>
      <c r="S153" s="898" t="s">
        <v>10</v>
      </c>
      <c r="T153" s="898" t="s">
        <v>10</v>
      </c>
      <c r="U153" s="139" t="s">
        <v>10</v>
      </c>
      <c r="V153" s="139" t="s">
        <v>10</v>
      </c>
      <c r="W153" s="139" t="s">
        <v>10</v>
      </c>
      <c r="X153" s="139" t="s">
        <v>10</v>
      </c>
      <c r="Y153" s="1252" t="s">
        <v>10</v>
      </c>
      <c r="Z153" s="1252" t="s">
        <v>10</v>
      </c>
      <c r="AA153" s="81" t="s">
        <v>10</v>
      </c>
      <c r="AB153" s="82" t="s">
        <v>10</v>
      </c>
      <c r="AC153" s="82" t="s">
        <v>10</v>
      </c>
      <c r="AD153" s="82" t="s">
        <v>10</v>
      </c>
      <c r="AE153" s="82" t="s">
        <v>10</v>
      </c>
      <c r="AF153" s="83" t="s">
        <v>10</v>
      </c>
      <c r="AG153" s="83" t="s">
        <v>10</v>
      </c>
      <c r="AH153" s="83" t="s">
        <v>10</v>
      </c>
      <c r="AI153" s="83" t="s">
        <v>10</v>
      </c>
      <c r="AJ153" s="83" t="s">
        <v>10</v>
      </c>
      <c r="AK153" s="83" t="s">
        <v>10</v>
      </c>
      <c r="AL153" s="714" t="s">
        <v>10</v>
      </c>
      <c r="AM153" s="253"/>
      <c r="AN153" s="78"/>
      <c r="AO153" s="22"/>
    </row>
    <row r="154" spans="1:41" ht="15.5" x14ac:dyDescent="0.35">
      <c r="A154" s="85"/>
      <c r="B154" s="54" t="s">
        <v>422</v>
      </c>
      <c r="C154" s="2215" t="s">
        <v>10</v>
      </c>
      <c r="D154" s="2215" t="s">
        <v>10</v>
      </c>
      <c r="E154" s="2215" t="s">
        <v>10</v>
      </c>
      <c r="F154" s="2215" t="s">
        <v>10</v>
      </c>
      <c r="G154" s="2215" t="s">
        <v>10</v>
      </c>
      <c r="H154" s="2215" t="s">
        <v>10</v>
      </c>
      <c r="I154" s="2215" t="s">
        <v>10</v>
      </c>
      <c r="J154" s="2215" t="s">
        <v>10</v>
      </c>
      <c r="K154" s="2215" t="s">
        <v>10</v>
      </c>
      <c r="L154" s="2215" t="s">
        <v>10</v>
      </c>
      <c r="M154" s="2216" t="s">
        <v>10</v>
      </c>
      <c r="N154" s="2215" t="s">
        <v>10</v>
      </c>
      <c r="O154" s="2215" t="s">
        <v>10</v>
      </c>
      <c r="P154" s="2215" t="s">
        <v>10</v>
      </c>
      <c r="Q154" s="2352">
        <v>70.587000000000003</v>
      </c>
      <c r="R154" s="2353">
        <v>68.527000000000001</v>
      </c>
      <c r="S154" s="898" t="s">
        <v>10</v>
      </c>
      <c r="T154" s="898" t="s">
        <v>10</v>
      </c>
      <c r="U154" s="139" t="s">
        <v>10</v>
      </c>
      <c r="V154" s="139" t="s">
        <v>10</v>
      </c>
      <c r="W154" s="139" t="s">
        <v>10</v>
      </c>
      <c r="X154" s="139" t="s">
        <v>10</v>
      </c>
      <c r="Y154" s="1252" t="s">
        <v>10</v>
      </c>
      <c r="Z154" s="1252" t="s">
        <v>10</v>
      </c>
      <c r="AA154" s="81" t="s">
        <v>10</v>
      </c>
      <c r="AB154" s="82" t="s">
        <v>10</v>
      </c>
      <c r="AC154" s="82" t="s">
        <v>10</v>
      </c>
      <c r="AD154" s="82" t="s">
        <v>10</v>
      </c>
      <c r="AE154" s="82" t="s">
        <v>10</v>
      </c>
      <c r="AF154" s="83" t="s">
        <v>10</v>
      </c>
      <c r="AG154" s="83" t="s">
        <v>10</v>
      </c>
      <c r="AH154" s="83" t="s">
        <v>10</v>
      </c>
      <c r="AI154" s="83" t="s">
        <v>10</v>
      </c>
      <c r="AJ154" s="83" t="s">
        <v>10</v>
      </c>
      <c r="AK154" s="83" t="s">
        <v>10</v>
      </c>
      <c r="AL154" s="714" t="s">
        <v>10</v>
      </c>
      <c r="AM154" s="253"/>
      <c r="AN154" s="78"/>
      <c r="AO154" s="22"/>
    </row>
    <row r="155" spans="1:41" ht="15.5" x14ac:dyDescent="0.35">
      <c r="A155" s="85"/>
      <c r="B155" s="55" t="s">
        <v>423</v>
      </c>
      <c r="C155" s="2224" t="s">
        <v>10</v>
      </c>
      <c r="D155" s="2224" t="s">
        <v>10</v>
      </c>
      <c r="E155" s="2224" t="s">
        <v>10</v>
      </c>
      <c r="F155" s="2224" t="s">
        <v>10</v>
      </c>
      <c r="G155" s="2224" t="s">
        <v>10</v>
      </c>
      <c r="H155" s="2224" t="s">
        <v>10</v>
      </c>
      <c r="I155" s="2224" t="s">
        <v>10</v>
      </c>
      <c r="J155" s="2224" t="s">
        <v>10</v>
      </c>
      <c r="K155" s="2224" t="s">
        <v>10</v>
      </c>
      <c r="L155" s="2224" t="s">
        <v>10</v>
      </c>
      <c r="M155" s="2225" t="s">
        <v>10</v>
      </c>
      <c r="N155" s="2224" t="s">
        <v>10</v>
      </c>
      <c r="O155" s="2224" t="s">
        <v>10</v>
      </c>
      <c r="P155" s="2224" t="s">
        <v>10</v>
      </c>
      <c r="Q155" s="2354">
        <v>23.405999999999999</v>
      </c>
      <c r="R155" s="2355">
        <v>26.436</v>
      </c>
      <c r="S155" s="935" t="s">
        <v>10</v>
      </c>
      <c r="T155" s="935" t="s">
        <v>10</v>
      </c>
      <c r="U155" s="747" t="s">
        <v>10</v>
      </c>
      <c r="V155" s="747" t="s">
        <v>10</v>
      </c>
      <c r="W155" s="747" t="s">
        <v>10</v>
      </c>
      <c r="X155" s="747" t="s">
        <v>10</v>
      </c>
      <c r="Y155" s="1269" t="s">
        <v>10</v>
      </c>
      <c r="Z155" s="1269" t="s">
        <v>10</v>
      </c>
      <c r="AA155" s="86" t="s">
        <v>10</v>
      </c>
      <c r="AB155" s="87" t="s">
        <v>10</v>
      </c>
      <c r="AC155" s="87" t="s">
        <v>10</v>
      </c>
      <c r="AD155" s="87" t="s">
        <v>10</v>
      </c>
      <c r="AE155" s="87" t="s">
        <v>10</v>
      </c>
      <c r="AF155" s="87" t="s">
        <v>10</v>
      </c>
      <c r="AG155" s="87" t="s">
        <v>10</v>
      </c>
      <c r="AH155" s="87" t="s">
        <v>10</v>
      </c>
      <c r="AI155" s="87" t="s">
        <v>10</v>
      </c>
      <c r="AJ155" s="87" t="s">
        <v>10</v>
      </c>
      <c r="AK155" s="87" t="s">
        <v>10</v>
      </c>
      <c r="AL155" s="748" t="s">
        <v>10</v>
      </c>
      <c r="AM155" s="253"/>
      <c r="AN155" s="78"/>
      <c r="AO155" s="22"/>
    </row>
    <row r="156" spans="1:41" ht="15.5" hidden="1" x14ac:dyDescent="0.35">
      <c r="A156" s="56"/>
      <c r="B156" s="57"/>
      <c r="C156" s="58"/>
      <c r="D156" s="58"/>
      <c r="E156" s="56"/>
      <c r="F156" s="56"/>
      <c r="G156" s="56"/>
      <c r="H156" s="59"/>
      <c r="I156" s="60"/>
      <c r="J156" s="61"/>
      <c r="K156" s="62"/>
      <c r="L156" s="63"/>
      <c r="M156" s="64"/>
      <c r="N156" s="65"/>
      <c r="O156" s="66"/>
      <c r="P156" s="67"/>
      <c r="Q156" s="68"/>
      <c r="R156" s="60"/>
      <c r="S156" s="69"/>
      <c r="T156" s="70"/>
      <c r="U156" s="71"/>
      <c r="V156" s="72"/>
      <c r="W156" s="72"/>
      <c r="X156" s="72"/>
      <c r="Y156" s="56"/>
      <c r="Z156" s="43"/>
      <c r="AA156" s="43"/>
      <c r="AB156" s="56"/>
      <c r="AC156" s="56"/>
      <c r="AD156" s="56"/>
      <c r="AE156" s="56"/>
      <c r="AF156" s="73"/>
      <c r="AG156" s="73"/>
      <c r="AH156" s="56"/>
      <c r="AI156" s="253"/>
      <c r="AJ156" s="253"/>
      <c r="AK156" s="253"/>
      <c r="AL156" s="253"/>
      <c r="AM156" s="253"/>
      <c r="AN156" s="78"/>
      <c r="AO156" s="22"/>
    </row>
    <row r="157" spans="1:41" ht="15.5" x14ac:dyDescent="0.35">
      <c r="A157" s="56"/>
      <c r="B157" s="3319" t="s">
        <v>528</v>
      </c>
      <c r="C157" s="3320"/>
      <c r="D157" s="3320"/>
      <c r="E157" s="3320"/>
      <c r="F157" s="3320"/>
      <c r="G157" s="3320"/>
      <c r="H157" s="3320"/>
      <c r="I157" s="3320"/>
      <c r="J157" s="3321"/>
      <c r="K157" s="3322"/>
      <c r="L157" s="3323"/>
      <c r="M157" s="3324"/>
      <c r="N157" s="3325"/>
      <c r="O157" s="3326"/>
      <c r="P157" s="3327"/>
      <c r="Q157" s="3328"/>
      <c r="R157" s="3320"/>
      <c r="S157" s="74"/>
      <c r="T157" s="75"/>
      <c r="U157" s="76"/>
      <c r="V157" s="77"/>
      <c r="W157" s="77"/>
      <c r="X157" s="77"/>
      <c r="Y157" s="56"/>
      <c r="Z157" s="43"/>
      <c r="AA157" s="43"/>
      <c r="AB157" s="56"/>
      <c r="AC157" s="56"/>
      <c r="AD157" s="56"/>
      <c r="AE157" s="56"/>
      <c r="AF157" s="56"/>
      <c r="AG157" s="56"/>
      <c r="AH157" s="56"/>
      <c r="AI157" s="253"/>
      <c r="AJ157" s="253"/>
      <c r="AK157" s="253"/>
      <c r="AL157" s="253"/>
      <c r="AM157" s="253"/>
      <c r="AN157" s="78"/>
      <c r="AO157" s="22"/>
    </row>
    <row r="158" spans="1:41" ht="15.5" x14ac:dyDescent="0.35">
      <c r="A158" s="56"/>
      <c r="B158" s="56"/>
      <c r="C158" s="56"/>
      <c r="D158" s="56"/>
      <c r="E158" s="56"/>
      <c r="F158" s="56"/>
      <c r="G158" s="56"/>
      <c r="H158" s="59"/>
      <c r="I158" s="60"/>
      <c r="J158" s="61"/>
      <c r="K158" s="62"/>
      <c r="L158" s="63"/>
      <c r="M158" s="64"/>
      <c r="N158" s="65"/>
      <c r="O158" s="66"/>
      <c r="P158" s="67"/>
      <c r="Q158" s="68"/>
      <c r="R158" s="60"/>
      <c r="S158" s="69"/>
      <c r="T158" s="70"/>
      <c r="U158" s="71"/>
      <c r="V158" s="72"/>
      <c r="W158" s="72"/>
      <c r="X158" s="72"/>
      <c r="Y158" s="56"/>
      <c r="Z158" s="43"/>
      <c r="AA158" s="43"/>
      <c r="AB158" s="125"/>
      <c r="AC158" s="125"/>
      <c r="AD158" s="125"/>
      <c r="AE158" s="125"/>
      <c r="AF158" s="125"/>
      <c r="AG158" s="56"/>
      <c r="AH158" s="56"/>
      <c r="AI158" s="253"/>
      <c r="AJ158" s="253"/>
      <c r="AK158" s="253"/>
      <c r="AL158" s="253"/>
      <c r="AM158" s="253"/>
      <c r="AN158" s="78"/>
      <c r="AO158" s="22"/>
    </row>
    <row r="159" spans="1:41" s="26" customFormat="1" ht="63" customHeight="1" x14ac:dyDescent="0.35">
      <c r="A159" s="2504" t="s">
        <v>963</v>
      </c>
      <c r="B159" s="3317" t="s">
        <v>514</v>
      </c>
      <c r="C159" s="3318"/>
      <c r="D159" s="3318"/>
      <c r="E159" s="3318"/>
      <c r="F159" s="3318"/>
      <c r="G159" s="3318"/>
      <c r="H159" s="3318"/>
      <c r="I159" s="3318"/>
      <c r="J159" s="3318"/>
      <c r="K159" s="3318"/>
      <c r="L159" s="3318"/>
      <c r="M159" s="3318"/>
      <c r="N159" s="3318"/>
      <c r="O159" s="3318"/>
      <c r="P159" s="3318"/>
      <c r="Q159" s="3318"/>
      <c r="R159" s="3318"/>
      <c r="S159" s="3318"/>
      <c r="T159" s="3318"/>
      <c r="U159" s="3318"/>
      <c r="V159" s="3318"/>
      <c r="W159" s="3318"/>
      <c r="X159" s="3318"/>
      <c r="Y159" s="3318"/>
      <c r="Z159" s="3318"/>
      <c r="AA159" s="3318"/>
      <c r="AB159" s="33"/>
      <c r="AC159" s="33"/>
      <c r="AD159" s="33"/>
      <c r="AE159" s="33"/>
      <c r="AF159" s="33"/>
      <c r="AG159" s="33"/>
      <c r="AH159" s="33"/>
      <c r="AI159" s="33"/>
      <c r="AJ159" s="33"/>
      <c r="AK159" s="33"/>
      <c r="AL159" s="658"/>
      <c r="AM159" s="32"/>
      <c r="AN159" s="34"/>
      <c r="AO159" s="2058"/>
    </row>
    <row r="160" spans="1:41" ht="46.5" x14ac:dyDescent="0.35">
      <c r="A160" s="43"/>
      <c r="B160" s="191" t="s">
        <v>54</v>
      </c>
      <c r="C160" s="2356" t="s">
        <v>6</v>
      </c>
      <c r="D160" s="2356" t="s">
        <v>7</v>
      </c>
      <c r="E160" s="2356" t="s">
        <v>8</v>
      </c>
      <c r="F160" s="2357" t="s">
        <v>123</v>
      </c>
      <c r="G160" s="2357" t="s">
        <v>161</v>
      </c>
      <c r="H160" s="2357" t="s">
        <v>194</v>
      </c>
      <c r="I160" s="2357" t="s">
        <v>202</v>
      </c>
      <c r="J160" s="2357" t="s">
        <v>241</v>
      </c>
      <c r="K160" s="2357" t="s">
        <v>273</v>
      </c>
      <c r="L160" s="2357" t="s">
        <v>284</v>
      </c>
      <c r="M160" s="2358" t="s">
        <v>322</v>
      </c>
      <c r="N160" s="2359" t="s">
        <v>342</v>
      </c>
      <c r="O160" s="2360" t="s">
        <v>356</v>
      </c>
      <c r="P160" s="2361" t="s">
        <v>384</v>
      </c>
      <c r="Q160" s="2362" t="s">
        <v>506</v>
      </c>
      <c r="R160" s="2363" t="s">
        <v>535</v>
      </c>
      <c r="S160" s="2363" t="s">
        <v>541</v>
      </c>
      <c r="T160" s="49" t="s">
        <v>545</v>
      </c>
      <c r="U160" s="50" t="s">
        <v>578</v>
      </c>
      <c r="V160" s="51" t="s">
        <v>586</v>
      </c>
      <c r="W160" s="51" t="s">
        <v>633</v>
      </c>
      <c r="X160" s="51" t="s">
        <v>646</v>
      </c>
      <c r="Y160" s="104" t="s">
        <v>647</v>
      </c>
      <c r="Z160" s="104" t="s">
        <v>668</v>
      </c>
      <c r="AA160" s="37" t="s">
        <v>671</v>
      </c>
      <c r="AB160" s="37" t="s">
        <v>688</v>
      </c>
      <c r="AC160" s="37" t="s">
        <v>689</v>
      </c>
      <c r="AD160" s="37" t="s">
        <v>735</v>
      </c>
      <c r="AE160" s="37" t="s">
        <v>776</v>
      </c>
      <c r="AF160" s="37" t="s">
        <v>811</v>
      </c>
      <c r="AG160" s="37" t="s">
        <v>1055</v>
      </c>
      <c r="AH160" s="37" t="s">
        <v>1072</v>
      </c>
      <c r="AI160" s="37" t="s">
        <v>1075</v>
      </c>
      <c r="AJ160" s="37" t="s">
        <v>1117</v>
      </c>
      <c r="AK160" s="37" t="s">
        <v>1162</v>
      </c>
      <c r="AL160" s="689" t="s">
        <v>1176</v>
      </c>
      <c r="AM160" s="253"/>
      <c r="AN160" s="78"/>
      <c r="AO160" s="22"/>
    </row>
    <row r="161" spans="1:41" ht="15.5" x14ac:dyDescent="0.35">
      <c r="A161" s="2364"/>
      <c r="B161" s="107" t="s">
        <v>511</v>
      </c>
      <c r="C161" s="2365" t="s">
        <v>10</v>
      </c>
      <c r="D161" s="2365" t="s">
        <v>10</v>
      </c>
      <c r="E161" s="2365" t="s">
        <v>10</v>
      </c>
      <c r="F161" s="2365" t="s">
        <v>10</v>
      </c>
      <c r="G161" s="2365" t="s">
        <v>10</v>
      </c>
      <c r="H161" s="2365" t="s">
        <v>10</v>
      </c>
      <c r="I161" s="2365" t="s">
        <v>10</v>
      </c>
      <c r="J161" s="2365" t="s">
        <v>10</v>
      </c>
      <c r="K161" s="2365" t="s">
        <v>10</v>
      </c>
      <c r="L161" s="2365" t="s">
        <v>10</v>
      </c>
      <c r="M161" s="2366" t="s">
        <v>10</v>
      </c>
      <c r="N161" s="2365" t="s">
        <v>10</v>
      </c>
      <c r="O161" s="2365" t="s">
        <v>10</v>
      </c>
      <c r="P161" s="2365" t="s">
        <v>10</v>
      </c>
      <c r="Q161" s="2367">
        <v>6.0000000000000001E-3</v>
      </c>
      <c r="R161" s="2368" t="s">
        <v>10</v>
      </c>
      <c r="S161" s="2368" t="s">
        <v>10</v>
      </c>
      <c r="T161" s="2368" t="s">
        <v>10</v>
      </c>
      <c r="U161" s="2369" t="s">
        <v>10</v>
      </c>
      <c r="V161" s="2369" t="s">
        <v>10</v>
      </c>
      <c r="W161" s="2369" t="s">
        <v>10</v>
      </c>
      <c r="X161" s="2369" t="s">
        <v>10</v>
      </c>
      <c r="Y161" s="1244" t="s">
        <v>10</v>
      </c>
      <c r="Z161" s="1244" t="s">
        <v>10</v>
      </c>
      <c r="AA161" s="81" t="s">
        <v>10</v>
      </c>
      <c r="AB161" s="82" t="s">
        <v>10</v>
      </c>
      <c r="AC161" s="82" t="s">
        <v>10</v>
      </c>
      <c r="AD161" s="82" t="s">
        <v>10</v>
      </c>
      <c r="AE161" s="82" t="s">
        <v>10</v>
      </c>
      <c r="AF161" s="764" t="s">
        <v>10</v>
      </c>
      <c r="AG161" s="117" t="s">
        <v>10</v>
      </c>
      <c r="AH161" s="117" t="s">
        <v>10</v>
      </c>
      <c r="AI161" s="117" t="s">
        <v>10</v>
      </c>
      <c r="AJ161" s="702" t="s">
        <v>10</v>
      </c>
      <c r="AK161" s="702" t="s">
        <v>10</v>
      </c>
      <c r="AL161" s="676" t="s">
        <v>10</v>
      </c>
      <c r="AM161" s="253"/>
      <c r="AN161" s="78"/>
      <c r="AO161" s="22"/>
    </row>
    <row r="162" spans="1:41" ht="15.5" x14ac:dyDescent="0.35">
      <c r="A162" s="2364"/>
      <c r="B162" s="109" t="s">
        <v>509</v>
      </c>
      <c r="C162" s="2370" t="s">
        <v>10</v>
      </c>
      <c r="D162" s="2370" t="s">
        <v>10</v>
      </c>
      <c r="E162" s="2370" t="s">
        <v>10</v>
      </c>
      <c r="F162" s="2370" t="s">
        <v>10</v>
      </c>
      <c r="G162" s="2370" t="s">
        <v>10</v>
      </c>
      <c r="H162" s="2370" t="s">
        <v>10</v>
      </c>
      <c r="I162" s="2370" t="s">
        <v>10</v>
      </c>
      <c r="J162" s="2370" t="s">
        <v>10</v>
      </c>
      <c r="K162" s="2370" t="s">
        <v>10</v>
      </c>
      <c r="L162" s="2370" t="s">
        <v>10</v>
      </c>
      <c r="M162" s="2371" t="s">
        <v>10</v>
      </c>
      <c r="N162" s="2370" t="s">
        <v>10</v>
      </c>
      <c r="O162" s="2370" t="s">
        <v>10</v>
      </c>
      <c r="P162" s="2370" t="s">
        <v>10</v>
      </c>
      <c r="Q162" s="2372">
        <v>79.113</v>
      </c>
      <c r="R162" s="2373" t="s">
        <v>10</v>
      </c>
      <c r="S162" s="2373" t="s">
        <v>10</v>
      </c>
      <c r="T162" s="2373" t="s">
        <v>10</v>
      </c>
      <c r="U162" s="139" t="s">
        <v>10</v>
      </c>
      <c r="V162" s="139" t="s">
        <v>10</v>
      </c>
      <c r="W162" s="139" t="s">
        <v>10</v>
      </c>
      <c r="X162" s="139" t="s">
        <v>10</v>
      </c>
      <c r="Y162" s="1252" t="s">
        <v>10</v>
      </c>
      <c r="Z162" s="1252" t="s">
        <v>10</v>
      </c>
      <c r="AA162" s="81" t="s">
        <v>10</v>
      </c>
      <c r="AB162" s="82" t="s">
        <v>10</v>
      </c>
      <c r="AC162" s="82" t="s">
        <v>10</v>
      </c>
      <c r="AD162" s="82" t="s">
        <v>10</v>
      </c>
      <c r="AE162" s="82" t="s">
        <v>10</v>
      </c>
      <c r="AF162" s="83" t="s">
        <v>10</v>
      </c>
      <c r="AG162" s="83" t="s">
        <v>10</v>
      </c>
      <c r="AH162" s="83" t="s">
        <v>10</v>
      </c>
      <c r="AI162" s="83" t="s">
        <v>10</v>
      </c>
      <c r="AJ162" s="83" t="s">
        <v>10</v>
      </c>
      <c r="AK162" s="83" t="s">
        <v>10</v>
      </c>
      <c r="AL162" s="714" t="s">
        <v>10</v>
      </c>
      <c r="AM162" s="253"/>
      <c r="AN162" s="78"/>
      <c r="AO162" s="22"/>
    </row>
    <row r="163" spans="1:41" ht="15.5" x14ac:dyDescent="0.35">
      <c r="A163" s="2374"/>
      <c r="B163" s="109" t="s">
        <v>512</v>
      </c>
      <c r="C163" s="2375" t="s">
        <v>10</v>
      </c>
      <c r="D163" s="2375" t="s">
        <v>10</v>
      </c>
      <c r="E163" s="2375" t="s">
        <v>10</v>
      </c>
      <c r="F163" s="2375" t="s">
        <v>10</v>
      </c>
      <c r="G163" s="2375" t="s">
        <v>10</v>
      </c>
      <c r="H163" s="2375" t="s">
        <v>10</v>
      </c>
      <c r="I163" s="2375" t="s">
        <v>10</v>
      </c>
      <c r="J163" s="2375" t="s">
        <v>10</v>
      </c>
      <c r="K163" s="2375" t="s">
        <v>10</v>
      </c>
      <c r="L163" s="2375" t="s">
        <v>10</v>
      </c>
      <c r="M163" s="2371" t="s">
        <v>10</v>
      </c>
      <c r="N163" s="2375" t="s">
        <v>10</v>
      </c>
      <c r="O163" s="2375" t="s">
        <v>10</v>
      </c>
      <c r="P163" s="2375" t="s">
        <v>10</v>
      </c>
      <c r="Q163" s="2376">
        <v>17.661999999999999</v>
      </c>
      <c r="R163" s="2373" t="s">
        <v>10</v>
      </c>
      <c r="S163" s="2373" t="s">
        <v>10</v>
      </c>
      <c r="T163" s="2373" t="s">
        <v>10</v>
      </c>
      <c r="U163" s="139" t="s">
        <v>10</v>
      </c>
      <c r="V163" s="139" t="s">
        <v>10</v>
      </c>
      <c r="W163" s="139" t="s">
        <v>10</v>
      </c>
      <c r="X163" s="139" t="s">
        <v>10</v>
      </c>
      <c r="Y163" s="1252" t="s">
        <v>10</v>
      </c>
      <c r="Z163" s="1252" t="s">
        <v>10</v>
      </c>
      <c r="AA163" s="81" t="s">
        <v>10</v>
      </c>
      <c r="AB163" s="82" t="s">
        <v>10</v>
      </c>
      <c r="AC163" s="82" t="s">
        <v>10</v>
      </c>
      <c r="AD163" s="82" t="s">
        <v>10</v>
      </c>
      <c r="AE163" s="82" t="s">
        <v>10</v>
      </c>
      <c r="AF163" s="83" t="s">
        <v>10</v>
      </c>
      <c r="AG163" s="83" t="s">
        <v>10</v>
      </c>
      <c r="AH163" s="83" t="s">
        <v>10</v>
      </c>
      <c r="AI163" s="83" t="s">
        <v>10</v>
      </c>
      <c r="AJ163" s="83" t="s">
        <v>10</v>
      </c>
      <c r="AK163" s="83" t="s">
        <v>10</v>
      </c>
      <c r="AL163" s="714" t="s">
        <v>10</v>
      </c>
      <c r="AM163" s="253"/>
      <c r="AN163" s="78"/>
      <c r="AO163" s="22"/>
    </row>
    <row r="164" spans="1:41" ht="15.5" x14ac:dyDescent="0.35">
      <c r="A164" s="2374"/>
      <c r="B164" s="111" t="s">
        <v>510</v>
      </c>
      <c r="C164" s="2377" t="s">
        <v>10</v>
      </c>
      <c r="D164" s="2377" t="s">
        <v>10</v>
      </c>
      <c r="E164" s="2377" t="s">
        <v>10</v>
      </c>
      <c r="F164" s="2377" t="s">
        <v>10</v>
      </c>
      <c r="G164" s="2377" t="s">
        <v>10</v>
      </c>
      <c r="H164" s="2377" t="s">
        <v>10</v>
      </c>
      <c r="I164" s="2377" t="s">
        <v>10</v>
      </c>
      <c r="J164" s="2377" t="s">
        <v>10</v>
      </c>
      <c r="K164" s="2377" t="s">
        <v>10</v>
      </c>
      <c r="L164" s="2377" t="s">
        <v>10</v>
      </c>
      <c r="M164" s="2378" t="s">
        <v>10</v>
      </c>
      <c r="N164" s="2377" t="s">
        <v>10</v>
      </c>
      <c r="O164" s="2377" t="s">
        <v>10</v>
      </c>
      <c r="P164" s="2377" t="s">
        <v>10</v>
      </c>
      <c r="Q164" s="2379">
        <v>3.2189999999999999</v>
      </c>
      <c r="R164" s="2380" t="s">
        <v>10</v>
      </c>
      <c r="S164" s="2380" t="s">
        <v>10</v>
      </c>
      <c r="T164" s="2380" t="s">
        <v>10</v>
      </c>
      <c r="U164" s="747" t="s">
        <v>10</v>
      </c>
      <c r="V164" s="747" t="s">
        <v>10</v>
      </c>
      <c r="W164" s="747" t="s">
        <v>10</v>
      </c>
      <c r="X164" s="747" t="s">
        <v>10</v>
      </c>
      <c r="Y164" s="1269" t="s">
        <v>10</v>
      </c>
      <c r="Z164" s="1269" t="s">
        <v>10</v>
      </c>
      <c r="AA164" s="86" t="s">
        <v>10</v>
      </c>
      <c r="AB164" s="87" t="s">
        <v>10</v>
      </c>
      <c r="AC164" s="87" t="s">
        <v>10</v>
      </c>
      <c r="AD164" s="87" t="s">
        <v>10</v>
      </c>
      <c r="AE164" s="87" t="s">
        <v>10</v>
      </c>
      <c r="AF164" s="87" t="s">
        <v>10</v>
      </c>
      <c r="AG164" s="87" t="s">
        <v>10</v>
      </c>
      <c r="AH164" s="87" t="s">
        <v>10</v>
      </c>
      <c r="AI164" s="87" t="s">
        <v>10</v>
      </c>
      <c r="AJ164" s="87" t="s">
        <v>10</v>
      </c>
      <c r="AK164" s="87" t="s">
        <v>10</v>
      </c>
      <c r="AL164" s="748" t="s">
        <v>10</v>
      </c>
      <c r="AM164" s="253"/>
      <c r="AN164" s="78"/>
      <c r="AO164" s="22"/>
    </row>
    <row r="165" spans="1:41" ht="15.5" hidden="1" x14ac:dyDescent="0.35">
      <c r="A165" s="56"/>
      <c r="B165" s="57"/>
      <c r="C165" s="58"/>
      <c r="D165" s="58"/>
      <c r="E165" s="56"/>
      <c r="F165" s="56"/>
      <c r="G165" s="56"/>
      <c r="H165" s="59"/>
      <c r="I165" s="60"/>
      <c r="J165" s="61"/>
      <c r="K165" s="62"/>
      <c r="L165" s="63"/>
      <c r="M165" s="64"/>
      <c r="N165" s="65"/>
      <c r="O165" s="66"/>
      <c r="P165" s="67"/>
      <c r="Q165" s="68"/>
      <c r="R165" s="60"/>
      <c r="S165" s="69"/>
      <c r="T165" s="70"/>
      <c r="U165" s="71"/>
      <c r="V165" s="72"/>
      <c r="W165" s="72"/>
      <c r="X165" s="72"/>
      <c r="Y165" s="56"/>
      <c r="Z165" s="43"/>
      <c r="AA165" s="43"/>
      <c r="AB165" s="56"/>
      <c r="AC165" s="56"/>
      <c r="AD165" s="56"/>
      <c r="AE165" s="56"/>
      <c r="AF165" s="56"/>
      <c r="AG165" s="56"/>
      <c r="AH165" s="56"/>
      <c r="AI165" s="253"/>
      <c r="AJ165" s="253"/>
      <c r="AK165" s="253"/>
      <c r="AL165" s="253"/>
      <c r="AM165" s="253"/>
      <c r="AN165" s="78"/>
      <c r="AO165" s="22"/>
    </row>
    <row r="166" spans="1:41" ht="15.5" x14ac:dyDescent="0.35">
      <c r="A166" s="56"/>
      <c r="B166" s="3319" t="s">
        <v>521</v>
      </c>
      <c r="C166" s="3320"/>
      <c r="D166" s="3320"/>
      <c r="E166" s="3320"/>
      <c r="F166" s="3320"/>
      <c r="G166" s="3320"/>
      <c r="H166" s="3320"/>
      <c r="I166" s="3320"/>
      <c r="J166" s="3321"/>
      <c r="K166" s="3322"/>
      <c r="L166" s="3323"/>
      <c r="M166" s="3324"/>
      <c r="N166" s="3325"/>
      <c r="O166" s="3326"/>
      <c r="P166" s="3327"/>
      <c r="Q166" s="3328"/>
      <c r="R166" s="3320"/>
      <c r="S166" s="74"/>
      <c r="T166" s="75"/>
      <c r="U166" s="76"/>
      <c r="V166" s="77"/>
      <c r="W166" s="77"/>
      <c r="X166" s="77"/>
      <c r="Y166" s="56"/>
      <c r="Z166" s="43"/>
      <c r="AA166" s="43"/>
      <c r="AB166" s="56"/>
      <c r="AC166" s="56"/>
      <c r="AD166" s="56"/>
      <c r="AE166" s="56"/>
      <c r="AF166" s="56"/>
      <c r="AG166" s="56"/>
      <c r="AH166" s="56"/>
      <c r="AI166" s="253"/>
      <c r="AJ166" s="253"/>
      <c r="AK166" s="253"/>
      <c r="AL166" s="253"/>
      <c r="AM166" s="253"/>
      <c r="AN166" s="78"/>
      <c r="AO166" s="22"/>
    </row>
    <row r="167" spans="1:41" ht="15.5" x14ac:dyDescent="0.35">
      <c r="A167" s="56"/>
      <c r="B167" s="56"/>
      <c r="C167" s="56"/>
      <c r="D167" s="56"/>
      <c r="E167" s="56"/>
      <c r="F167" s="56"/>
      <c r="G167" s="56"/>
      <c r="H167" s="59"/>
      <c r="I167" s="60"/>
      <c r="J167" s="61"/>
      <c r="K167" s="62"/>
      <c r="L167" s="63"/>
      <c r="M167" s="64"/>
      <c r="N167" s="65"/>
      <c r="O167" s="66"/>
      <c r="P167" s="67"/>
      <c r="Q167" s="68"/>
      <c r="R167" s="60"/>
      <c r="S167" s="69"/>
      <c r="T167" s="70"/>
      <c r="U167" s="71"/>
      <c r="V167" s="72"/>
      <c r="W167" s="72"/>
      <c r="X167" s="72"/>
      <c r="Y167" s="56"/>
      <c r="Z167" s="43"/>
      <c r="AA167" s="43"/>
      <c r="AB167" s="125"/>
      <c r="AC167" s="125"/>
      <c r="AD167" s="125"/>
      <c r="AE167" s="125"/>
      <c r="AF167" s="125"/>
      <c r="AG167" s="56"/>
      <c r="AH167" s="56"/>
      <c r="AI167" s="253"/>
      <c r="AJ167" s="253"/>
      <c r="AK167" s="253"/>
      <c r="AL167" s="253"/>
      <c r="AM167" s="253"/>
      <c r="AN167" s="78"/>
      <c r="AO167" s="22"/>
    </row>
    <row r="168" spans="1:41" s="26" customFormat="1" ht="63" customHeight="1" x14ac:dyDescent="0.35">
      <c r="A168" s="2504" t="s">
        <v>964</v>
      </c>
      <c r="B168" s="3317" t="s">
        <v>515</v>
      </c>
      <c r="C168" s="3318"/>
      <c r="D168" s="3318"/>
      <c r="E168" s="3318"/>
      <c r="F168" s="3318"/>
      <c r="G168" s="3318"/>
      <c r="H168" s="3318"/>
      <c r="I168" s="3318"/>
      <c r="J168" s="3318"/>
      <c r="K168" s="3318"/>
      <c r="L168" s="3318"/>
      <c r="M168" s="3318"/>
      <c r="N168" s="3318"/>
      <c r="O168" s="3318"/>
      <c r="P168" s="3318"/>
      <c r="Q168" s="3318"/>
      <c r="R168" s="3318"/>
      <c r="S168" s="3318"/>
      <c r="T168" s="3318"/>
      <c r="U168" s="3318"/>
      <c r="V168" s="3318"/>
      <c r="W168" s="3318"/>
      <c r="X168" s="3318"/>
      <c r="Y168" s="3318"/>
      <c r="Z168" s="3318"/>
      <c r="AA168" s="3318"/>
      <c r="AB168" s="33"/>
      <c r="AC168" s="33"/>
      <c r="AD168" s="33"/>
      <c r="AE168" s="33"/>
      <c r="AF168" s="33"/>
      <c r="AG168" s="33"/>
      <c r="AH168" s="33"/>
      <c r="AI168" s="33"/>
      <c r="AJ168" s="33"/>
      <c r="AK168" s="33"/>
      <c r="AL168" s="658"/>
      <c r="AM168" s="32"/>
      <c r="AN168" s="34"/>
      <c r="AO168" s="2058"/>
    </row>
    <row r="169" spans="1:41" ht="46.5" x14ac:dyDescent="0.35">
      <c r="A169" s="43"/>
      <c r="B169" s="44" t="s">
        <v>54</v>
      </c>
      <c r="C169" s="45" t="s">
        <v>6</v>
      </c>
      <c r="D169" s="45" t="s">
        <v>7</v>
      </c>
      <c r="E169" s="45" t="s">
        <v>8</v>
      </c>
      <c r="F169" s="1645" t="s">
        <v>123</v>
      </c>
      <c r="G169" s="1645" t="s">
        <v>161</v>
      </c>
      <c r="H169" s="1645" t="s">
        <v>194</v>
      </c>
      <c r="I169" s="1645" t="s">
        <v>202</v>
      </c>
      <c r="J169" s="1645" t="s">
        <v>241</v>
      </c>
      <c r="K169" s="1686" t="s">
        <v>273</v>
      </c>
      <c r="L169" s="1647" t="s">
        <v>284</v>
      </c>
      <c r="M169" s="46" t="s">
        <v>322</v>
      </c>
      <c r="N169" s="47" t="s">
        <v>342</v>
      </c>
      <c r="O169" s="48" t="s">
        <v>356</v>
      </c>
      <c r="P169" s="100" t="s">
        <v>384</v>
      </c>
      <c r="Q169" s="2381" t="s">
        <v>506</v>
      </c>
      <c r="R169" s="80" t="s">
        <v>535</v>
      </c>
      <c r="S169" s="2314" t="s">
        <v>541</v>
      </c>
      <c r="T169" s="49" t="s">
        <v>545</v>
      </c>
      <c r="U169" s="50" t="s">
        <v>578</v>
      </c>
      <c r="V169" s="51" t="s">
        <v>586</v>
      </c>
      <c r="W169" s="51" t="s">
        <v>633</v>
      </c>
      <c r="X169" s="51" t="s">
        <v>646</v>
      </c>
      <c r="Y169" s="104" t="s">
        <v>647</v>
      </c>
      <c r="Z169" s="104" t="s">
        <v>668</v>
      </c>
      <c r="AA169" s="37" t="s">
        <v>671</v>
      </c>
      <c r="AB169" s="37" t="s">
        <v>688</v>
      </c>
      <c r="AC169" s="37" t="s">
        <v>689</v>
      </c>
      <c r="AD169" s="37" t="s">
        <v>735</v>
      </c>
      <c r="AE169" s="37" t="s">
        <v>776</v>
      </c>
      <c r="AF169" s="37" t="s">
        <v>811</v>
      </c>
      <c r="AG169" s="37" t="s">
        <v>1055</v>
      </c>
      <c r="AH169" s="37" t="s">
        <v>1072</v>
      </c>
      <c r="AI169" s="37" t="s">
        <v>1075</v>
      </c>
      <c r="AJ169" s="37" t="s">
        <v>1117</v>
      </c>
      <c r="AK169" s="37" t="s">
        <v>1162</v>
      </c>
      <c r="AL169" s="689" t="s">
        <v>1176</v>
      </c>
      <c r="AM169" s="253"/>
      <c r="AN169" s="78"/>
      <c r="AO169" s="22"/>
    </row>
    <row r="170" spans="1:41" ht="15.5" x14ac:dyDescent="0.35">
      <c r="A170" s="52"/>
      <c r="B170" s="107" t="s">
        <v>511</v>
      </c>
      <c r="C170" s="2208" t="s">
        <v>10</v>
      </c>
      <c r="D170" s="2208" t="s">
        <v>10</v>
      </c>
      <c r="E170" s="2208" t="s">
        <v>10</v>
      </c>
      <c r="F170" s="2208" t="s">
        <v>10</v>
      </c>
      <c r="G170" s="2208" t="s">
        <v>10</v>
      </c>
      <c r="H170" s="2208" t="s">
        <v>10</v>
      </c>
      <c r="I170" s="2208" t="s">
        <v>10</v>
      </c>
      <c r="J170" s="2208" t="s">
        <v>10</v>
      </c>
      <c r="K170" s="2208" t="s">
        <v>10</v>
      </c>
      <c r="L170" s="2208" t="s">
        <v>10</v>
      </c>
      <c r="M170" s="2209" t="s">
        <v>10</v>
      </c>
      <c r="N170" s="2208" t="s">
        <v>10</v>
      </c>
      <c r="O170" s="2208" t="s">
        <v>10</v>
      </c>
      <c r="P170" s="2208" t="s">
        <v>10</v>
      </c>
      <c r="Q170" s="2382">
        <v>0.36399999999999999</v>
      </c>
      <c r="R170" s="1496" t="s">
        <v>10</v>
      </c>
      <c r="S170" s="898" t="s">
        <v>10</v>
      </c>
      <c r="T170" s="898" t="s">
        <v>10</v>
      </c>
      <c r="U170" s="139" t="s">
        <v>10</v>
      </c>
      <c r="V170" s="139" t="s">
        <v>10</v>
      </c>
      <c r="W170" s="139" t="s">
        <v>10</v>
      </c>
      <c r="X170" s="139" t="s">
        <v>10</v>
      </c>
      <c r="Y170" s="1244" t="s">
        <v>10</v>
      </c>
      <c r="Z170" s="1244" t="s">
        <v>10</v>
      </c>
      <c r="AA170" s="81" t="s">
        <v>10</v>
      </c>
      <c r="AB170" s="82" t="s">
        <v>10</v>
      </c>
      <c r="AC170" s="82" t="s">
        <v>10</v>
      </c>
      <c r="AD170" s="82" t="s">
        <v>10</v>
      </c>
      <c r="AE170" s="82" t="s">
        <v>10</v>
      </c>
      <c r="AF170" s="764" t="s">
        <v>10</v>
      </c>
      <c r="AG170" s="117" t="s">
        <v>10</v>
      </c>
      <c r="AH170" s="117" t="s">
        <v>10</v>
      </c>
      <c r="AI170" s="117" t="s">
        <v>10</v>
      </c>
      <c r="AJ170" s="702" t="s">
        <v>10</v>
      </c>
      <c r="AK170" s="702" t="s">
        <v>10</v>
      </c>
      <c r="AL170" s="676" t="s">
        <v>10</v>
      </c>
      <c r="AM170" s="253"/>
      <c r="AN170" s="78"/>
      <c r="AO170" s="22"/>
    </row>
    <row r="171" spans="1:41" ht="15.5" x14ac:dyDescent="0.35">
      <c r="A171" s="52"/>
      <c r="B171" s="109" t="s">
        <v>509</v>
      </c>
      <c r="C171" s="2212" t="s">
        <v>10</v>
      </c>
      <c r="D171" s="2212" t="s">
        <v>10</v>
      </c>
      <c r="E171" s="2212" t="s">
        <v>10</v>
      </c>
      <c r="F171" s="2212" t="s">
        <v>10</v>
      </c>
      <c r="G171" s="2212" t="s">
        <v>10</v>
      </c>
      <c r="H171" s="2212" t="s">
        <v>10</v>
      </c>
      <c r="I171" s="2212" t="s">
        <v>10</v>
      </c>
      <c r="J171" s="2212" t="s">
        <v>10</v>
      </c>
      <c r="K171" s="2212" t="s">
        <v>10</v>
      </c>
      <c r="L171" s="2212" t="s">
        <v>10</v>
      </c>
      <c r="M171" s="2213" t="s">
        <v>10</v>
      </c>
      <c r="N171" s="2212" t="s">
        <v>10</v>
      </c>
      <c r="O171" s="2212" t="s">
        <v>10</v>
      </c>
      <c r="P171" s="2212" t="s">
        <v>10</v>
      </c>
      <c r="Q171" s="2383">
        <v>22.161999999999999</v>
      </c>
      <c r="R171" s="1496" t="s">
        <v>10</v>
      </c>
      <c r="S171" s="898" t="s">
        <v>10</v>
      </c>
      <c r="T171" s="898" t="s">
        <v>10</v>
      </c>
      <c r="U171" s="139" t="s">
        <v>10</v>
      </c>
      <c r="V171" s="139" t="s">
        <v>10</v>
      </c>
      <c r="W171" s="139" t="s">
        <v>10</v>
      </c>
      <c r="X171" s="139" t="s">
        <v>10</v>
      </c>
      <c r="Y171" s="1252" t="s">
        <v>10</v>
      </c>
      <c r="Z171" s="1252" t="s">
        <v>10</v>
      </c>
      <c r="AA171" s="81" t="s">
        <v>10</v>
      </c>
      <c r="AB171" s="82" t="s">
        <v>10</v>
      </c>
      <c r="AC171" s="82" t="s">
        <v>10</v>
      </c>
      <c r="AD171" s="82" t="s">
        <v>10</v>
      </c>
      <c r="AE171" s="82" t="s">
        <v>10</v>
      </c>
      <c r="AF171" s="83" t="s">
        <v>10</v>
      </c>
      <c r="AG171" s="83" t="s">
        <v>10</v>
      </c>
      <c r="AH171" s="83" t="s">
        <v>10</v>
      </c>
      <c r="AI171" s="83" t="s">
        <v>10</v>
      </c>
      <c r="AJ171" s="83" t="s">
        <v>10</v>
      </c>
      <c r="AK171" s="83" t="s">
        <v>10</v>
      </c>
      <c r="AL171" s="714" t="s">
        <v>10</v>
      </c>
      <c r="AM171" s="253"/>
      <c r="AN171" s="78"/>
      <c r="AO171" s="22"/>
    </row>
    <row r="172" spans="1:41" ht="15.5" x14ac:dyDescent="0.35">
      <c r="A172" s="85"/>
      <c r="B172" s="109" t="s">
        <v>512</v>
      </c>
      <c r="C172" s="2215" t="s">
        <v>10</v>
      </c>
      <c r="D172" s="2215" t="s">
        <v>10</v>
      </c>
      <c r="E172" s="2215" t="s">
        <v>10</v>
      </c>
      <c r="F172" s="2215" t="s">
        <v>10</v>
      </c>
      <c r="G172" s="2215" t="s">
        <v>10</v>
      </c>
      <c r="H172" s="2215" t="s">
        <v>10</v>
      </c>
      <c r="I172" s="2215" t="s">
        <v>10</v>
      </c>
      <c r="J172" s="2215" t="s">
        <v>10</v>
      </c>
      <c r="K172" s="2215" t="s">
        <v>10</v>
      </c>
      <c r="L172" s="2215" t="s">
        <v>10</v>
      </c>
      <c r="M172" s="2216" t="s">
        <v>10</v>
      </c>
      <c r="N172" s="2215" t="s">
        <v>10</v>
      </c>
      <c r="O172" s="2215" t="s">
        <v>10</v>
      </c>
      <c r="P172" s="2215" t="s">
        <v>10</v>
      </c>
      <c r="Q172" s="2384">
        <v>65.748999999999995</v>
      </c>
      <c r="R172" s="1496" t="s">
        <v>10</v>
      </c>
      <c r="S172" s="898" t="s">
        <v>10</v>
      </c>
      <c r="T172" s="898" t="s">
        <v>10</v>
      </c>
      <c r="U172" s="139" t="s">
        <v>10</v>
      </c>
      <c r="V172" s="139" t="s">
        <v>10</v>
      </c>
      <c r="W172" s="139" t="s">
        <v>10</v>
      </c>
      <c r="X172" s="139" t="s">
        <v>10</v>
      </c>
      <c r="Y172" s="1252" t="s">
        <v>10</v>
      </c>
      <c r="Z172" s="1252" t="s">
        <v>10</v>
      </c>
      <c r="AA172" s="81" t="s">
        <v>10</v>
      </c>
      <c r="AB172" s="82" t="s">
        <v>10</v>
      </c>
      <c r="AC172" s="82" t="s">
        <v>10</v>
      </c>
      <c r="AD172" s="82" t="s">
        <v>10</v>
      </c>
      <c r="AE172" s="82" t="s">
        <v>10</v>
      </c>
      <c r="AF172" s="83" t="s">
        <v>10</v>
      </c>
      <c r="AG172" s="83" t="s">
        <v>10</v>
      </c>
      <c r="AH172" s="83" t="s">
        <v>10</v>
      </c>
      <c r="AI172" s="83" t="s">
        <v>10</v>
      </c>
      <c r="AJ172" s="83" t="s">
        <v>10</v>
      </c>
      <c r="AK172" s="83" t="s">
        <v>10</v>
      </c>
      <c r="AL172" s="714" t="s">
        <v>10</v>
      </c>
      <c r="AM172" s="253"/>
      <c r="AN172" s="78"/>
      <c r="AO172" s="22"/>
    </row>
    <row r="173" spans="1:41" ht="15.5" x14ac:dyDescent="0.35">
      <c r="A173" s="85"/>
      <c r="B173" s="111" t="s">
        <v>510</v>
      </c>
      <c r="C173" s="2224" t="s">
        <v>10</v>
      </c>
      <c r="D173" s="2224" t="s">
        <v>10</v>
      </c>
      <c r="E173" s="2224" t="s">
        <v>10</v>
      </c>
      <c r="F173" s="2224" t="s">
        <v>10</v>
      </c>
      <c r="G173" s="2224" t="s">
        <v>10</v>
      </c>
      <c r="H173" s="2224" t="s">
        <v>10</v>
      </c>
      <c r="I173" s="2224" t="s">
        <v>10</v>
      </c>
      <c r="J173" s="2224" t="s">
        <v>10</v>
      </c>
      <c r="K173" s="2224" t="s">
        <v>10</v>
      </c>
      <c r="L173" s="2224" t="s">
        <v>10</v>
      </c>
      <c r="M173" s="2225" t="s">
        <v>10</v>
      </c>
      <c r="N173" s="2224" t="s">
        <v>10</v>
      </c>
      <c r="O173" s="2224" t="s">
        <v>10</v>
      </c>
      <c r="P173" s="2224" t="s">
        <v>10</v>
      </c>
      <c r="Q173" s="2385">
        <v>11.724</v>
      </c>
      <c r="R173" s="1498" t="s">
        <v>10</v>
      </c>
      <c r="S173" s="935" t="s">
        <v>10</v>
      </c>
      <c r="T173" s="935" t="s">
        <v>10</v>
      </c>
      <c r="U173" s="747" t="s">
        <v>10</v>
      </c>
      <c r="V173" s="747" t="s">
        <v>10</v>
      </c>
      <c r="W173" s="747" t="s">
        <v>10</v>
      </c>
      <c r="X173" s="747" t="s">
        <v>10</v>
      </c>
      <c r="Y173" s="1269" t="s">
        <v>10</v>
      </c>
      <c r="Z173" s="1269" t="s">
        <v>10</v>
      </c>
      <c r="AA173" s="86" t="s">
        <v>10</v>
      </c>
      <c r="AB173" s="87" t="s">
        <v>10</v>
      </c>
      <c r="AC173" s="87" t="s">
        <v>10</v>
      </c>
      <c r="AD173" s="87" t="s">
        <v>10</v>
      </c>
      <c r="AE173" s="87" t="s">
        <v>10</v>
      </c>
      <c r="AF173" s="87" t="s">
        <v>10</v>
      </c>
      <c r="AG173" s="87" t="s">
        <v>10</v>
      </c>
      <c r="AH173" s="87" t="s">
        <v>10</v>
      </c>
      <c r="AI173" s="87" t="s">
        <v>10</v>
      </c>
      <c r="AJ173" s="87" t="s">
        <v>10</v>
      </c>
      <c r="AK173" s="87" t="s">
        <v>10</v>
      </c>
      <c r="AL173" s="748" t="s">
        <v>10</v>
      </c>
      <c r="AM173" s="253"/>
      <c r="AN173" s="78"/>
      <c r="AO173" s="22"/>
    </row>
    <row r="174" spans="1:41" ht="15.5" hidden="1" x14ac:dyDescent="0.35">
      <c r="A174" s="56"/>
      <c r="B174" s="57"/>
      <c r="C174" s="58"/>
      <c r="D174" s="58"/>
      <c r="E174" s="56"/>
      <c r="F174" s="56"/>
      <c r="G174" s="56"/>
      <c r="H174" s="59"/>
      <c r="I174" s="60"/>
      <c r="J174" s="61"/>
      <c r="K174" s="62"/>
      <c r="L174" s="63"/>
      <c r="M174" s="64"/>
      <c r="N174" s="65"/>
      <c r="O174" s="66"/>
      <c r="P174" s="67"/>
      <c r="Q174" s="68"/>
      <c r="R174" s="60"/>
      <c r="S174" s="69"/>
      <c r="T174" s="70"/>
      <c r="U174" s="71"/>
      <c r="V174" s="72"/>
      <c r="W174" s="72"/>
      <c r="X174" s="72"/>
      <c r="Y174" s="56"/>
      <c r="Z174" s="43"/>
      <c r="AA174" s="43"/>
      <c r="AB174" s="56"/>
      <c r="AC174" s="56"/>
      <c r="AD174" s="56"/>
      <c r="AE174" s="56"/>
      <c r="AF174" s="73"/>
      <c r="AG174" s="73"/>
      <c r="AH174" s="56"/>
      <c r="AI174" s="253"/>
      <c r="AJ174" s="253"/>
      <c r="AK174" s="253"/>
      <c r="AL174" s="253"/>
      <c r="AM174" s="253"/>
      <c r="AN174" s="78"/>
      <c r="AO174" s="22"/>
    </row>
    <row r="175" spans="1:41" ht="15.5" x14ac:dyDescent="0.35">
      <c r="A175" s="56"/>
      <c r="B175" s="3319" t="s">
        <v>521</v>
      </c>
      <c r="C175" s="3320"/>
      <c r="D175" s="3320"/>
      <c r="E175" s="3320"/>
      <c r="F175" s="3320"/>
      <c r="G175" s="3320"/>
      <c r="H175" s="3320"/>
      <c r="I175" s="3320"/>
      <c r="J175" s="3321"/>
      <c r="K175" s="3322"/>
      <c r="L175" s="3323"/>
      <c r="M175" s="3324"/>
      <c r="N175" s="3325"/>
      <c r="O175" s="3326"/>
      <c r="P175" s="3327"/>
      <c r="Q175" s="3328"/>
      <c r="R175" s="3320"/>
      <c r="S175" s="74"/>
      <c r="T175" s="75"/>
      <c r="U175" s="76"/>
      <c r="V175" s="77"/>
      <c r="W175" s="77"/>
      <c r="X175" s="77"/>
      <c r="Y175" s="56"/>
      <c r="Z175" s="43"/>
      <c r="AA175" s="43"/>
      <c r="AB175" s="56"/>
      <c r="AC175" s="56"/>
      <c r="AD175" s="56"/>
      <c r="AE175" s="56"/>
      <c r="AF175" s="73"/>
      <c r="AG175" s="73"/>
      <c r="AH175" s="56"/>
      <c r="AI175" s="253"/>
      <c r="AJ175" s="253"/>
      <c r="AK175" s="253"/>
      <c r="AL175" s="253"/>
      <c r="AM175" s="253"/>
      <c r="AN175" s="78"/>
      <c r="AO175" s="22"/>
    </row>
    <row r="176" spans="1:41" ht="15.5" x14ac:dyDescent="0.35">
      <c r="A176" s="56"/>
      <c r="B176" s="56"/>
      <c r="C176" s="56"/>
      <c r="D176" s="56"/>
      <c r="E176" s="56"/>
      <c r="F176" s="56"/>
      <c r="G176" s="56"/>
      <c r="H176" s="59"/>
      <c r="I176" s="60"/>
      <c r="J176" s="61"/>
      <c r="K176" s="62"/>
      <c r="L176" s="63"/>
      <c r="M176" s="64"/>
      <c r="N176" s="65"/>
      <c r="O176" s="66"/>
      <c r="P176" s="67"/>
      <c r="Q176" s="68"/>
      <c r="R176" s="60"/>
      <c r="S176" s="69"/>
      <c r="T176" s="70"/>
      <c r="U176" s="71"/>
      <c r="V176" s="72"/>
      <c r="W176" s="72"/>
      <c r="X176" s="72"/>
      <c r="Y176" s="56"/>
      <c r="Z176" s="43"/>
      <c r="AA176" s="43"/>
      <c r="AB176" s="125"/>
      <c r="AC176" s="125"/>
      <c r="AD176" s="125"/>
      <c r="AE176" s="125"/>
      <c r="AF176" s="125"/>
      <c r="AG176" s="56"/>
      <c r="AH176" s="56"/>
      <c r="AI176" s="253"/>
      <c r="AJ176" s="253"/>
      <c r="AK176" s="253"/>
      <c r="AL176" s="253"/>
      <c r="AM176" s="253"/>
      <c r="AN176" s="78"/>
      <c r="AO176" s="22"/>
    </row>
    <row r="177" spans="1:41" s="26" customFormat="1" ht="63" customHeight="1" x14ac:dyDescent="0.35">
      <c r="A177" s="2504" t="s">
        <v>965</v>
      </c>
      <c r="B177" s="3317" t="s">
        <v>516</v>
      </c>
      <c r="C177" s="3318"/>
      <c r="D177" s="3318"/>
      <c r="E177" s="3318"/>
      <c r="F177" s="3318"/>
      <c r="G177" s="3318"/>
      <c r="H177" s="3318"/>
      <c r="I177" s="3318"/>
      <c r="J177" s="3318"/>
      <c r="K177" s="3318"/>
      <c r="L177" s="3318"/>
      <c r="M177" s="3318"/>
      <c r="N177" s="3318"/>
      <c r="O177" s="3318"/>
      <c r="P177" s="3318"/>
      <c r="Q177" s="3318"/>
      <c r="R177" s="3318"/>
      <c r="S177" s="3318"/>
      <c r="T177" s="3318"/>
      <c r="U177" s="3318"/>
      <c r="V177" s="3318"/>
      <c r="W177" s="3318"/>
      <c r="X177" s="3318"/>
      <c r="Y177" s="3318"/>
      <c r="Z177" s="3318"/>
      <c r="AA177" s="3318"/>
      <c r="AB177" s="33"/>
      <c r="AC177" s="33"/>
      <c r="AD177" s="33"/>
      <c r="AE177" s="33"/>
      <c r="AF177" s="33"/>
      <c r="AG177" s="33"/>
      <c r="AH177" s="33"/>
      <c r="AI177" s="33"/>
      <c r="AJ177" s="33"/>
      <c r="AK177" s="33"/>
      <c r="AL177" s="658"/>
      <c r="AM177" s="32"/>
      <c r="AN177" s="34"/>
      <c r="AO177" s="2058"/>
    </row>
    <row r="178" spans="1:41" ht="46.5" x14ac:dyDescent="0.35">
      <c r="A178" s="43"/>
      <c r="B178" s="44" t="s">
        <v>54</v>
      </c>
      <c r="C178" s="45" t="s">
        <v>6</v>
      </c>
      <c r="D178" s="45" t="s">
        <v>7</v>
      </c>
      <c r="E178" s="45" t="s">
        <v>8</v>
      </c>
      <c r="F178" s="1645" t="s">
        <v>123</v>
      </c>
      <c r="G178" s="1645" t="s">
        <v>161</v>
      </c>
      <c r="H178" s="1645" t="s">
        <v>194</v>
      </c>
      <c r="I178" s="1645" t="s">
        <v>202</v>
      </c>
      <c r="J178" s="1645" t="s">
        <v>241</v>
      </c>
      <c r="K178" s="1686" t="s">
        <v>273</v>
      </c>
      <c r="L178" s="1647" t="s">
        <v>284</v>
      </c>
      <c r="M178" s="46" t="s">
        <v>322</v>
      </c>
      <c r="N178" s="47" t="s">
        <v>342</v>
      </c>
      <c r="O178" s="48" t="s">
        <v>356</v>
      </c>
      <c r="P178" s="100" t="s">
        <v>384</v>
      </c>
      <c r="Q178" s="2386" t="s">
        <v>506</v>
      </c>
      <c r="R178" s="80" t="s">
        <v>535</v>
      </c>
      <c r="S178" s="2314" t="s">
        <v>541</v>
      </c>
      <c r="T178" s="49" t="s">
        <v>545</v>
      </c>
      <c r="U178" s="50" t="s">
        <v>578</v>
      </c>
      <c r="V178" s="51" t="s">
        <v>586</v>
      </c>
      <c r="W178" s="51" t="s">
        <v>633</v>
      </c>
      <c r="X178" s="51" t="s">
        <v>646</v>
      </c>
      <c r="Y178" s="104" t="s">
        <v>647</v>
      </c>
      <c r="Z178" s="104" t="s">
        <v>668</v>
      </c>
      <c r="AA178" s="37" t="s">
        <v>671</v>
      </c>
      <c r="AB178" s="37" t="s">
        <v>688</v>
      </c>
      <c r="AC178" s="37" t="s">
        <v>689</v>
      </c>
      <c r="AD178" s="37" t="s">
        <v>735</v>
      </c>
      <c r="AE178" s="37" t="s">
        <v>776</v>
      </c>
      <c r="AF178" s="37" t="s">
        <v>811</v>
      </c>
      <c r="AG178" s="37" t="s">
        <v>1055</v>
      </c>
      <c r="AH178" s="37" t="s">
        <v>1072</v>
      </c>
      <c r="AI178" s="37" t="s">
        <v>1075</v>
      </c>
      <c r="AJ178" s="37" t="s">
        <v>1117</v>
      </c>
      <c r="AK178" s="37" t="s">
        <v>1162</v>
      </c>
      <c r="AL178" s="689" t="s">
        <v>1176</v>
      </c>
      <c r="AM178" s="253"/>
      <c r="AN178" s="78"/>
      <c r="AO178" s="22"/>
    </row>
    <row r="179" spans="1:41" ht="15.5" x14ac:dyDescent="0.35">
      <c r="A179" s="52"/>
      <c r="B179" s="107" t="s">
        <v>511</v>
      </c>
      <c r="C179" s="2208" t="s">
        <v>10</v>
      </c>
      <c r="D179" s="2208" t="s">
        <v>10</v>
      </c>
      <c r="E179" s="2208" t="s">
        <v>10</v>
      </c>
      <c r="F179" s="2208" t="s">
        <v>10</v>
      </c>
      <c r="G179" s="2208" t="s">
        <v>10</v>
      </c>
      <c r="H179" s="2208" t="s">
        <v>10</v>
      </c>
      <c r="I179" s="2208" t="s">
        <v>10</v>
      </c>
      <c r="J179" s="2208" t="s">
        <v>10</v>
      </c>
      <c r="K179" s="2208" t="s">
        <v>10</v>
      </c>
      <c r="L179" s="2208" t="s">
        <v>10</v>
      </c>
      <c r="M179" s="2209" t="s">
        <v>10</v>
      </c>
      <c r="N179" s="2208" t="s">
        <v>10</v>
      </c>
      <c r="O179" s="2208" t="s">
        <v>10</v>
      </c>
      <c r="P179" s="2208" t="s">
        <v>10</v>
      </c>
      <c r="Q179" s="2387">
        <v>4.2530000000000001</v>
      </c>
      <c r="R179" s="1496" t="s">
        <v>10</v>
      </c>
      <c r="S179" s="898" t="s">
        <v>10</v>
      </c>
      <c r="T179" s="898" t="s">
        <v>10</v>
      </c>
      <c r="U179" s="139" t="s">
        <v>10</v>
      </c>
      <c r="V179" s="139" t="s">
        <v>10</v>
      </c>
      <c r="W179" s="139" t="s">
        <v>10</v>
      </c>
      <c r="X179" s="139" t="s">
        <v>10</v>
      </c>
      <c r="Y179" s="1244" t="s">
        <v>10</v>
      </c>
      <c r="Z179" s="1244" t="s">
        <v>10</v>
      </c>
      <c r="AA179" s="81" t="s">
        <v>10</v>
      </c>
      <c r="AB179" s="82" t="s">
        <v>10</v>
      </c>
      <c r="AC179" s="82" t="s">
        <v>10</v>
      </c>
      <c r="AD179" s="82" t="s">
        <v>10</v>
      </c>
      <c r="AE179" s="82" t="s">
        <v>10</v>
      </c>
      <c r="AF179" s="764" t="s">
        <v>10</v>
      </c>
      <c r="AG179" s="117" t="s">
        <v>10</v>
      </c>
      <c r="AH179" s="117" t="s">
        <v>10</v>
      </c>
      <c r="AI179" s="117" t="s">
        <v>10</v>
      </c>
      <c r="AJ179" s="702" t="s">
        <v>10</v>
      </c>
      <c r="AK179" s="702" t="s">
        <v>10</v>
      </c>
      <c r="AL179" s="676" t="s">
        <v>10</v>
      </c>
      <c r="AM179" s="253"/>
      <c r="AN179" s="78"/>
      <c r="AO179" s="22"/>
    </row>
    <row r="180" spans="1:41" ht="15.5" x14ac:dyDescent="0.35">
      <c r="A180" s="52"/>
      <c r="B180" s="109" t="s">
        <v>509</v>
      </c>
      <c r="C180" s="2212" t="s">
        <v>10</v>
      </c>
      <c r="D180" s="2212" t="s">
        <v>10</v>
      </c>
      <c r="E180" s="2212" t="s">
        <v>10</v>
      </c>
      <c r="F180" s="2212" t="s">
        <v>10</v>
      </c>
      <c r="G180" s="2212" t="s">
        <v>10</v>
      </c>
      <c r="H180" s="2212" t="s">
        <v>10</v>
      </c>
      <c r="I180" s="2212" t="s">
        <v>10</v>
      </c>
      <c r="J180" s="2212" t="s">
        <v>10</v>
      </c>
      <c r="K180" s="2212" t="s">
        <v>10</v>
      </c>
      <c r="L180" s="2212" t="s">
        <v>10</v>
      </c>
      <c r="M180" s="2213" t="s">
        <v>10</v>
      </c>
      <c r="N180" s="2212" t="s">
        <v>10</v>
      </c>
      <c r="O180" s="2212" t="s">
        <v>10</v>
      </c>
      <c r="P180" s="2212" t="s">
        <v>10</v>
      </c>
      <c r="Q180" s="2388">
        <v>30.79</v>
      </c>
      <c r="R180" s="1496" t="s">
        <v>10</v>
      </c>
      <c r="S180" s="898" t="s">
        <v>10</v>
      </c>
      <c r="T180" s="898" t="s">
        <v>10</v>
      </c>
      <c r="U180" s="139" t="s">
        <v>10</v>
      </c>
      <c r="V180" s="139" t="s">
        <v>10</v>
      </c>
      <c r="W180" s="139" t="s">
        <v>10</v>
      </c>
      <c r="X180" s="139" t="s">
        <v>10</v>
      </c>
      <c r="Y180" s="1252" t="s">
        <v>10</v>
      </c>
      <c r="Z180" s="1252" t="s">
        <v>10</v>
      </c>
      <c r="AA180" s="81" t="s">
        <v>10</v>
      </c>
      <c r="AB180" s="82" t="s">
        <v>10</v>
      </c>
      <c r="AC180" s="82" t="s">
        <v>10</v>
      </c>
      <c r="AD180" s="82" t="s">
        <v>10</v>
      </c>
      <c r="AE180" s="82" t="s">
        <v>10</v>
      </c>
      <c r="AF180" s="83" t="s">
        <v>10</v>
      </c>
      <c r="AG180" s="83" t="s">
        <v>10</v>
      </c>
      <c r="AH180" s="83" t="s">
        <v>10</v>
      </c>
      <c r="AI180" s="83" t="s">
        <v>10</v>
      </c>
      <c r="AJ180" s="83" t="s">
        <v>10</v>
      </c>
      <c r="AK180" s="83" t="s">
        <v>10</v>
      </c>
      <c r="AL180" s="714" t="s">
        <v>10</v>
      </c>
      <c r="AM180" s="253"/>
      <c r="AN180" s="78"/>
      <c r="AO180" s="22"/>
    </row>
    <row r="181" spans="1:41" ht="15.5" x14ac:dyDescent="0.35">
      <c r="A181" s="85"/>
      <c r="B181" s="109" t="s">
        <v>512</v>
      </c>
      <c r="C181" s="2215" t="s">
        <v>10</v>
      </c>
      <c r="D181" s="2215" t="s">
        <v>10</v>
      </c>
      <c r="E181" s="2215" t="s">
        <v>10</v>
      </c>
      <c r="F181" s="2215" t="s">
        <v>10</v>
      </c>
      <c r="G181" s="2215" t="s">
        <v>10</v>
      </c>
      <c r="H181" s="2215" t="s">
        <v>10</v>
      </c>
      <c r="I181" s="2215" t="s">
        <v>10</v>
      </c>
      <c r="J181" s="2215" t="s">
        <v>10</v>
      </c>
      <c r="K181" s="2215" t="s">
        <v>10</v>
      </c>
      <c r="L181" s="2215" t="s">
        <v>10</v>
      </c>
      <c r="M181" s="2216" t="s">
        <v>10</v>
      </c>
      <c r="N181" s="2215" t="s">
        <v>10</v>
      </c>
      <c r="O181" s="2215" t="s">
        <v>10</v>
      </c>
      <c r="P181" s="2215" t="s">
        <v>10</v>
      </c>
      <c r="Q181" s="2389">
        <v>57.253999999999998</v>
      </c>
      <c r="R181" s="1496" t="s">
        <v>10</v>
      </c>
      <c r="S181" s="898" t="s">
        <v>10</v>
      </c>
      <c r="T181" s="898" t="s">
        <v>10</v>
      </c>
      <c r="U181" s="139" t="s">
        <v>10</v>
      </c>
      <c r="V181" s="139" t="s">
        <v>10</v>
      </c>
      <c r="W181" s="139" t="s">
        <v>10</v>
      </c>
      <c r="X181" s="139" t="s">
        <v>10</v>
      </c>
      <c r="Y181" s="1252" t="s">
        <v>10</v>
      </c>
      <c r="Z181" s="1252" t="s">
        <v>10</v>
      </c>
      <c r="AA181" s="81" t="s">
        <v>10</v>
      </c>
      <c r="AB181" s="82" t="s">
        <v>10</v>
      </c>
      <c r="AC181" s="82" t="s">
        <v>10</v>
      </c>
      <c r="AD181" s="82" t="s">
        <v>10</v>
      </c>
      <c r="AE181" s="82" t="s">
        <v>10</v>
      </c>
      <c r="AF181" s="83" t="s">
        <v>10</v>
      </c>
      <c r="AG181" s="83" t="s">
        <v>10</v>
      </c>
      <c r="AH181" s="83" t="s">
        <v>10</v>
      </c>
      <c r="AI181" s="83" t="s">
        <v>10</v>
      </c>
      <c r="AJ181" s="83" t="s">
        <v>10</v>
      </c>
      <c r="AK181" s="83" t="s">
        <v>10</v>
      </c>
      <c r="AL181" s="714" t="s">
        <v>10</v>
      </c>
      <c r="AM181" s="253"/>
      <c r="AN181" s="78"/>
      <c r="AO181" s="22"/>
    </row>
    <row r="182" spans="1:41" ht="15.5" x14ac:dyDescent="0.35">
      <c r="A182" s="85"/>
      <c r="B182" s="111" t="s">
        <v>510</v>
      </c>
      <c r="C182" s="2224" t="s">
        <v>10</v>
      </c>
      <c r="D182" s="2224" t="s">
        <v>10</v>
      </c>
      <c r="E182" s="2224" t="s">
        <v>10</v>
      </c>
      <c r="F182" s="2224" t="s">
        <v>10</v>
      </c>
      <c r="G182" s="2224" t="s">
        <v>10</v>
      </c>
      <c r="H182" s="2224" t="s">
        <v>10</v>
      </c>
      <c r="I182" s="2224" t="s">
        <v>10</v>
      </c>
      <c r="J182" s="2224" t="s">
        <v>10</v>
      </c>
      <c r="K182" s="2224" t="s">
        <v>10</v>
      </c>
      <c r="L182" s="2224" t="s">
        <v>10</v>
      </c>
      <c r="M182" s="2225" t="s">
        <v>10</v>
      </c>
      <c r="N182" s="2224" t="s">
        <v>10</v>
      </c>
      <c r="O182" s="2224" t="s">
        <v>10</v>
      </c>
      <c r="P182" s="2224" t="s">
        <v>10</v>
      </c>
      <c r="Q182" s="2390">
        <v>7.7039999999999997</v>
      </c>
      <c r="R182" s="1498" t="s">
        <v>10</v>
      </c>
      <c r="S182" s="935" t="s">
        <v>10</v>
      </c>
      <c r="T182" s="935" t="s">
        <v>10</v>
      </c>
      <c r="U182" s="747" t="s">
        <v>10</v>
      </c>
      <c r="V182" s="747" t="s">
        <v>10</v>
      </c>
      <c r="W182" s="747" t="s">
        <v>10</v>
      </c>
      <c r="X182" s="747" t="s">
        <v>10</v>
      </c>
      <c r="Y182" s="1269" t="s">
        <v>10</v>
      </c>
      <c r="Z182" s="1269" t="s">
        <v>10</v>
      </c>
      <c r="AA182" s="86" t="s">
        <v>10</v>
      </c>
      <c r="AB182" s="87" t="s">
        <v>10</v>
      </c>
      <c r="AC182" s="87" t="s">
        <v>10</v>
      </c>
      <c r="AD182" s="87" t="s">
        <v>10</v>
      </c>
      <c r="AE182" s="87" t="s">
        <v>10</v>
      </c>
      <c r="AF182" s="87" t="s">
        <v>10</v>
      </c>
      <c r="AG182" s="87" t="s">
        <v>10</v>
      </c>
      <c r="AH182" s="87" t="s">
        <v>10</v>
      </c>
      <c r="AI182" s="87" t="s">
        <v>10</v>
      </c>
      <c r="AJ182" s="87" t="s">
        <v>10</v>
      </c>
      <c r="AK182" s="87" t="s">
        <v>10</v>
      </c>
      <c r="AL182" s="748" t="s">
        <v>10</v>
      </c>
      <c r="AM182" s="253"/>
      <c r="AN182" s="78"/>
      <c r="AO182" s="22"/>
    </row>
    <row r="183" spans="1:41" ht="15.5" hidden="1" x14ac:dyDescent="0.35">
      <c r="A183" s="56"/>
      <c r="B183" s="57"/>
      <c r="C183" s="58"/>
      <c r="D183" s="58"/>
      <c r="E183" s="56"/>
      <c r="F183" s="56"/>
      <c r="G183" s="56"/>
      <c r="H183" s="59"/>
      <c r="I183" s="60"/>
      <c r="J183" s="61"/>
      <c r="K183" s="62"/>
      <c r="L183" s="63"/>
      <c r="M183" s="64"/>
      <c r="N183" s="65"/>
      <c r="O183" s="66"/>
      <c r="P183" s="67"/>
      <c r="Q183" s="68"/>
      <c r="R183" s="60"/>
      <c r="S183" s="69"/>
      <c r="T183" s="70"/>
      <c r="U183" s="71"/>
      <c r="V183" s="72"/>
      <c r="W183" s="72"/>
      <c r="X183" s="72"/>
      <c r="Y183" s="56"/>
      <c r="Z183" s="43"/>
      <c r="AA183" s="43"/>
      <c r="AB183" s="56"/>
      <c r="AC183" s="56"/>
      <c r="AD183" s="56"/>
      <c r="AE183" s="56"/>
      <c r="AF183" s="73"/>
      <c r="AG183" s="73"/>
      <c r="AH183" s="56"/>
      <c r="AI183" s="253"/>
      <c r="AJ183" s="253"/>
      <c r="AK183" s="253"/>
      <c r="AL183" s="253"/>
      <c r="AM183" s="253"/>
      <c r="AN183" s="78"/>
      <c r="AO183" s="22"/>
    </row>
    <row r="184" spans="1:41" ht="15.5" x14ac:dyDescent="0.35">
      <c r="A184" s="56"/>
      <c r="B184" s="3319" t="s">
        <v>521</v>
      </c>
      <c r="C184" s="3320"/>
      <c r="D184" s="3320"/>
      <c r="E184" s="3320"/>
      <c r="F184" s="3320"/>
      <c r="G184" s="3320"/>
      <c r="H184" s="3320"/>
      <c r="I184" s="3320"/>
      <c r="J184" s="3321"/>
      <c r="K184" s="3322"/>
      <c r="L184" s="3323"/>
      <c r="M184" s="3324"/>
      <c r="N184" s="3325"/>
      <c r="O184" s="3326"/>
      <c r="P184" s="3327"/>
      <c r="Q184" s="3328"/>
      <c r="R184" s="3320"/>
      <c r="S184" s="74"/>
      <c r="T184" s="75"/>
      <c r="U184" s="76"/>
      <c r="V184" s="77"/>
      <c r="W184" s="77"/>
      <c r="X184" s="77"/>
      <c r="Y184" s="56"/>
      <c r="Z184" s="43"/>
      <c r="AA184" s="43"/>
      <c r="AB184" s="56"/>
      <c r="AC184" s="56"/>
      <c r="AD184" s="56"/>
      <c r="AE184" s="56"/>
      <c r="AF184" s="73"/>
      <c r="AG184" s="73"/>
      <c r="AH184" s="56"/>
      <c r="AI184" s="253"/>
      <c r="AJ184" s="253"/>
      <c r="AK184" s="253"/>
      <c r="AL184" s="253"/>
      <c r="AM184" s="253"/>
      <c r="AN184" s="78"/>
      <c r="AO184" s="22"/>
    </row>
    <row r="185" spans="1:41" ht="15.5" x14ac:dyDescent="0.35">
      <c r="A185" s="56"/>
      <c r="B185" s="56"/>
      <c r="C185" s="56"/>
      <c r="D185" s="56"/>
      <c r="E185" s="56"/>
      <c r="F185" s="56"/>
      <c r="G185" s="56"/>
      <c r="H185" s="59"/>
      <c r="I185" s="60"/>
      <c r="J185" s="61"/>
      <c r="K185" s="62"/>
      <c r="L185" s="63"/>
      <c r="M185" s="64"/>
      <c r="N185" s="65"/>
      <c r="O185" s="66"/>
      <c r="P185" s="67"/>
      <c r="Q185" s="68"/>
      <c r="R185" s="60"/>
      <c r="S185" s="69"/>
      <c r="T185" s="70"/>
      <c r="U185" s="71"/>
      <c r="V185" s="72"/>
      <c r="W185" s="72"/>
      <c r="X185" s="72"/>
      <c r="Y185" s="56"/>
      <c r="Z185" s="43"/>
      <c r="AA185" s="43"/>
      <c r="AB185" s="125"/>
      <c r="AC185" s="125"/>
      <c r="AD185" s="125"/>
      <c r="AE185" s="125"/>
      <c r="AF185" s="125"/>
      <c r="AG185" s="56"/>
      <c r="AH185" s="56"/>
      <c r="AI185" s="253"/>
      <c r="AJ185" s="253"/>
      <c r="AK185" s="253"/>
      <c r="AL185" s="253"/>
      <c r="AM185" s="253"/>
      <c r="AN185" s="78"/>
      <c r="AO185" s="22"/>
    </row>
    <row r="186" spans="1:41" s="26" customFormat="1" ht="63" customHeight="1" x14ac:dyDescent="0.35">
      <c r="A186" s="2504" t="s">
        <v>966</v>
      </c>
      <c r="B186" s="3317" t="s">
        <v>517</v>
      </c>
      <c r="C186" s="3318"/>
      <c r="D186" s="3318"/>
      <c r="E186" s="3318"/>
      <c r="F186" s="3318"/>
      <c r="G186" s="3318"/>
      <c r="H186" s="3318"/>
      <c r="I186" s="3318"/>
      <c r="J186" s="3318"/>
      <c r="K186" s="3318"/>
      <c r="L186" s="3318"/>
      <c r="M186" s="3318"/>
      <c r="N186" s="3318"/>
      <c r="O186" s="3318"/>
      <c r="P186" s="3318"/>
      <c r="Q186" s="3318"/>
      <c r="R186" s="3318"/>
      <c r="S186" s="3318"/>
      <c r="T186" s="3318"/>
      <c r="U186" s="3318"/>
      <c r="V186" s="3318"/>
      <c r="W186" s="3318"/>
      <c r="X186" s="3318"/>
      <c r="Y186" s="3318"/>
      <c r="Z186" s="3318"/>
      <c r="AA186" s="3318"/>
      <c r="AB186" s="33"/>
      <c r="AC186" s="33"/>
      <c r="AD186" s="33"/>
      <c r="AE186" s="33"/>
      <c r="AF186" s="33"/>
      <c r="AG186" s="33"/>
      <c r="AH186" s="33"/>
      <c r="AI186" s="33"/>
      <c r="AJ186" s="33"/>
      <c r="AK186" s="33"/>
      <c r="AL186" s="658"/>
      <c r="AM186" s="32"/>
      <c r="AN186" s="34"/>
      <c r="AO186" s="2058"/>
    </row>
    <row r="187" spans="1:41" ht="46.5" x14ac:dyDescent="0.35">
      <c r="A187" s="43"/>
      <c r="B187" s="44" t="s">
        <v>54</v>
      </c>
      <c r="C187" s="45" t="s">
        <v>6</v>
      </c>
      <c r="D187" s="45" t="s">
        <v>7</v>
      </c>
      <c r="E187" s="45" t="s">
        <v>8</v>
      </c>
      <c r="F187" s="1645" t="s">
        <v>123</v>
      </c>
      <c r="G187" s="1645" t="s">
        <v>161</v>
      </c>
      <c r="H187" s="1645" t="s">
        <v>194</v>
      </c>
      <c r="I187" s="1645" t="s">
        <v>202</v>
      </c>
      <c r="J187" s="1645" t="s">
        <v>241</v>
      </c>
      <c r="K187" s="1686" t="s">
        <v>273</v>
      </c>
      <c r="L187" s="1647" t="s">
        <v>284</v>
      </c>
      <c r="M187" s="46" t="s">
        <v>322</v>
      </c>
      <c r="N187" s="47" t="s">
        <v>342</v>
      </c>
      <c r="O187" s="48" t="s">
        <v>356</v>
      </c>
      <c r="P187" s="100" t="s">
        <v>384</v>
      </c>
      <c r="Q187" s="2391" t="s">
        <v>506</v>
      </c>
      <c r="R187" s="80" t="s">
        <v>535</v>
      </c>
      <c r="S187" s="2314" t="s">
        <v>541</v>
      </c>
      <c r="T187" s="49" t="s">
        <v>545</v>
      </c>
      <c r="U187" s="50" t="s">
        <v>578</v>
      </c>
      <c r="V187" s="51" t="s">
        <v>586</v>
      </c>
      <c r="W187" s="51" t="s">
        <v>633</v>
      </c>
      <c r="X187" s="51" t="s">
        <v>646</v>
      </c>
      <c r="Y187" s="104" t="s">
        <v>647</v>
      </c>
      <c r="Z187" s="104" t="s">
        <v>668</v>
      </c>
      <c r="AA187" s="37" t="s">
        <v>671</v>
      </c>
      <c r="AB187" s="37" t="s">
        <v>688</v>
      </c>
      <c r="AC187" s="37" t="s">
        <v>689</v>
      </c>
      <c r="AD187" s="37" t="s">
        <v>735</v>
      </c>
      <c r="AE187" s="37" t="s">
        <v>776</v>
      </c>
      <c r="AF187" s="37" t="s">
        <v>811</v>
      </c>
      <c r="AG187" s="37" t="s">
        <v>1055</v>
      </c>
      <c r="AH187" s="37" t="s">
        <v>1072</v>
      </c>
      <c r="AI187" s="37" t="s">
        <v>1075</v>
      </c>
      <c r="AJ187" s="37" t="s">
        <v>1117</v>
      </c>
      <c r="AK187" s="37" t="s">
        <v>1162</v>
      </c>
      <c r="AL187" s="689" t="s">
        <v>1176</v>
      </c>
      <c r="AM187" s="253"/>
      <c r="AN187" s="78"/>
      <c r="AO187" s="22"/>
    </row>
    <row r="188" spans="1:41" ht="15.5" x14ac:dyDescent="0.35">
      <c r="A188" s="52"/>
      <c r="B188" s="107" t="s">
        <v>511</v>
      </c>
      <c r="C188" s="2208" t="s">
        <v>10</v>
      </c>
      <c r="D188" s="2208" t="s">
        <v>10</v>
      </c>
      <c r="E188" s="2208" t="s">
        <v>10</v>
      </c>
      <c r="F188" s="2208" t="s">
        <v>10</v>
      </c>
      <c r="G188" s="2208" t="s">
        <v>10</v>
      </c>
      <c r="H188" s="2208" t="s">
        <v>10</v>
      </c>
      <c r="I188" s="2208" t="s">
        <v>10</v>
      </c>
      <c r="J188" s="2208" t="s">
        <v>10</v>
      </c>
      <c r="K188" s="2208" t="s">
        <v>10</v>
      </c>
      <c r="L188" s="2208" t="s">
        <v>10</v>
      </c>
      <c r="M188" s="2209" t="s">
        <v>10</v>
      </c>
      <c r="N188" s="2208" t="s">
        <v>10</v>
      </c>
      <c r="O188" s="2208" t="s">
        <v>10</v>
      </c>
      <c r="P188" s="2208" t="s">
        <v>10</v>
      </c>
      <c r="Q188" s="2392">
        <v>6.6000000000000003E-2</v>
      </c>
      <c r="R188" s="1496" t="s">
        <v>10</v>
      </c>
      <c r="S188" s="898" t="s">
        <v>10</v>
      </c>
      <c r="T188" s="898" t="s">
        <v>10</v>
      </c>
      <c r="U188" s="139" t="s">
        <v>10</v>
      </c>
      <c r="V188" s="139" t="s">
        <v>10</v>
      </c>
      <c r="W188" s="139" t="s">
        <v>10</v>
      </c>
      <c r="X188" s="139" t="s">
        <v>10</v>
      </c>
      <c r="Y188" s="1244" t="s">
        <v>10</v>
      </c>
      <c r="Z188" s="1244" t="s">
        <v>10</v>
      </c>
      <c r="AA188" s="81" t="s">
        <v>10</v>
      </c>
      <c r="AB188" s="82" t="s">
        <v>10</v>
      </c>
      <c r="AC188" s="82" t="s">
        <v>10</v>
      </c>
      <c r="AD188" s="82" t="s">
        <v>10</v>
      </c>
      <c r="AE188" s="82" t="s">
        <v>10</v>
      </c>
      <c r="AF188" s="764" t="s">
        <v>10</v>
      </c>
      <c r="AG188" s="117" t="s">
        <v>10</v>
      </c>
      <c r="AH188" s="117" t="s">
        <v>10</v>
      </c>
      <c r="AI188" s="117" t="s">
        <v>10</v>
      </c>
      <c r="AJ188" s="702" t="s">
        <v>10</v>
      </c>
      <c r="AK188" s="702" t="s">
        <v>10</v>
      </c>
      <c r="AL188" s="676" t="s">
        <v>10</v>
      </c>
      <c r="AM188" s="253"/>
      <c r="AN188" s="78"/>
      <c r="AO188" s="22"/>
    </row>
    <row r="189" spans="1:41" ht="15.5" x14ac:dyDescent="0.35">
      <c r="A189" s="52"/>
      <c r="B189" s="109" t="s">
        <v>509</v>
      </c>
      <c r="C189" s="2212" t="s">
        <v>10</v>
      </c>
      <c r="D189" s="2212" t="s">
        <v>10</v>
      </c>
      <c r="E189" s="2212" t="s">
        <v>10</v>
      </c>
      <c r="F189" s="2212" t="s">
        <v>10</v>
      </c>
      <c r="G189" s="2212" t="s">
        <v>10</v>
      </c>
      <c r="H189" s="2212" t="s">
        <v>10</v>
      </c>
      <c r="I189" s="2212" t="s">
        <v>10</v>
      </c>
      <c r="J189" s="2212" t="s">
        <v>10</v>
      </c>
      <c r="K189" s="2212" t="s">
        <v>10</v>
      </c>
      <c r="L189" s="2212" t="s">
        <v>10</v>
      </c>
      <c r="M189" s="2213" t="s">
        <v>10</v>
      </c>
      <c r="N189" s="2212" t="s">
        <v>10</v>
      </c>
      <c r="O189" s="2212" t="s">
        <v>10</v>
      </c>
      <c r="P189" s="2212" t="s">
        <v>10</v>
      </c>
      <c r="Q189" s="2393">
        <v>59.618000000000002</v>
      </c>
      <c r="R189" s="1496" t="s">
        <v>10</v>
      </c>
      <c r="S189" s="898" t="s">
        <v>10</v>
      </c>
      <c r="T189" s="898" t="s">
        <v>10</v>
      </c>
      <c r="U189" s="139" t="s">
        <v>10</v>
      </c>
      <c r="V189" s="139" t="s">
        <v>10</v>
      </c>
      <c r="W189" s="139" t="s">
        <v>10</v>
      </c>
      <c r="X189" s="139" t="s">
        <v>10</v>
      </c>
      <c r="Y189" s="1252" t="s">
        <v>10</v>
      </c>
      <c r="Z189" s="1252" t="s">
        <v>10</v>
      </c>
      <c r="AA189" s="81" t="s">
        <v>10</v>
      </c>
      <c r="AB189" s="82" t="s">
        <v>10</v>
      </c>
      <c r="AC189" s="82" t="s">
        <v>10</v>
      </c>
      <c r="AD189" s="82" t="s">
        <v>10</v>
      </c>
      <c r="AE189" s="82" t="s">
        <v>10</v>
      </c>
      <c r="AF189" s="83" t="s">
        <v>10</v>
      </c>
      <c r="AG189" s="83" t="s">
        <v>10</v>
      </c>
      <c r="AH189" s="83" t="s">
        <v>10</v>
      </c>
      <c r="AI189" s="83" t="s">
        <v>10</v>
      </c>
      <c r="AJ189" s="83" t="s">
        <v>10</v>
      </c>
      <c r="AK189" s="83" t="s">
        <v>10</v>
      </c>
      <c r="AL189" s="714" t="s">
        <v>10</v>
      </c>
      <c r="AM189" s="253"/>
      <c r="AN189" s="78"/>
      <c r="AO189" s="22"/>
    </row>
    <row r="190" spans="1:41" ht="15.5" x14ac:dyDescent="0.35">
      <c r="A190" s="85"/>
      <c r="B190" s="109" t="s">
        <v>512</v>
      </c>
      <c r="C190" s="2215" t="s">
        <v>10</v>
      </c>
      <c r="D190" s="2215" t="s">
        <v>10</v>
      </c>
      <c r="E190" s="2215" t="s">
        <v>10</v>
      </c>
      <c r="F190" s="2215" t="s">
        <v>10</v>
      </c>
      <c r="G190" s="2215" t="s">
        <v>10</v>
      </c>
      <c r="H190" s="2215" t="s">
        <v>10</v>
      </c>
      <c r="I190" s="2215" t="s">
        <v>10</v>
      </c>
      <c r="J190" s="2215" t="s">
        <v>10</v>
      </c>
      <c r="K190" s="2215" t="s">
        <v>10</v>
      </c>
      <c r="L190" s="2215" t="s">
        <v>10</v>
      </c>
      <c r="M190" s="2216" t="s">
        <v>10</v>
      </c>
      <c r="N190" s="2215" t="s">
        <v>10</v>
      </c>
      <c r="O190" s="2215" t="s">
        <v>10</v>
      </c>
      <c r="P190" s="2215" t="s">
        <v>10</v>
      </c>
      <c r="Q190" s="2394">
        <v>35.933</v>
      </c>
      <c r="R190" s="1496" t="s">
        <v>10</v>
      </c>
      <c r="S190" s="898" t="s">
        <v>10</v>
      </c>
      <c r="T190" s="898" t="s">
        <v>10</v>
      </c>
      <c r="U190" s="139" t="s">
        <v>10</v>
      </c>
      <c r="V190" s="139" t="s">
        <v>10</v>
      </c>
      <c r="W190" s="139" t="s">
        <v>10</v>
      </c>
      <c r="X190" s="139" t="s">
        <v>10</v>
      </c>
      <c r="Y190" s="1252" t="s">
        <v>10</v>
      </c>
      <c r="Z190" s="1252" t="s">
        <v>10</v>
      </c>
      <c r="AA190" s="81" t="s">
        <v>10</v>
      </c>
      <c r="AB190" s="82" t="s">
        <v>10</v>
      </c>
      <c r="AC190" s="82" t="s">
        <v>10</v>
      </c>
      <c r="AD190" s="82" t="s">
        <v>10</v>
      </c>
      <c r="AE190" s="82" t="s">
        <v>10</v>
      </c>
      <c r="AF190" s="83" t="s">
        <v>10</v>
      </c>
      <c r="AG190" s="83" t="s">
        <v>10</v>
      </c>
      <c r="AH190" s="83" t="s">
        <v>10</v>
      </c>
      <c r="AI190" s="83" t="s">
        <v>10</v>
      </c>
      <c r="AJ190" s="83" t="s">
        <v>10</v>
      </c>
      <c r="AK190" s="83" t="s">
        <v>10</v>
      </c>
      <c r="AL190" s="714" t="s">
        <v>10</v>
      </c>
      <c r="AM190" s="253"/>
      <c r="AN190" s="78"/>
      <c r="AO190" s="22"/>
    </row>
    <row r="191" spans="1:41" ht="15.5" x14ac:dyDescent="0.35">
      <c r="A191" s="85"/>
      <c r="B191" s="111" t="s">
        <v>510</v>
      </c>
      <c r="C191" s="2224" t="s">
        <v>10</v>
      </c>
      <c r="D191" s="2224" t="s">
        <v>10</v>
      </c>
      <c r="E191" s="2224" t="s">
        <v>10</v>
      </c>
      <c r="F191" s="2224" t="s">
        <v>10</v>
      </c>
      <c r="G191" s="2224" t="s">
        <v>10</v>
      </c>
      <c r="H191" s="2224" t="s">
        <v>10</v>
      </c>
      <c r="I191" s="2224" t="s">
        <v>10</v>
      </c>
      <c r="J191" s="2224" t="s">
        <v>10</v>
      </c>
      <c r="K191" s="2224" t="s">
        <v>10</v>
      </c>
      <c r="L191" s="2224" t="s">
        <v>10</v>
      </c>
      <c r="M191" s="2225" t="s">
        <v>10</v>
      </c>
      <c r="N191" s="2224" t="s">
        <v>10</v>
      </c>
      <c r="O191" s="2224" t="s">
        <v>10</v>
      </c>
      <c r="P191" s="2224" t="s">
        <v>10</v>
      </c>
      <c r="Q191" s="2395">
        <v>4.383</v>
      </c>
      <c r="R191" s="1498" t="s">
        <v>10</v>
      </c>
      <c r="S191" s="935" t="s">
        <v>10</v>
      </c>
      <c r="T191" s="935" t="s">
        <v>10</v>
      </c>
      <c r="U191" s="747" t="s">
        <v>10</v>
      </c>
      <c r="V191" s="747" t="s">
        <v>10</v>
      </c>
      <c r="W191" s="747" t="s">
        <v>10</v>
      </c>
      <c r="X191" s="747" t="s">
        <v>10</v>
      </c>
      <c r="Y191" s="1269" t="s">
        <v>10</v>
      </c>
      <c r="Z191" s="1269" t="s">
        <v>10</v>
      </c>
      <c r="AA191" s="86" t="s">
        <v>10</v>
      </c>
      <c r="AB191" s="87" t="s">
        <v>10</v>
      </c>
      <c r="AC191" s="87" t="s">
        <v>10</v>
      </c>
      <c r="AD191" s="87" t="s">
        <v>10</v>
      </c>
      <c r="AE191" s="87" t="s">
        <v>10</v>
      </c>
      <c r="AF191" s="87" t="s">
        <v>10</v>
      </c>
      <c r="AG191" s="87" t="s">
        <v>10</v>
      </c>
      <c r="AH191" s="87" t="s">
        <v>10</v>
      </c>
      <c r="AI191" s="87" t="s">
        <v>10</v>
      </c>
      <c r="AJ191" s="87" t="s">
        <v>10</v>
      </c>
      <c r="AK191" s="87" t="s">
        <v>10</v>
      </c>
      <c r="AL191" s="748" t="s">
        <v>10</v>
      </c>
      <c r="AM191" s="253"/>
      <c r="AN191" s="78"/>
      <c r="AO191" s="22"/>
    </row>
    <row r="192" spans="1:41" ht="15.5" hidden="1" x14ac:dyDescent="0.35">
      <c r="A192" s="56"/>
      <c r="B192" s="57"/>
      <c r="C192" s="58"/>
      <c r="D192" s="58"/>
      <c r="E192" s="56"/>
      <c r="F192" s="56"/>
      <c r="G192" s="56"/>
      <c r="H192" s="59"/>
      <c r="I192" s="60"/>
      <c r="J192" s="61"/>
      <c r="K192" s="62"/>
      <c r="L192" s="63"/>
      <c r="M192" s="64"/>
      <c r="N192" s="65"/>
      <c r="O192" s="66"/>
      <c r="P192" s="67"/>
      <c r="Q192" s="68"/>
      <c r="R192" s="60"/>
      <c r="S192" s="69"/>
      <c r="T192" s="70"/>
      <c r="U192" s="71"/>
      <c r="V192" s="72"/>
      <c r="W192" s="72"/>
      <c r="X192" s="72"/>
      <c r="Y192" s="56"/>
      <c r="Z192" s="43"/>
      <c r="AA192" s="43"/>
      <c r="AB192" s="56"/>
      <c r="AC192" s="56"/>
      <c r="AD192" s="56"/>
      <c r="AE192" s="56"/>
      <c r="AF192" s="56"/>
      <c r="AG192" s="56"/>
      <c r="AH192" s="56"/>
      <c r="AI192" s="253"/>
      <c r="AJ192" s="253"/>
      <c r="AK192" s="253"/>
      <c r="AL192" s="253"/>
      <c r="AM192" s="253"/>
      <c r="AN192" s="78"/>
      <c r="AO192" s="22"/>
    </row>
    <row r="193" spans="1:41" ht="15.5" x14ac:dyDescent="0.35">
      <c r="A193" s="56"/>
      <c r="B193" s="3319" t="s">
        <v>521</v>
      </c>
      <c r="C193" s="3320"/>
      <c r="D193" s="3320"/>
      <c r="E193" s="3320"/>
      <c r="F193" s="3320"/>
      <c r="G193" s="3320"/>
      <c r="H193" s="3320"/>
      <c r="I193" s="3320"/>
      <c r="J193" s="3321"/>
      <c r="K193" s="3322"/>
      <c r="L193" s="3323"/>
      <c r="M193" s="3324"/>
      <c r="N193" s="3325"/>
      <c r="O193" s="3326"/>
      <c r="P193" s="3327"/>
      <c r="Q193" s="3328"/>
      <c r="R193" s="3320"/>
      <c r="S193" s="74"/>
      <c r="T193" s="75"/>
      <c r="U193" s="76"/>
      <c r="V193" s="77"/>
      <c r="W193" s="77"/>
      <c r="X193" s="77"/>
      <c r="Y193" s="56"/>
      <c r="Z193" s="43"/>
      <c r="AA193" s="43"/>
      <c r="AB193" s="56"/>
      <c r="AC193" s="56"/>
      <c r="AD193" s="56"/>
      <c r="AE193" s="56"/>
      <c r="AF193" s="56"/>
      <c r="AG193" s="56"/>
      <c r="AH193" s="56"/>
      <c r="AI193" s="253"/>
      <c r="AJ193" s="253"/>
      <c r="AK193" s="253"/>
      <c r="AL193" s="253"/>
      <c r="AM193" s="253"/>
      <c r="AN193" s="78"/>
      <c r="AO193" s="22"/>
    </row>
    <row r="194" spans="1:41" ht="15.5" x14ac:dyDescent="0.35">
      <c r="A194" s="56"/>
      <c r="B194" s="56"/>
      <c r="C194" s="56"/>
      <c r="D194" s="56"/>
      <c r="E194" s="56"/>
      <c r="F194" s="56"/>
      <c r="G194" s="56"/>
      <c r="H194" s="59"/>
      <c r="I194" s="60"/>
      <c r="J194" s="61"/>
      <c r="K194" s="62"/>
      <c r="L194" s="63"/>
      <c r="M194" s="64"/>
      <c r="N194" s="65"/>
      <c r="O194" s="66"/>
      <c r="P194" s="67"/>
      <c r="Q194" s="68"/>
      <c r="R194" s="60"/>
      <c r="S194" s="69"/>
      <c r="T194" s="70"/>
      <c r="U194" s="71"/>
      <c r="V194" s="72"/>
      <c r="W194" s="72"/>
      <c r="X194" s="72"/>
      <c r="Y194" s="56"/>
      <c r="Z194" s="43"/>
      <c r="AA194" s="43"/>
      <c r="AB194" s="125"/>
      <c r="AC194" s="125"/>
      <c r="AD194" s="125"/>
      <c r="AE194" s="125"/>
      <c r="AF194" s="125"/>
      <c r="AG194" s="56"/>
      <c r="AH194" s="56"/>
      <c r="AI194" s="253"/>
      <c r="AJ194" s="253"/>
      <c r="AK194" s="253"/>
      <c r="AL194" s="253"/>
      <c r="AM194" s="253"/>
      <c r="AN194" s="78"/>
      <c r="AO194" s="22"/>
    </row>
    <row r="195" spans="1:41" s="26" customFormat="1" ht="63" customHeight="1" x14ac:dyDescent="0.35">
      <c r="A195" s="2504" t="s">
        <v>967</v>
      </c>
      <c r="B195" s="3317" t="s">
        <v>518</v>
      </c>
      <c r="C195" s="3318"/>
      <c r="D195" s="3318"/>
      <c r="E195" s="3318"/>
      <c r="F195" s="3318"/>
      <c r="G195" s="3318"/>
      <c r="H195" s="3318"/>
      <c r="I195" s="3318"/>
      <c r="J195" s="3318"/>
      <c r="K195" s="3318"/>
      <c r="L195" s="3318"/>
      <c r="M195" s="3318"/>
      <c r="N195" s="3318"/>
      <c r="O195" s="3318"/>
      <c r="P195" s="3318"/>
      <c r="Q195" s="3318"/>
      <c r="R195" s="3318"/>
      <c r="S195" s="3318"/>
      <c r="T195" s="3318"/>
      <c r="U195" s="3318"/>
      <c r="V195" s="3318"/>
      <c r="W195" s="3318"/>
      <c r="X195" s="3318"/>
      <c r="Y195" s="3318"/>
      <c r="Z195" s="3318"/>
      <c r="AA195" s="3318"/>
      <c r="AB195" s="33"/>
      <c r="AC195" s="33"/>
      <c r="AD195" s="33"/>
      <c r="AE195" s="33"/>
      <c r="AF195" s="33"/>
      <c r="AG195" s="33"/>
      <c r="AH195" s="33"/>
      <c r="AI195" s="33"/>
      <c r="AJ195" s="33"/>
      <c r="AK195" s="33"/>
      <c r="AL195" s="658"/>
      <c r="AM195" s="32"/>
      <c r="AN195" s="34"/>
      <c r="AO195" s="2058"/>
    </row>
    <row r="196" spans="1:41" ht="46.5" x14ac:dyDescent="0.35">
      <c r="A196" s="43"/>
      <c r="B196" s="44" t="s">
        <v>54</v>
      </c>
      <c r="C196" s="45" t="s">
        <v>6</v>
      </c>
      <c r="D196" s="45" t="s">
        <v>7</v>
      </c>
      <c r="E196" s="45" t="s">
        <v>8</v>
      </c>
      <c r="F196" s="1645" t="s">
        <v>123</v>
      </c>
      <c r="G196" s="1645" t="s">
        <v>161</v>
      </c>
      <c r="H196" s="1645" t="s">
        <v>194</v>
      </c>
      <c r="I196" s="1645" t="s">
        <v>202</v>
      </c>
      <c r="J196" s="1645" t="s">
        <v>241</v>
      </c>
      <c r="K196" s="1686" t="s">
        <v>273</v>
      </c>
      <c r="L196" s="1647" t="s">
        <v>284</v>
      </c>
      <c r="M196" s="46" t="s">
        <v>322</v>
      </c>
      <c r="N196" s="47" t="s">
        <v>342</v>
      </c>
      <c r="O196" s="48" t="s">
        <v>356</v>
      </c>
      <c r="P196" s="100" t="s">
        <v>384</v>
      </c>
      <c r="Q196" s="2396" t="s">
        <v>506</v>
      </c>
      <c r="R196" s="80" t="s">
        <v>535</v>
      </c>
      <c r="S196" s="2314" t="s">
        <v>541</v>
      </c>
      <c r="T196" s="49" t="s">
        <v>545</v>
      </c>
      <c r="U196" s="50" t="s">
        <v>578</v>
      </c>
      <c r="V196" s="51" t="s">
        <v>586</v>
      </c>
      <c r="W196" s="51" t="s">
        <v>633</v>
      </c>
      <c r="X196" s="51" t="s">
        <v>646</v>
      </c>
      <c r="Y196" s="104" t="s">
        <v>647</v>
      </c>
      <c r="Z196" s="104" t="s">
        <v>668</v>
      </c>
      <c r="AA196" s="37" t="s">
        <v>671</v>
      </c>
      <c r="AB196" s="37" t="s">
        <v>688</v>
      </c>
      <c r="AC196" s="37" t="s">
        <v>689</v>
      </c>
      <c r="AD196" s="37" t="s">
        <v>735</v>
      </c>
      <c r="AE196" s="37" t="s">
        <v>776</v>
      </c>
      <c r="AF196" s="37" t="s">
        <v>811</v>
      </c>
      <c r="AG196" s="37" t="s">
        <v>1055</v>
      </c>
      <c r="AH196" s="37" t="s">
        <v>1072</v>
      </c>
      <c r="AI196" s="37" t="s">
        <v>1075</v>
      </c>
      <c r="AJ196" s="37" t="s">
        <v>1117</v>
      </c>
      <c r="AK196" s="37" t="s">
        <v>1162</v>
      </c>
      <c r="AL196" s="689" t="s">
        <v>1176</v>
      </c>
      <c r="AM196" s="253"/>
      <c r="AN196" s="78"/>
      <c r="AO196" s="22"/>
    </row>
    <row r="197" spans="1:41" ht="15.5" x14ac:dyDescent="0.35">
      <c r="A197" s="52"/>
      <c r="B197" s="107" t="s">
        <v>511</v>
      </c>
      <c r="C197" s="2208" t="s">
        <v>10</v>
      </c>
      <c r="D197" s="2208" t="s">
        <v>10</v>
      </c>
      <c r="E197" s="2208" t="s">
        <v>10</v>
      </c>
      <c r="F197" s="2208" t="s">
        <v>10</v>
      </c>
      <c r="G197" s="2208" t="s">
        <v>10</v>
      </c>
      <c r="H197" s="2208" t="s">
        <v>10</v>
      </c>
      <c r="I197" s="2208" t="s">
        <v>10</v>
      </c>
      <c r="J197" s="2208" t="s">
        <v>10</v>
      </c>
      <c r="K197" s="2208" t="s">
        <v>10</v>
      </c>
      <c r="L197" s="2208" t="s">
        <v>10</v>
      </c>
      <c r="M197" s="2209" t="s">
        <v>10</v>
      </c>
      <c r="N197" s="2208" t="s">
        <v>10</v>
      </c>
      <c r="O197" s="2208" t="s">
        <v>10</v>
      </c>
      <c r="P197" s="2208" t="s">
        <v>10</v>
      </c>
      <c r="Q197" s="2397">
        <v>9.1999999999999998E-2</v>
      </c>
      <c r="R197" s="1496" t="s">
        <v>10</v>
      </c>
      <c r="S197" s="898" t="s">
        <v>10</v>
      </c>
      <c r="T197" s="898" t="s">
        <v>10</v>
      </c>
      <c r="U197" s="139" t="s">
        <v>10</v>
      </c>
      <c r="V197" s="139" t="s">
        <v>10</v>
      </c>
      <c r="W197" s="139" t="s">
        <v>10</v>
      </c>
      <c r="X197" s="139" t="s">
        <v>10</v>
      </c>
      <c r="Y197" s="1244" t="s">
        <v>10</v>
      </c>
      <c r="Z197" s="1244" t="s">
        <v>10</v>
      </c>
      <c r="AA197" s="81" t="s">
        <v>10</v>
      </c>
      <c r="AB197" s="82" t="s">
        <v>10</v>
      </c>
      <c r="AC197" s="82" t="s">
        <v>10</v>
      </c>
      <c r="AD197" s="82" t="s">
        <v>10</v>
      </c>
      <c r="AE197" s="82" t="s">
        <v>10</v>
      </c>
      <c r="AF197" s="764" t="s">
        <v>10</v>
      </c>
      <c r="AG197" s="117" t="s">
        <v>10</v>
      </c>
      <c r="AH197" s="117" t="s">
        <v>10</v>
      </c>
      <c r="AI197" s="117" t="s">
        <v>10</v>
      </c>
      <c r="AJ197" s="702" t="s">
        <v>10</v>
      </c>
      <c r="AK197" s="702" t="s">
        <v>10</v>
      </c>
      <c r="AL197" s="676" t="s">
        <v>10</v>
      </c>
      <c r="AM197" s="253"/>
      <c r="AN197" s="78"/>
      <c r="AO197" s="22"/>
    </row>
    <row r="198" spans="1:41" ht="15.5" x14ac:dyDescent="0.35">
      <c r="A198" s="52"/>
      <c r="B198" s="109" t="s">
        <v>509</v>
      </c>
      <c r="C198" s="2212" t="s">
        <v>10</v>
      </c>
      <c r="D198" s="2212" t="s">
        <v>10</v>
      </c>
      <c r="E198" s="2212" t="s">
        <v>10</v>
      </c>
      <c r="F198" s="2212" t="s">
        <v>10</v>
      </c>
      <c r="G198" s="2212" t="s">
        <v>10</v>
      </c>
      <c r="H198" s="2212" t="s">
        <v>10</v>
      </c>
      <c r="I198" s="2212" t="s">
        <v>10</v>
      </c>
      <c r="J198" s="2212" t="s">
        <v>10</v>
      </c>
      <c r="K198" s="2212" t="s">
        <v>10</v>
      </c>
      <c r="L198" s="2212" t="s">
        <v>10</v>
      </c>
      <c r="M198" s="2213" t="s">
        <v>10</v>
      </c>
      <c r="N198" s="2212" t="s">
        <v>10</v>
      </c>
      <c r="O198" s="2212" t="s">
        <v>10</v>
      </c>
      <c r="P198" s="2212" t="s">
        <v>10</v>
      </c>
      <c r="Q198" s="2398">
        <v>26.311</v>
      </c>
      <c r="R198" s="1496" t="s">
        <v>10</v>
      </c>
      <c r="S198" s="898" t="s">
        <v>10</v>
      </c>
      <c r="T198" s="898" t="s">
        <v>10</v>
      </c>
      <c r="U198" s="139" t="s">
        <v>10</v>
      </c>
      <c r="V198" s="139" t="s">
        <v>10</v>
      </c>
      <c r="W198" s="139" t="s">
        <v>10</v>
      </c>
      <c r="X198" s="139" t="s">
        <v>10</v>
      </c>
      <c r="Y198" s="1252" t="s">
        <v>10</v>
      </c>
      <c r="Z198" s="1252" t="s">
        <v>10</v>
      </c>
      <c r="AA198" s="81" t="s">
        <v>10</v>
      </c>
      <c r="AB198" s="82" t="s">
        <v>10</v>
      </c>
      <c r="AC198" s="82" t="s">
        <v>10</v>
      </c>
      <c r="AD198" s="82" t="s">
        <v>10</v>
      </c>
      <c r="AE198" s="82" t="s">
        <v>10</v>
      </c>
      <c r="AF198" s="83" t="s">
        <v>10</v>
      </c>
      <c r="AG198" s="83" t="s">
        <v>10</v>
      </c>
      <c r="AH198" s="83" t="s">
        <v>10</v>
      </c>
      <c r="AI198" s="83" t="s">
        <v>10</v>
      </c>
      <c r="AJ198" s="83" t="s">
        <v>10</v>
      </c>
      <c r="AK198" s="83" t="s">
        <v>10</v>
      </c>
      <c r="AL198" s="714" t="s">
        <v>10</v>
      </c>
      <c r="AM198" s="253"/>
      <c r="AN198" s="78"/>
      <c r="AO198" s="22"/>
    </row>
    <row r="199" spans="1:41" ht="15.5" x14ac:dyDescent="0.35">
      <c r="A199" s="85"/>
      <c r="B199" s="109" t="s">
        <v>512</v>
      </c>
      <c r="C199" s="2215" t="s">
        <v>10</v>
      </c>
      <c r="D199" s="2215" t="s">
        <v>10</v>
      </c>
      <c r="E199" s="2215" t="s">
        <v>10</v>
      </c>
      <c r="F199" s="2215" t="s">
        <v>10</v>
      </c>
      <c r="G199" s="2215" t="s">
        <v>10</v>
      </c>
      <c r="H199" s="2215" t="s">
        <v>10</v>
      </c>
      <c r="I199" s="2215" t="s">
        <v>10</v>
      </c>
      <c r="J199" s="2215" t="s">
        <v>10</v>
      </c>
      <c r="K199" s="2215" t="s">
        <v>10</v>
      </c>
      <c r="L199" s="2215" t="s">
        <v>10</v>
      </c>
      <c r="M199" s="2216" t="s">
        <v>10</v>
      </c>
      <c r="N199" s="2215" t="s">
        <v>10</v>
      </c>
      <c r="O199" s="2215" t="s">
        <v>10</v>
      </c>
      <c r="P199" s="2215" t="s">
        <v>10</v>
      </c>
      <c r="Q199" s="2399">
        <v>65.906999999999996</v>
      </c>
      <c r="R199" s="1496" t="s">
        <v>10</v>
      </c>
      <c r="S199" s="898" t="s">
        <v>10</v>
      </c>
      <c r="T199" s="898" t="s">
        <v>10</v>
      </c>
      <c r="U199" s="139" t="s">
        <v>10</v>
      </c>
      <c r="V199" s="139" t="s">
        <v>10</v>
      </c>
      <c r="W199" s="139" t="s">
        <v>10</v>
      </c>
      <c r="X199" s="139" t="s">
        <v>10</v>
      </c>
      <c r="Y199" s="1252" t="s">
        <v>10</v>
      </c>
      <c r="Z199" s="1252" t="s">
        <v>10</v>
      </c>
      <c r="AA199" s="81" t="s">
        <v>10</v>
      </c>
      <c r="AB199" s="82" t="s">
        <v>10</v>
      </c>
      <c r="AC199" s="82" t="s">
        <v>10</v>
      </c>
      <c r="AD199" s="82" t="s">
        <v>10</v>
      </c>
      <c r="AE199" s="82" t="s">
        <v>10</v>
      </c>
      <c r="AF199" s="83" t="s">
        <v>10</v>
      </c>
      <c r="AG199" s="83" t="s">
        <v>10</v>
      </c>
      <c r="AH199" s="83" t="s">
        <v>10</v>
      </c>
      <c r="AI199" s="83" t="s">
        <v>10</v>
      </c>
      <c r="AJ199" s="83" t="s">
        <v>10</v>
      </c>
      <c r="AK199" s="83" t="s">
        <v>10</v>
      </c>
      <c r="AL199" s="714" t="s">
        <v>10</v>
      </c>
      <c r="AM199" s="253"/>
      <c r="AN199" s="78"/>
      <c r="AO199" s="22"/>
    </row>
    <row r="200" spans="1:41" ht="15.5" x14ac:dyDescent="0.35">
      <c r="A200" s="85"/>
      <c r="B200" s="111" t="s">
        <v>510</v>
      </c>
      <c r="C200" s="2224" t="s">
        <v>10</v>
      </c>
      <c r="D200" s="2224" t="s">
        <v>10</v>
      </c>
      <c r="E200" s="2224" t="s">
        <v>10</v>
      </c>
      <c r="F200" s="2224" t="s">
        <v>10</v>
      </c>
      <c r="G200" s="2224" t="s">
        <v>10</v>
      </c>
      <c r="H200" s="2224" t="s">
        <v>10</v>
      </c>
      <c r="I200" s="2224" t="s">
        <v>10</v>
      </c>
      <c r="J200" s="2224" t="s">
        <v>10</v>
      </c>
      <c r="K200" s="2224" t="s">
        <v>10</v>
      </c>
      <c r="L200" s="2224" t="s">
        <v>10</v>
      </c>
      <c r="M200" s="2225" t="s">
        <v>10</v>
      </c>
      <c r="N200" s="2224" t="s">
        <v>10</v>
      </c>
      <c r="O200" s="2224" t="s">
        <v>10</v>
      </c>
      <c r="P200" s="2224" t="s">
        <v>10</v>
      </c>
      <c r="Q200" s="2400">
        <v>7.69</v>
      </c>
      <c r="R200" s="1498" t="s">
        <v>10</v>
      </c>
      <c r="S200" s="935" t="s">
        <v>10</v>
      </c>
      <c r="T200" s="935" t="s">
        <v>10</v>
      </c>
      <c r="U200" s="747" t="s">
        <v>10</v>
      </c>
      <c r="V200" s="747" t="s">
        <v>10</v>
      </c>
      <c r="W200" s="747" t="s">
        <v>10</v>
      </c>
      <c r="X200" s="747" t="s">
        <v>10</v>
      </c>
      <c r="Y200" s="1269" t="s">
        <v>10</v>
      </c>
      <c r="Z200" s="1269" t="s">
        <v>10</v>
      </c>
      <c r="AA200" s="86" t="s">
        <v>10</v>
      </c>
      <c r="AB200" s="87" t="s">
        <v>10</v>
      </c>
      <c r="AC200" s="87" t="s">
        <v>10</v>
      </c>
      <c r="AD200" s="87" t="s">
        <v>10</v>
      </c>
      <c r="AE200" s="87" t="s">
        <v>10</v>
      </c>
      <c r="AF200" s="87" t="s">
        <v>10</v>
      </c>
      <c r="AG200" s="87" t="s">
        <v>10</v>
      </c>
      <c r="AH200" s="87" t="s">
        <v>10</v>
      </c>
      <c r="AI200" s="87" t="s">
        <v>10</v>
      </c>
      <c r="AJ200" s="87" t="s">
        <v>10</v>
      </c>
      <c r="AK200" s="87" t="s">
        <v>10</v>
      </c>
      <c r="AL200" s="748" t="s">
        <v>10</v>
      </c>
      <c r="AM200" s="253"/>
      <c r="AN200" s="78"/>
      <c r="AO200" s="22"/>
    </row>
    <row r="201" spans="1:41" ht="15.5" hidden="1" x14ac:dyDescent="0.35">
      <c r="A201" s="56"/>
      <c r="B201" s="57"/>
      <c r="C201" s="58"/>
      <c r="D201" s="58"/>
      <c r="E201" s="56"/>
      <c r="F201" s="56"/>
      <c r="G201" s="56"/>
      <c r="H201" s="59"/>
      <c r="I201" s="60"/>
      <c r="J201" s="61"/>
      <c r="K201" s="62"/>
      <c r="L201" s="63"/>
      <c r="M201" s="64"/>
      <c r="N201" s="65"/>
      <c r="O201" s="66"/>
      <c r="P201" s="67"/>
      <c r="Q201" s="68"/>
      <c r="R201" s="60"/>
      <c r="S201" s="69"/>
      <c r="T201" s="70"/>
      <c r="U201" s="71"/>
      <c r="V201" s="72"/>
      <c r="W201" s="72"/>
      <c r="X201" s="72"/>
      <c r="Y201" s="56"/>
      <c r="Z201" s="43"/>
      <c r="AA201" s="43"/>
      <c r="AB201" s="56"/>
      <c r="AC201" s="56"/>
      <c r="AD201" s="56"/>
      <c r="AE201" s="56"/>
      <c r="AF201" s="73"/>
      <c r="AG201" s="73"/>
      <c r="AH201" s="56"/>
      <c r="AI201" s="253"/>
      <c r="AJ201" s="253"/>
      <c r="AK201" s="253"/>
      <c r="AL201" s="253"/>
      <c r="AM201" s="253"/>
      <c r="AN201" s="78"/>
      <c r="AO201" s="22"/>
    </row>
    <row r="202" spans="1:41" ht="15.5" x14ac:dyDescent="0.35">
      <c r="A202" s="56"/>
      <c r="B202" s="3319" t="s">
        <v>521</v>
      </c>
      <c r="C202" s="3320"/>
      <c r="D202" s="3320"/>
      <c r="E202" s="3320"/>
      <c r="F202" s="3320"/>
      <c r="G202" s="3320"/>
      <c r="H202" s="3320"/>
      <c r="I202" s="3320"/>
      <c r="J202" s="3321"/>
      <c r="K202" s="3322"/>
      <c r="L202" s="3323"/>
      <c r="M202" s="3324"/>
      <c r="N202" s="3325"/>
      <c r="O202" s="3326"/>
      <c r="P202" s="3327"/>
      <c r="Q202" s="3328"/>
      <c r="R202" s="3320"/>
      <c r="S202" s="74"/>
      <c r="T202" s="75"/>
      <c r="U202" s="76"/>
      <c r="V202" s="77"/>
      <c r="W202" s="77"/>
      <c r="X202" s="77"/>
      <c r="Y202" s="56"/>
      <c r="Z202" s="43"/>
      <c r="AA202" s="43"/>
      <c r="AB202" s="56"/>
      <c r="AC202" s="56"/>
      <c r="AD202" s="56"/>
      <c r="AE202" s="56"/>
      <c r="AF202" s="73"/>
      <c r="AG202" s="73"/>
      <c r="AH202" s="56"/>
      <c r="AI202" s="253"/>
      <c r="AJ202" s="253"/>
      <c r="AK202" s="253"/>
      <c r="AL202" s="253"/>
      <c r="AM202" s="253"/>
      <c r="AN202" s="78"/>
      <c r="AO202" s="22"/>
    </row>
    <row r="203" spans="1:41" ht="15.5" x14ac:dyDescent="0.35">
      <c r="A203" s="56"/>
      <c r="B203" s="56"/>
      <c r="C203" s="56"/>
      <c r="D203" s="56"/>
      <c r="E203" s="56"/>
      <c r="F203" s="56"/>
      <c r="G203" s="56"/>
      <c r="H203" s="59"/>
      <c r="I203" s="60"/>
      <c r="J203" s="61"/>
      <c r="K203" s="62"/>
      <c r="L203" s="63"/>
      <c r="M203" s="64"/>
      <c r="N203" s="65"/>
      <c r="O203" s="66"/>
      <c r="P203" s="67"/>
      <c r="Q203" s="68"/>
      <c r="R203" s="60"/>
      <c r="S203" s="69"/>
      <c r="T203" s="70"/>
      <c r="U203" s="71"/>
      <c r="V203" s="72"/>
      <c r="W203" s="72"/>
      <c r="X203" s="72"/>
      <c r="Y203" s="56"/>
      <c r="Z203" s="43"/>
      <c r="AA203" s="43"/>
      <c r="AB203" s="125"/>
      <c r="AC203" s="125"/>
      <c r="AD203" s="125"/>
      <c r="AE203" s="125"/>
      <c r="AF203" s="125"/>
      <c r="AG203" s="56"/>
      <c r="AH203" s="56"/>
      <c r="AI203" s="253"/>
      <c r="AJ203" s="253"/>
      <c r="AK203" s="253"/>
      <c r="AL203" s="253"/>
      <c r="AM203" s="253"/>
      <c r="AN203" s="78"/>
      <c r="AO203" s="22"/>
    </row>
    <row r="204" spans="1:41" s="26" customFormat="1" ht="63" customHeight="1" x14ac:dyDescent="0.35">
      <c r="A204" s="2504" t="s">
        <v>968</v>
      </c>
      <c r="B204" s="3317" t="s">
        <v>519</v>
      </c>
      <c r="C204" s="3318"/>
      <c r="D204" s="3318"/>
      <c r="E204" s="3318"/>
      <c r="F204" s="3318"/>
      <c r="G204" s="3318"/>
      <c r="H204" s="3318"/>
      <c r="I204" s="3318"/>
      <c r="J204" s="3318"/>
      <c r="K204" s="3318"/>
      <c r="L204" s="3318"/>
      <c r="M204" s="3318"/>
      <c r="N204" s="3318"/>
      <c r="O204" s="3318"/>
      <c r="P204" s="3318"/>
      <c r="Q204" s="3318"/>
      <c r="R204" s="3318"/>
      <c r="S204" s="3318"/>
      <c r="T204" s="3318"/>
      <c r="U204" s="3318"/>
      <c r="V204" s="3318"/>
      <c r="W204" s="3318"/>
      <c r="X204" s="3318"/>
      <c r="Y204" s="3318"/>
      <c r="Z204" s="3318"/>
      <c r="AA204" s="3318"/>
      <c r="AB204" s="33"/>
      <c r="AC204" s="33"/>
      <c r="AD204" s="33"/>
      <c r="AE204" s="33"/>
      <c r="AF204" s="33"/>
      <c r="AG204" s="33"/>
      <c r="AH204" s="33"/>
      <c r="AI204" s="33"/>
      <c r="AJ204" s="33"/>
      <c r="AK204" s="33"/>
      <c r="AL204" s="658"/>
      <c r="AM204" s="32"/>
      <c r="AN204" s="34"/>
      <c r="AO204" s="2058"/>
    </row>
    <row r="205" spans="1:41" ht="46.5" x14ac:dyDescent="0.35">
      <c r="A205" s="43"/>
      <c r="B205" s="44" t="s">
        <v>54</v>
      </c>
      <c r="C205" s="45" t="s">
        <v>6</v>
      </c>
      <c r="D205" s="45" t="s">
        <v>7</v>
      </c>
      <c r="E205" s="45" t="s">
        <v>8</v>
      </c>
      <c r="F205" s="1645" t="s">
        <v>123</v>
      </c>
      <c r="G205" s="1645" t="s">
        <v>161</v>
      </c>
      <c r="H205" s="1645" t="s">
        <v>194</v>
      </c>
      <c r="I205" s="1645" t="s">
        <v>202</v>
      </c>
      <c r="J205" s="1645" t="s">
        <v>241</v>
      </c>
      <c r="K205" s="1686" t="s">
        <v>273</v>
      </c>
      <c r="L205" s="1647" t="s">
        <v>284</v>
      </c>
      <c r="M205" s="46" t="s">
        <v>322</v>
      </c>
      <c r="N205" s="47" t="s">
        <v>342</v>
      </c>
      <c r="O205" s="48" t="s">
        <v>356</v>
      </c>
      <c r="P205" s="100" t="s">
        <v>384</v>
      </c>
      <c r="Q205" s="2401" t="s">
        <v>506</v>
      </c>
      <c r="R205" s="80" t="s">
        <v>535</v>
      </c>
      <c r="S205" s="2314" t="s">
        <v>541</v>
      </c>
      <c r="T205" s="49" t="s">
        <v>545</v>
      </c>
      <c r="U205" s="50" t="s">
        <v>578</v>
      </c>
      <c r="V205" s="51" t="s">
        <v>586</v>
      </c>
      <c r="W205" s="51" t="s">
        <v>633</v>
      </c>
      <c r="X205" s="51" t="s">
        <v>646</v>
      </c>
      <c r="Y205" s="104" t="s">
        <v>647</v>
      </c>
      <c r="Z205" s="104" t="s">
        <v>668</v>
      </c>
      <c r="AA205" s="37" t="s">
        <v>671</v>
      </c>
      <c r="AB205" s="37" t="s">
        <v>688</v>
      </c>
      <c r="AC205" s="37" t="s">
        <v>689</v>
      </c>
      <c r="AD205" s="37" t="s">
        <v>735</v>
      </c>
      <c r="AE205" s="37" t="s">
        <v>776</v>
      </c>
      <c r="AF205" s="37" t="s">
        <v>811</v>
      </c>
      <c r="AG205" s="37" t="s">
        <v>1055</v>
      </c>
      <c r="AH205" s="37" t="s">
        <v>1072</v>
      </c>
      <c r="AI205" s="37" t="s">
        <v>1075</v>
      </c>
      <c r="AJ205" s="37" t="s">
        <v>1117</v>
      </c>
      <c r="AK205" s="37" t="s">
        <v>1162</v>
      </c>
      <c r="AL205" s="689" t="s">
        <v>1176</v>
      </c>
      <c r="AM205" s="253"/>
      <c r="AN205" s="78"/>
      <c r="AO205" s="22"/>
    </row>
    <row r="206" spans="1:41" ht="15.5" x14ac:dyDescent="0.35">
      <c r="A206" s="52"/>
      <c r="B206" s="107" t="s">
        <v>511</v>
      </c>
      <c r="C206" s="2208" t="s">
        <v>10</v>
      </c>
      <c r="D206" s="2208" t="s">
        <v>10</v>
      </c>
      <c r="E206" s="2208" t="s">
        <v>10</v>
      </c>
      <c r="F206" s="2208" t="s">
        <v>10</v>
      </c>
      <c r="G206" s="2208" t="s">
        <v>10</v>
      </c>
      <c r="H206" s="2208" t="s">
        <v>10</v>
      </c>
      <c r="I206" s="2208" t="s">
        <v>10</v>
      </c>
      <c r="J206" s="2208" t="s">
        <v>10</v>
      </c>
      <c r="K206" s="2208" t="s">
        <v>10</v>
      </c>
      <c r="L206" s="2208" t="s">
        <v>10</v>
      </c>
      <c r="M206" s="2209" t="s">
        <v>10</v>
      </c>
      <c r="N206" s="2208" t="s">
        <v>10</v>
      </c>
      <c r="O206" s="2208" t="s">
        <v>10</v>
      </c>
      <c r="P206" s="2208" t="s">
        <v>10</v>
      </c>
      <c r="Q206" s="2402">
        <v>0.96799999999999997</v>
      </c>
      <c r="R206" s="1496" t="s">
        <v>10</v>
      </c>
      <c r="S206" s="1496" t="s">
        <v>10</v>
      </c>
      <c r="T206" s="1496" t="s">
        <v>10</v>
      </c>
      <c r="U206" s="139" t="s">
        <v>10</v>
      </c>
      <c r="V206" s="139" t="s">
        <v>10</v>
      </c>
      <c r="W206" s="139" t="s">
        <v>10</v>
      </c>
      <c r="X206" s="139" t="s">
        <v>10</v>
      </c>
      <c r="Y206" s="1244" t="s">
        <v>10</v>
      </c>
      <c r="Z206" s="1244" t="s">
        <v>10</v>
      </c>
      <c r="AA206" s="81" t="s">
        <v>10</v>
      </c>
      <c r="AB206" s="82" t="s">
        <v>10</v>
      </c>
      <c r="AC206" s="82" t="s">
        <v>10</v>
      </c>
      <c r="AD206" s="82" t="s">
        <v>10</v>
      </c>
      <c r="AE206" s="82" t="s">
        <v>10</v>
      </c>
      <c r="AF206" s="764" t="s">
        <v>10</v>
      </c>
      <c r="AG206" s="117" t="s">
        <v>10</v>
      </c>
      <c r="AH206" s="117" t="s">
        <v>10</v>
      </c>
      <c r="AI206" s="117" t="s">
        <v>10</v>
      </c>
      <c r="AJ206" s="702" t="s">
        <v>10</v>
      </c>
      <c r="AK206" s="702" t="s">
        <v>10</v>
      </c>
      <c r="AL206" s="676" t="s">
        <v>10</v>
      </c>
      <c r="AM206" s="253"/>
      <c r="AN206" s="78"/>
      <c r="AO206" s="22"/>
    </row>
    <row r="207" spans="1:41" ht="15.5" x14ac:dyDescent="0.35">
      <c r="A207" s="52"/>
      <c r="B207" s="109" t="s">
        <v>509</v>
      </c>
      <c r="C207" s="2212" t="s">
        <v>10</v>
      </c>
      <c r="D207" s="2212" t="s">
        <v>10</v>
      </c>
      <c r="E207" s="2212" t="s">
        <v>10</v>
      </c>
      <c r="F207" s="2212" t="s">
        <v>10</v>
      </c>
      <c r="G207" s="2212" t="s">
        <v>10</v>
      </c>
      <c r="H207" s="2212" t="s">
        <v>10</v>
      </c>
      <c r="I207" s="2212" t="s">
        <v>10</v>
      </c>
      <c r="J207" s="2212" t="s">
        <v>10</v>
      </c>
      <c r="K207" s="2212" t="s">
        <v>10</v>
      </c>
      <c r="L207" s="2212" t="s">
        <v>10</v>
      </c>
      <c r="M207" s="2213" t="s">
        <v>10</v>
      </c>
      <c r="N207" s="2212" t="s">
        <v>10</v>
      </c>
      <c r="O207" s="2212" t="s">
        <v>10</v>
      </c>
      <c r="P207" s="2212" t="s">
        <v>10</v>
      </c>
      <c r="Q207" s="2403">
        <v>1.7390000000000001</v>
      </c>
      <c r="R207" s="1496" t="s">
        <v>10</v>
      </c>
      <c r="S207" s="1496" t="s">
        <v>10</v>
      </c>
      <c r="T207" s="1496" t="s">
        <v>10</v>
      </c>
      <c r="U207" s="139" t="s">
        <v>10</v>
      </c>
      <c r="V207" s="139" t="s">
        <v>10</v>
      </c>
      <c r="W207" s="139" t="s">
        <v>10</v>
      </c>
      <c r="X207" s="139" t="s">
        <v>10</v>
      </c>
      <c r="Y207" s="1252" t="s">
        <v>10</v>
      </c>
      <c r="Z207" s="1252" t="s">
        <v>10</v>
      </c>
      <c r="AA207" s="81" t="s">
        <v>10</v>
      </c>
      <c r="AB207" s="82" t="s">
        <v>10</v>
      </c>
      <c r="AC207" s="82" t="s">
        <v>10</v>
      </c>
      <c r="AD207" s="82" t="s">
        <v>10</v>
      </c>
      <c r="AE207" s="82" t="s">
        <v>10</v>
      </c>
      <c r="AF207" s="83" t="s">
        <v>10</v>
      </c>
      <c r="AG207" s="83" t="s">
        <v>10</v>
      </c>
      <c r="AH207" s="83" t="s">
        <v>10</v>
      </c>
      <c r="AI207" s="83" t="s">
        <v>10</v>
      </c>
      <c r="AJ207" s="83" t="s">
        <v>10</v>
      </c>
      <c r="AK207" s="83" t="s">
        <v>10</v>
      </c>
      <c r="AL207" s="714" t="s">
        <v>10</v>
      </c>
      <c r="AM207" s="253"/>
      <c r="AN207" s="78"/>
      <c r="AO207" s="22"/>
    </row>
    <row r="208" spans="1:41" ht="15.5" x14ac:dyDescent="0.35">
      <c r="A208" s="85"/>
      <c r="B208" s="109" t="s">
        <v>512</v>
      </c>
      <c r="C208" s="2215" t="s">
        <v>10</v>
      </c>
      <c r="D208" s="2215" t="s">
        <v>10</v>
      </c>
      <c r="E208" s="2215" t="s">
        <v>10</v>
      </c>
      <c r="F208" s="2215" t="s">
        <v>10</v>
      </c>
      <c r="G208" s="2215" t="s">
        <v>10</v>
      </c>
      <c r="H208" s="2215" t="s">
        <v>10</v>
      </c>
      <c r="I208" s="2215" t="s">
        <v>10</v>
      </c>
      <c r="J208" s="2215" t="s">
        <v>10</v>
      </c>
      <c r="K208" s="2215" t="s">
        <v>10</v>
      </c>
      <c r="L208" s="2215" t="s">
        <v>10</v>
      </c>
      <c r="M208" s="2216" t="s">
        <v>10</v>
      </c>
      <c r="N208" s="2215" t="s">
        <v>10</v>
      </c>
      <c r="O208" s="2215" t="s">
        <v>10</v>
      </c>
      <c r="P208" s="2215" t="s">
        <v>10</v>
      </c>
      <c r="Q208" s="2404">
        <v>93.698000000000008</v>
      </c>
      <c r="R208" s="1496" t="s">
        <v>10</v>
      </c>
      <c r="S208" s="1496" t="s">
        <v>10</v>
      </c>
      <c r="T208" s="1496" t="s">
        <v>10</v>
      </c>
      <c r="U208" s="139" t="s">
        <v>10</v>
      </c>
      <c r="V208" s="139" t="s">
        <v>10</v>
      </c>
      <c r="W208" s="139" t="s">
        <v>10</v>
      </c>
      <c r="X208" s="139" t="s">
        <v>10</v>
      </c>
      <c r="Y208" s="1252" t="s">
        <v>10</v>
      </c>
      <c r="Z208" s="1252" t="s">
        <v>10</v>
      </c>
      <c r="AA208" s="81" t="s">
        <v>10</v>
      </c>
      <c r="AB208" s="82" t="s">
        <v>10</v>
      </c>
      <c r="AC208" s="82" t="s">
        <v>10</v>
      </c>
      <c r="AD208" s="82" t="s">
        <v>10</v>
      </c>
      <c r="AE208" s="82" t="s">
        <v>10</v>
      </c>
      <c r="AF208" s="83" t="s">
        <v>10</v>
      </c>
      <c r="AG208" s="83" t="s">
        <v>10</v>
      </c>
      <c r="AH208" s="83" t="s">
        <v>10</v>
      </c>
      <c r="AI208" s="83" t="s">
        <v>10</v>
      </c>
      <c r="AJ208" s="83" t="s">
        <v>10</v>
      </c>
      <c r="AK208" s="83" t="s">
        <v>10</v>
      </c>
      <c r="AL208" s="714" t="s">
        <v>10</v>
      </c>
      <c r="AM208" s="253"/>
      <c r="AN208" s="78"/>
      <c r="AO208" s="22"/>
    </row>
    <row r="209" spans="1:41" ht="15.5" x14ac:dyDescent="0.35">
      <c r="A209" s="85"/>
      <c r="B209" s="111" t="s">
        <v>510</v>
      </c>
      <c r="C209" s="2224" t="s">
        <v>10</v>
      </c>
      <c r="D209" s="2224" t="s">
        <v>10</v>
      </c>
      <c r="E209" s="2224" t="s">
        <v>10</v>
      </c>
      <c r="F209" s="2224" t="s">
        <v>10</v>
      </c>
      <c r="G209" s="2224" t="s">
        <v>10</v>
      </c>
      <c r="H209" s="2224" t="s">
        <v>10</v>
      </c>
      <c r="I209" s="2224" t="s">
        <v>10</v>
      </c>
      <c r="J209" s="2224" t="s">
        <v>10</v>
      </c>
      <c r="K209" s="2224" t="s">
        <v>10</v>
      </c>
      <c r="L209" s="2224" t="s">
        <v>10</v>
      </c>
      <c r="M209" s="2225" t="s">
        <v>10</v>
      </c>
      <c r="N209" s="2224" t="s">
        <v>10</v>
      </c>
      <c r="O209" s="2224" t="s">
        <v>10</v>
      </c>
      <c r="P209" s="2224" t="s">
        <v>10</v>
      </c>
      <c r="Q209" s="2405">
        <v>3.5960000000000001</v>
      </c>
      <c r="R209" s="1498" t="s">
        <v>10</v>
      </c>
      <c r="S209" s="1498" t="s">
        <v>10</v>
      </c>
      <c r="T209" s="1498" t="s">
        <v>10</v>
      </c>
      <c r="U209" s="747" t="s">
        <v>10</v>
      </c>
      <c r="V209" s="747" t="s">
        <v>10</v>
      </c>
      <c r="W209" s="747" t="s">
        <v>10</v>
      </c>
      <c r="X209" s="747" t="s">
        <v>10</v>
      </c>
      <c r="Y209" s="1269" t="s">
        <v>10</v>
      </c>
      <c r="Z209" s="1269" t="s">
        <v>10</v>
      </c>
      <c r="AA209" s="86" t="s">
        <v>10</v>
      </c>
      <c r="AB209" s="87" t="s">
        <v>10</v>
      </c>
      <c r="AC209" s="87" t="s">
        <v>10</v>
      </c>
      <c r="AD209" s="87" t="s">
        <v>10</v>
      </c>
      <c r="AE209" s="87" t="s">
        <v>10</v>
      </c>
      <c r="AF209" s="87" t="s">
        <v>10</v>
      </c>
      <c r="AG209" s="87" t="s">
        <v>10</v>
      </c>
      <c r="AH209" s="87" t="s">
        <v>10</v>
      </c>
      <c r="AI209" s="87" t="s">
        <v>10</v>
      </c>
      <c r="AJ209" s="87" t="s">
        <v>10</v>
      </c>
      <c r="AK209" s="87" t="s">
        <v>10</v>
      </c>
      <c r="AL209" s="748" t="s">
        <v>10</v>
      </c>
      <c r="AM209" s="253"/>
      <c r="AN209" s="78"/>
      <c r="AO209" s="22"/>
    </row>
    <row r="210" spans="1:41" ht="15.5" hidden="1" x14ac:dyDescent="0.35">
      <c r="A210" s="56"/>
      <c r="B210" s="57"/>
      <c r="C210" s="58"/>
      <c r="D210" s="58"/>
      <c r="E210" s="56"/>
      <c r="F210" s="56"/>
      <c r="G210" s="56"/>
      <c r="H210" s="59"/>
      <c r="I210" s="60"/>
      <c r="J210" s="61"/>
      <c r="K210" s="62"/>
      <c r="L210" s="63"/>
      <c r="M210" s="64"/>
      <c r="N210" s="65"/>
      <c r="O210" s="66"/>
      <c r="P210" s="67"/>
      <c r="Q210" s="68"/>
      <c r="R210" s="60"/>
      <c r="S210" s="69"/>
      <c r="T210" s="70"/>
      <c r="U210" s="71"/>
      <c r="V210" s="72"/>
      <c r="W210" s="72"/>
      <c r="X210" s="72"/>
      <c r="Y210" s="56"/>
      <c r="Z210" s="43"/>
      <c r="AA210" s="43"/>
      <c r="AB210" s="56"/>
      <c r="AC210" s="56"/>
      <c r="AD210" s="56"/>
      <c r="AE210" s="56"/>
      <c r="AF210" s="56"/>
      <c r="AG210" s="56"/>
      <c r="AH210" s="56"/>
      <c r="AI210" s="253"/>
      <c r="AJ210" s="253"/>
      <c r="AK210" s="253"/>
      <c r="AL210" s="253"/>
      <c r="AM210" s="253"/>
      <c r="AN210" s="78"/>
      <c r="AO210" s="22"/>
    </row>
    <row r="211" spans="1:41" ht="15.5" x14ac:dyDescent="0.35">
      <c r="A211" s="56"/>
      <c r="B211" s="3319" t="s">
        <v>521</v>
      </c>
      <c r="C211" s="3320"/>
      <c r="D211" s="3320"/>
      <c r="E211" s="3320"/>
      <c r="F211" s="3320"/>
      <c r="G211" s="3320"/>
      <c r="H211" s="3320"/>
      <c r="I211" s="3320"/>
      <c r="J211" s="3321"/>
      <c r="K211" s="3322"/>
      <c r="L211" s="3323"/>
      <c r="M211" s="3324"/>
      <c r="N211" s="3325"/>
      <c r="O211" s="3326"/>
      <c r="P211" s="3327"/>
      <c r="Q211" s="3328"/>
      <c r="R211" s="3320"/>
      <c r="S211" s="74"/>
      <c r="T211" s="75"/>
      <c r="U211" s="76"/>
      <c r="V211" s="77"/>
      <c r="W211" s="77"/>
      <c r="X211" s="77"/>
      <c r="Y211" s="56"/>
      <c r="Z211" s="43"/>
      <c r="AA211" s="43"/>
      <c r="AB211" s="56"/>
      <c r="AC211" s="56"/>
      <c r="AD211" s="56"/>
      <c r="AE211" s="56"/>
      <c r="AF211" s="56"/>
      <c r="AG211" s="56"/>
      <c r="AH211" s="56"/>
      <c r="AI211" s="253"/>
      <c r="AJ211" s="253"/>
      <c r="AK211" s="253"/>
      <c r="AL211" s="253"/>
      <c r="AM211" s="253"/>
      <c r="AN211" s="78"/>
      <c r="AO211" s="22"/>
    </row>
    <row r="212" spans="1:41" ht="15.5" x14ac:dyDescent="0.35">
      <c r="A212" s="56"/>
      <c r="B212" s="56"/>
      <c r="C212" s="56"/>
      <c r="D212" s="56"/>
      <c r="E212" s="56"/>
      <c r="F212" s="56"/>
      <c r="G212" s="56"/>
      <c r="H212" s="59"/>
      <c r="I212" s="60"/>
      <c r="J212" s="61"/>
      <c r="K212" s="62"/>
      <c r="L212" s="63"/>
      <c r="M212" s="64"/>
      <c r="N212" s="65"/>
      <c r="O212" s="66"/>
      <c r="P212" s="67"/>
      <c r="Q212" s="68"/>
      <c r="R212" s="60"/>
      <c r="S212" s="69"/>
      <c r="T212" s="70"/>
      <c r="U212" s="71"/>
      <c r="V212" s="72"/>
      <c r="W212" s="72"/>
      <c r="X212" s="72"/>
      <c r="Y212" s="56"/>
      <c r="Z212" s="43"/>
      <c r="AA212" s="43"/>
      <c r="AB212" s="125"/>
      <c r="AC212" s="125"/>
      <c r="AD212" s="125"/>
      <c r="AE212" s="125"/>
      <c r="AF212" s="125"/>
      <c r="AG212" s="56"/>
      <c r="AH212" s="56"/>
      <c r="AI212" s="253"/>
      <c r="AJ212" s="253"/>
      <c r="AK212" s="253"/>
      <c r="AL212" s="253"/>
      <c r="AM212" s="253"/>
      <c r="AN212" s="78"/>
      <c r="AO212" s="22"/>
    </row>
    <row r="213" spans="1:41" s="26" customFormat="1" ht="63" customHeight="1" x14ac:dyDescent="0.35">
      <c r="A213" s="2504" t="s">
        <v>969</v>
      </c>
      <c r="B213" s="3317" t="s">
        <v>522</v>
      </c>
      <c r="C213" s="3318"/>
      <c r="D213" s="3318"/>
      <c r="E213" s="3318"/>
      <c r="F213" s="3318"/>
      <c r="G213" s="3318"/>
      <c r="H213" s="3318"/>
      <c r="I213" s="3318"/>
      <c r="J213" s="3318"/>
      <c r="K213" s="3318"/>
      <c r="L213" s="3318"/>
      <c r="M213" s="3318"/>
      <c r="N213" s="3318"/>
      <c r="O213" s="3318"/>
      <c r="P213" s="3318"/>
      <c r="Q213" s="3318"/>
      <c r="R213" s="3318"/>
      <c r="S213" s="3318"/>
      <c r="T213" s="3318"/>
      <c r="U213" s="3318"/>
      <c r="V213" s="3318"/>
      <c r="W213" s="3318"/>
      <c r="X213" s="3318"/>
      <c r="Y213" s="3318"/>
      <c r="Z213" s="3318"/>
      <c r="AA213" s="3318"/>
      <c r="AB213" s="33"/>
      <c r="AC213" s="33"/>
      <c r="AD213" s="33"/>
      <c r="AE213" s="33"/>
      <c r="AF213" s="33"/>
      <c r="AG213" s="33"/>
      <c r="AH213" s="33"/>
      <c r="AI213" s="33"/>
      <c r="AJ213" s="33"/>
      <c r="AK213" s="33"/>
      <c r="AL213" s="658"/>
      <c r="AM213" s="32"/>
      <c r="AN213" s="34"/>
      <c r="AO213" s="2058"/>
    </row>
    <row r="214" spans="1:41" ht="46.5" x14ac:dyDescent="0.35">
      <c r="A214" s="43"/>
      <c r="B214" s="44" t="s">
        <v>54</v>
      </c>
      <c r="C214" s="45" t="s">
        <v>6</v>
      </c>
      <c r="D214" s="45" t="s">
        <v>7</v>
      </c>
      <c r="E214" s="45" t="s">
        <v>8</v>
      </c>
      <c r="F214" s="1645" t="s">
        <v>123</v>
      </c>
      <c r="G214" s="1645" t="s">
        <v>161</v>
      </c>
      <c r="H214" s="1645" t="s">
        <v>194</v>
      </c>
      <c r="I214" s="1645" t="s">
        <v>202</v>
      </c>
      <c r="J214" s="1645" t="s">
        <v>241</v>
      </c>
      <c r="K214" s="1686" t="s">
        <v>273</v>
      </c>
      <c r="L214" s="1647" t="s">
        <v>284</v>
      </c>
      <c r="M214" s="46" t="s">
        <v>322</v>
      </c>
      <c r="N214" s="47" t="s">
        <v>342</v>
      </c>
      <c r="O214" s="48" t="s">
        <v>356</v>
      </c>
      <c r="P214" s="100" t="s">
        <v>384</v>
      </c>
      <c r="Q214" s="2406" t="s">
        <v>506</v>
      </c>
      <c r="R214" s="80" t="s">
        <v>535</v>
      </c>
      <c r="S214" s="2314" t="s">
        <v>541</v>
      </c>
      <c r="T214" s="49" t="s">
        <v>545</v>
      </c>
      <c r="U214" s="50" t="s">
        <v>578</v>
      </c>
      <c r="V214" s="51" t="s">
        <v>586</v>
      </c>
      <c r="W214" s="51" t="s">
        <v>633</v>
      </c>
      <c r="X214" s="51" t="s">
        <v>646</v>
      </c>
      <c r="Y214" s="104" t="s">
        <v>647</v>
      </c>
      <c r="Z214" s="104" t="s">
        <v>668</v>
      </c>
      <c r="AA214" s="37" t="s">
        <v>671</v>
      </c>
      <c r="AB214" s="37" t="s">
        <v>688</v>
      </c>
      <c r="AC214" s="37" t="s">
        <v>689</v>
      </c>
      <c r="AD214" s="37" t="s">
        <v>735</v>
      </c>
      <c r="AE214" s="37" t="s">
        <v>776</v>
      </c>
      <c r="AF214" s="37" t="s">
        <v>811</v>
      </c>
      <c r="AG214" s="37" t="s">
        <v>1055</v>
      </c>
      <c r="AH214" s="37" t="s">
        <v>1072</v>
      </c>
      <c r="AI214" s="37" t="s">
        <v>1075</v>
      </c>
      <c r="AJ214" s="37" t="s">
        <v>1117</v>
      </c>
      <c r="AK214" s="37" t="s">
        <v>1162</v>
      </c>
      <c r="AL214" s="689" t="s">
        <v>1176</v>
      </c>
      <c r="AM214" s="253"/>
      <c r="AN214" s="78"/>
      <c r="AO214" s="22"/>
    </row>
    <row r="215" spans="1:41" ht="15.5" x14ac:dyDescent="0.35">
      <c r="A215" s="52"/>
      <c r="B215" s="107" t="s">
        <v>511</v>
      </c>
      <c r="C215" s="2208" t="s">
        <v>10</v>
      </c>
      <c r="D215" s="2208" t="s">
        <v>10</v>
      </c>
      <c r="E215" s="2208" t="s">
        <v>10</v>
      </c>
      <c r="F215" s="2208" t="s">
        <v>10</v>
      </c>
      <c r="G215" s="2208" t="s">
        <v>10</v>
      </c>
      <c r="H215" s="2208" t="s">
        <v>10</v>
      </c>
      <c r="I215" s="2208" t="s">
        <v>10</v>
      </c>
      <c r="J215" s="2208" t="s">
        <v>10</v>
      </c>
      <c r="K215" s="2208" t="s">
        <v>10</v>
      </c>
      <c r="L215" s="2208" t="s">
        <v>10</v>
      </c>
      <c r="M215" s="2209" t="s">
        <v>10</v>
      </c>
      <c r="N215" s="2208" t="s">
        <v>10</v>
      </c>
      <c r="O215" s="2208" t="s">
        <v>10</v>
      </c>
      <c r="P215" s="2208" t="s">
        <v>10</v>
      </c>
      <c r="Q215" s="2407">
        <v>4.0110000000000001</v>
      </c>
      <c r="R215" s="1496" t="s">
        <v>10</v>
      </c>
      <c r="S215" s="1496" t="s">
        <v>10</v>
      </c>
      <c r="T215" s="1496" t="s">
        <v>10</v>
      </c>
      <c r="U215" s="139" t="s">
        <v>10</v>
      </c>
      <c r="V215" s="139" t="s">
        <v>10</v>
      </c>
      <c r="W215" s="139" t="s">
        <v>10</v>
      </c>
      <c r="X215" s="139" t="s">
        <v>10</v>
      </c>
      <c r="Y215" s="1244" t="s">
        <v>10</v>
      </c>
      <c r="Z215" s="1244" t="s">
        <v>10</v>
      </c>
      <c r="AA215" s="81" t="s">
        <v>10</v>
      </c>
      <c r="AB215" s="82" t="s">
        <v>10</v>
      </c>
      <c r="AC215" s="82" t="s">
        <v>10</v>
      </c>
      <c r="AD215" s="82" t="s">
        <v>10</v>
      </c>
      <c r="AE215" s="82" t="s">
        <v>10</v>
      </c>
      <c r="AF215" s="764" t="s">
        <v>10</v>
      </c>
      <c r="AG215" s="117" t="s">
        <v>10</v>
      </c>
      <c r="AH215" s="117" t="s">
        <v>10</v>
      </c>
      <c r="AI215" s="117" t="s">
        <v>10</v>
      </c>
      <c r="AJ215" s="702" t="s">
        <v>10</v>
      </c>
      <c r="AK215" s="702" t="s">
        <v>10</v>
      </c>
      <c r="AL215" s="676" t="s">
        <v>10</v>
      </c>
      <c r="AM215" s="253"/>
      <c r="AN215" s="78"/>
      <c r="AO215" s="22"/>
    </row>
    <row r="216" spans="1:41" ht="15.5" x14ac:dyDescent="0.35">
      <c r="A216" s="52"/>
      <c r="B216" s="109" t="s">
        <v>509</v>
      </c>
      <c r="C216" s="2212" t="s">
        <v>10</v>
      </c>
      <c r="D216" s="2212" t="s">
        <v>10</v>
      </c>
      <c r="E216" s="2212" t="s">
        <v>10</v>
      </c>
      <c r="F216" s="2212" t="s">
        <v>10</v>
      </c>
      <c r="G216" s="2212" t="s">
        <v>10</v>
      </c>
      <c r="H216" s="2212" t="s">
        <v>10</v>
      </c>
      <c r="I216" s="2212" t="s">
        <v>10</v>
      </c>
      <c r="J216" s="2212" t="s">
        <v>10</v>
      </c>
      <c r="K216" s="2212" t="s">
        <v>10</v>
      </c>
      <c r="L216" s="2212" t="s">
        <v>10</v>
      </c>
      <c r="M216" s="2213" t="s">
        <v>10</v>
      </c>
      <c r="N216" s="2212" t="s">
        <v>10</v>
      </c>
      <c r="O216" s="2212" t="s">
        <v>10</v>
      </c>
      <c r="P216" s="2212" t="s">
        <v>10</v>
      </c>
      <c r="Q216" s="2408">
        <v>7.5330000000000004</v>
      </c>
      <c r="R216" s="1496" t="s">
        <v>10</v>
      </c>
      <c r="S216" s="1496" t="s">
        <v>10</v>
      </c>
      <c r="T216" s="1496" t="s">
        <v>10</v>
      </c>
      <c r="U216" s="139" t="s">
        <v>10</v>
      </c>
      <c r="V216" s="139" t="s">
        <v>10</v>
      </c>
      <c r="W216" s="139" t="s">
        <v>10</v>
      </c>
      <c r="X216" s="139" t="s">
        <v>10</v>
      </c>
      <c r="Y216" s="1252" t="s">
        <v>10</v>
      </c>
      <c r="Z216" s="1252" t="s">
        <v>10</v>
      </c>
      <c r="AA216" s="81" t="s">
        <v>10</v>
      </c>
      <c r="AB216" s="82" t="s">
        <v>10</v>
      </c>
      <c r="AC216" s="82" t="s">
        <v>10</v>
      </c>
      <c r="AD216" s="82" t="s">
        <v>10</v>
      </c>
      <c r="AE216" s="82" t="s">
        <v>10</v>
      </c>
      <c r="AF216" s="83" t="s">
        <v>10</v>
      </c>
      <c r="AG216" s="83" t="s">
        <v>10</v>
      </c>
      <c r="AH216" s="83" t="s">
        <v>10</v>
      </c>
      <c r="AI216" s="83" t="s">
        <v>10</v>
      </c>
      <c r="AJ216" s="83" t="s">
        <v>10</v>
      </c>
      <c r="AK216" s="83" t="s">
        <v>10</v>
      </c>
      <c r="AL216" s="714" t="s">
        <v>10</v>
      </c>
      <c r="AM216" s="253"/>
      <c r="AN216" s="78"/>
      <c r="AO216" s="22"/>
    </row>
    <row r="217" spans="1:41" ht="15.5" x14ac:dyDescent="0.35">
      <c r="A217" s="85"/>
      <c r="B217" s="109" t="s">
        <v>512</v>
      </c>
      <c r="C217" s="2215" t="s">
        <v>10</v>
      </c>
      <c r="D217" s="2215" t="s">
        <v>10</v>
      </c>
      <c r="E217" s="2215" t="s">
        <v>10</v>
      </c>
      <c r="F217" s="2215" t="s">
        <v>10</v>
      </c>
      <c r="G217" s="2215" t="s">
        <v>10</v>
      </c>
      <c r="H217" s="2215" t="s">
        <v>10</v>
      </c>
      <c r="I217" s="2215" t="s">
        <v>10</v>
      </c>
      <c r="J217" s="2215" t="s">
        <v>10</v>
      </c>
      <c r="K217" s="2215" t="s">
        <v>10</v>
      </c>
      <c r="L217" s="2215" t="s">
        <v>10</v>
      </c>
      <c r="M217" s="2216" t="s">
        <v>10</v>
      </c>
      <c r="N217" s="2215" t="s">
        <v>10</v>
      </c>
      <c r="O217" s="2215" t="s">
        <v>10</v>
      </c>
      <c r="P217" s="2215" t="s">
        <v>10</v>
      </c>
      <c r="Q217" s="2409">
        <v>76.802000000000007</v>
      </c>
      <c r="R217" s="1496" t="s">
        <v>10</v>
      </c>
      <c r="S217" s="1496" t="s">
        <v>10</v>
      </c>
      <c r="T217" s="1496" t="s">
        <v>10</v>
      </c>
      <c r="U217" s="139" t="s">
        <v>10</v>
      </c>
      <c r="V217" s="139" t="s">
        <v>10</v>
      </c>
      <c r="W217" s="139" t="s">
        <v>10</v>
      </c>
      <c r="X217" s="139" t="s">
        <v>10</v>
      </c>
      <c r="Y217" s="1252" t="s">
        <v>10</v>
      </c>
      <c r="Z217" s="1252" t="s">
        <v>10</v>
      </c>
      <c r="AA217" s="81" t="s">
        <v>10</v>
      </c>
      <c r="AB217" s="82" t="s">
        <v>10</v>
      </c>
      <c r="AC217" s="82" t="s">
        <v>10</v>
      </c>
      <c r="AD217" s="82" t="s">
        <v>10</v>
      </c>
      <c r="AE217" s="82" t="s">
        <v>10</v>
      </c>
      <c r="AF217" s="83" t="s">
        <v>10</v>
      </c>
      <c r="AG217" s="83" t="s">
        <v>10</v>
      </c>
      <c r="AH217" s="83" t="s">
        <v>10</v>
      </c>
      <c r="AI217" s="83" t="s">
        <v>10</v>
      </c>
      <c r="AJ217" s="83" t="s">
        <v>10</v>
      </c>
      <c r="AK217" s="83" t="s">
        <v>10</v>
      </c>
      <c r="AL217" s="714" t="s">
        <v>10</v>
      </c>
      <c r="AM217" s="253"/>
      <c r="AN217" s="78"/>
      <c r="AO217" s="22"/>
    </row>
    <row r="218" spans="1:41" ht="15.5" x14ac:dyDescent="0.35">
      <c r="A218" s="85"/>
      <c r="B218" s="111" t="s">
        <v>510</v>
      </c>
      <c r="C218" s="2224" t="s">
        <v>10</v>
      </c>
      <c r="D218" s="2224" t="s">
        <v>10</v>
      </c>
      <c r="E218" s="2224" t="s">
        <v>10</v>
      </c>
      <c r="F218" s="2224" t="s">
        <v>10</v>
      </c>
      <c r="G218" s="2224" t="s">
        <v>10</v>
      </c>
      <c r="H218" s="2224" t="s">
        <v>10</v>
      </c>
      <c r="I218" s="2224" t="s">
        <v>10</v>
      </c>
      <c r="J218" s="2224" t="s">
        <v>10</v>
      </c>
      <c r="K218" s="2224" t="s">
        <v>10</v>
      </c>
      <c r="L218" s="2224" t="s">
        <v>10</v>
      </c>
      <c r="M218" s="2225" t="s">
        <v>10</v>
      </c>
      <c r="N218" s="2224" t="s">
        <v>10</v>
      </c>
      <c r="O218" s="2224" t="s">
        <v>10</v>
      </c>
      <c r="P218" s="2224" t="s">
        <v>10</v>
      </c>
      <c r="Q218" s="2410">
        <v>11.654</v>
      </c>
      <c r="R218" s="1498" t="s">
        <v>10</v>
      </c>
      <c r="S218" s="1498" t="s">
        <v>10</v>
      </c>
      <c r="T218" s="1498" t="s">
        <v>10</v>
      </c>
      <c r="U218" s="747" t="s">
        <v>10</v>
      </c>
      <c r="V218" s="747" t="s">
        <v>10</v>
      </c>
      <c r="W218" s="747" t="s">
        <v>10</v>
      </c>
      <c r="X218" s="747" t="s">
        <v>10</v>
      </c>
      <c r="Y218" s="1269" t="s">
        <v>10</v>
      </c>
      <c r="Z218" s="1269" t="s">
        <v>10</v>
      </c>
      <c r="AA218" s="86" t="s">
        <v>10</v>
      </c>
      <c r="AB218" s="87" t="s">
        <v>10</v>
      </c>
      <c r="AC218" s="87" t="s">
        <v>10</v>
      </c>
      <c r="AD218" s="87" t="s">
        <v>10</v>
      </c>
      <c r="AE218" s="87" t="s">
        <v>10</v>
      </c>
      <c r="AF218" s="87" t="s">
        <v>10</v>
      </c>
      <c r="AG218" s="87" t="s">
        <v>10</v>
      </c>
      <c r="AH218" s="87" t="s">
        <v>10</v>
      </c>
      <c r="AI218" s="87" t="s">
        <v>10</v>
      </c>
      <c r="AJ218" s="87" t="s">
        <v>10</v>
      </c>
      <c r="AK218" s="87" t="s">
        <v>10</v>
      </c>
      <c r="AL218" s="748" t="s">
        <v>10</v>
      </c>
      <c r="AM218" s="253"/>
      <c r="AN218" s="78"/>
      <c r="AO218" s="22"/>
    </row>
    <row r="219" spans="1:41" ht="15.5" hidden="1" x14ac:dyDescent="0.35">
      <c r="A219" s="56"/>
      <c r="B219" s="57"/>
      <c r="C219" s="58"/>
      <c r="D219" s="58"/>
      <c r="E219" s="56"/>
      <c r="F219" s="56"/>
      <c r="G219" s="56"/>
      <c r="H219" s="59"/>
      <c r="I219" s="60"/>
      <c r="J219" s="61"/>
      <c r="K219" s="62"/>
      <c r="L219" s="63"/>
      <c r="M219" s="64"/>
      <c r="N219" s="65"/>
      <c r="O219" s="66"/>
      <c r="P219" s="67"/>
      <c r="Q219" s="68"/>
      <c r="R219" s="60"/>
      <c r="S219" s="69"/>
      <c r="T219" s="70"/>
      <c r="U219" s="71"/>
      <c r="V219" s="72"/>
      <c r="W219" s="72"/>
      <c r="X219" s="72"/>
      <c r="Y219" s="56"/>
      <c r="Z219" s="43"/>
      <c r="AA219" s="43"/>
      <c r="AB219" s="56"/>
      <c r="AC219" s="56"/>
      <c r="AD219" s="56"/>
      <c r="AE219" s="56"/>
      <c r="AF219" s="56"/>
      <c r="AG219" s="56"/>
      <c r="AH219" s="56"/>
      <c r="AI219" s="253"/>
      <c r="AJ219" s="253"/>
      <c r="AK219" s="253"/>
      <c r="AL219" s="253"/>
      <c r="AM219" s="253"/>
      <c r="AN219" s="78"/>
      <c r="AO219" s="22"/>
    </row>
    <row r="220" spans="1:41" ht="15.5" x14ac:dyDescent="0.35">
      <c r="A220" s="56"/>
      <c r="B220" s="3319" t="s">
        <v>521</v>
      </c>
      <c r="C220" s="3320"/>
      <c r="D220" s="3320"/>
      <c r="E220" s="3320"/>
      <c r="F220" s="3320"/>
      <c r="G220" s="3320"/>
      <c r="H220" s="3320"/>
      <c r="I220" s="3320"/>
      <c r="J220" s="3321"/>
      <c r="K220" s="3322"/>
      <c r="L220" s="3323"/>
      <c r="M220" s="3324"/>
      <c r="N220" s="3325"/>
      <c r="O220" s="3326"/>
      <c r="P220" s="3327"/>
      <c r="Q220" s="3328"/>
      <c r="R220" s="3320"/>
      <c r="S220" s="74"/>
      <c r="T220" s="75"/>
      <c r="U220" s="76"/>
      <c r="V220" s="77"/>
      <c r="W220" s="77"/>
      <c r="X220" s="77"/>
      <c r="Y220" s="56"/>
      <c r="Z220" s="43"/>
      <c r="AA220" s="43"/>
      <c r="AB220" s="56"/>
      <c r="AC220" s="56"/>
      <c r="AD220" s="56"/>
      <c r="AE220" s="56"/>
      <c r="AF220" s="56"/>
      <c r="AG220" s="56"/>
      <c r="AH220" s="56"/>
      <c r="AI220" s="253"/>
      <c r="AJ220" s="253"/>
      <c r="AK220" s="253"/>
      <c r="AL220" s="253"/>
      <c r="AM220" s="253"/>
      <c r="AN220" s="78"/>
      <c r="AO220" s="22"/>
    </row>
    <row r="221" spans="1:41" ht="15.5" x14ac:dyDescent="0.35">
      <c r="A221" s="56"/>
      <c r="B221" s="56"/>
      <c r="C221" s="56"/>
      <c r="D221" s="56"/>
      <c r="E221" s="56"/>
      <c r="F221" s="56"/>
      <c r="G221" s="56"/>
      <c r="H221" s="59"/>
      <c r="I221" s="60"/>
      <c r="J221" s="61"/>
      <c r="K221" s="62"/>
      <c r="L221" s="63"/>
      <c r="M221" s="64"/>
      <c r="N221" s="65"/>
      <c r="O221" s="66"/>
      <c r="P221" s="67"/>
      <c r="Q221" s="68"/>
      <c r="R221" s="60"/>
      <c r="S221" s="69"/>
      <c r="T221" s="70"/>
      <c r="U221" s="71"/>
      <c r="V221" s="72"/>
      <c r="W221" s="72"/>
      <c r="X221" s="72"/>
      <c r="Y221" s="56"/>
      <c r="Z221" s="43"/>
      <c r="AA221" s="43"/>
      <c r="AB221" s="125"/>
      <c r="AC221" s="125"/>
      <c r="AD221" s="125"/>
      <c r="AE221" s="125"/>
      <c r="AF221" s="125"/>
      <c r="AG221" s="56"/>
      <c r="AH221" s="56"/>
      <c r="AI221" s="253"/>
      <c r="AJ221" s="253"/>
      <c r="AK221" s="253"/>
      <c r="AL221" s="253"/>
      <c r="AM221" s="253"/>
      <c r="AN221" s="78"/>
      <c r="AO221" s="22"/>
    </row>
    <row r="222" spans="1:41" s="26" customFormat="1" ht="63" customHeight="1" x14ac:dyDescent="0.35">
      <c r="A222" s="2504" t="s">
        <v>970</v>
      </c>
      <c r="B222" s="3317" t="s">
        <v>520</v>
      </c>
      <c r="C222" s="3318"/>
      <c r="D222" s="3318"/>
      <c r="E222" s="3318"/>
      <c r="F222" s="3318"/>
      <c r="G222" s="3318"/>
      <c r="H222" s="3318"/>
      <c r="I222" s="3318"/>
      <c r="J222" s="3318"/>
      <c r="K222" s="3318"/>
      <c r="L222" s="3318"/>
      <c r="M222" s="3318"/>
      <c r="N222" s="3318"/>
      <c r="O222" s="3318"/>
      <c r="P222" s="3318"/>
      <c r="Q222" s="3318"/>
      <c r="R222" s="3318"/>
      <c r="S222" s="3318"/>
      <c r="T222" s="3318"/>
      <c r="U222" s="3318"/>
      <c r="V222" s="3318"/>
      <c r="W222" s="3318"/>
      <c r="X222" s="3318"/>
      <c r="Y222" s="3318"/>
      <c r="Z222" s="3318"/>
      <c r="AA222" s="3318"/>
      <c r="AB222" s="33"/>
      <c r="AC222" s="33"/>
      <c r="AD222" s="33"/>
      <c r="AE222" s="33"/>
      <c r="AF222" s="33"/>
      <c r="AG222" s="33"/>
      <c r="AH222" s="33"/>
      <c r="AI222" s="33"/>
      <c r="AJ222" s="33"/>
      <c r="AK222" s="33"/>
      <c r="AL222" s="658"/>
      <c r="AM222" s="32"/>
      <c r="AN222" s="34"/>
      <c r="AO222" s="2058"/>
    </row>
    <row r="223" spans="1:41" ht="46.5" x14ac:dyDescent="0.35">
      <c r="A223" s="43"/>
      <c r="B223" s="44" t="s">
        <v>54</v>
      </c>
      <c r="C223" s="45" t="s">
        <v>6</v>
      </c>
      <c r="D223" s="45" t="s">
        <v>7</v>
      </c>
      <c r="E223" s="45" t="s">
        <v>8</v>
      </c>
      <c r="F223" s="1645" t="s">
        <v>123</v>
      </c>
      <c r="G223" s="1645" t="s">
        <v>161</v>
      </c>
      <c r="H223" s="1645" t="s">
        <v>194</v>
      </c>
      <c r="I223" s="1645" t="s">
        <v>202</v>
      </c>
      <c r="J223" s="1645" t="s">
        <v>241</v>
      </c>
      <c r="K223" s="1686" t="s">
        <v>273</v>
      </c>
      <c r="L223" s="1647" t="s">
        <v>284</v>
      </c>
      <c r="M223" s="46" t="s">
        <v>322</v>
      </c>
      <c r="N223" s="47" t="s">
        <v>342</v>
      </c>
      <c r="O223" s="48" t="s">
        <v>356</v>
      </c>
      <c r="P223" s="100" t="s">
        <v>384</v>
      </c>
      <c r="Q223" s="2411" t="s">
        <v>506</v>
      </c>
      <c r="R223" s="80" t="s">
        <v>535</v>
      </c>
      <c r="S223" s="2314" t="s">
        <v>541</v>
      </c>
      <c r="T223" s="49" t="s">
        <v>545</v>
      </c>
      <c r="U223" s="50" t="s">
        <v>578</v>
      </c>
      <c r="V223" s="51" t="s">
        <v>586</v>
      </c>
      <c r="W223" s="51" t="s">
        <v>633</v>
      </c>
      <c r="X223" s="51" t="s">
        <v>646</v>
      </c>
      <c r="Y223" s="104" t="s">
        <v>647</v>
      </c>
      <c r="Z223" s="104" t="s">
        <v>668</v>
      </c>
      <c r="AA223" s="37" t="s">
        <v>671</v>
      </c>
      <c r="AB223" s="37" t="s">
        <v>688</v>
      </c>
      <c r="AC223" s="37" t="s">
        <v>689</v>
      </c>
      <c r="AD223" s="37" t="s">
        <v>735</v>
      </c>
      <c r="AE223" s="37" t="s">
        <v>776</v>
      </c>
      <c r="AF223" s="37" t="s">
        <v>811</v>
      </c>
      <c r="AG223" s="37" t="s">
        <v>1055</v>
      </c>
      <c r="AH223" s="37" t="s">
        <v>1072</v>
      </c>
      <c r="AI223" s="37" t="s">
        <v>1075</v>
      </c>
      <c r="AJ223" s="37" t="s">
        <v>1117</v>
      </c>
      <c r="AK223" s="37" t="s">
        <v>1162</v>
      </c>
      <c r="AL223" s="689" t="s">
        <v>1176</v>
      </c>
      <c r="AM223" s="253"/>
      <c r="AN223" s="78"/>
      <c r="AO223" s="22"/>
    </row>
    <row r="224" spans="1:41" ht="15.5" x14ac:dyDescent="0.35">
      <c r="A224" s="52"/>
      <c r="B224" s="107" t="s">
        <v>511</v>
      </c>
      <c r="C224" s="2208" t="s">
        <v>10</v>
      </c>
      <c r="D224" s="2208" t="s">
        <v>10</v>
      </c>
      <c r="E224" s="2208" t="s">
        <v>10</v>
      </c>
      <c r="F224" s="2208" t="s">
        <v>10</v>
      </c>
      <c r="G224" s="2208" t="s">
        <v>10</v>
      </c>
      <c r="H224" s="2208" t="s">
        <v>10</v>
      </c>
      <c r="I224" s="2208" t="s">
        <v>10</v>
      </c>
      <c r="J224" s="2208" t="s">
        <v>10</v>
      </c>
      <c r="K224" s="2208" t="s">
        <v>10</v>
      </c>
      <c r="L224" s="2208" t="s">
        <v>10</v>
      </c>
      <c r="M224" s="2209" t="s">
        <v>10</v>
      </c>
      <c r="N224" s="2208" t="s">
        <v>10</v>
      </c>
      <c r="O224" s="2208" t="s">
        <v>10</v>
      </c>
      <c r="P224" s="2208" t="s">
        <v>10</v>
      </c>
      <c r="Q224" s="2412">
        <v>1.528</v>
      </c>
      <c r="R224" s="1496" t="s">
        <v>10</v>
      </c>
      <c r="S224" s="1496" t="s">
        <v>10</v>
      </c>
      <c r="T224" s="1496" t="s">
        <v>10</v>
      </c>
      <c r="U224" s="139" t="s">
        <v>10</v>
      </c>
      <c r="V224" s="139" t="s">
        <v>10</v>
      </c>
      <c r="W224" s="139" t="s">
        <v>10</v>
      </c>
      <c r="X224" s="139" t="s">
        <v>10</v>
      </c>
      <c r="Y224" s="1244" t="s">
        <v>10</v>
      </c>
      <c r="Z224" s="1244" t="s">
        <v>10</v>
      </c>
      <c r="AA224" s="81" t="s">
        <v>10</v>
      </c>
      <c r="AB224" s="82" t="s">
        <v>10</v>
      </c>
      <c r="AC224" s="82" t="s">
        <v>10</v>
      </c>
      <c r="AD224" s="82" t="s">
        <v>10</v>
      </c>
      <c r="AE224" s="82" t="s">
        <v>10</v>
      </c>
      <c r="AF224" s="764" t="s">
        <v>10</v>
      </c>
      <c r="AG224" s="117" t="s">
        <v>10</v>
      </c>
      <c r="AH224" s="117" t="s">
        <v>10</v>
      </c>
      <c r="AI224" s="117" t="s">
        <v>10</v>
      </c>
      <c r="AJ224" s="702" t="s">
        <v>10</v>
      </c>
      <c r="AK224" s="702" t="s">
        <v>10</v>
      </c>
      <c r="AL224" s="676" t="s">
        <v>10</v>
      </c>
      <c r="AM224" s="253"/>
      <c r="AN224" s="78"/>
      <c r="AO224" s="22"/>
    </row>
    <row r="225" spans="1:41" ht="15.5" x14ac:dyDescent="0.35">
      <c r="A225" s="52"/>
      <c r="B225" s="109" t="s">
        <v>509</v>
      </c>
      <c r="C225" s="2212" t="s">
        <v>10</v>
      </c>
      <c r="D225" s="2212" t="s">
        <v>10</v>
      </c>
      <c r="E225" s="2212" t="s">
        <v>10</v>
      </c>
      <c r="F225" s="2212" t="s">
        <v>10</v>
      </c>
      <c r="G225" s="2212" t="s">
        <v>10</v>
      </c>
      <c r="H225" s="2212" t="s">
        <v>10</v>
      </c>
      <c r="I225" s="2212" t="s">
        <v>10</v>
      </c>
      <c r="J225" s="2212" t="s">
        <v>10</v>
      </c>
      <c r="K225" s="2212" t="s">
        <v>10</v>
      </c>
      <c r="L225" s="2212" t="s">
        <v>10</v>
      </c>
      <c r="M225" s="2213" t="s">
        <v>10</v>
      </c>
      <c r="N225" s="2212" t="s">
        <v>10</v>
      </c>
      <c r="O225" s="2212" t="s">
        <v>10</v>
      </c>
      <c r="P225" s="2212" t="s">
        <v>10</v>
      </c>
      <c r="Q225" s="2413">
        <v>2.6379999999999999</v>
      </c>
      <c r="R225" s="1496" t="s">
        <v>10</v>
      </c>
      <c r="S225" s="1496" t="s">
        <v>10</v>
      </c>
      <c r="T225" s="1496" t="s">
        <v>10</v>
      </c>
      <c r="U225" s="139" t="s">
        <v>10</v>
      </c>
      <c r="V225" s="139" t="s">
        <v>10</v>
      </c>
      <c r="W225" s="139" t="s">
        <v>10</v>
      </c>
      <c r="X225" s="139" t="s">
        <v>10</v>
      </c>
      <c r="Y225" s="1252" t="s">
        <v>10</v>
      </c>
      <c r="Z225" s="1252" t="s">
        <v>10</v>
      </c>
      <c r="AA225" s="81" t="s">
        <v>10</v>
      </c>
      <c r="AB225" s="82" t="s">
        <v>10</v>
      </c>
      <c r="AC225" s="82" t="s">
        <v>10</v>
      </c>
      <c r="AD225" s="82" t="s">
        <v>10</v>
      </c>
      <c r="AE225" s="82" t="s">
        <v>10</v>
      </c>
      <c r="AF225" s="83" t="s">
        <v>10</v>
      </c>
      <c r="AG225" s="83" t="s">
        <v>10</v>
      </c>
      <c r="AH225" s="83" t="s">
        <v>10</v>
      </c>
      <c r="AI225" s="83" t="s">
        <v>10</v>
      </c>
      <c r="AJ225" s="83" t="s">
        <v>10</v>
      </c>
      <c r="AK225" s="83" t="s">
        <v>10</v>
      </c>
      <c r="AL225" s="714" t="s">
        <v>10</v>
      </c>
      <c r="AM225" s="253"/>
      <c r="AN225" s="78"/>
      <c r="AO225" s="22"/>
    </row>
    <row r="226" spans="1:41" ht="15.5" x14ac:dyDescent="0.35">
      <c r="A226" s="85"/>
      <c r="B226" s="109" t="s">
        <v>512</v>
      </c>
      <c r="C226" s="2215" t="s">
        <v>10</v>
      </c>
      <c r="D226" s="2215" t="s">
        <v>10</v>
      </c>
      <c r="E226" s="2215" t="s">
        <v>10</v>
      </c>
      <c r="F226" s="2215" t="s">
        <v>10</v>
      </c>
      <c r="G226" s="2215" t="s">
        <v>10</v>
      </c>
      <c r="H226" s="2215" t="s">
        <v>10</v>
      </c>
      <c r="I226" s="2215" t="s">
        <v>10</v>
      </c>
      <c r="J226" s="2215" t="s">
        <v>10</v>
      </c>
      <c r="K226" s="2215" t="s">
        <v>10</v>
      </c>
      <c r="L226" s="2215" t="s">
        <v>10</v>
      </c>
      <c r="M226" s="2216" t="s">
        <v>10</v>
      </c>
      <c r="N226" s="2215" t="s">
        <v>10</v>
      </c>
      <c r="O226" s="2215" t="s">
        <v>10</v>
      </c>
      <c r="P226" s="2215" t="s">
        <v>10</v>
      </c>
      <c r="Q226" s="2414">
        <v>93.62</v>
      </c>
      <c r="R226" s="1496" t="s">
        <v>10</v>
      </c>
      <c r="S226" s="1496" t="s">
        <v>10</v>
      </c>
      <c r="T226" s="1496" t="s">
        <v>10</v>
      </c>
      <c r="U226" s="139" t="s">
        <v>10</v>
      </c>
      <c r="V226" s="139" t="s">
        <v>10</v>
      </c>
      <c r="W226" s="139" t="s">
        <v>10</v>
      </c>
      <c r="X226" s="139" t="s">
        <v>10</v>
      </c>
      <c r="Y226" s="1252" t="s">
        <v>10</v>
      </c>
      <c r="Z226" s="1252" t="s">
        <v>10</v>
      </c>
      <c r="AA226" s="81" t="s">
        <v>10</v>
      </c>
      <c r="AB226" s="82" t="s">
        <v>10</v>
      </c>
      <c r="AC226" s="82" t="s">
        <v>10</v>
      </c>
      <c r="AD226" s="82" t="s">
        <v>10</v>
      </c>
      <c r="AE226" s="82" t="s">
        <v>10</v>
      </c>
      <c r="AF226" s="83" t="s">
        <v>10</v>
      </c>
      <c r="AG226" s="83" t="s">
        <v>10</v>
      </c>
      <c r="AH226" s="83" t="s">
        <v>10</v>
      </c>
      <c r="AI226" s="83" t="s">
        <v>10</v>
      </c>
      <c r="AJ226" s="83" t="s">
        <v>10</v>
      </c>
      <c r="AK226" s="83" t="s">
        <v>10</v>
      </c>
      <c r="AL226" s="714" t="s">
        <v>10</v>
      </c>
      <c r="AM226" s="253"/>
      <c r="AN226" s="78"/>
      <c r="AO226" s="22"/>
    </row>
    <row r="227" spans="1:41" ht="15.5" x14ac:dyDescent="0.35">
      <c r="A227" s="85"/>
      <c r="B227" s="111" t="s">
        <v>510</v>
      </c>
      <c r="C227" s="2224" t="s">
        <v>10</v>
      </c>
      <c r="D227" s="2224" t="s">
        <v>10</v>
      </c>
      <c r="E227" s="2224" t="s">
        <v>10</v>
      </c>
      <c r="F227" s="2224" t="s">
        <v>10</v>
      </c>
      <c r="G227" s="2224" t="s">
        <v>10</v>
      </c>
      <c r="H227" s="2224" t="s">
        <v>10</v>
      </c>
      <c r="I227" s="2224" t="s">
        <v>10</v>
      </c>
      <c r="J227" s="2224" t="s">
        <v>10</v>
      </c>
      <c r="K227" s="2224" t="s">
        <v>10</v>
      </c>
      <c r="L227" s="2224" t="s">
        <v>10</v>
      </c>
      <c r="M227" s="2225" t="s">
        <v>10</v>
      </c>
      <c r="N227" s="2224" t="s">
        <v>10</v>
      </c>
      <c r="O227" s="2224" t="s">
        <v>10</v>
      </c>
      <c r="P227" s="2224" t="s">
        <v>10</v>
      </c>
      <c r="Q227" s="2415">
        <v>2.214</v>
      </c>
      <c r="R227" s="1498" t="s">
        <v>10</v>
      </c>
      <c r="S227" s="1498" t="s">
        <v>10</v>
      </c>
      <c r="T227" s="1498" t="s">
        <v>10</v>
      </c>
      <c r="U227" s="747" t="s">
        <v>10</v>
      </c>
      <c r="V227" s="747" t="s">
        <v>10</v>
      </c>
      <c r="W227" s="747" t="s">
        <v>10</v>
      </c>
      <c r="X227" s="747" t="s">
        <v>10</v>
      </c>
      <c r="Y227" s="1269" t="s">
        <v>10</v>
      </c>
      <c r="Z227" s="1269" t="s">
        <v>10</v>
      </c>
      <c r="AA227" s="86" t="s">
        <v>10</v>
      </c>
      <c r="AB227" s="87" t="s">
        <v>10</v>
      </c>
      <c r="AC227" s="87" t="s">
        <v>10</v>
      </c>
      <c r="AD227" s="87" t="s">
        <v>10</v>
      </c>
      <c r="AE227" s="87" t="s">
        <v>10</v>
      </c>
      <c r="AF227" s="87" t="s">
        <v>10</v>
      </c>
      <c r="AG227" s="87" t="s">
        <v>10</v>
      </c>
      <c r="AH227" s="87" t="s">
        <v>10</v>
      </c>
      <c r="AI227" s="87" t="s">
        <v>10</v>
      </c>
      <c r="AJ227" s="87" t="s">
        <v>10</v>
      </c>
      <c r="AK227" s="87" t="s">
        <v>10</v>
      </c>
      <c r="AL227" s="748" t="s">
        <v>10</v>
      </c>
      <c r="AM227" s="253"/>
      <c r="AN227" s="78"/>
      <c r="AO227" s="22"/>
    </row>
    <row r="228" spans="1:41" ht="15.5" hidden="1" x14ac:dyDescent="0.35">
      <c r="A228" s="56"/>
      <c r="B228" s="57"/>
      <c r="C228" s="58"/>
      <c r="D228" s="58"/>
      <c r="E228" s="56"/>
      <c r="F228" s="56"/>
      <c r="G228" s="56"/>
      <c r="H228" s="59"/>
      <c r="I228" s="60"/>
      <c r="J228" s="61"/>
      <c r="K228" s="62"/>
      <c r="L228" s="63"/>
      <c r="M228" s="64"/>
      <c r="N228" s="65"/>
      <c r="O228" s="66"/>
      <c r="P228" s="67"/>
      <c r="Q228" s="68"/>
      <c r="R228" s="60"/>
      <c r="S228" s="69"/>
      <c r="T228" s="70"/>
      <c r="U228" s="71"/>
      <c r="V228" s="72"/>
      <c r="W228" s="72"/>
      <c r="X228" s="72"/>
      <c r="Y228" s="56"/>
      <c r="Z228" s="43"/>
      <c r="AA228" s="43"/>
      <c r="AB228" s="56"/>
      <c r="AC228" s="56"/>
      <c r="AD228" s="56"/>
      <c r="AE228" s="56"/>
      <c r="AF228" s="56"/>
      <c r="AG228" s="56"/>
      <c r="AH228" s="56"/>
      <c r="AI228" s="253"/>
      <c r="AJ228" s="253"/>
      <c r="AK228" s="253"/>
      <c r="AL228" s="253"/>
      <c r="AM228" s="253"/>
      <c r="AN228" s="78"/>
      <c r="AO228" s="22"/>
    </row>
    <row r="229" spans="1:41" ht="15.5" x14ac:dyDescent="0.35">
      <c r="A229" s="56"/>
      <c r="B229" s="3319" t="s">
        <v>521</v>
      </c>
      <c r="C229" s="3320"/>
      <c r="D229" s="3320"/>
      <c r="E229" s="3320"/>
      <c r="F229" s="3320"/>
      <c r="G229" s="3320"/>
      <c r="H229" s="3320"/>
      <c r="I229" s="3320"/>
      <c r="J229" s="3321"/>
      <c r="K229" s="3322"/>
      <c r="L229" s="3323"/>
      <c r="M229" s="3324"/>
      <c r="N229" s="3325"/>
      <c r="O229" s="3326"/>
      <c r="P229" s="3327"/>
      <c r="Q229" s="3328"/>
      <c r="R229" s="3320"/>
      <c r="S229" s="74"/>
      <c r="T229" s="75"/>
      <c r="U229" s="76"/>
      <c r="V229" s="77"/>
      <c r="W229" s="77"/>
      <c r="X229" s="77"/>
      <c r="Y229" s="56"/>
      <c r="Z229" s="43"/>
      <c r="AA229" s="43"/>
      <c r="AB229" s="56"/>
      <c r="AC229" s="56"/>
      <c r="AD229" s="56"/>
      <c r="AE229" s="56"/>
      <c r="AF229" s="56"/>
      <c r="AG229" s="56"/>
      <c r="AH229" s="56"/>
      <c r="AI229" s="253"/>
      <c r="AJ229" s="253"/>
      <c r="AK229" s="253"/>
      <c r="AL229" s="253"/>
      <c r="AM229" s="253"/>
      <c r="AN229" s="78"/>
      <c r="AO229" s="22"/>
    </row>
    <row r="230" spans="1:41" ht="15.5" x14ac:dyDescent="0.35">
      <c r="A230" s="56"/>
      <c r="B230" s="56"/>
      <c r="C230" s="56"/>
      <c r="D230" s="56"/>
      <c r="E230" s="56"/>
      <c r="F230" s="56"/>
      <c r="G230" s="56"/>
      <c r="H230" s="59"/>
      <c r="I230" s="60"/>
      <c r="J230" s="61"/>
      <c r="K230" s="62"/>
      <c r="L230" s="63"/>
      <c r="M230" s="64"/>
      <c r="N230" s="65"/>
      <c r="O230" s="66"/>
      <c r="P230" s="67"/>
      <c r="Q230" s="68"/>
      <c r="R230" s="60"/>
      <c r="S230" s="69"/>
      <c r="T230" s="70"/>
      <c r="U230" s="71"/>
      <c r="V230" s="72"/>
      <c r="W230" s="72"/>
      <c r="X230" s="72"/>
      <c r="Y230" s="56"/>
      <c r="Z230" s="43"/>
      <c r="AA230" s="43"/>
      <c r="AB230" s="125"/>
      <c r="AC230" s="125"/>
      <c r="AD230" s="125"/>
      <c r="AE230" s="125"/>
      <c r="AF230" s="125"/>
      <c r="AG230" s="56"/>
      <c r="AH230" s="56"/>
      <c r="AI230" s="253"/>
      <c r="AJ230" s="253"/>
      <c r="AK230" s="253"/>
      <c r="AL230" s="253"/>
      <c r="AM230" s="253"/>
      <c r="AN230" s="78"/>
      <c r="AO230" s="22"/>
    </row>
    <row r="231" spans="1:41" s="26" customFormat="1" ht="63" customHeight="1" x14ac:dyDescent="0.35">
      <c r="A231" s="2504" t="s">
        <v>971</v>
      </c>
      <c r="B231" s="3317" t="s">
        <v>529</v>
      </c>
      <c r="C231" s="3318"/>
      <c r="D231" s="3318"/>
      <c r="E231" s="3318"/>
      <c r="F231" s="3318"/>
      <c r="G231" s="3318"/>
      <c r="H231" s="3318"/>
      <c r="I231" s="3318"/>
      <c r="J231" s="3318"/>
      <c r="K231" s="3318"/>
      <c r="L231" s="3318"/>
      <c r="M231" s="3318"/>
      <c r="N231" s="3318"/>
      <c r="O231" s="3318"/>
      <c r="P231" s="3318"/>
      <c r="Q231" s="3318"/>
      <c r="R231" s="3318"/>
      <c r="S231" s="3318"/>
      <c r="T231" s="3318"/>
      <c r="U231" s="3318"/>
      <c r="V231" s="3318"/>
      <c r="W231" s="3318"/>
      <c r="X231" s="3318"/>
      <c r="Y231" s="3318"/>
      <c r="Z231" s="3318"/>
      <c r="AA231" s="3318"/>
      <c r="AB231" s="33"/>
      <c r="AC231" s="33"/>
      <c r="AD231" s="33"/>
      <c r="AE231" s="33"/>
      <c r="AF231" s="33"/>
      <c r="AG231" s="33"/>
      <c r="AH231" s="33"/>
      <c r="AI231" s="33"/>
      <c r="AJ231" s="33"/>
      <c r="AK231" s="33"/>
      <c r="AL231" s="658"/>
      <c r="AM231" s="32"/>
      <c r="AN231" s="34"/>
      <c r="AO231" s="2058"/>
    </row>
    <row r="232" spans="1:41" ht="46.5" x14ac:dyDescent="0.35">
      <c r="A232" s="43"/>
      <c r="B232" s="44" t="s">
        <v>54</v>
      </c>
      <c r="C232" s="45" t="s">
        <v>6</v>
      </c>
      <c r="D232" s="45" t="s">
        <v>7</v>
      </c>
      <c r="E232" s="45" t="s">
        <v>8</v>
      </c>
      <c r="F232" s="1645" t="s">
        <v>123</v>
      </c>
      <c r="G232" s="1645" t="s">
        <v>161</v>
      </c>
      <c r="H232" s="1645" t="s">
        <v>194</v>
      </c>
      <c r="I232" s="1645" t="s">
        <v>202</v>
      </c>
      <c r="J232" s="1645" t="s">
        <v>241</v>
      </c>
      <c r="K232" s="1686" t="s">
        <v>273</v>
      </c>
      <c r="L232" s="1647" t="s">
        <v>284</v>
      </c>
      <c r="M232" s="46" t="s">
        <v>322</v>
      </c>
      <c r="N232" s="47" t="s">
        <v>342</v>
      </c>
      <c r="O232" s="48" t="s">
        <v>356</v>
      </c>
      <c r="P232" s="100" t="s">
        <v>384</v>
      </c>
      <c r="Q232" s="2416" t="s">
        <v>493</v>
      </c>
      <c r="R232" s="2417" t="s">
        <v>535</v>
      </c>
      <c r="S232" s="101" t="s">
        <v>541</v>
      </c>
      <c r="T232" s="49" t="s">
        <v>545</v>
      </c>
      <c r="U232" s="50" t="s">
        <v>578</v>
      </c>
      <c r="V232" s="51" t="s">
        <v>586</v>
      </c>
      <c r="W232" s="51" t="s">
        <v>633</v>
      </c>
      <c r="X232" s="51" t="s">
        <v>646</v>
      </c>
      <c r="Y232" s="51" t="s">
        <v>647</v>
      </c>
      <c r="Z232" s="51" t="s">
        <v>668</v>
      </c>
      <c r="AA232" s="37" t="s">
        <v>671</v>
      </c>
      <c r="AB232" s="37" t="s">
        <v>688</v>
      </c>
      <c r="AC232" s="37" t="s">
        <v>689</v>
      </c>
      <c r="AD232" s="37" t="s">
        <v>735</v>
      </c>
      <c r="AE232" s="37" t="s">
        <v>776</v>
      </c>
      <c r="AF232" s="37" t="s">
        <v>811</v>
      </c>
      <c r="AG232" s="37" t="s">
        <v>1055</v>
      </c>
      <c r="AH232" s="37" t="s">
        <v>1072</v>
      </c>
      <c r="AI232" s="37" t="s">
        <v>1075</v>
      </c>
      <c r="AJ232" s="37" t="s">
        <v>1117</v>
      </c>
      <c r="AK232" s="37" t="s">
        <v>1162</v>
      </c>
      <c r="AL232" s="689" t="s">
        <v>1176</v>
      </c>
      <c r="AM232" s="253"/>
      <c r="AN232" s="78"/>
      <c r="AO232" s="22"/>
    </row>
    <row r="233" spans="1:41" ht="15.5" x14ac:dyDescent="0.35">
      <c r="A233" s="52"/>
      <c r="B233" s="126">
        <v>2020</v>
      </c>
      <c r="C233" s="2418" t="s">
        <v>10</v>
      </c>
      <c r="D233" s="2418" t="s">
        <v>10</v>
      </c>
      <c r="E233" s="2418" t="s">
        <v>10</v>
      </c>
      <c r="F233" s="2418" t="s">
        <v>10</v>
      </c>
      <c r="G233" s="2418" t="s">
        <v>10</v>
      </c>
      <c r="H233" s="2418" t="s">
        <v>10</v>
      </c>
      <c r="I233" s="2418" t="s">
        <v>10</v>
      </c>
      <c r="J233" s="2418" t="s">
        <v>10</v>
      </c>
      <c r="K233" s="2418" t="s">
        <v>10</v>
      </c>
      <c r="L233" s="2418" t="s">
        <v>10</v>
      </c>
      <c r="M233" s="2419" t="s">
        <v>10</v>
      </c>
      <c r="N233" s="2418" t="s">
        <v>10</v>
      </c>
      <c r="O233" s="2418" t="s">
        <v>10</v>
      </c>
      <c r="P233" s="2418" t="s">
        <v>10</v>
      </c>
      <c r="Q233" s="2420">
        <v>-9.8810000000000002</v>
      </c>
      <c r="R233" s="2421">
        <v>-13.808</v>
      </c>
      <c r="S233" s="2418" t="s">
        <v>10</v>
      </c>
      <c r="T233" s="2418" t="s">
        <v>10</v>
      </c>
      <c r="U233" s="2422" t="s">
        <v>10</v>
      </c>
      <c r="V233" s="2422" t="s">
        <v>10</v>
      </c>
      <c r="W233" s="2422" t="s">
        <v>10</v>
      </c>
      <c r="X233" s="2422" t="s">
        <v>10</v>
      </c>
      <c r="Y233" s="2422" t="s">
        <v>10</v>
      </c>
      <c r="Z233" s="2422" t="s">
        <v>10</v>
      </c>
      <c r="AA233" s="190" t="s">
        <v>10</v>
      </c>
      <c r="AB233" s="127" t="s">
        <v>10</v>
      </c>
      <c r="AC233" s="127" t="s">
        <v>10</v>
      </c>
      <c r="AD233" s="127" t="s">
        <v>10</v>
      </c>
      <c r="AE233" s="127" t="s">
        <v>10</v>
      </c>
      <c r="AF233" s="127" t="s">
        <v>10</v>
      </c>
      <c r="AG233" s="1109" t="s">
        <v>10</v>
      </c>
      <c r="AH233" s="134" t="s">
        <v>10</v>
      </c>
      <c r="AI233" s="134" t="s">
        <v>10</v>
      </c>
      <c r="AJ233" s="134" t="s">
        <v>10</v>
      </c>
      <c r="AK233" s="134" t="s">
        <v>10</v>
      </c>
      <c r="AL233" s="1127" t="s">
        <v>10</v>
      </c>
      <c r="AM233" s="253"/>
      <c r="AN233" s="78"/>
      <c r="AO233" s="22"/>
    </row>
    <row r="234" spans="1:41" ht="15.5" x14ac:dyDescent="0.35">
      <c r="A234" s="56"/>
      <c r="B234" s="57"/>
      <c r="C234" s="58"/>
      <c r="D234" s="58"/>
      <c r="E234" s="56"/>
      <c r="F234" s="56"/>
      <c r="G234" s="56"/>
      <c r="H234" s="59"/>
      <c r="I234" s="60"/>
      <c r="J234" s="61"/>
      <c r="K234" s="62"/>
      <c r="L234" s="63"/>
      <c r="M234" s="64"/>
      <c r="N234" s="65"/>
      <c r="O234" s="66"/>
      <c r="P234" s="67"/>
      <c r="Q234" s="68"/>
      <c r="R234" s="60"/>
      <c r="S234" s="69"/>
      <c r="T234" s="70"/>
      <c r="U234" s="71"/>
      <c r="V234" s="72"/>
      <c r="W234" s="72"/>
      <c r="X234" s="72"/>
      <c r="Y234" s="56"/>
      <c r="Z234" s="43"/>
      <c r="AA234" s="43"/>
      <c r="AB234" s="56"/>
      <c r="AC234" s="56"/>
      <c r="AD234" s="56"/>
      <c r="AE234" s="56"/>
      <c r="AF234" s="56"/>
      <c r="AG234" s="56"/>
      <c r="AH234" s="56"/>
      <c r="AI234" s="253"/>
      <c r="AJ234" s="253"/>
      <c r="AK234" s="253"/>
      <c r="AL234" s="253"/>
      <c r="AM234" s="253"/>
      <c r="AN234" s="78"/>
      <c r="AO234" s="22"/>
    </row>
    <row r="235" spans="1:41" ht="15.5" x14ac:dyDescent="0.35">
      <c r="A235" s="56"/>
      <c r="B235" s="3319" t="s">
        <v>530</v>
      </c>
      <c r="C235" s="3320"/>
      <c r="D235" s="3320"/>
      <c r="E235" s="3320"/>
      <c r="F235" s="3320"/>
      <c r="G235" s="3320"/>
      <c r="H235" s="3320"/>
      <c r="I235" s="3320"/>
      <c r="J235" s="3321"/>
      <c r="K235" s="3322"/>
      <c r="L235" s="3323"/>
      <c r="M235" s="3324"/>
      <c r="N235" s="3325"/>
      <c r="O235" s="3326"/>
      <c r="P235" s="3327"/>
      <c r="Q235" s="3328"/>
      <c r="R235" s="3320"/>
      <c r="S235" s="74"/>
      <c r="T235" s="75"/>
      <c r="U235" s="76"/>
      <c r="V235" s="77"/>
      <c r="W235" s="77"/>
      <c r="X235" s="77"/>
      <c r="Y235" s="56"/>
      <c r="Z235" s="43"/>
      <c r="AA235" s="43"/>
      <c r="AB235" s="56"/>
      <c r="AC235" s="56"/>
      <c r="AD235" s="56"/>
      <c r="AE235" s="56"/>
      <c r="AF235" s="56"/>
      <c r="AG235" s="56"/>
      <c r="AH235" s="73"/>
      <c r="AI235" s="253"/>
      <c r="AJ235" s="253"/>
      <c r="AK235" s="253"/>
      <c r="AL235" s="253"/>
      <c r="AM235" s="253"/>
      <c r="AN235" s="78"/>
      <c r="AO235" s="22"/>
    </row>
    <row r="236" spans="1:41" ht="15.5" x14ac:dyDescent="0.35">
      <c r="A236" s="56"/>
      <c r="B236" s="56"/>
      <c r="C236" s="56"/>
      <c r="D236" s="56"/>
      <c r="E236" s="56"/>
      <c r="F236" s="56"/>
      <c r="G236" s="56"/>
      <c r="H236" s="59"/>
      <c r="I236" s="60"/>
      <c r="J236" s="61"/>
      <c r="K236" s="62"/>
      <c r="L236" s="63"/>
      <c r="M236" s="64"/>
      <c r="N236" s="65"/>
      <c r="O236" s="66"/>
      <c r="P236" s="67"/>
      <c r="Q236" s="68"/>
      <c r="R236" s="60"/>
      <c r="S236" s="69"/>
      <c r="T236" s="70"/>
      <c r="U236" s="71"/>
      <c r="V236" s="72"/>
      <c r="W236" s="72"/>
      <c r="X236" s="72"/>
      <c r="Y236" s="1643"/>
      <c r="Z236" s="43"/>
      <c r="AA236" s="43"/>
      <c r="AB236" s="125"/>
      <c r="AC236" s="125"/>
      <c r="AD236" s="125"/>
      <c r="AE236" s="125"/>
      <c r="AF236" s="125"/>
      <c r="AG236" s="56"/>
      <c r="AH236" s="56"/>
      <c r="AI236" s="253"/>
      <c r="AJ236" s="253"/>
      <c r="AK236" s="253"/>
      <c r="AL236" s="253"/>
      <c r="AM236" s="253"/>
      <c r="AN236" s="78"/>
      <c r="AO236" s="22"/>
    </row>
    <row r="237" spans="1:41" s="26" customFormat="1" ht="63" customHeight="1" x14ac:dyDescent="0.35">
      <c r="A237" s="2504" t="s">
        <v>972</v>
      </c>
      <c r="B237" s="3317" t="s">
        <v>548</v>
      </c>
      <c r="C237" s="3318"/>
      <c r="D237" s="3318"/>
      <c r="E237" s="3318"/>
      <c r="F237" s="3318"/>
      <c r="G237" s="3318"/>
      <c r="H237" s="3318"/>
      <c r="I237" s="3318"/>
      <c r="J237" s="3318"/>
      <c r="K237" s="3318"/>
      <c r="L237" s="3318"/>
      <c r="M237" s="3318"/>
      <c r="N237" s="3318"/>
      <c r="O237" s="3318"/>
      <c r="P237" s="3318"/>
      <c r="Q237" s="3318"/>
      <c r="R237" s="3318"/>
      <c r="S237" s="3318"/>
      <c r="T237" s="3318"/>
      <c r="U237" s="3318"/>
      <c r="V237" s="3318"/>
      <c r="W237" s="3318"/>
      <c r="X237" s="3318"/>
      <c r="Y237" s="3318"/>
      <c r="Z237" s="3318"/>
      <c r="AA237" s="3318"/>
      <c r="AB237" s="33"/>
      <c r="AC237" s="33"/>
      <c r="AD237" s="33"/>
      <c r="AE237" s="33"/>
      <c r="AF237" s="33"/>
      <c r="AG237" s="33"/>
      <c r="AH237" s="33"/>
      <c r="AI237" s="33"/>
      <c r="AJ237" s="33"/>
      <c r="AK237" s="33"/>
      <c r="AL237" s="658"/>
      <c r="AM237" s="32"/>
      <c r="AN237" s="34"/>
      <c r="AO237" s="2058"/>
    </row>
    <row r="238" spans="1:41" ht="46.5" x14ac:dyDescent="0.35">
      <c r="A238" s="2239"/>
      <c r="B238" s="44" t="s">
        <v>54</v>
      </c>
      <c r="C238" s="2356" t="s">
        <v>6</v>
      </c>
      <c r="D238" s="2356" t="s">
        <v>7</v>
      </c>
      <c r="E238" s="2356" t="s">
        <v>8</v>
      </c>
      <c r="F238" s="2423" t="s">
        <v>123</v>
      </c>
      <c r="G238" s="2423" t="s">
        <v>161</v>
      </c>
      <c r="H238" s="2423" t="s">
        <v>194</v>
      </c>
      <c r="I238" s="2423" t="s">
        <v>202</v>
      </c>
      <c r="J238" s="2423" t="s">
        <v>241</v>
      </c>
      <c r="K238" s="2423" t="s">
        <v>273</v>
      </c>
      <c r="L238" s="2423" t="s">
        <v>284</v>
      </c>
      <c r="M238" s="2424" t="s">
        <v>322</v>
      </c>
      <c r="N238" s="2425" t="s">
        <v>342</v>
      </c>
      <c r="O238" s="2426" t="s">
        <v>356</v>
      </c>
      <c r="P238" s="2427" t="s">
        <v>384</v>
      </c>
      <c r="Q238" s="2428" t="s">
        <v>566</v>
      </c>
      <c r="R238" s="2429" t="s">
        <v>539</v>
      </c>
      <c r="S238" s="101" t="s">
        <v>541</v>
      </c>
      <c r="T238" s="49" t="s">
        <v>545</v>
      </c>
      <c r="U238" s="50" t="s">
        <v>578</v>
      </c>
      <c r="V238" s="51" t="s">
        <v>586</v>
      </c>
      <c r="W238" s="51" t="s">
        <v>633</v>
      </c>
      <c r="X238" s="51" t="s">
        <v>646</v>
      </c>
      <c r="Y238" s="51" t="s">
        <v>647</v>
      </c>
      <c r="Z238" s="51" t="s">
        <v>668</v>
      </c>
      <c r="AA238" s="37" t="s">
        <v>671</v>
      </c>
      <c r="AB238" s="37" t="s">
        <v>688</v>
      </c>
      <c r="AC238" s="37" t="s">
        <v>689</v>
      </c>
      <c r="AD238" s="37" t="s">
        <v>735</v>
      </c>
      <c r="AE238" s="37" t="s">
        <v>776</v>
      </c>
      <c r="AF238" s="37" t="s">
        <v>811</v>
      </c>
      <c r="AG238" s="37" t="s">
        <v>1055</v>
      </c>
      <c r="AH238" s="37" t="s">
        <v>1072</v>
      </c>
      <c r="AI238" s="37" t="s">
        <v>1075</v>
      </c>
      <c r="AJ238" s="37" t="s">
        <v>1117</v>
      </c>
      <c r="AK238" s="37" t="s">
        <v>1162</v>
      </c>
      <c r="AL238" s="689" t="s">
        <v>1176</v>
      </c>
      <c r="AM238" s="253"/>
      <c r="AN238" s="78"/>
      <c r="AO238" s="22"/>
    </row>
    <row r="239" spans="1:41" ht="15.5" x14ac:dyDescent="0.35">
      <c r="A239" s="2239"/>
      <c r="B239" s="2430" t="s">
        <v>496</v>
      </c>
      <c r="C239" s="2431" t="s">
        <v>10</v>
      </c>
      <c r="D239" s="2431" t="s">
        <v>10</v>
      </c>
      <c r="E239" s="2431" t="s">
        <v>10</v>
      </c>
      <c r="F239" s="2431" t="s">
        <v>10</v>
      </c>
      <c r="G239" s="2431" t="s">
        <v>10</v>
      </c>
      <c r="H239" s="2431" t="s">
        <v>10</v>
      </c>
      <c r="I239" s="2431" t="s">
        <v>10</v>
      </c>
      <c r="J239" s="2431" t="s">
        <v>10</v>
      </c>
      <c r="K239" s="2431" t="s">
        <v>10</v>
      </c>
      <c r="L239" s="2431" t="s">
        <v>10</v>
      </c>
      <c r="M239" s="2432" t="s">
        <v>10</v>
      </c>
      <c r="N239" s="2431" t="s">
        <v>10</v>
      </c>
      <c r="O239" s="2431" t="s">
        <v>10</v>
      </c>
      <c r="P239" s="2431" t="s">
        <v>10</v>
      </c>
      <c r="Q239" s="2433">
        <v>-10.934000000000001</v>
      </c>
      <c r="R239" s="2434">
        <v>-9.6110000000000007</v>
      </c>
      <c r="S239" s="2431" t="s">
        <v>10</v>
      </c>
      <c r="T239" s="2431" t="s">
        <v>10</v>
      </c>
      <c r="U239" s="2435" t="s">
        <v>10</v>
      </c>
      <c r="V239" s="2435" t="s">
        <v>10</v>
      </c>
      <c r="W239" s="2435" t="s">
        <v>10</v>
      </c>
      <c r="X239" s="2435" t="s">
        <v>10</v>
      </c>
      <c r="Y239" s="2422" t="s">
        <v>10</v>
      </c>
      <c r="Z239" s="2422" t="s">
        <v>10</v>
      </c>
      <c r="AA239" s="190" t="s">
        <v>10</v>
      </c>
      <c r="AB239" s="127" t="s">
        <v>10</v>
      </c>
      <c r="AC239" s="127" t="s">
        <v>10</v>
      </c>
      <c r="AD239" s="127" t="s">
        <v>10</v>
      </c>
      <c r="AE239" s="127" t="s">
        <v>10</v>
      </c>
      <c r="AF239" s="127" t="s">
        <v>10</v>
      </c>
      <c r="AG239" s="1109" t="s">
        <v>10</v>
      </c>
      <c r="AH239" s="1109" t="s">
        <v>10</v>
      </c>
      <c r="AI239" s="134" t="s">
        <v>10</v>
      </c>
      <c r="AJ239" s="134" t="s">
        <v>10</v>
      </c>
      <c r="AK239" s="134" t="s">
        <v>10</v>
      </c>
      <c r="AL239" s="1127" t="s">
        <v>10</v>
      </c>
      <c r="AM239" s="253"/>
      <c r="AN239" s="78"/>
      <c r="AO239" s="22"/>
    </row>
    <row r="240" spans="1:41" ht="15.5" hidden="1" x14ac:dyDescent="0.35">
      <c r="A240" s="56"/>
      <c r="B240" s="57"/>
      <c r="C240" s="58"/>
      <c r="D240" s="58"/>
      <c r="E240" s="56"/>
      <c r="F240" s="56"/>
      <c r="G240" s="56"/>
      <c r="H240" s="59"/>
      <c r="I240" s="60"/>
      <c r="J240" s="61"/>
      <c r="K240" s="62"/>
      <c r="L240" s="63"/>
      <c r="M240" s="64"/>
      <c r="N240" s="65"/>
      <c r="O240" s="66"/>
      <c r="P240" s="67"/>
      <c r="Q240" s="68"/>
      <c r="R240" s="60"/>
      <c r="S240" s="69"/>
      <c r="T240" s="70"/>
      <c r="U240" s="71"/>
      <c r="V240" s="72"/>
      <c r="W240" s="72"/>
      <c r="X240" s="72"/>
      <c r="Y240" s="56"/>
      <c r="Z240" s="43"/>
      <c r="AA240" s="43"/>
      <c r="AB240" s="56"/>
      <c r="AC240" s="56"/>
      <c r="AD240" s="56"/>
      <c r="AE240" s="56"/>
      <c r="AF240" s="56"/>
      <c r="AG240" s="56"/>
      <c r="AH240" s="56"/>
      <c r="AI240" s="253"/>
      <c r="AJ240" s="253"/>
      <c r="AK240" s="253"/>
      <c r="AL240" s="253"/>
      <c r="AM240" s="253"/>
      <c r="AN240" s="78"/>
      <c r="AO240" s="22"/>
    </row>
    <row r="241" spans="1:41" ht="15.5" x14ac:dyDescent="0.35">
      <c r="A241" s="56"/>
      <c r="B241" s="3319" t="s">
        <v>531</v>
      </c>
      <c r="C241" s="3320"/>
      <c r="D241" s="3320"/>
      <c r="E241" s="3320"/>
      <c r="F241" s="3320"/>
      <c r="G241" s="3320"/>
      <c r="H241" s="3320"/>
      <c r="I241" s="3320"/>
      <c r="J241" s="3321"/>
      <c r="K241" s="3322"/>
      <c r="L241" s="3323"/>
      <c r="M241" s="3324"/>
      <c r="N241" s="3325"/>
      <c r="O241" s="3326"/>
      <c r="P241" s="3327"/>
      <c r="Q241" s="3328"/>
      <c r="R241" s="3320"/>
      <c r="S241" s="74"/>
      <c r="T241" s="75"/>
      <c r="U241" s="76"/>
      <c r="V241" s="77"/>
      <c r="W241" s="77"/>
      <c r="X241" s="77"/>
      <c r="Y241" s="56"/>
      <c r="Z241" s="43"/>
      <c r="AA241" s="43"/>
      <c r="AB241" s="56"/>
      <c r="AC241" s="56"/>
      <c r="AD241" s="56"/>
      <c r="AE241" s="56"/>
      <c r="AF241" s="56"/>
      <c r="AG241" s="56"/>
      <c r="AH241" s="56"/>
      <c r="AI241" s="253"/>
      <c r="AJ241" s="253"/>
      <c r="AK241" s="253"/>
      <c r="AL241" s="253"/>
      <c r="AM241" s="253"/>
      <c r="AN241" s="78"/>
      <c r="AO241" s="22"/>
    </row>
    <row r="242" spans="1:41" ht="15.5" x14ac:dyDescent="0.35">
      <c r="A242" s="56"/>
      <c r="B242" s="56"/>
      <c r="C242" s="56"/>
      <c r="D242" s="56"/>
      <c r="E242" s="56"/>
      <c r="F242" s="56"/>
      <c r="G242" s="56"/>
      <c r="H242" s="59"/>
      <c r="I242" s="60"/>
      <c r="J242" s="61"/>
      <c r="K242" s="62"/>
      <c r="L242" s="63"/>
      <c r="M242" s="64"/>
      <c r="N242" s="65"/>
      <c r="O242" s="66"/>
      <c r="P242" s="67"/>
      <c r="Q242" s="68"/>
      <c r="R242" s="60"/>
      <c r="S242" s="69"/>
      <c r="T242" s="70"/>
      <c r="U242" s="71"/>
      <c r="V242" s="72"/>
      <c r="W242" s="72"/>
      <c r="X242" s="72"/>
      <c r="Y242" s="1643"/>
      <c r="Z242" s="43"/>
      <c r="AA242" s="43"/>
      <c r="AB242" s="125"/>
      <c r="AC242" s="125"/>
      <c r="AD242" s="125"/>
      <c r="AE242" s="125"/>
      <c r="AF242" s="125"/>
      <c r="AG242" s="56"/>
      <c r="AH242" s="56"/>
      <c r="AI242" s="253"/>
      <c r="AJ242" s="253"/>
      <c r="AK242" s="253"/>
      <c r="AL242" s="253"/>
      <c r="AM242" s="253"/>
      <c r="AN242" s="78"/>
      <c r="AO242" s="22"/>
    </row>
    <row r="243" spans="1:41" s="26" customFormat="1" ht="63" customHeight="1" x14ac:dyDescent="0.35">
      <c r="A243" s="2504" t="s">
        <v>973</v>
      </c>
      <c r="B243" s="3317" t="s">
        <v>537</v>
      </c>
      <c r="C243" s="3318"/>
      <c r="D243" s="3318"/>
      <c r="E243" s="3318"/>
      <c r="F243" s="3318"/>
      <c r="G243" s="3318"/>
      <c r="H243" s="3318"/>
      <c r="I243" s="3318"/>
      <c r="J243" s="3318"/>
      <c r="K243" s="3318"/>
      <c r="L243" s="3318"/>
      <c r="M243" s="3318"/>
      <c r="N243" s="3318"/>
      <c r="O243" s="3318"/>
      <c r="P243" s="3318"/>
      <c r="Q243" s="3318"/>
      <c r="R243" s="3318"/>
      <c r="S243" s="3318"/>
      <c r="T243" s="3318"/>
      <c r="U243" s="3318"/>
      <c r="V243" s="3318"/>
      <c r="W243" s="3318"/>
      <c r="X243" s="3318"/>
      <c r="Y243" s="3318"/>
      <c r="Z243" s="3318"/>
      <c r="AA243" s="3318"/>
      <c r="AB243" s="33"/>
      <c r="AC243" s="33"/>
      <c r="AD243" s="33"/>
      <c r="AE243" s="33"/>
      <c r="AF243" s="33"/>
      <c r="AG243" s="33"/>
      <c r="AH243" s="33"/>
      <c r="AI243" s="33"/>
      <c r="AJ243" s="33"/>
      <c r="AK243" s="33"/>
      <c r="AL243" s="658"/>
      <c r="AM243" s="32"/>
      <c r="AN243" s="34"/>
      <c r="AO243" s="2058"/>
    </row>
    <row r="244" spans="1:41" ht="46.5" x14ac:dyDescent="0.35">
      <c r="A244" s="43"/>
      <c r="B244" s="44" t="s">
        <v>54</v>
      </c>
      <c r="C244" s="2356" t="s">
        <v>6</v>
      </c>
      <c r="D244" s="2356" t="s">
        <v>7</v>
      </c>
      <c r="E244" s="2356" t="s">
        <v>8</v>
      </c>
      <c r="F244" s="2423" t="s">
        <v>123</v>
      </c>
      <c r="G244" s="2423" t="s">
        <v>161</v>
      </c>
      <c r="H244" s="2423" t="s">
        <v>194</v>
      </c>
      <c r="I244" s="2423" t="s">
        <v>202</v>
      </c>
      <c r="J244" s="2423" t="s">
        <v>241</v>
      </c>
      <c r="K244" s="2423" t="s">
        <v>273</v>
      </c>
      <c r="L244" s="2423" t="s">
        <v>284</v>
      </c>
      <c r="M244" s="2424" t="s">
        <v>322</v>
      </c>
      <c r="N244" s="2425" t="s">
        <v>342</v>
      </c>
      <c r="O244" s="2426" t="s">
        <v>356</v>
      </c>
      <c r="P244" s="2427" t="s">
        <v>384</v>
      </c>
      <c r="Q244" s="2424" t="s">
        <v>493</v>
      </c>
      <c r="R244" s="2436" t="s">
        <v>535</v>
      </c>
      <c r="S244" s="2437" t="s">
        <v>541</v>
      </c>
      <c r="T244" s="49" t="s">
        <v>545</v>
      </c>
      <c r="U244" s="50" t="s">
        <v>578</v>
      </c>
      <c r="V244" s="51" t="s">
        <v>586</v>
      </c>
      <c r="W244" s="51" t="s">
        <v>633</v>
      </c>
      <c r="X244" s="51" t="s">
        <v>646</v>
      </c>
      <c r="Y244" s="51" t="s">
        <v>647</v>
      </c>
      <c r="Z244" s="51" t="s">
        <v>668</v>
      </c>
      <c r="AA244" s="37" t="s">
        <v>671</v>
      </c>
      <c r="AB244" s="37" t="s">
        <v>688</v>
      </c>
      <c r="AC244" s="37" t="s">
        <v>689</v>
      </c>
      <c r="AD244" s="37" t="s">
        <v>735</v>
      </c>
      <c r="AE244" s="37" t="s">
        <v>776</v>
      </c>
      <c r="AF244" s="37" t="s">
        <v>811</v>
      </c>
      <c r="AG244" s="37" t="s">
        <v>1055</v>
      </c>
      <c r="AH244" s="37" t="s">
        <v>1072</v>
      </c>
      <c r="AI244" s="37" t="s">
        <v>1075</v>
      </c>
      <c r="AJ244" s="37" t="s">
        <v>1117</v>
      </c>
      <c r="AK244" s="37" t="s">
        <v>1162</v>
      </c>
      <c r="AL244" s="689" t="s">
        <v>1176</v>
      </c>
      <c r="AM244" s="253"/>
      <c r="AN244" s="78"/>
      <c r="AO244" s="22"/>
    </row>
    <row r="245" spans="1:41" ht="15.5" x14ac:dyDescent="0.35">
      <c r="A245" s="106"/>
      <c r="B245" s="2438" t="s">
        <v>494</v>
      </c>
      <c r="C245" s="1244" t="s">
        <v>10</v>
      </c>
      <c r="D245" s="1244" t="s">
        <v>10</v>
      </c>
      <c r="E245" s="1244" t="s">
        <v>10</v>
      </c>
      <c r="F245" s="1244" t="s">
        <v>10</v>
      </c>
      <c r="G245" s="1244" t="s">
        <v>10</v>
      </c>
      <c r="H245" s="1244" t="s">
        <v>10</v>
      </c>
      <c r="I245" s="1244" t="s">
        <v>10</v>
      </c>
      <c r="J245" s="1244" t="s">
        <v>10</v>
      </c>
      <c r="K245" s="1244" t="s">
        <v>10</v>
      </c>
      <c r="L245" s="1244" t="s">
        <v>10</v>
      </c>
      <c r="M245" s="108" t="s">
        <v>10</v>
      </c>
      <c r="N245" s="1244" t="s">
        <v>10</v>
      </c>
      <c r="O245" s="1244" t="s">
        <v>10</v>
      </c>
      <c r="P245" s="1244" t="s">
        <v>10</v>
      </c>
      <c r="Q245" s="108" t="s">
        <v>10</v>
      </c>
      <c r="R245" s="2439">
        <v>-12.836</v>
      </c>
      <c r="S245" s="2440" t="s">
        <v>10</v>
      </c>
      <c r="T245" s="2441" t="s">
        <v>10</v>
      </c>
      <c r="U245" s="139" t="s">
        <v>10</v>
      </c>
      <c r="V245" s="139" t="s">
        <v>10</v>
      </c>
      <c r="W245" s="139" t="s">
        <v>10</v>
      </c>
      <c r="X245" s="139" t="s">
        <v>10</v>
      </c>
      <c r="Y245" s="81" t="s">
        <v>10</v>
      </c>
      <c r="Z245" s="81" t="s">
        <v>10</v>
      </c>
      <c r="AA245" s="81" t="s">
        <v>10</v>
      </c>
      <c r="AB245" s="82" t="s">
        <v>10</v>
      </c>
      <c r="AC245" s="82" t="s">
        <v>10</v>
      </c>
      <c r="AD245" s="82" t="s">
        <v>10</v>
      </c>
      <c r="AE245" s="82" t="s">
        <v>10</v>
      </c>
      <c r="AF245" s="764" t="s">
        <v>10</v>
      </c>
      <c r="AG245" s="117" t="s">
        <v>10</v>
      </c>
      <c r="AH245" s="117" t="s">
        <v>10</v>
      </c>
      <c r="AI245" s="117" t="s">
        <v>10</v>
      </c>
      <c r="AJ245" s="702" t="s">
        <v>10</v>
      </c>
      <c r="AK245" s="702" t="s">
        <v>10</v>
      </c>
      <c r="AL245" s="676" t="s">
        <v>10</v>
      </c>
      <c r="AM245" s="253"/>
      <c r="AN245" s="78"/>
      <c r="AO245" s="22"/>
    </row>
    <row r="246" spans="1:41" ht="15.5" x14ac:dyDescent="0.35">
      <c r="A246" s="106"/>
      <c r="B246" s="2442" t="s">
        <v>496</v>
      </c>
      <c r="C246" s="2443" t="s">
        <v>10</v>
      </c>
      <c r="D246" s="2443" t="s">
        <v>10</v>
      </c>
      <c r="E246" s="2443" t="s">
        <v>10</v>
      </c>
      <c r="F246" s="2443" t="s">
        <v>10</v>
      </c>
      <c r="G246" s="2443" t="s">
        <v>10</v>
      </c>
      <c r="H246" s="2443" t="s">
        <v>10</v>
      </c>
      <c r="I246" s="2443" t="s">
        <v>10</v>
      </c>
      <c r="J246" s="2443" t="s">
        <v>10</v>
      </c>
      <c r="K246" s="2443" t="s">
        <v>10</v>
      </c>
      <c r="L246" s="2443" t="s">
        <v>10</v>
      </c>
      <c r="M246" s="201" t="s">
        <v>10</v>
      </c>
      <c r="N246" s="2443" t="s">
        <v>10</v>
      </c>
      <c r="O246" s="2443" t="s">
        <v>10</v>
      </c>
      <c r="P246" s="2443" t="s">
        <v>10</v>
      </c>
      <c r="Q246" s="201" t="s">
        <v>10</v>
      </c>
      <c r="R246" s="2444">
        <v>-5.9619999999999997</v>
      </c>
      <c r="S246" s="2440" t="s">
        <v>10</v>
      </c>
      <c r="T246" s="2441" t="s">
        <v>10</v>
      </c>
      <c r="U246" s="139" t="s">
        <v>10</v>
      </c>
      <c r="V246" s="139" t="s">
        <v>10</v>
      </c>
      <c r="W246" s="139" t="s">
        <v>10</v>
      </c>
      <c r="X246" s="139" t="s">
        <v>10</v>
      </c>
      <c r="Y246" s="81" t="s">
        <v>10</v>
      </c>
      <c r="Z246" s="81" t="s">
        <v>10</v>
      </c>
      <c r="AA246" s="81" t="s">
        <v>10</v>
      </c>
      <c r="AB246" s="82" t="s">
        <v>10</v>
      </c>
      <c r="AC246" s="82" t="s">
        <v>10</v>
      </c>
      <c r="AD246" s="82" t="s">
        <v>10</v>
      </c>
      <c r="AE246" s="82" t="s">
        <v>10</v>
      </c>
      <c r="AF246" s="83" t="s">
        <v>10</v>
      </c>
      <c r="AG246" s="83" t="s">
        <v>10</v>
      </c>
      <c r="AH246" s="83" t="s">
        <v>10</v>
      </c>
      <c r="AI246" s="83" t="s">
        <v>10</v>
      </c>
      <c r="AJ246" s="83" t="s">
        <v>10</v>
      </c>
      <c r="AK246" s="83" t="s">
        <v>10</v>
      </c>
      <c r="AL246" s="714" t="s">
        <v>10</v>
      </c>
      <c r="AM246" s="253"/>
      <c r="AN246" s="78"/>
      <c r="AO246" s="22"/>
    </row>
    <row r="247" spans="1:41" ht="15.5" x14ac:dyDescent="0.35">
      <c r="A247" s="106"/>
      <c r="B247" s="2442" t="s">
        <v>497</v>
      </c>
      <c r="C247" s="2443" t="s">
        <v>10</v>
      </c>
      <c r="D247" s="2443" t="s">
        <v>10</v>
      </c>
      <c r="E247" s="2443" t="s">
        <v>10</v>
      </c>
      <c r="F247" s="2443" t="s">
        <v>10</v>
      </c>
      <c r="G247" s="2443" t="s">
        <v>10</v>
      </c>
      <c r="H247" s="2443" t="s">
        <v>10</v>
      </c>
      <c r="I247" s="2443" t="s">
        <v>10</v>
      </c>
      <c r="J247" s="2443" t="s">
        <v>10</v>
      </c>
      <c r="K247" s="2443" t="s">
        <v>10</v>
      </c>
      <c r="L247" s="2443" t="s">
        <v>10</v>
      </c>
      <c r="M247" s="201" t="s">
        <v>10</v>
      </c>
      <c r="N247" s="2443" t="s">
        <v>10</v>
      </c>
      <c r="O247" s="2443" t="s">
        <v>10</v>
      </c>
      <c r="P247" s="2443" t="s">
        <v>10</v>
      </c>
      <c r="Q247" s="201" t="s">
        <v>10</v>
      </c>
      <c r="R247" s="2445">
        <v>-4.423</v>
      </c>
      <c r="S247" s="2446">
        <v>-8.6419999999999995</v>
      </c>
      <c r="T247" s="2441" t="s">
        <v>10</v>
      </c>
      <c r="U247" s="139" t="s">
        <v>10</v>
      </c>
      <c r="V247" s="139" t="s">
        <v>10</v>
      </c>
      <c r="W247" s="139" t="s">
        <v>10</v>
      </c>
      <c r="X247" s="139" t="s">
        <v>10</v>
      </c>
      <c r="Y247" s="81" t="s">
        <v>10</v>
      </c>
      <c r="Z247" s="81" t="s">
        <v>10</v>
      </c>
      <c r="AA247" s="81" t="s">
        <v>10</v>
      </c>
      <c r="AB247" s="82" t="s">
        <v>10</v>
      </c>
      <c r="AC247" s="82" t="s">
        <v>10</v>
      </c>
      <c r="AD247" s="82" t="s">
        <v>10</v>
      </c>
      <c r="AE247" s="82" t="s">
        <v>10</v>
      </c>
      <c r="AF247" s="83" t="s">
        <v>10</v>
      </c>
      <c r="AG247" s="83" t="s">
        <v>10</v>
      </c>
      <c r="AH247" s="83" t="s">
        <v>10</v>
      </c>
      <c r="AI247" s="83" t="s">
        <v>10</v>
      </c>
      <c r="AJ247" s="83" t="s">
        <v>10</v>
      </c>
      <c r="AK247" s="83" t="s">
        <v>10</v>
      </c>
      <c r="AL247" s="714" t="s">
        <v>10</v>
      </c>
      <c r="AM247" s="253"/>
      <c r="AN247" s="78"/>
      <c r="AO247" s="22"/>
    </row>
    <row r="248" spans="1:41" ht="15.5" x14ac:dyDescent="0.35">
      <c r="A248" s="106"/>
      <c r="B248" s="2442" t="s">
        <v>498</v>
      </c>
      <c r="C248" s="2443" t="s">
        <v>10</v>
      </c>
      <c r="D248" s="2443" t="s">
        <v>10</v>
      </c>
      <c r="E248" s="2443" t="s">
        <v>10</v>
      </c>
      <c r="F248" s="2443" t="s">
        <v>10</v>
      </c>
      <c r="G248" s="2443" t="s">
        <v>10</v>
      </c>
      <c r="H248" s="2443" t="s">
        <v>10</v>
      </c>
      <c r="I248" s="2443" t="s">
        <v>10</v>
      </c>
      <c r="J248" s="2443" t="s">
        <v>10</v>
      </c>
      <c r="K248" s="2443" t="s">
        <v>10</v>
      </c>
      <c r="L248" s="2443" t="s">
        <v>10</v>
      </c>
      <c r="M248" s="201" t="s">
        <v>10</v>
      </c>
      <c r="N248" s="2443" t="s">
        <v>10</v>
      </c>
      <c r="O248" s="2443" t="s">
        <v>10</v>
      </c>
      <c r="P248" s="2443" t="s">
        <v>10</v>
      </c>
      <c r="Q248" s="201" t="s">
        <v>10</v>
      </c>
      <c r="R248" s="2447">
        <v>-3.9210000000000003</v>
      </c>
      <c r="S248" s="2448">
        <v>-10.343</v>
      </c>
      <c r="T248" s="2441" t="s">
        <v>10</v>
      </c>
      <c r="U248" s="139" t="s">
        <v>10</v>
      </c>
      <c r="V248" s="139" t="s">
        <v>10</v>
      </c>
      <c r="W248" s="139" t="s">
        <v>10</v>
      </c>
      <c r="X248" s="139" t="s">
        <v>10</v>
      </c>
      <c r="Y248" s="81" t="s">
        <v>10</v>
      </c>
      <c r="Z248" s="81" t="s">
        <v>10</v>
      </c>
      <c r="AA248" s="81" t="s">
        <v>10</v>
      </c>
      <c r="AB248" s="82" t="s">
        <v>10</v>
      </c>
      <c r="AC248" s="82" t="s">
        <v>10</v>
      </c>
      <c r="AD248" s="82" t="s">
        <v>10</v>
      </c>
      <c r="AE248" s="82" t="s">
        <v>10</v>
      </c>
      <c r="AF248" s="83" t="s">
        <v>10</v>
      </c>
      <c r="AG248" s="83" t="s">
        <v>10</v>
      </c>
      <c r="AH248" s="83" t="s">
        <v>10</v>
      </c>
      <c r="AI248" s="83" t="s">
        <v>10</v>
      </c>
      <c r="AJ248" s="83" t="s">
        <v>10</v>
      </c>
      <c r="AK248" s="83" t="s">
        <v>10</v>
      </c>
      <c r="AL248" s="714" t="s">
        <v>10</v>
      </c>
      <c r="AM248" s="253"/>
      <c r="AN248" s="78"/>
      <c r="AO248" s="22"/>
    </row>
    <row r="249" spans="1:41" ht="15.5" x14ac:dyDescent="0.35">
      <c r="A249" s="2052"/>
      <c r="B249" s="2249" t="s">
        <v>536</v>
      </c>
      <c r="C249" s="2053" t="s">
        <v>10</v>
      </c>
      <c r="D249" s="2053" t="s">
        <v>10</v>
      </c>
      <c r="E249" s="2053" t="s">
        <v>10</v>
      </c>
      <c r="F249" s="2053" t="s">
        <v>10</v>
      </c>
      <c r="G249" s="2053" t="s">
        <v>10</v>
      </c>
      <c r="H249" s="2053" t="s">
        <v>10</v>
      </c>
      <c r="I249" s="2053" t="s">
        <v>10</v>
      </c>
      <c r="J249" s="2053" t="s">
        <v>10</v>
      </c>
      <c r="K249" s="2053" t="s">
        <v>10</v>
      </c>
      <c r="L249" s="2053" t="s">
        <v>10</v>
      </c>
      <c r="M249" s="2054" t="s">
        <v>10</v>
      </c>
      <c r="N249" s="2053" t="s">
        <v>10</v>
      </c>
      <c r="O249" s="2053" t="s">
        <v>10</v>
      </c>
      <c r="P249" s="2053" t="s">
        <v>10</v>
      </c>
      <c r="Q249" s="2054" t="s">
        <v>10</v>
      </c>
      <c r="R249" s="2449">
        <v>-1.5130000000000001</v>
      </c>
      <c r="S249" s="2450">
        <v>-3.5620000000000003</v>
      </c>
      <c r="T249" s="2441" t="s">
        <v>10</v>
      </c>
      <c r="U249" s="139" t="s">
        <v>10</v>
      </c>
      <c r="V249" s="139" t="s">
        <v>10</v>
      </c>
      <c r="W249" s="139" t="s">
        <v>10</v>
      </c>
      <c r="X249" s="139" t="s">
        <v>10</v>
      </c>
      <c r="Y249" s="81" t="s">
        <v>10</v>
      </c>
      <c r="Z249" s="81" t="s">
        <v>10</v>
      </c>
      <c r="AA249" s="81" t="s">
        <v>10</v>
      </c>
      <c r="AB249" s="82" t="s">
        <v>10</v>
      </c>
      <c r="AC249" s="82" t="s">
        <v>10</v>
      </c>
      <c r="AD249" s="82" t="s">
        <v>10</v>
      </c>
      <c r="AE249" s="82" t="s">
        <v>10</v>
      </c>
      <c r="AF249" s="83" t="s">
        <v>10</v>
      </c>
      <c r="AG249" s="83" t="s">
        <v>10</v>
      </c>
      <c r="AH249" s="83" t="s">
        <v>10</v>
      </c>
      <c r="AI249" s="83" t="s">
        <v>10</v>
      </c>
      <c r="AJ249" s="83" t="s">
        <v>10</v>
      </c>
      <c r="AK249" s="83" t="s">
        <v>10</v>
      </c>
      <c r="AL249" s="714" t="s">
        <v>10</v>
      </c>
      <c r="AM249" s="253"/>
      <c r="AN249" s="78"/>
      <c r="AO249" s="22"/>
    </row>
    <row r="250" spans="1:41" ht="15.5" x14ac:dyDescent="0.35">
      <c r="A250" s="106"/>
      <c r="B250" s="137" t="s">
        <v>542</v>
      </c>
      <c r="C250" s="1269" t="s">
        <v>10</v>
      </c>
      <c r="D250" s="1269" t="s">
        <v>10</v>
      </c>
      <c r="E250" s="1269" t="s">
        <v>10</v>
      </c>
      <c r="F250" s="1269" t="s">
        <v>10</v>
      </c>
      <c r="G250" s="1269" t="s">
        <v>10</v>
      </c>
      <c r="H250" s="1269" t="s">
        <v>10</v>
      </c>
      <c r="I250" s="1269" t="s">
        <v>10</v>
      </c>
      <c r="J250" s="1269" t="s">
        <v>10</v>
      </c>
      <c r="K250" s="1269" t="s">
        <v>10</v>
      </c>
      <c r="L250" s="1269" t="s">
        <v>10</v>
      </c>
      <c r="M250" s="2055" t="s">
        <v>10</v>
      </c>
      <c r="N250" s="1269" t="s">
        <v>10</v>
      </c>
      <c r="O250" s="1269" t="s">
        <v>10</v>
      </c>
      <c r="P250" s="1269" t="s">
        <v>10</v>
      </c>
      <c r="Q250" s="2055" t="s">
        <v>10</v>
      </c>
      <c r="R250" s="1269" t="s">
        <v>10</v>
      </c>
      <c r="S250" s="2451">
        <v>-0.88600000000000001</v>
      </c>
      <c r="T250" s="2452" t="s">
        <v>10</v>
      </c>
      <c r="U250" s="747" t="s">
        <v>10</v>
      </c>
      <c r="V250" s="747" t="s">
        <v>10</v>
      </c>
      <c r="W250" s="747" t="s">
        <v>10</v>
      </c>
      <c r="X250" s="747" t="s">
        <v>10</v>
      </c>
      <c r="Y250" s="211" t="s">
        <v>10</v>
      </c>
      <c r="Z250" s="211" t="s">
        <v>10</v>
      </c>
      <c r="AA250" s="86" t="s">
        <v>10</v>
      </c>
      <c r="AB250" s="87" t="s">
        <v>10</v>
      </c>
      <c r="AC250" s="87" t="s">
        <v>10</v>
      </c>
      <c r="AD250" s="87" t="s">
        <v>10</v>
      </c>
      <c r="AE250" s="87" t="s">
        <v>10</v>
      </c>
      <c r="AF250" s="87" t="s">
        <v>10</v>
      </c>
      <c r="AG250" s="83" t="s">
        <v>10</v>
      </c>
      <c r="AH250" s="87" t="s">
        <v>10</v>
      </c>
      <c r="AI250" s="87" t="s">
        <v>10</v>
      </c>
      <c r="AJ250" s="87" t="s">
        <v>10</v>
      </c>
      <c r="AK250" s="87" t="s">
        <v>10</v>
      </c>
      <c r="AL250" s="748" t="s">
        <v>10</v>
      </c>
      <c r="AM250" s="253"/>
      <c r="AN250" s="78"/>
      <c r="AO250" s="22"/>
    </row>
    <row r="251" spans="1:41" ht="15.5" hidden="1" x14ac:dyDescent="0.35">
      <c r="A251" s="56"/>
      <c r="B251" s="57"/>
      <c r="C251" s="58"/>
      <c r="D251" s="58"/>
      <c r="E251" s="56"/>
      <c r="F251" s="56"/>
      <c r="G251" s="56"/>
      <c r="H251" s="59"/>
      <c r="I251" s="60"/>
      <c r="J251" s="61"/>
      <c r="K251" s="62"/>
      <c r="L251" s="63"/>
      <c r="M251" s="64"/>
      <c r="N251" s="65"/>
      <c r="O251" s="66"/>
      <c r="P251" s="67"/>
      <c r="Q251" s="68"/>
      <c r="R251" s="60"/>
      <c r="S251" s="69"/>
      <c r="T251" s="2453"/>
      <c r="U251" s="139"/>
      <c r="V251" s="1787"/>
      <c r="W251" s="1787"/>
      <c r="X251" s="1787"/>
      <c r="Y251" s="56"/>
      <c r="Z251" s="43"/>
      <c r="AA251" s="43"/>
      <c r="AB251" s="56"/>
      <c r="AC251" s="56"/>
      <c r="AD251" s="56"/>
      <c r="AE251" s="56"/>
      <c r="AF251" s="73"/>
      <c r="AG251" s="73"/>
      <c r="AH251" s="56"/>
      <c r="AI251" s="253"/>
      <c r="AJ251" s="253"/>
      <c r="AK251" s="253"/>
      <c r="AL251" s="253"/>
      <c r="AM251" s="253"/>
      <c r="AN251" s="78"/>
      <c r="AO251" s="22"/>
    </row>
    <row r="252" spans="1:41" ht="15.5" x14ac:dyDescent="0.35">
      <c r="A252" s="56"/>
      <c r="B252" s="3319" t="s">
        <v>538</v>
      </c>
      <c r="C252" s="3320"/>
      <c r="D252" s="3320"/>
      <c r="E252" s="3320"/>
      <c r="F252" s="3320"/>
      <c r="G252" s="3320"/>
      <c r="H252" s="3320"/>
      <c r="I252" s="3320"/>
      <c r="J252" s="3321"/>
      <c r="K252" s="3322"/>
      <c r="L252" s="3323"/>
      <c r="M252" s="3324"/>
      <c r="N252" s="3325"/>
      <c r="O252" s="3326"/>
      <c r="P252" s="3327"/>
      <c r="Q252" s="3328"/>
      <c r="R252" s="3320"/>
      <c r="S252" s="74"/>
      <c r="T252" s="75"/>
      <c r="U252" s="76"/>
      <c r="V252" s="77"/>
      <c r="W252" s="77"/>
      <c r="X252" s="77"/>
      <c r="Y252" s="56"/>
      <c r="Z252" s="43"/>
      <c r="AA252" s="43"/>
      <c r="AB252" s="56"/>
      <c r="AC252" s="56"/>
      <c r="AD252" s="56"/>
      <c r="AE252" s="56"/>
      <c r="AF252" s="56"/>
      <c r="AG252" s="136"/>
      <c r="AH252" s="56"/>
      <c r="AI252" s="253"/>
      <c r="AJ252" s="253"/>
      <c r="AK252" s="253"/>
      <c r="AL252" s="253"/>
      <c r="AM252" s="253"/>
      <c r="AN252" s="78"/>
      <c r="AO252" s="22"/>
    </row>
    <row r="253" spans="1:41" ht="15.5" x14ac:dyDescent="0.35">
      <c r="A253" s="56"/>
      <c r="B253" s="2454"/>
      <c r="C253" s="56"/>
      <c r="D253" s="56"/>
      <c r="E253" s="56"/>
      <c r="F253" s="56"/>
      <c r="G253" s="56"/>
      <c r="H253" s="56"/>
      <c r="I253" s="59"/>
      <c r="J253" s="60"/>
      <c r="K253" s="61"/>
      <c r="L253" s="62"/>
      <c r="M253" s="290"/>
      <c r="N253" s="2455"/>
      <c r="O253" s="65"/>
      <c r="P253" s="66"/>
      <c r="Q253" s="292"/>
      <c r="R253" s="106"/>
      <c r="S253" s="69"/>
      <c r="T253" s="70"/>
      <c r="U253" s="71"/>
      <c r="V253" s="72"/>
      <c r="W253" s="72"/>
      <c r="X253" s="72"/>
      <c r="Y253" s="60"/>
      <c r="Z253" s="2456"/>
      <c r="AA253" s="43"/>
      <c r="AB253" s="125"/>
      <c r="AC253" s="125"/>
      <c r="AD253" s="125"/>
      <c r="AE253" s="125"/>
      <c r="AF253" s="125"/>
      <c r="AG253" s="125"/>
      <c r="AH253" s="56"/>
      <c r="AI253" s="253"/>
      <c r="AJ253" s="253"/>
      <c r="AK253" s="253"/>
      <c r="AL253" s="253"/>
      <c r="AM253" s="253"/>
      <c r="AN253" s="78"/>
      <c r="AO253" s="22"/>
    </row>
    <row r="254" spans="1:41" s="26" customFormat="1" ht="63" customHeight="1" x14ac:dyDescent="0.35">
      <c r="A254" s="2504" t="s">
        <v>974</v>
      </c>
      <c r="B254" s="3317" t="s">
        <v>567</v>
      </c>
      <c r="C254" s="3318"/>
      <c r="D254" s="3318"/>
      <c r="E254" s="3318"/>
      <c r="F254" s="3318"/>
      <c r="G254" s="3318"/>
      <c r="H254" s="3318"/>
      <c r="I254" s="3318"/>
      <c r="J254" s="3318"/>
      <c r="K254" s="3318"/>
      <c r="L254" s="3318"/>
      <c r="M254" s="3318"/>
      <c r="N254" s="3318"/>
      <c r="O254" s="3318"/>
      <c r="P254" s="3318"/>
      <c r="Q254" s="3318"/>
      <c r="R254" s="3318"/>
      <c r="S254" s="3318"/>
      <c r="T254" s="3318"/>
      <c r="U254" s="3318"/>
      <c r="V254" s="3318"/>
      <c r="W254" s="3318"/>
      <c r="X254" s="3318"/>
      <c r="Y254" s="3318"/>
      <c r="Z254" s="3318"/>
      <c r="AA254" s="3318"/>
      <c r="AB254" s="33"/>
      <c r="AC254" s="33"/>
      <c r="AD254" s="33"/>
      <c r="AE254" s="33"/>
      <c r="AF254" s="33"/>
      <c r="AG254" s="33"/>
      <c r="AH254" s="33"/>
      <c r="AI254" s="33"/>
      <c r="AJ254" s="33"/>
      <c r="AK254" s="33"/>
      <c r="AL254" s="658"/>
      <c r="AM254" s="32"/>
      <c r="AN254" s="34"/>
      <c r="AO254" s="2058"/>
    </row>
    <row r="255" spans="1:41" ht="46.5" x14ac:dyDescent="0.35">
      <c r="A255" s="43"/>
      <c r="B255" s="115" t="s">
        <v>54</v>
      </c>
      <c r="C255" s="2457" t="s">
        <v>6</v>
      </c>
      <c r="D255" s="2457" t="s">
        <v>7</v>
      </c>
      <c r="E255" s="2457" t="s">
        <v>8</v>
      </c>
      <c r="F255" s="2458" t="s">
        <v>123</v>
      </c>
      <c r="G255" s="2458" t="s">
        <v>160</v>
      </c>
      <c r="H255" s="2459" t="s">
        <v>194</v>
      </c>
      <c r="I255" s="2459" t="s">
        <v>202</v>
      </c>
      <c r="J255" s="2459" t="s">
        <v>241</v>
      </c>
      <c r="K255" s="2459" t="s">
        <v>273</v>
      </c>
      <c r="L255" s="2459" t="s">
        <v>284</v>
      </c>
      <c r="M255" s="2460" t="s">
        <v>322</v>
      </c>
      <c r="N255" s="2459" t="s">
        <v>342</v>
      </c>
      <c r="O255" s="2459" t="s">
        <v>356</v>
      </c>
      <c r="P255" s="2459" t="s">
        <v>449</v>
      </c>
      <c r="Q255" s="2461" t="s">
        <v>493</v>
      </c>
      <c r="R255" s="2459" t="s">
        <v>535</v>
      </c>
      <c r="S255" s="2459" t="s">
        <v>541</v>
      </c>
      <c r="T255" s="49" t="s">
        <v>545</v>
      </c>
      <c r="U255" s="50" t="s">
        <v>578</v>
      </c>
      <c r="V255" s="51" t="s">
        <v>586</v>
      </c>
      <c r="W255" s="51" t="s">
        <v>633</v>
      </c>
      <c r="X255" s="51" t="s">
        <v>646</v>
      </c>
      <c r="Y255" s="51" t="s">
        <v>647</v>
      </c>
      <c r="Z255" s="51" t="s">
        <v>668</v>
      </c>
      <c r="AA255" s="37" t="s">
        <v>671</v>
      </c>
      <c r="AB255" s="37" t="s">
        <v>688</v>
      </c>
      <c r="AC255" s="37" t="s">
        <v>689</v>
      </c>
      <c r="AD255" s="37" t="s">
        <v>735</v>
      </c>
      <c r="AE255" s="37" t="s">
        <v>776</v>
      </c>
      <c r="AF255" s="37" t="s">
        <v>811</v>
      </c>
      <c r="AG255" s="37" t="s">
        <v>1055</v>
      </c>
      <c r="AH255" s="37" t="s">
        <v>1072</v>
      </c>
      <c r="AI255" s="37" t="s">
        <v>1075</v>
      </c>
      <c r="AJ255" s="37" t="s">
        <v>1117</v>
      </c>
      <c r="AK255" s="37" t="s">
        <v>1162</v>
      </c>
      <c r="AL255" s="689" t="s">
        <v>1176</v>
      </c>
      <c r="AM255" s="253"/>
      <c r="AN255" s="78"/>
      <c r="AO255" s="22"/>
    </row>
    <row r="256" spans="1:41" ht="15.5" x14ac:dyDescent="0.35">
      <c r="A256" s="2462"/>
      <c r="B256" s="107" t="s">
        <v>165</v>
      </c>
      <c r="C256" s="2441" t="s">
        <v>10</v>
      </c>
      <c r="D256" s="2441" t="s">
        <v>10</v>
      </c>
      <c r="E256" s="2441" t="s">
        <v>10</v>
      </c>
      <c r="F256" s="2441" t="s">
        <v>10</v>
      </c>
      <c r="G256" s="2441" t="s">
        <v>10</v>
      </c>
      <c r="H256" s="2441" t="s">
        <v>10</v>
      </c>
      <c r="I256" s="2441" t="s">
        <v>10</v>
      </c>
      <c r="J256" s="2441" t="s">
        <v>10</v>
      </c>
      <c r="K256" s="2441" t="s">
        <v>10</v>
      </c>
      <c r="L256" s="2441" t="s">
        <v>10</v>
      </c>
      <c r="M256" s="2463" t="s">
        <v>10</v>
      </c>
      <c r="N256" s="2441" t="s">
        <v>10</v>
      </c>
      <c r="O256" s="2441" t="s">
        <v>10</v>
      </c>
      <c r="P256" s="2441" t="s">
        <v>10</v>
      </c>
      <c r="Q256" s="2441" t="s">
        <v>10</v>
      </c>
      <c r="R256" s="2441" t="s">
        <v>10</v>
      </c>
      <c r="S256" s="2464">
        <v>0.65</v>
      </c>
      <c r="T256" s="2441" t="s">
        <v>10</v>
      </c>
      <c r="U256" s="139" t="s">
        <v>10</v>
      </c>
      <c r="V256" s="139" t="s">
        <v>10</v>
      </c>
      <c r="W256" s="139" t="s">
        <v>10</v>
      </c>
      <c r="X256" s="139" t="s">
        <v>10</v>
      </c>
      <c r="Y256" s="139" t="s">
        <v>10</v>
      </c>
      <c r="Z256" s="139" t="s">
        <v>10</v>
      </c>
      <c r="AA256" s="81" t="s">
        <v>10</v>
      </c>
      <c r="AB256" s="82" t="s">
        <v>10</v>
      </c>
      <c r="AC256" s="82" t="s">
        <v>10</v>
      </c>
      <c r="AD256" s="82" t="s">
        <v>10</v>
      </c>
      <c r="AE256" s="82" t="s">
        <v>10</v>
      </c>
      <c r="AF256" s="764" t="s">
        <v>10</v>
      </c>
      <c r="AG256" s="117" t="s">
        <v>10</v>
      </c>
      <c r="AH256" s="117" t="s">
        <v>10</v>
      </c>
      <c r="AI256" s="117" t="s">
        <v>10</v>
      </c>
      <c r="AJ256" s="702" t="s">
        <v>10</v>
      </c>
      <c r="AK256" s="702" t="s">
        <v>10</v>
      </c>
      <c r="AL256" s="676" t="s">
        <v>10</v>
      </c>
      <c r="AM256" s="253"/>
      <c r="AN256" s="78"/>
      <c r="AO256" s="22"/>
    </row>
    <row r="257" spans="1:41" ht="15.5" x14ac:dyDescent="0.35">
      <c r="A257" s="2462"/>
      <c r="B257" s="2465" t="s">
        <v>173</v>
      </c>
      <c r="C257" s="2441" t="s">
        <v>10</v>
      </c>
      <c r="D257" s="2441" t="s">
        <v>10</v>
      </c>
      <c r="E257" s="2441" t="s">
        <v>10</v>
      </c>
      <c r="F257" s="2441" t="s">
        <v>10</v>
      </c>
      <c r="G257" s="2441" t="s">
        <v>10</v>
      </c>
      <c r="H257" s="2441" t="s">
        <v>10</v>
      </c>
      <c r="I257" s="2441" t="s">
        <v>10</v>
      </c>
      <c r="J257" s="2441" t="s">
        <v>10</v>
      </c>
      <c r="K257" s="2441" t="s">
        <v>10</v>
      </c>
      <c r="L257" s="2441" t="s">
        <v>10</v>
      </c>
      <c r="M257" s="2463" t="s">
        <v>10</v>
      </c>
      <c r="N257" s="2441" t="s">
        <v>10</v>
      </c>
      <c r="O257" s="2441" t="s">
        <v>10</v>
      </c>
      <c r="P257" s="2441" t="s">
        <v>10</v>
      </c>
      <c r="Q257" s="2441" t="s">
        <v>10</v>
      </c>
      <c r="R257" s="2441" t="s">
        <v>10</v>
      </c>
      <c r="S257" s="2464">
        <v>2.2000000000000002</v>
      </c>
      <c r="T257" s="2441" t="s">
        <v>10</v>
      </c>
      <c r="U257" s="139" t="s">
        <v>10</v>
      </c>
      <c r="V257" s="139" t="s">
        <v>10</v>
      </c>
      <c r="W257" s="139" t="s">
        <v>10</v>
      </c>
      <c r="X257" s="139" t="s">
        <v>10</v>
      </c>
      <c r="Y257" s="139" t="s">
        <v>10</v>
      </c>
      <c r="Z257" s="139" t="s">
        <v>10</v>
      </c>
      <c r="AA257" s="81" t="s">
        <v>10</v>
      </c>
      <c r="AB257" s="82" t="s">
        <v>10</v>
      </c>
      <c r="AC257" s="82" t="s">
        <v>10</v>
      </c>
      <c r="AD257" s="82" t="s">
        <v>10</v>
      </c>
      <c r="AE257" s="82" t="s">
        <v>10</v>
      </c>
      <c r="AF257" s="83" t="s">
        <v>10</v>
      </c>
      <c r="AG257" s="83" t="s">
        <v>10</v>
      </c>
      <c r="AH257" s="83" t="s">
        <v>10</v>
      </c>
      <c r="AI257" s="83" t="s">
        <v>10</v>
      </c>
      <c r="AJ257" s="83" t="s">
        <v>10</v>
      </c>
      <c r="AK257" s="83" t="s">
        <v>10</v>
      </c>
      <c r="AL257" s="714" t="s">
        <v>10</v>
      </c>
      <c r="AM257" s="253"/>
      <c r="AN257" s="78"/>
      <c r="AO257" s="22"/>
    </row>
    <row r="258" spans="1:41" ht="15.5" x14ac:dyDescent="0.35">
      <c r="A258" s="2462"/>
      <c r="B258" s="2465" t="s">
        <v>174</v>
      </c>
      <c r="C258" s="2441" t="s">
        <v>10</v>
      </c>
      <c r="D258" s="2441" t="s">
        <v>10</v>
      </c>
      <c r="E258" s="2441" t="s">
        <v>10</v>
      </c>
      <c r="F258" s="2441" t="s">
        <v>10</v>
      </c>
      <c r="G258" s="2441" t="s">
        <v>10</v>
      </c>
      <c r="H258" s="2441" t="s">
        <v>10</v>
      </c>
      <c r="I258" s="2441" t="s">
        <v>10</v>
      </c>
      <c r="J258" s="2441" t="s">
        <v>10</v>
      </c>
      <c r="K258" s="2441" t="s">
        <v>10</v>
      </c>
      <c r="L258" s="2441" t="s">
        <v>10</v>
      </c>
      <c r="M258" s="2463" t="s">
        <v>10</v>
      </c>
      <c r="N258" s="2441" t="s">
        <v>10</v>
      </c>
      <c r="O258" s="2441" t="s">
        <v>10</v>
      </c>
      <c r="P258" s="2441" t="s">
        <v>10</v>
      </c>
      <c r="Q258" s="2441" t="s">
        <v>10</v>
      </c>
      <c r="R258" s="2441" t="s">
        <v>10</v>
      </c>
      <c r="S258" s="2464">
        <v>27.02</v>
      </c>
      <c r="T258" s="2441" t="s">
        <v>10</v>
      </c>
      <c r="U258" s="139" t="s">
        <v>10</v>
      </c>
      <c r="V258" s="139" t="s">
        <v>10</v>
      </c>
      <c r="W258" s="139" t="s">
        <v>10</v>
      </c>
      <c r="X258" s="139" t="s">
        <v>10</v>
      </c>
      <c r="Y258" s="139" t="s">
        <v>10</v>
      </c>
      <c r="Z258" s="139" t="s">
        <v>10</v>
      </c>
      <c r="AA258" s="81" t="s">
        <v>10</v>
      </c>
      <c r="AB258" s="82" t="s">
        <v>10</v>
      </c>
      <c r="AC258" s="82" t="s">
        <v>10</v>
      </c>
      <c r="AD258" s="82" t="s">
        <v>10</v>
      </c>
      <c r="AE258" s="82" t="s">
        <v>10</v>
      </c>
      <c r="AF258" s="83" t="s">
        <v>10</v>
      </c>
      <c r="AG258" s="83" t="s">
        <v>10</v>
      </c>
      <c r="AH258" s="83" t="s">
        <v>10</v>
      </c>
      <c r="AI258" s="83" t="s">
        <v>10</v>
      </c>
      <c r="AJ258" s="83" t="s">
        <v>10</v>
      </c>
      <c r="AK258" s="83" t="s">
        <v>10</v>
      </c>
      <c r="AL258" s="714" t="s">
        <v>10</v>
      </c>
      <c r="AM258" s="253"/>
      <c r="AN258" s="78"/>
      <c r="AO258" s="22"/>
    </row>
    <row r="259" spans="1:41" ht="15.5" x14ac:dyDescent="0.35">
      <c r="A259" s="2462"/>
      <c r="B259" s="2465" t="s">
        <v>175</v>
      </c>
      <c r="C259" s="2441" t="s">
        <v>10</v>
      </c>
      <c r="D259" s="2441" t="s">
        <v>10</v>
      </c>
      <c r="E259" s="2441" t="s">
        <v>10</v>
      </c>
      <c r="F259" s="2441" t="s">
        <v>10</v>
      </c>
      <c r="G259" s="2441" t="s">
        <v>10</v>
      </c>
      <c r="H259" s="2441" t="s">
        <v>10</v>
      </c>
      <c r="I259" s="2441" t="s">
        <v>10</v>
      </c>
      <c r="J259" s="2441" t="s">
        <v>10</v>
      </c>
      <c r="K259" s="2441" t="s">
        <v>10</v>
      </c>
      <c r="L259" s="2441" t="s">
        <v>10</v>
      </c>
      <c r="M259" s="2463" t="s">
        <v>10</v>
      </c>
      <c r="N259" s="2441" t="s">
        <v>10</v>
      </c>
      <c r="O259" s="2441" t="s">
        <v>10</v>
      </c>
      <c r="P259" s="2441" t="s">
        <v>10</v>
      </c>
      <c r="Q259" s="2441" t="s">
        <v>10</v>
      </c>
      <c r="R259" s="2441" t="s">
        <v>10</v>
      </c>
      <c r="S259" s="2464">
        <v>24.11</v>
      </c>
      <c r="T259" s="2441" t="s">
        <v>10</v>
      </c>
      <c r="U259" s="139" t="s">
        <v>10</v>
      </c>
      <c r="V259" s="139" t="s">
        <v>10</v>
      </c>
      <c r="W259" s="139" t="s">
        <v>10</v>
      </c>
      <c r="X259" s="139" t="s">
        <v>10</v>
      </c>
      <c r="Y259" s="139" t="s">
        <v>10</v>
      </c>
      <c r="Z259" s="139" t="s">
        <v>10</v>
      </c>
      <c r="AA259" s="81" t="s">
        <v>10</v>
      </c>
      <c r="AB259" s="82" t="s">
        <v>10</v>
      </c>
      <c r="AC259" s="82" t="s">
        <v>10</v>
      </c>
      <c r="AD259" s="82" t="s">
        <v>10</v>
      </c>
      <c r="AE259" s="82" t="s">
        <v>10</v>
      </c>
      <c r="AF259" s="83" t="s">
        <v>10</v>
      </c>
      <c r="AG259" s="83" t="s">
        <v>10</v>
      </c>
      <c r="AH259" s="83" t="s">
        <v>10</v>
      </c>
      <c r="AI259" s="83" t="s">
        <v>10</v>
      </c>
      <c r="AJ259" s="83" t="s">
        <v>10</v>
      </c>
      <c r="AK259" s="83" t="s">
        <v>10</v>
      </c>
      <c r="AL259" s="714" t="s">
        <v>10</v>
      </c>
      <c r="AM259" s="253"/>
      <c r="AN259" s="78"/>
      <c r="AO259" s="22"/>
    </row>
    <row r="260" spans="1:41" ht="15.5" x14ac:dyDescent="0.35">
      <c r="A260" s="2462"/>
      <c r="B260" s="2465" t="s">
        <v>568</v>
      </c>
      <c r="C260" s="2441" t="s">
        <v>10</v>
      </c>
      <c r="D260" s="2441" t="s">
        <v>10</v>
      </c>
      <c r="E260" s="2441" t="s">
        <v>10</v>
      </c>
      <c r="F260" s="2441" t="s">
        <v>10</v>
      </c>
      <c r="G260" s="2441" t="s">
        <v>10</v>
      </c>
      <c r="H260" s="2441" t="s">
        <v>10</v>
      </c>
      <c r="I260" s="2441" t="s">
        <v>10</v>
      </c>
      <c r="J260" s="2441" t="s">
        <v>10</v>
      </c>
      <c r="K260" s="2441" t="s">
        <v>10</v>
      </c>
      <c r="L260" s="2441" t="s">
        <v>10</v>
      </c>
      <c r="M260" s="2463" t="s">
        <v>10</v>
      </c>
      <c r="N260" s="2441" t="s">
        <v>10</v>
      </c>
      <c r="O260" s="2441" t="s">
        <v>10</v>
      </c>
      <c r="P260" s="2441" t="s">
        <v>10</v>
      </c>
      <c r="Q260" s="2441" t="s">
        <v>10</v>
      </c>
      <c r="R260" s="2441" t="s">
        <v>10</v>
      </c>
      <c r="S260" s="2464">
        <v>22.06</v>
      </c>
      <c r="T260" s="2441" t="s">
        <v>10</v>
      </c>
      <c r="U260" s="139" t="s">
        <v>10</v>
      </c>
      <c r="V260" s="139" t="s">
        <v>10</v>
      </c>
      <c r="W260" s="139" t="s">
        <v>10</v>
      </c>
      <c r="X260" s="139" t="s">
        <v>10</v>
      </c>
      <c r="Y260" s="139" t="s">
        <v>10</v>
      </c>
      <c r="Z260" s="139" t="s">
        <v>10</v>
      </c>
      <c r="AA260" s="81" t="s">
        <v>10</v>
      </c>
      <c r="AB260" s="82" t="s">
        <v>10</v>
      </c>
      <c r="AC260" s="82" t="s">
        <v>10</v>
      </c>
      <c r="AD260" s="82" t="s">
        <v>10</v>
      </c>
      <c r="AE260" s="82" t="s">
        <v>10</v>
      </c>
      <c r="AF260" s="83" t="s">
        <v>10</v>
      </c>
      <c r="AG260" s="83" t="s">
        <v>10</v>
      </c>
      <c r="AH260" s="83" t="s">
        <v>10</v>
      </c>
      <c r="AI260" s="83" t="s">
        <v>10</v>
      </c>
      <c r="AJ260" s="83" t="s">
        <v>10</v>
      </c>
      <c r="AK260" s="83" t="s">
        <v>10</v>
      </c>
      <c r="AL260" s="714" t="s">
        <v>10</v>
      </c>
      <c r="AM260" s="253"/>
      <c r="AN260" s="78"/>
      <c r="AO260" s="22"/>
    </row>
    <row r="261" spans="1:41" ht="15.5" x14ac:dyDescent="0.35">
      <c r="A261" s="2462"/>
      <c r="B261" s="2465" t="s">
        <v>569</v>
      </c>
      <c r="C261" s="2441" t="s">
        <v>10</v>
      </c>
      <c r="D261" s="2441" t="s">
        <v>10</v>
      </c>
      <c r="E261" s="2441" t="s">
        <v>10</v>
      </c>
      <c r="F261" s="2441" t="s">
        <v>10</v>
      </c>
      <c r="G261" s="2441" t="s">
        <v>10</v>
      </c>
      <c r="H261" s="2441" t="s">
        <v>10</v>
      </c>
      <c r="I261" s="2441" t="s">
        <v>10</v>
      </c>
      <c r="J261" s="2441" t="s">
        <v>10</v>
      </c>
      <c r="K261" s="2441" t="s">
        <v>10</v>
      </c>
      <c r="L261" s="2441" t="s">
        <v>10</v>
      </c>
      <c r="M261" s="2463" t="s">
        <v>10</v>
      </c>
      <c r="N261" s="2441" t="s">
        <v>10</v>
      </c>
      <c r="O261" s="2441" t="s">
        <v>10</v>
      </c>
      <c r="P261" s="2441" t="s">
        <v>10</v>
      </c>
      <c r="Q261" s="2441" t="s">
        <v>10</v>
      </c>
      <c r="R261" s="2441" t="s">
        <v>10</v>
      </c>
      <c r="S261" s="2464">
        <v>23.48</v>
      </c>
      <c r="T261" s="2441" t="s">
        <v>10</v>
      </c>
      <c r="U261" s="139" t="s">
        <v>10</v>
      </c>
      <c r="V261" s="139" t="s">
        <v>10</v>
      </c>
      <c r="W261" s="139" t="s">
        <v>10</v>
      </c>
      <c r="X261" s="139" t="s">
        <v>10</v>
      </c>
      <c r="Y261" s="139" t="s">
        <v>10</v>
      </c>
      <c r="Z261" s="139" t="s">
        <v>10</v>
      </c>
      <c r="AA261" s="81" t="s">
        <v>10</v>
      </c>
      <c r="AB261" s="82" t="s">
        <v>10</v>
      </c>
      <c r="AC261" s="82" t="s">
        <v>10</v>
      </c>
      <c r="AD261" s="82" t="s">
        <v>10</v>
      </c>
      <c r="AE261" s="82" t="s">
        <v>10</v>
      </c>
      <c r="AF261" s="83" t="s">
        <v>10</v>
      </c>
      <c r="AG261" s="83" t="s">
        <v>10</v>
      </c>
      <c r="AH261" s="83" t="s">
        <v>10</v>
      </c>
      <c r="AI261" s="83" t="s">
        <v>10</v>
      </c>
      <c r="AJ261" s="83" t="s">
        <v>10</v>
      </c>
      <c r="AK261" s="83" t="s">
        <v>10</v>
      </c>
      <c r="AL261" s="714" t="s">
        <v>10</v>
      </c>
      <c r="AM261" s="253"/>
      <c r="AN261" s="78"/>
      <c r="AO261" s="22"/>
    </row>
    <row r="262" spans="1:41" ht="15.5" x14ac:dyDescent="0.35">
      <c r="A262" s="2466"/>
      <c r="B262" s="111" t="s">
        <v>172</v>
      </c>
      <c r="C262" s="2467" t="s">
        <v>10</v>
      </c>
      <c r="D262" s="2467" t="s">
        <v>10</v>
      </c>
      <c r="E262" s="2467" t="s">
        <v>10</v>
      </c>
      <c r="F262" s="2467" t="s">
        <v>10</v>
      </c>
      <c r="G262" s="2467" t="s">
        <v>10</v>
      </c>
      <c r="H262" s="2467" t="s">
        <v>10</v>
      </c>
      <c r="I262" s="2467" t="s">
        <v>10</v>
      </c>
      <c r="J262" s="2467" t="s">
        <v>10</v>
      </c>
      <c r="K262" s="2467" t="s">
        <v>10</v>
      </c>
      <c r="L262" s="2467" t="s">
        <v>10</v>
      </c>
      <c r="M262" s="2468" t="s">
        <v>10</v>
      </c>
      <c r="N262" s="2467" t="s">
        <v>10</v>
      </c>
      <c r="O262" s="2467" t="s">
        <v>10</v>
      </c>
      <c r="P262" s="2467" t="s">
        <v>10</v>
      </c>
      <c r="Q262" s="2467" t="s">
        <v>10</v>
      </c>
      <c r="R262" s="2467" t="s">
        <v>10</v>
      </c>
      <c r="S262" s="2469">
        <v>0.48</v>
      </c>
      <c r="T262" s="2467" t="s">
        <v>10</v>
      </c>
      <c r="U262" s="747" t="s">
        <v>10</v>
      </c>
      <c r="V262" s="747" t="s">
        <v>10</v>
      </c>
      <c r="W262" s="747" t="s">
        <v>10</v>
      </c>
      <c r="X262" s="747" t="s">
        <v>10</v>
      </c>
      <c r="Y262" s="747" t="s">
        <v>10</v>
      </c>
      <c r="Z262" s="747" t="s">
        <v>10</v>
      </c>
      <c r="AA262" s="86" t="s">
        <v>10</v>
      </c>
      <c r="AB262" s="87" t="s">
        <v>10</v>
      </c>
      <c r="AC262" s="87" t="s">
        <v>10</v>
      </c>
      <c r="AD262" s="87" t="s">
        <v>10</v>
      </c>
      <c r="AE262" s="87" t="s">
        <v>10</v>
      </c>
      <c r="AF262" s="87" t="s">
        <v>10</v>
      </c>
      <c r="AG262" s="83" t="s">
        <v>10</v>
      </c>
      <c r="AH262" s="87" t="s">
        <v>10</v>
      </c>
      <c r="AI262" s="87" t="s">
        <v>10</v>
      </c>
      <c r="AJ262" s="87" t="s">
        <v>10</v>
      </c>
      <c r="AK262" s="87" t="s">
        <v>10</v>
      </c>
      <c r="AL262" s="748" t="s">
        <v>10</v>
      </c>
      <c r="AM262" s="253"/>
      <c r="AN262" s="78"/>
      <c r="AO262" s="22"/>
    </row>
    <row r="263" spans="1:41" ht="15.5" hidden="1" x14ac:dyDescent="0.35">
      <c r="A263" s="56"/>
      <c r="B263" s="2470"/>
      <c r="C263" s="2471"/>
      <c r="D263" s="2471"/>
      <c r="E263" s="56"/>
      <c r="F263" s="56"/>
      <c r="G263" s="56"/>
      <c r="H263" s="2466"/>
      <c r="I263" s="2466"/>
      <c r="J263" s="2466"/>
      <c r="K263" s="2466"/>
      <c r="L263" s="2466"/>
      <c r="M263" s="2472"/>
      <c r="N263" s="2466"/>
      <c r="O263" s="2466"/>
      <c r="P263" s="2466"/>
      <c r="Q263" s="2466"/>
      <c r="R263" s="2466"/>
      <c r="S263" s="56"/>
      <c r="T263" s="56"/>
      <c r="U263" s="56"/>
      <c r="V263" s="56"/>
      <c r="W263" s="56"/>
      <c r="X263" s="56"/>
      <c r="Y263" s="56"/>
      <c r="Z263" s="43"/>
      <c r="AA263" s="43"/>
      <c r="AB263" s="56"/>
      <c r="AC263" s="56"/>
      <c r="AD263" s="56"/>
      <c r="AE263" s="56"/>
      <c r="AF263" s="56"/>
      <c r="AG263" s="56"/>
      <c r="AH263" s="56"/>
      <c r="AI263" s="253"/>
      <c r="AJ263" s="253"/>
      <c r="AK263" s="253"/>
      <c r="AL263" s="253"/>
      <c r="AM263" s="253"/>
      <c r="AN263" s="78"/>
      <c r="AO263" s="22"/>
    </row>
    <row r="264" spans="1:41" ht="15.5" x14ac:dyDescent="0.35">
      <c r="A264" s="56"/>
      <c r="B264" s="3319" t="s">
        <v>570</v>
      </c>
      <c r="C264" s="3385"/>
      <c r="D264" s="3385"/>
      <c r="E264" s="3385"/>
      <c r="F264" s="3385"/>
      <c r="G264" s="3385"/>
      <c r="H264" s="3385"/>
      <c r="I264" s="3385"/>
      <c r="J264" s="3385"/>
      <c r="K264" s="3385"/>
      <c r="L264" s="3385"/>
      <c r="M264" s="3385"/>
      <c r="N264" s="3385"/>
      <c r="O264" s="3385"/>
      <c r="P264" s="3385"/>
      <c r="Q264" s="3385"/>
      <c r="R264" s="3385"/>
      <c r="S264" s="56"/>
      <c r="T264" s="56"/>
      <c r="U264" s="56"/>
      <c r="V264" s="56"/>
      <c r="W264" s="56"/>
      <c r="X264" s="56"/>
      <c r="Y264" s="56"/>
      <c r="Z264" s="43"/>
      <c r="AA264" s="43"/>
      <c r="AB264" s="56"/>
      <c r="AC264" s="56"/>
      <c r="AD264" s="56"/>
      <c r="AE264" s="56"/>
      <c r="AF264" s="56"/>
      <c r="AG264" s="136"/>
      <c r="AH264" s="56"/>
      <c r="AI264" s="253"/>
      <c r="AJ264" s="253"/>
      <c r="AK264" s="253"/>
      <c r="AL264" s="253"/>
      <c r="AM264" s="253"/>
      <c r="AN264" s="78"/>
      <c r="AO264" s="22"/>
    </row>
    <row r="265" spans="1:41" ht="15.5" x14ac:dyDescent="0.35">
      <c r="A265" s="56"/>
      <c r="B265" s="56"/>
      <c r="C265" s="56"/>
      <c r="D265" s="56"/>
      <c r="E265" s="56"/>
      <c r="F265" s="56"/>
      <c r="G265" s="56"/>
      <c r="H265" s="2466"/>
      <c r="I265" s="2466"/>
      <c r="J265" s="2466"/>
      <c r="K265" s="2466"/>
      <c r="L265" s="2466"/>
      <c r="M265" s="2472"/>
      <c r="N265" s="2466"/>
      <c r="O265" s="2466"/>
      <c r="P265" s="2466"/>
      <c r="Q265" s="2466"/>
      <c r="R265" s="2466"/>
      <c r="S265" s="56"/>
      <c r="T265" s="56"/>
      <c r="U265" s="56"/>
      <c r="V265" s="56"/>
      <c r="W265" s="56"/>
      <c r="X265" s="56"/>
      <c r="Y265" s="56"/>
      <c r="Z265" s="43"/>
      <c r="AA265" s="43"/>
      <c r="AB265" s="125"/>
      <c r="AC265" s="125"/>
      <c r="AD265" s="125"/>
      <c r="AE265" s="125"/>
      <c r="AF265" s="125"/>
      <c r="AG265" s="125"/>
      <c r="AH265" s="56"/>
      <c r="AI265" s="253"/>
      <c r="AJ265" s="253"/>
      <c r="AK265" s="253"/>
      <c r="AL265" s="253"/>
      <c r="AM265" s="253"/>
      <c r="AN265" s="78"/>
      <c r="AO265" s="22"/>
    </row>
    <row r="266" spans="1:41" s="26" customFormat="1" ht="63" customHeight="1" x14ac:dyDescent="0.35">
      <c r="A266" s="2504" t="s">
        <v>975</v>
      </c>
      <c r="B266" s="3317" t="s">
        <v>571</v>
      </c>
      <c r="C266" s="3318"/>
      <c r="D266" s="3318"/>
      <c r="E266" s="3318"/>
      <c r="F266" s="3318"/>
      <c r="G266" s="3318"/>
      <c r="H266" s="3318"/>
      <c r="I266" s="3318"/>
      <c r="J266" s="3318"/>
      <c r="K266" s="3318"/>
      <c r="L266" s="3318"/>
      <c r="M266" s="3318"/>
      <c r="N266" s="3318"/>
      <c r="O266" s="3318"/>
      <c r="P266" s="3318"/>
      <c r="Q266" s="3318"/>
      <c r="R266" s="3318"/>
      <c r="S266" s="3318"/>
      <c r="T266" s="3318"/>
      <c r="U266" s="3318"/>
      <c r="V266" s="3318"/>
      <c r="W266" s="3318"/>
      <c r="X266" s="3318"/>
      <c r="Y266" s="3318"/>
      <c r="Z266" s="3318"/>
      <c r="AA266" s="3318"/>
      <c r="AB266" s="33"/>
      <c r="AC266" s="33"/>
      <c r="AD266" s="33"/>
      <c r="AE266" s="33"/>
      <c r="AF266" s="33"/>
      <c r="AG266" s="33"/>
      <c r="AH266" s="33"/>
      <c r="AI266" s="33"/>
      <c r="AJ266" s="33"/>
      <c r="AK266" s="33"/>
      <c r="AL266" s="658"/>
      <c r="AM266" s="32"/>
      <c r="AN266" s="34"/>
      <c r="AO266" s="2058"/>
    </row>
    <row r="267" spans="1:41" ht="46.5" x14ac:dyDescent="0.35">
      <c r="A267" s="43"/>
      <c r="B267" s="115" t="s">
        <v>54</v>
      </c>
      <c r="C267" s="2457" t="s">
        <v>6</v>
      </c>
      <c r="D267" s="2457" t="s">
        <v>7</v>
      </c>
      <c r="E267" s="2457" t="s">
        <v>8</v>
      </c>
      <c r="F267" s="2458" t="s">
        <v>123</v>
      </c>
      <c r="G267" s="2458" t="s">
        <v>160</v>
      </c>
      <c r="H267" s="2459" t="s">
        <v>194</v>
      </c>
      <c r="I267" s="2459" t="s">
        <v>202</v>
      </c>
      <c r="J267" s="2459" t="s">
        <v>241</v>
      </c>
      <c r="K267" s="2459" t="s">
        <v>273</v>
      </c>
      <c r="L267" s="2459" t="s">
        <v>284</v>
      </c>
      <c r="M267" s="2460" t="s">
        <v>322</v>
      </c>
      <c r="N267" s="2459" t="s">
        <v>342</v>
      </c>
      <c r="O267" s="2459" t="s">
        <v>356</v>
      </c>
      <c r="P267" s="2459" t="s">
        <v>449</v>
      </c>
      <c r="Q267" s="2461" t="s">
        <v>493</v>
      </c>
      <c r="R267" s="2459" t="s">
        <v>535</v>
      </c>
      <c r="S267" s="2459" t="s">
        <v>541</v>
      </c>
      <c r="T267" s="49" t="s">
        <v>545</v>
      </c>
      <c r="U267" s="50" t="s">
        <v>578</v>
      </c>
      <c r="V267" s="51" t="s">
        <v>586</v>
      </c>
      <c r="W267" s="51" t="s">
        <v>633</v>
      </c>
      <c r="X267" s="51" t="s">
        <v>646</v>
      </c>
      <c r="Y267" s="51" t="s">
        <v>647</v>
      </c>
      <c r="Z267" s="51" t="s">
        <v>668</v>
      </c>
      <c r="AA267" s="37" t="s">
        <v>671</v>
      </c>
      <c r="AB267" s="37" t="s">
        <v>688</v>
      </c>
      <c r="AC267" s="37" t="s">
        <v>689</v>
      </c>
      <c r="AD267" s="37" t="s">
        <v>735</v>
      </c>
      <c r="AE267" s="37" t="s">
        <v>776</v>
      </c>
      <c r="AF267" s="37" t="s">
        <v>811</v>
      </c>
      <c r="AG267" s="37" t="s">
        <v>1055</v>
      </c>
      <c r="AH267" s="37" t="s">
        <v>1072</v>
      </c>
      <c r="AI267" s="37" t="s">
        <v>1075</v>
      </c>
      <c r="AJ267" s="37" t="s">
        <v>1117</v>
      </c>
      <c r="AK267" s="37" t="s">
        <v>1162</v>
      </c>
      <c r="AL267" s="689" t="s">
        <v>1176</v>
      </c>
      <c r="AM267" s="253"/>
      <c r="AN267" s="78"/>
      <c r="AO267" s="22"/>
    </row>
    <row r="268" spans="1:41" ht="15.5" x14ac:dyDescent="0.35">
      <c r="A268" s="2462"/>
      <c r="B268" s="107" t="s">
        <v>165</v>
      </c>
      <c r="C268" s="2441" t="s">
        <v>10</v>
      </c>
      <c r="D268" s="2441" t="s">
        <v>10</v>
      </c>
      <c r="E268" s="2441" t="s">
        <v>10</v>
      </c>
      <c r="F268" s="2441" t="s">
        <v>10</v>
      </c>
      <c r="G268" s="2441" t="s">
        <v>10</v>
      </c>
      <c r="H268" s="2441" t="s">
        <v>10</v>
      </c>
      <c r="I268" s="2441" t="s">
        <v>10</v>
      </c>
      <c r="J268" s="2441" t="s">
        <v>10</v>
      </c>
      <c r="K268" s="2441" t="s">
        <v>10</v>
      </c>
      <c r="L268" s="2441" t="s">
        <v>10</v>
      </c>
      <c r="M268" s="2463" t="s">
        <v>10</v>
      </c>
      <c r="N268" s="2441" t="s">
        <v>10</v>
      </c>
      <c r="O268" s="2441" t="s">
        <v>10</v>
      </c>
      <c r="P268" s="2441" t="s">
        <v>10</v>
      </c>
      <c r="Q268" s="2441" t="s">
        <v>10</v>
      </c>
      <c r="R268" s="2441" t="s">
        <v>10</v>
      </c>
      <c r="S268" s="2464">
        <v>0.7</v>
      </c>
      <c r="T268" s="2441" t="s">
        <v>10</v>
      </c>
      <c r="U268" s="139" t="s">
        <v>10</v>
      </c>
      <c r="V268" s="139" t="s">
        <v>10</v>
      </c>
      <c r="W268" s="139" t="s">
        <v>10</v>
      </c>
      <c r="X268" s="139" t="s">
        <v>10</v>
      </c>
      <c r="Y268" s="139" t="s">
        <v>10</v>
      </c>
      <c r="Z268" s="139" t="s">
        <v>10</v>
      </c>
      <c r="AA268" s="81" t="s">
        <v>10</v>
      </c>
      <c r="AB268" s="82" t="s">
        <v>10</v>
      </c>
      <c r="AC268" s="82" t="s">
        <v>10</v>
      </c>
      <c r="AD268" s="82" t="s">
        <v>10</v>
      </c>
      <c r="AE268" s="82" t="s">
        <v>10</v>
      </c>
      <c r="AF268" s="764" t="s">
        <v>10</v>
      </c>
      <c r="AG268" s="117" t="s">
        <v>10</v>
      </c>
      <c r="AH268" s="117" t="s">
        <v>10</v>
      </c>
      <c r="AI268" s="117" t="s">
        <v>10</v>
      </c>
      <c r="AJ268" s="702" t="s">
        <v>10</v>
      </c>
      <c r="AK268" s="702" t="s">
        <v>10</v>
      </c>
      <c r="AL268" s="676" t="s">
        <v>10</v>
      </c>
      <c r="AM268" s="253"/>
      <c r="AN268" s="78"/>
      <c r="AO268" s="22"/>
    </row>
    <row r="269" spans="1:41" ht="15.5" x14ac:dyDescent="0.35">
      <c r="A269" s="2462"/>
      <c r="B269" s="2465" t="s">
        <v>173</v>
      </c>
      <c r="C269" s="2441" t="s">
        <v>10</v>
      </c>
      <c r="D269" s="2441" t="s">
        <v>10</v>
      </c>
      <c r="E269" s="2441" t="s">
        <v>10</v>
      </c>
      <c r="F269" s="2441" t="s">
        <v>10</v>
      </c>
      <c r="G269" s="2441" t="s">
        <v>10</v>
      </c>
      <c r="H269" s="2441" t="s">
        <v>10</v>
      </c>
      <c r="I269" s="2441" t="s">
        <v>10</v>
      </c>
      <c r="J269" s="2441" t="s">
        <v>10</v>
      </c>
      <c r="K269" s="2441" t="s">
        <v>10</v>
      </c>
      <c r="L269" s="2441" t="s">
        <v>10</v>
      </c>
      <c r="M269" s="2463" t="s">
        <v>10</v>
      </c>
      <c r="N269" s="2441" t="s">
        <v>10</v>
      </c>
      <c r="O269" s="2441" t="s">
        <v>10</v>
      </c>
      <c r="P269" s="2441" t="s">
        <v>10</v>
      </c>
      <c r="Q269" s="2441" t="s">
        <v>10</v>
      </c>
      <c r="R269" s="2441" t="s">
        <v>10</v>
      </c>
      <c r="S269" s="2464">
        <v>7.66</v>
      </c>
      <c r="T269" s="2441" t="s">
        <v>10</v>
      </c>
      <c r="U269" s="139" t="s">
        <v>10</v>
      </c>
      <c r="V269" s="139" t="s">
        <v>10</v>
      </c>
      <c r="W269" s="139" t="s">
        <v>10</v>
      </c>
      <c r="X269" s="139" t="s">
        <v>10</v>
      </c>
      <c r="Y269" s="139" t="s">
        <v>10</v>
      </c>
      <c r="Z269" s="139" t="s">
        <v>10</v>
      </c>
      <c r="AA269" s="81" t="s">
        <v>10</v>
      </c>
      <c r="AB269" s="82" t="s">
        <v>10</v>
      </c>
      <c r="AC269" s="82" t="s">
        <v>10</v>
      </c>
      <c r="AD269" s="82" t="s">
        <v>10</v>
      </c>
      <c r="AE269" s="82" t="s">
        <v>10</v>
      </c>
      <c r="AF269" s="83" t="s">
        <v>10</v>
      </c>
      <c r="AG269" s="83" t="s">
        <v>10</v>
      </c>
      <c r="AH269" s="83" t="s">
        <v>10</v>
      </c>
      <c r="AI269" s="83" t="s">
        <v>10</v>
      </c>
      <c r="AJ269" s="83" t="s">
        <v>10</v>
      </c>
      <c r="AK269" s="83" t="s">
        <v>10</v>
      </c>
      <c r="AL269" s="714" t="s">
        <v>10</v>
      </c>
      <c r="AM269" s="253"/>
      <c r="AN269" s="78"/>
      <c r="AO269" s="22"/>
    </row>
    <row r="270" spans="1:41" ht="15.5" x14ac:dyDescent="0.35">
      <c r="A270" s="2462"/>
      <c r="B270" s="2465" t="s">
        <v>174</v>
      </c>
      <c r="C270" s="2441" t="s">
        <v>10</v>
      </c>
      <c r="D270" s="2441" t="s">
        <v>10</v>
      </c>
      <c r="E270" s="2441" t="s">
        <v>10</v>
      </c>
      <c r="F270" s="2441" t="s">
        <v>10</v>
      </c>
      <c r="G270" s="2441" t="s">
        <v>10</v>
      </c>
      <c r="H270" s="2441" t="s">
        <v>10</v>
      </c>
      <c r="I270" s="2441" t="s">
        <v>10</v>
      </c>
      <c r="J270" s="2441" t="s">
        <v>10</v>
      </c>
      <c r="K270" s="2441" t="s">
        <v>10</v>
      </c>
      <c r="L270" s="2441" t="s">
        <v>10</v>
      </c>
      <c r="M270" s="2463" t="s">
        <v>10</v>
      </c>
      <c r="N270" s="2441" t="s">
        <v>10</v>
      </c>
      <c r="O270" s="2441" t="s">
        <v>10</v>
      </c>
      <c r="P270" s="2441" t="s">
        <v>10</v>
      </c>
      <c r="Q270" s="2441" t="s">
        <v>10</v>
      </c>
      <c r="R270" s="2441" t="s">
        <v>10</v>
      </c>
      <c r="S270" s="2464">
        <v>37.08</v>
      </c>
      <c r="T270" s="2441" t="s">
        <v>10</v>
      </c>
      <c r="U270" s="139" t="s">
        <v>10</v>
      </c>
      <c r="V270" s="139" t="s">
        <v>10</v>
      </c>
      <c r="W270" s="139" t="s">
        <v>10</v>
      </c>
      <c r="X270" s="139" t="s">
        <v>10</v>
      </c>
      <c r="Y270" s="139" t="s">
        <v>10</v>
      </c>
      <c r="Z270" s="139" t="s">
        <v>10</v>
      </c>
      <c r="AA270" s="81" t="s">
        <v>10</v>
      </c>
      <c r="AB270" s="82" t="s">
        <v>10</v>
      </c>
      <c r="AC270" s="82" t="s">
        <v>10</v>
      </c>
      <c r="AD270" s="82" t="s">
        <v>10</v>
      </c>
      <c r="AE270" s="82" t="s">
        <v>10</v>
      </c>
      <c r="AF270" s="83" t="s">
        <v>10</v>
      </c>
      <c r="AG270" s="83" t="s">
        <v>10</v>
      </c>
      <c r="AH270" s="83" t="s">
        <v>10</v>
      </c>
      <c r="AI270" s="83" t="s">
        <v>10</v>
      </c>
      <c r="AJ270" s="83" t="s">
        <v>10</v>
      </c>
      <c r="AK270" s="83" t="s">
        <v>10</v>
      </c>
      <c r="AL270" s="714" t="s">
        <v>10</v>
      </c>
      <c r="AM270" s="253"/>
      <c r="AN270" s="78"/>
      <c r="AO270" s="22"/>
    </row>
    <row r="271" spans="1:41" ht="15.5" x14ac:dyDescent="0.35">
      <c r="A271" s="2462"/>
      <c r="B271" s="2465" t="s">
        <v>175</v>
      </c>
      <c r="C271" s="2441" t="s">
        <v>10</v>
      </c>
      <c r="D271" s="2441" t="s">
        <v>10</v>
      </c>
      <c r="E271" s="2441" t="s">
        <v>10</v>
      </c>
      <c r="F271" s="2441" t="s">
        <v>10</v>
      </c>
      <c r="G271" s="2441" t="s">
        <v>10</v>
      </c>
      <c r="H271" s="2441" t="s">
        <v>10</v>
      </c>
      <c r="I271" s="2441" t="s">
        <v>10</v>
      </c>
      <c r="J271" s="2441" t="s">
        <v>10</v>
      </c>
      <c r="K271" s="2441" t="s">
        <v>10</v>
      </c>
      <c r="L271" s="2441" t="s">
        <v>10</v>
      </c>
      <c r="M271" s="2463" t="s">
        <v>10</v>
      </c>
      <c r="N271" s="2441" t="s">
        <v>10</v>
      </c>
      <c r="O271" s="2441" t="s">
        <v>10</v>
      </c>
      <c r="P271" s="2441" t="s">
        <v>10</v>
      </c>
      <c r="Q271" s="2441" t="s">
        <v>10</v>
      </c>
      <c r="R271" s="2441" t="s">
        <v>10</v>
      </c>
      <c r="S271" s="2464">
        <v>21.49</v>
      </c>
      <c r="T271" s="2441" t="s">
        <v>10</v>
      </c>
      <c r="U271" s="139" t="s">
        <v>10</v>
      </c>
      <c r="V271" s="139" t="s">
        <v>10</v>
      </c>
      <c r="W271" s="139" t="s">
        <v>10</v>
      </c>
      <c r="X271" s="139" t="s">
        <v>10</v>
      </c>
      <c r="Y271" s="139" t="s">
        <v>10</v>
      </c>
      <c r="Z271" s="139" t="s">
        <v>10</v>
      </c>
      <c r="AA271" s="81" t="s">
        <v>10</v>
      </c>
      <c r="AB271" s="82" t="s">
        <v>10</v>
      </c>
      <c r="AC271" s="82" t="s">
        <v>10</v>
      </c>
      <c r="AD271" s="82" t="s">
        <v>10</v>
      </c>
      <c r="AE271" s="82" t="s">
        <v>10</v>
      </c>
      <c r="AF271" s="83" t="s">
        <v>10</v>
      </c>
      <c r="AG271" s="83" t="s">
        <v>10</v>
      </c>
      <c r="AH271" s="83" t="s">
        <v>10</v>
      </c>
      <c r="AI271" s="83" t="s">
        <v>10</v>
      </c>
      <c r="AJ271" s="83" t="s">
        <v>10</v>
      </c>
      <c r="AK271" s="83" t="s">
        <v>10</v>
      </c>
      <c r="AL271" s="714" t="s">
        <v>10</v>
      </c>
      <c r="AM271" s="253"/>
      <c r="AN271" s="78"/>
      <c r="AO271" s="22"/>
    </row>
    <row r="272" spans="1:41" ht="15.5" x14ac:dyDescent="0.35">
      <c r="A272" s="2462"/>
      <c r="B272" s="2465" t="s">
        <v>568</v>
      </c>
      <c r="C272" s="2441" t="s">
        <v>10</v>
      </c>
      <c r="D272" s="2441" t="s">
        <v>10</v>
      </c>
      <c r="E272" s="2441" t="s">
        <v>10</v>
      </c>
      <c r="F272" s="2441" t="s">
        <v>10</v>
      </c>
      <c r="G272" s="2441" t="s">
        <v>10</v>
      </c>
      <c r="H272" s="2441" t="s">
        <v>10</v>
      </c>
      <c r="I272" s="2441" t="s">
        <v>10</v>
      </c>
      <c r="J272" s="2441" t="s">
        <v>10</v>
      </c>
      <c r="K272" s="2441" t="s">
        <v>10</v>
      </c>
      <c r="L272" s="2441" t="s">
        <v>10</v>
      </c>
      <c r="M272" s="2463" t="s">
        <v>10</v>
      </c>
      <c r="N272" s="2441" t="s">
        <v>10</v>
      </c>
      <c r="O272" s="2441" t="s">
        <v>10</v>
      </c>
      <c r="P272" s="2441" t="s">
        <v>10</v>
      </c>
      <c r="Q272" s="2441" t="s">
        <v>10</v>
      </c>
      <c r="R272" s="2441" t="s">
        <v>10</v>
      </c>
      <c r="S272" s="2464">
        <v>16.29</v>
      </c>
      <c r="T272" s="2441" t="s">
        <v>10</v>
      </c>
      <c r="U272" s="139" t="s">
        <v>10</v>
      </c>
      <c r="V272" s="139" t="s">
        <v>10</v>
      </c>
      <c r="W272" s="139" t="s">
        <v>10</v>
      </c>
      <c r="X272" s="139" t="s">
        <v>10</v>
      </c>
      <c r="Y272" s="139" t="s">
        <v>10</v>
      </c>
      <c r="Z272" s="139" t="s">
        <v>10</v>
      </c>
      <c r="AA272" s="81" t="s">
        <v>10</v>
      </c>
      <c r="AB272" s="82" t="s">
        <v>10</v>
      </c>
      <c r="AC272" s="82" t="s">
        <v>10</v>
      </c>
      <c r="AD272" s="82" t="s">
        <v>10</v>
      </c>
      <c r="AE272" s="82" t="s">
        <v>10</v>
      </c>
      <c r="AF272" s="83" t="s">
        <v>10</v>
      </c>
      <c r="AG272" s="83" t="s">
        <v>10</v>
      </c>
      <c r="AH272" s="83" t="s">
        <v>10</v>
      </c>
      <c r="AI272" s="83" t="s">
        <v>10</v>
      </c>
      <c r="AJ272" s="83" t="s">
        <v>10</v>
      </c>
      <c r="AK272" s="83" t="s">
        <v>10</v>
      </c>
      <c r="AL272" s="714" t="s">
        <v>10</v>
      </c>
      <c r="AM272" s="253"/>
      <c r="AN272" s="78"/>
      <c r="AO272" s="22"/>
    </row>
    <row r="273" spans="1:41" ht="15.5" x14ac:dyDescent="0.35">
      <c r="A273" s="2462"/>
      <c r="B273" s="2465" t="s">
        <v>569</v>
      </c>
      <c r="C273" s="2441" t="s">
        <v>10</v>
      </c>
      <c r="D273" s="2441" t="s">
        <v>10</v>
      </c>
      <c r="E273" s="2441" t="s">
        <v>10</v>
      </c>
      <c r="F273" s="2441" t="s">
        <v>10</v>
      </c>
      <c r="G273" s="2441" t="s">
        <v>10</v>
      </c>
      <c r="H273" s="2441" t="s">
        <v>10</v>
      </c>
      <c r="I273" s="2441" t="s">
        <v>10</v>
      </c>
      <c r="J273" s="2441" t="s">
        <v>10</v>
      </c>
      <c r="K273" s="2441" t="s">
        <v>10</v>
      </c>
      <c r="L273" s="2441" t="s">
        <v>10</v>
      </c>
      <c r="M273" s="2463" t="s">
        <v>10</v>
      </c>
      <c r="N273" s="2441" t="s">
        <v>10</v>
      </c>
      <c r="O273" s="2441" t="s">
        <v>10</v>
      </c>
      <c r="P273" s="2441" t="s">
        <v>10</v>
      </c>
      <c r="Q273" s="2441" t="s">
        <v>10</v>
      </c>
      <c r="R273" s="2441" t="s">
        <v>10</v>
      </c>
      <c r="S273" s="2464">
        <v>16.12</v>
      </c>
      <c r="T273" s="2441" t="s">
        <v>10</v>
      </c>
      <c r="U273" s="139" t="s">
        <v>10</v>
      </c>
      <c r="V273" s="139" t="s">
        <v>10</v>
      </c>
      <c r="W273" s="139" t="s">
        <v>10</v>
      </c>
      <c r="X273" s="139" t="s">
        <v>10</v>
      </c>
      <c r="Y273" s="139" t="s">
        <v>10</v>
      </c>
      <c r="Z273" s="139" t="s">
        <v>10</v>
      </c>
      <c r="AA273" s="81" t="s">
        <v>10</v>
      </c>
      <c r="AB273" s="82" t="s">
        <v>10</v>
      </c>
      <c r="AC273" s="82" t="s">
        <v>10</v>
      </c>
      <c r="AD273" s="82" t="s">
        <v>10</v>
      </c>
      <c r="AE273" s="82" t="s">
        <v>10</v>
      </c>
      <c r="AF273" s="83" t="s">
        <v>10</v>
      </c>
      <c r="AG273" s="83" t="s">
        <v>10</v>
      </c>
      <c r="AH273" s="83" t="s">
        <v>10</v>
      </c>
      <c r="AI273" s="83" t="s">
        <v>10</v>
      </c>
      <c r="AJ273" s="83" t="s">
        <v>10</v>
      </c>
      <c r="AK273" s="83" t="s">
        <v>10</v>
      </c>
      <c r="AL273" s="714" t="s">
        <v>10</v>
      </c>
      <c r="AM273" s="253"/>
      <c r="AN273" s="78"/>
      <c r="AO273" s="22"/>
    </row>
    <row r="274" spans="1:41" ht="15.5" x14ac:dyDescent="0.35">
      <c r="A274" s="2466"/>
      <c r="B274" s="111" t="s">
        <v>172</v>
      </c>
      <c r="C274" s="2467" t="s">
        <v>10</v>
      </c>
      <c r="D274" s="2467" t="s">
        <v>10</v>
      </c>
      <c r="E274" s="2467" t="s">
        <v>10</v>
      </c>
      <c r="F274" s="2467" t="s">
        <v>10</v>
      </c>
      <c r="G274" s="2467" t="s">
        <v>10</v>
      </c>
      <c r="H274" s="2467" t="s">
        <v>10</v>
      </c>
      <c r="I274" s="2467" t="s">
        <v>10</v>
      </c>
      <c r="J274" s="2467" t="s">
        <v>10</v>
      </c>
      <c r="K274" s="2467" t="s">
        <v>10</v>
      </c>
      <c r="L274" s="2467" t="s">
        <v>10</v>
      </c>
      <c r="M274" s="2468" t="s">
        <v>10</v>
      </c>
      <c r="N274" s="2467" t="s">
        <v>10</v>
      </c>
      <c r="O274" s="2467" t="s">
        <v>10</v>
      </c>
      <c r="P274" s="2467" t="s">
        <v>10</v>
      </c>
      <c r="Q274" s="2467" t="s">
        <v>10</v>
      </c>
      <c r="R274" s="2467" t="s">
        <v>10</v>
      </c>
      <c r="S274" s="2469">
        <v>0.66</v>
      </c>
      <c r="T274" s="2467" t="s">
        <v>10</v>
      </c>
      <c r="U274" s="747" t="s">
        <v>10</v>
      </c>
      <c r="V274" s="747" t="s">
        <v>10</v>
      </c>
      <c r="W274" s="747" t="s">
        <v>10</v>
      </c>
      <c r="X274" s="747" t="s">
        <v>10</v>
      </c>
      <c r="Y274" s="747" t="s">
        <v>10</v>
      </c>
      <c r="Z274" s="747" t="s">
        <v>10</v>
      </c>
      <c r="AA274" s="86" t="s">
        <v>10</v>
      </c>
      <c r="AB274" s="87" t="s">
        <v>10</v>
      </c>
      <c r="AC274" s="87" t="s">
        <v>10</v>
      </c>
      <c r="AD274" s="87" t="s">
        <v>10</v>
      </c>
      <c r="AE274" s="87" t="s">
        <v>10</v>
      </c>
      <c r="AF274" s="87" t="s">
        <v>10</v>
      </c>
      <c r="AG274" s="83" t="s">
        <v>10</v>
      </c>
      <c r="AH274" s="87" t="s">
        <v>10</v>
      </c>
      <c r="AI274" s="87" t="s">
        <v>10</v>
      </c>
      <c r="AJ274" s="87" t="s">
        <v>10</v>
      </c>
      <c r="AK274" s="87" t="s">
        <v>10</v>
      </c>
      <c r="AL274" s="748" t="s">
        <v>10</v>
      </c>
      <c r="AM274" s="253"/>
      <c r="AN274" s="78"/>
      <c r="AO274" s="22"/>
    </row>
    <row r="275" spans="1:41" ht="15.5" hidden="1" x14ac:dyDescent="0.35">
      <c r="A275" s="56"/>
      <c r="B275" s="2470"/>
      <c r="C275" s="2471"/>
      <c r="D275" s="2471"/>
      <c r="E275" s="56"/>
      <c r="F275" s="56"/>
      <c r="G275" s="56"/>
      <c r="H275" s="2466"/>
      <c r="I275" s="2466"/>
      <c r="J275" s="2466"/>
      <c r="K275" s="2466"/>
      <c r="L275" s="2466"/>
      <c r="M275" s="2472"/>
      <c r="N275" s="2466"/>
      <c r="O275" s="2466"/>
      <c r="P275" s="2466"/>
      <c r="Q275" s="2466"/>
      <c r="R275" s="2466"/>
      <c r="S275" s="56"/>
      <c r="T275" s="56"/>
      <c r="U275" s="56"/>
      <c r="V275" s="56"/>
      <c r="W275" s="56"/>
      <c r="X275" s="56"/>
      <c r="Y275" s="56"/>
      <c r="Z275" s="43"/>
      <c r="AA275" s="43"/>
      <c r="AB275" s="56"/>
      <c r="AC275" s="56"/>
      <c r="AD275" s="56"/>
      <c r="AE275" s="56"/>
      <c r="AF275" s="56"/>
      <c r="AG275" s="56"/>
      <c r="AH275" s="56"/>
      <c r="AI275" s="253"/>
      <c r="AJ275" s="253"/>
      <c r="AK275" s="253"/>
      <c r="AL275" s="253"/>
      <c r="AM275" s="253"/>
      <c r="AN275" s="78"/>
      <c r="AO275" s="22"/>
    </row>
    <row r="276" spans="1:41" ht="15.5" x14ac:dyDescent="0.35">
      <c r="A276" s="56"/>
      <c r="B276" s="3319" t="s">
        <v>572</v>
      </c>
      <c r="C276" s="3385"/>
      <c r="D276" s="3385"/>
      <c r="E276" s="3385"/>
      <c r="F276" s="3385"/>
      <c r="G276" s="3385"/>
      <c r="H276" s="3385"/>
      <c r="I276" s="3385"/>
      <c r="J276" s="3385"/>
      <c r="K276" s="3385"/>
      <c r="L276" s="3385"/>
      <c r="M276" s="3385"/>
      <c r="N276" s="3385"/>
      <c r="O276" s="3385"/>
      <c r="P276" s="3385"/>
      <c r="Q276" s="3385"/>
      <c r="R276" s="3385"/>
      <c r="S276" s="56"/>
      <c r="T276" s="56"/>
      <c r="U276" s="56"/>
      <c r="V276" s="56"/>
      <c r="W276" s="56"/>
      <c r="X276" s="56"/>
      <c r="Y276" s="56"/>
      <c r="Z276" s="43"/>
      <c r="AA276" s="43"/>
      <c r="AB276" s="56"/>
      <c r="AC276" s="56"/>
      <c r="AD276" s="56"/>
      <c r="AE276" s="56"/>
      <c r="AF276" s="56"/>
      <c r="AG276" s="136"/>
      <c r="AH276" s="56"/>
      <c r="AI276" s="253"/>
      <c r="AJ276" s="253"/>
      <c r="AK276" s="253"/>
      <c r="AL276" s="253"/>
      <c r="AM276" s="253"/>
      <c r="AN276" s="78"/>
      <c r="AO276" s="22"/>
    </row>
    <row r="277" spans="1:41" ht="15.5" x14ac:dyDescent="0.35">
      <c r="A277" s="56"/>
      <c r="B277" s="253"/>
      <c r="C277" s="253"/>
      <c r="D277" s="253"/>
      <c r="E277" s="253"/>
      <c r="F277" s="253"/>
      <c r="G277" s="253"/>
      <c r="H277" s="253"/>
      <c r="I277" s="253"/>
      <c r="J277" s="253"/>
      <c r="K277" s="253"/>
      <c r="L277" s="253"/>
      <c r="M277" s="253"/>
      <c r="N277" s="253"/>
      <c r="O277" s="253"/>
      <c r="P277" s="253"/>
      <c r="Q277" s="253"/>
      <c r="R277" s="253"/>
      <c r="S277" s="56"/>
      <c r="T277" s="56"/>
      <c r="U277" s="56"/>
      <c r="V277" s="56"/>
      <c r="W277" s="56"/>
      <c r="X277" s="56"/>
      <c r="Y277" s="56"/>
      <c r="Z277" s="43"/>
      <c r="AA277" s="43"/>
      <c r="AB277" s="125"/>
      <c r="AC277" s="125"/>
      <c r="AD277" s="125"/>
      <c r="AE277" s="125"/>
      <c r="AF277" s="125"/>
      <c r="AG277" s="125"/>
      <c r="AH277" s="56"/>
      <c r="AI277" s="253"/>
      <c r="AJ277" s="253"/>
      <c r="AK277" s="253"/>
      <c r="AL277" s="253"/>
      <c r="AM277" s="253"/>
      <c r="AN277" s="78"/>
      <c r="AO277" s="22"/>
    </row>
    <row r="278" spans="1:41" s="26" customFormat="1" ht="63" customHeight="1" x14ac:dyDescent="0.35">
      <c r="A278" s="2504" t="s">
        <v>976</v>
      </c>
      <c r="B278" s="3317" t="s">
        <v>549</v>
      </c>
      <c r="C278" s="3318"/>
      <c r="D278" s="3318"/>
      <c r="E278" s="3318"/>
      <c r="F278" s="3318"/>
      <c r="G278" s="3318"/>
      <c r="H278" s="3318"/>
      <c r="I278" s="3318"/>
      <c r="J278" s="3318"/>
      <c r="K278" s="3318"/>
      <c r="L278" s="3318"/>
      <c r="M278" s="3318"/>
      <c r="N278" s="3318"/>
      <c r="O278" s="3318"/>
      <c r="P278" s="3318"/>
      <c r="Q278" s="3318"/>
      <c r="R278" s="3318"/>
      <c r="S278" s="3318"/>
      <c r="T278" s="3318"/>
      <c r="U278" s="3318"/>
      <c r="V278" s="3318"/>
      <c r="W278" s="3318"/>
      <c r="X278" s="3318"/>
      <c r="Y278" s="3318"/>
      <c r="Z278" s="3318"/>
      <c r="AA278" s="3318"/>
      <c r="AB278" s="33"/>
      <c r="AC278" s="33"/>
      <c r="AD278" s="33"/>
      <c r="AE278" s="33"/>
      <c r="AF278" s="33"/>
      <c r="AG278" s="33"/>
      <c r="AH278" s="33"/>
      <c r="AI278" s="33"/>
      <c r="AJ278" s="33"/>
      <c r="AK278" s="33"/>
      <c r="AL278" s="658"/>
      <c r="AM278" s="32"/>
      <c r="AN278" s="34"/>
      <c r="AO278" s="2058"/>
    </row>
    <row r="279" spans="1:41" ht="46.5" x14ac:dyDescent="0.35">
      <c r="A279" s="43"/>
      <c r="B279" s="44" t="s">
        <v>54</v>
      </c>
      <c r="C279" s="2356" t="s">
        <v>6</v>
      </c>
      <c r="D279" s="2356" t="s">
        <v>7</v>
      </c>
      <c r="E279" s="2356" t="s">
        <v>8</v>
      </c>
      <c r="F279" s="2423" t="s">
        <v>123</v>
      </c>
      <c r="G279" s="2423" t="s">
        <v>161</v>
      </c>
      <c r="H279" s="2423" t="s">
        <v>194</v>
      </c>
      <c r="I279" s="2423" t="s">
        <v>202</v>
      </c>
      <c r="J279" s="2423" t="s">
        <v>241</v>
      </c>
      <c r="K279" s="2423" t="s">
        <v>273</v>
      </c>
      <c r="L279" s="2423" t="s">
        <v>284</v>
      </c>
      <c r="M279" s="2424" t="s">
        <v>322</v>
      </c>
      <c r="N279" s="2425" t="s">
        <v>342</v>
      </c>
      <c r="O279" s="2426" t="s">
        <v>356</v>
      </c>
      <c r="P279" s="2427" t="s">
        <v>384</v>
      </c>
      <c r="Q279" s="2424" t="s">
        <v>493</v>
      </c>
      <c r="R279" s="2473" t="s">
        <v>535</v>
      </c>
      <c r="S279" s="2474" t="s">
        <v>541</v>
      </c>
      <c r="T279" s="102" t="s">
        <v>545</v>
      </c>
      <c r="U279" s="50" t="s">
        <v>578</v>
      </c>
      <c r="V279" s="51" t="s">
        <v>586</v>
      </c>
      <c r="W279" s="51" t="s">
        <v>633</v>
      </c>
      <c r="X279" s="51" t="s">
        <v>646</v>
      </c>
      <c r="Y279" s="51" t="s">
        <v>647</v>
      </c>
      <c r="Z279" s="51" t="s">
        <v>668</v>
      </c>
      <c r="AA279" s="37" t="s">
        <v>671</v>
      </c>
      <c r="AB279" s="37" t="s">
        <v>688</v>
      </c>
      <c r="AC279" s="37" t="s">
        <v>689</v>
      </c>
      <c r="AD279" s="37" t="s">
        <v>735</v>
      </c>
      <c r="AE279" s="37" t="s">
        <v>776</v>
      </c>
      <c r="AF279" s="37" t="s">
        <v>811</v>
      </c>
      <c r="AG279" s="37" t="s">
        <v>1055</v>
      </c>
      <c r="AH279" s="37" t="s">
        <v>1072</v>
      </c>
      <c r="AI279" s="37" t="s">
        <v>1075</v>
      </c>
      <c r="AJ279" s="37" t="s">
        <v>1117</v>
      </c>
      <c r="AK279" s="37" t="s">
        <v>1162</v>
      </c>
      <c r="AL279" s="689" t="s">
        <v>1176</v>
      </c>
      <c r="AM279" s="253"/>
      <c r="AN279" s="78"/>
      <c r="AO279" s="22"/>
    </row>
    <row r="280" spans="1:41" ht="15.5" x14ac:dyDescent="0.35">
      <c r="A280" s="106"/>
      <c r="B280" s="107" t="s">
        <v>550</v>
      </c>
      <c r="C280" s="1244" t="s">
        <v>10</v>
      </c>
      <c r="D280" s="1244" t="s">
        <v>10</v>
      </c>
      <c r="E280" s="1244" t="s">
        <v>10</v>
      </c>
      <c r="F280" s="1244" t="s">
        <v>10</v>
      </c>
      <c r="G280" s="1244" t="s">
        <v>10</v>
      </c>
      <c r="H280" s="1244" t="s">
        <v>10</v>
      </c>
      <c r="I280" s="1244" t="s">
        <v>10</v>
      </c>
      <c r="J280" s="1244" t="s">
        <v>10</v>
      </c>
      <c r="K280" s="1244" t="s">
        <v>10</v>
      </c>
      <c r="L280" s="1244" t="s">
        <v>10</v>
      </c>
      <c r="M280" s="108" t="s">
        <v>10</v>
      </c>
      <c r="N280" s="1244" t="s">
        <v>10</v>
      </c>
      <c r="O280" s="1244" t="s">
        <v>10</v>
      </c>
      <c r="P280" s="1244" t="s">
        <v>10</v>
      </c>
      <c r="Q280" s="1244" t="s">
        <v>10</v>
      </c>
      <c r="R280" s="1244" t="s">
        <v>10</v>
      </c>
      <c r="S280" s="1244" t="s">
        <v>10</v>
      </c>
      <c r="T280" s="2475">
        <v>87.474819999999994</v>
      </c>
      <c r="U280" s="1252" t="s">
        <v>10</v>
      </c>
      <c r="V280" s="1252" t="s">
        <v>10</v>
      </c>
      <c r="W280" s="1252" t="s">
        <v>10</v>
      </c>
      <c r="X280" s="1252" t="s">
        <v>10</v>
      </c>
      <c r="Y280" s="81" t="s">
        <v>10</v>
      </c>
      <c r="Z280" s="81" t="s">
        <v>10</v>
      </c>
      <c r="AA280" s="81" t="s">
        <v>10</v>
      </c>
      <c r="AB280" s="82" t="s">
        <v>10</v>
      </c>
      <c r="AC280" s="82" t="s">
        <v>10</v>
      </c>
      <c r="AD280" s="82" t="s">
        <v>10</v>
      </c>
      <c r="AE280" s="82" t="s">
        <v>10</v>
      </c>
      <c r="AF280" s="764" t="s">
        <v>10</v>
      </c>
      <c r="AG280" s="117" t="s">
        <v>10</v>
      </c>
      <c r="AH280" s="117" t="s">
        <v>10</v>
      </c>
      <c r="AI280" s="117" t="s">
        <v>10</v>
      </c>
      <c r="AJ280" s="702" t="s">
        <v>10</v>
      </c>
      <c r="AK280" s="702" t="s">
        <v>10</v>
      </c>
      <c r="AL280" s="676" t="s">
        <v>10</v>
      </c>
      <c r="AM280" s="253"/>
      <c r="AN280" s="78"/>
      <c r="AO280" s="22"/>
    </row>
    <row r="281" spans="1:41" ht="15.5" x14ac:dyDescent="0.35">
      <c r="A281" s="2476"/>
      <c r="B281" s="109" t="s">
        <v>551</v>
      </c>
      <c r="C281" s="2053" t="s">
        <v>10</v>
      </c>
      <c r="D281" s="2053" t="s">
        <v>10</v>
      </c>
      <c r="E281" s="2053" t="s">
        <v>10</v>
      </c>
      <c r="F281" s="2053" t="s">
        <v>10</v>
      </c>
      <c r="G281" s="2053" t="s">
        <v>10</v>
      </c>
      <c r="H281" s="2053" t="s">
        <v>10</v>
      </c>
      <c r="I281" s="2053" t="s">
        <v>10</v>
      </c>
      <c r="J281" s="2053" t="s">
        <v>10</v>
      </c>
      <c r="K281" s="2053" t="s">
        <v>10</v>
      </c>
      <c r="L281" s="2053" t="s">
        <v>10</v>
      </c>
      <c r="M281" s="2054" t="s">
        <v>10</v>
      </c>
      <c r="N281" s="2053" t="s">
        <v>10</v>
      </c>
      <c r="O281" s="2053" t="s">
        <v>10</v>
      </c>
      <c r="P281" s="2053" t="s">
        <v>10</v>
      </c>
      <c r="Q281" s="2053" t="s">
        <v>10</v>
      </c>
      <c r="R281" s="2053" t="s">
        <v>10</v>
      </c>
      <c r="S281" s="2053" t="s">
        <v>10</v>
      </c>
      <c r="T281" s="2475">
        <v>4.7426830000000004</v>
      </c>
      <c r="U281" s="1252" t="s">
        <v>10</v>
      </c>
      <c r="V281" s="1252" t="s">
        <v>10</v>
      </c>
      <c r="W281" s="1252" t="s">
        <v>10</v>
      </c>
      <c r="X281" s="1252" t="s">
        <v>10</v>
      </c>
      <c r="Y281" s="81" t="s">
        <v>10</v>
      </c>
      <c r="Z281" s="81" t="s">
        <v>10</v>
      </c>
      <c r="AA281" s="81" t="s">
        <v>10</v>
      </c>
      <c r="AB281" s="82" t="s">
        <v>10</v>
      </c>
      <c r="AC281" s="82" t="s">
        <v>10</v>
      </c>
      <c r="AD281" s="82" t="s">
        <v>10</v>
      </c>
      <c r="AE281" s="82" t="s">
        <v>10</v>
      </c>
      <c r="AF281" s="83" t="s">
        <v>10</v>
      </c>
      <c r="AG281" s="83" t="s">
        <v>10</v>
      </c>
      <c r="AH281" s="83" t="s">
        <v>10</v>
      </c>
      <c r="AI281" s="83" t="s">
        <v>10</v>
      </c>
      <c r="AJ281" s="83" t="s">
        <v>10</v>
      </c>
      <c r="AK281" s="83" t="s">
        <v>10</v>
      </c>
      <c r="AL281" s="714" t="s">
        <v>10</v>
      </c>
      <c r="AM281" s="253"/>
      <c r="AN281" s="78"/>
      <c r="AO281" s="22"/>
    </row>
    <row r="282" spans="1:41" ht="15.5" x14ac:dyDescent="0.35">
      <c r="A282" s="2476"/>
      <c r="B282" s="109" t="s">
        <v>552</v>
      </c>
      <c r="C282" s="2053" t="s">
        <v>10</v>
      </c>
      <c r="D282" s="2053" t="s">
        <v>10</v>
      </c>
      <c r="E282" s="2053" t="s">
        <v>10</v>
      </c>
      <c r="F282" s="2053" t="s">
        <v>10</v>
      </c>
      <c r="G282" s="2053" t="s">
        <v>10</v>
      </c>
      <c r="H282" s="2053" t="s">
        <v>10</v>
      </c>
      <c r="I282" s="2053" t="s">
        <v>10</v>
      </c>
      <c r="J282" s="2053" t="s">
        <v>10</v>
      </c>
      <c r="K282" s="2053" t="s">
        <v>10</v>
      </c>
      <c r="L282" s="2053" t="s">
        <v>10</v>
      </c>
      <c r="M282" s="2054" t="s">
        <v>10</v>
      </c>
      <c r="N282" s="2053" t="s">
        <v>10</v>
      </c>
      <c r="O282" s="2053" t="s">
        <v>10</v>
      </c>
      <c r="P282" s="2053" t="s">
        <v>10</v>
      </c>
      <c r="Q282" s="2053" t="s">
        <v>10</v>
      </c>
      <c r="R282" s="2053" t="s">
        <v>10</v>
      </c>
      <c r="S282" s="2053" t="s">
        <v>10</v>
      </c>
      <c r="T282" s="2475">
        <v>2.071164</v>
      </c>
      <c r="U282" s="1252" t="s">
        <v>10</v>
      </c>
      <c r="V282" s="1252" t="s">
        <v>10</v>
      </c>
      <c r="W282" s="1252" t="s">
        <v>10</v>
      </c>
      <c r="X282" s="1252" t="s">
        <v>10</v>
      </c>
      <c r="Y282" s="81" t="s">
        <v>10</v>
      </c>
      <c r="Z282" s="81" t="s">
        <v>10</v>
      </c>
      <c r="AA282" s="81" t="s">
        <v>10</v>
      </c>
      <c r="AB282" s="82" t="s">
        <v>10</v>
      </c>
      <c r="AC282" s="82" t="s">
        <v>10</v>
      </c>
      <c r="AD282" s="82" t="s">
        <v>10</v>
      </c>
      <c r="AE282" s="82" t="s">
        <v>10</v>
      </c>
      <c r="AF282" s="83" t="s">
        <v>10</v>
      </c>
      <c r="AG282" s="83" t="s">
        <v>10</v>
      </c>
      <c r="AH282" s="83" t="s">
        <v>10</v>
      </c>
      <c r="AI282" s="83" t="s">
        <v>10</v>
      </c>
      <c r="AJ282" s="83" t="s">
        <v>10</v>
      </c>
      <c r="AK282" s="83" t="s">
        <v>10</v>
      </c>
      <c r="AL282" s="714" t="s">
        <v>10</v>
      </c>
      <c r="AM282" s="253"/>
      <c r="AN282" s="78"/>
      <c r="AO282" s="22"/>
    </row>
    <row r="283" spans="1:41" ht="15.5" x14ac:dyDescent="0.35">
      <c r="A283" s="2476"/>
      <c r="B283" s="109" t="s">
        <v>553</v>
      </c>
      <c r="C283" s="2053" t="s">
        <v>10</v>
      </c>
      <c r="D283" s="2053" t="s">
        <v>10</v>
      </c>
      <c r="E283" s="2053" t="s">
        <v>10</v>
      </c>
      <c r="F283" s="2053" t="s">
        <v>10</v>
      </c>
      <c r="G283" s="2053" t="s">
        <v>10</v>
      </c>
      <c r="H283" s="2053" t="s">
        <v>10</v>
      </c>
      <c r="I283" s="2053" t="s">
        <v>10</v>
      </c>
      <c r="J283" s="2053" t="s">
        <v>10</v>
      </c>
      <c r="K283" s="2053" t="s">
        <v>10</v>
      </c>
      <c r="L283" s="2053" t="s">
        <v>10</v>
      </c>
      <c r="M283" s="2054" t="s">
        <v>10</v>
      </c>
      <c r="N283" s="2053" t="s">
        <v>10</v>
      </c>
      <c r="O283" s="2053" t="s">
        <v>10</v>
      </c>
      <c r="P283" s="2053" t="s">
        <v>10</v>
      </c>
      <c r="Q283" s="2053" t="s">
        <v>10</v>
      </c>
      <c r="R283" s="2053" t="s">
        <v>10</v>
      </c>
      <c r="S283" s="2053" t="s">
        <v>10</v>
      </c>
      <c r="T283" s="2475">
        <v>1.1318140000000001</v>
      </c>
      <c r="U283" s="1252" t="s">
        <v>10</v>
      </c>
      <c r="V283" s="1252" t="s">
        <v>10</v>
      </c>
      <c r="W283" s="1252" t="s">
        <v>10</v>
      </c>
      <c r="X283" s="1252" t="s">
        <v>10</v>
      </c>
      <c r="Y283" s="81" t="s">
        <v>10</v>
      </c>
      <c r="Z283" s="81" t="s">
        <v>10</v>
      </c>
      <c r="AA283" s="81" t="s">
        <v>10</v>
      </c>
      <c r="AB283" s="82" t="s">
        <v>10</v>
      </c>
      <c r="AC283" s="82" t="s">
        <v>10</v>
      </c>
      <c r="AD283" s="82" t="s">
        <v>10</v>
      </c>
      <c r="AE283" s="82" t="s">
        <v>10</v>
      </c>
      <c r="AF283" s="83" t="s">
        <v>10</v>
      </c>
      <c r="AG283" s="83" t="s">
        <v>10</v>
      </c>
      <c r="AH283" s="83" t="s">
        <v>10</v>
      </c>
      <c r="AI283" s="83" t="s">
        <v>10</v>
      </c>
      <c r="AJ283" s="83" t="s">
        <v>10</v>
      </c>
      <c r="AK283" s="83" t="s">
        <v>10</v>
      </c>
      <c r="AL283" s="714" t="s">
        <v>10</v>
      </c>
      <c r="AM283" s="253"/>
      <c r="AN283" s="78"/>
      <c r="AO283" s="22"/>
    </row>
    <row r="284" spans="1:41" ht="15.5" x14ac:dyDescent="0.35">
      <c r="A284" s="2052"/>
      <c r="B284" s="2249" t="s">
        <v>554</v>
      </c>
      <c r="C284" s="2053" t="s">
        <v>10</v>
      </c>
      <c r="D284" s="2053" t="s">
        <v>10</v>
      </c>
      <c r="E284" s="2053" t="s">
        <v>10</v>
      </c>
      <c r="F284" s="2053" t="s">
        <v>10</v>
      </c>
      <c r="G284" s="2053" t="s">
        <v>10</v>
      </c>
      <c r="H284" s="2053" t="s">
        <v>10</v>
      </c>
      <c r="I284" s="2053" t="s">
        <v>10</v>
      </c>
      <c r="J284" s="2053" t="s">
        <v>10</v>
      </c>
      <c r="K284" s="2053" t="s">
        <v>10</v>
      </c>
      <c r="L284" s="2053" t="s">
        <v>10</v>
      </c>
      <c r="M284" s="2054" t="s">
        <v>10</v>
      </c>
      <c r="N284" s="2053" t="s">
        <v>10</v>
      </c>
      <c r="O284" s="2053" t="s">
        <v>10</v>
      </c>
      <c r="P284" s="2053" t="s">
        <v>10</v>
      </c>
      <c r="Q284" s="2053" t="s">
        <v>10</v>
      </c>
      <c r="R284" s="2053" t="s">
        <v>10</v>
      </c>
      <c r="S284" s="2053" t="s">
        <v>10</v>
      </c>
      <c r="T284" s="2475">
        <v>0.80546200000000001</v>
      </c>
      <c r="U284" s="1252" t="s">
        <v>10</v>
      </c>
      <c r="V284" s="1252" t="s">
        <v>10</v>
      </c>
      <c r="W284" s="1252" t="s">
        <v>10</v>
      </c>
      <c r="X284" s="1252" t="s">
        <v>10</v>
      </c>
      <c r="Y284" s="81" t="s">
        <v>10</v>
      </c>
      <c r="Z284" s="81" t="s">
        <v>10</v>
      </c>
      <c r="AA284" s="81" t="s">
        <v>10</v>
      </c>
      <c r="AB284" s="82" t="s">
        <v>10</v>
      </c>
      <c r="AC284" s="82" t="s">
        <v>10</v>
      </c>
      <c r="AD284" s="82" t="s">
        <v>10</v>
      </c>
      <c r="AE284" s="82" t="s">
        <v>10</v>
      </c>
      <c r="AF284" s="83" t="s">
        <v>10</v>
      </c>
      <c r="AG284" s="83" t="s">
        <v>10</v>
      </c>
      <c r="AH284" s="83" t="s">
        <v>10</v>
      </c>
      <c r="AI284" s="83" t="s">
        <v>10</v>
      </c>
      <c r="AJ284" s="83" t="s">
        <v>10</v>
      </c>
      <c r="AK284" s="83" t="s">
        <v>10</v>
      </c>
      <c r="AL284" s="714" t="s">
        <v>10</v>
      </c>
      <c r="AM284" s="253"/>
      <c r="AN284" s="78"/>
      <c r="AO284" s="22"/>
    </row>
    <row r="285" spans="1:41" ht="15.5" x14ac:dyDescent="0.35">
      <c r="A285" s="106"/>
      <c r="B285" s="137" t="s">
        <v>555</v>
      </c>
      <c r="C285" s="1269" t="s">
        <v>10</v>
      </c>
      <c r="D285" s="1269" t="s">
        <v>10</v>
      </c>
      <c r="E285" s="1269" t="s">
        <v>10</v>
      </c>
      <c r="F285" s="1269" t="s">
        <v>10</v>
      </c>
      <c r="G285" s="1269" t="s">
        <v>10</v>
      </c>
      <c r="H285" s="1269" t="s">
        <v>10</v>
      </c>
      <c r="I285" s="1269" t="s">
        <v>10</v>
      </c>
      <c r="J285" s="1269" t="s">
        <v>10</v>
      </c>
      <c r="K285" s="1269" t="s">
        <v>10</v>
      </c>
      <c r="L285" s="1269" t="s">
        <v>10</v>
      </c>
      <c r="M285" s="2055" t="s">
        <v>10</v>
      </c>
      <c r="N285" s="1269" t="s">
        <v>10</v>
      </c>
      <c r="O285" s="1269" t="s">
        <v>10</v>
      </c>
      <c r="P285" s="1269" t="s">
        <v>10</v>
      </c>
      <c r="Q285" s="1269" t="s">
        <v>10</v>
      </c>
      <c r="R285" s="1269" t="s">
        <v>10</v>
      </c>
      <c r="S285" s="1269" t="s">
        <v>10</v>
      </c>
      <c r="T285" s="2477">
        <v>3.7740610000000001</v>
      </c>
      <c r="U285" s="2056" t="s">
        <v>10</v>
      </c>
      <c r="V285" s="2056" t="s">
        <v>10</v>
      </c>
      <c r="W285" s="2056" t="s">
        <v>10</v>
      </c>
      <c r="X285" s="2056" t="s">
        <v>10</v>
      </c>
      <c r="Y285" s="211" t="s">
        <v>10</v>
      </c>
      <c r="Z285" s="211" t="s">
        <v>10</v>
      </c>
      <c r="AA285" s="86" t="s">
        <v>10</v>
      </c>
      <c r="AB285" s="87" t="s">
        <v>10</v>
      </c>
      <c r="AC285" s="87" t="s">
        <v>10</v>
      </c>
      <c r="AD285" s="87" t="s">
        <v>10</v>
      </c>
      <c r="AE285" s="87" t="s">
        <v>10</v>
      </c>
      <c r="AF285" s="87" t="s">
        <v>10</v>
      </c>
      <c r="AG285" s="83" t="s">
        <v>10</v>
      </c>
      <c r="AH285" s="87" t="s">
        <v>10</v>
      </c>
      <c r="AI285" s="87" t="s">
        <v>10</v>
      </c>
      <c r="AJ285" s="87" t="s">
        <v>10</v>
      </c>
      <c r="AK285" s="87" t="s">
        <v>10</v>
      </c>
      <c r="AL285" s="748" t="s">
        <v>10</v>
      </c>
      <c r="AM285" s="253"/>
      <c r="AN285" s="78"/>
      <c r="AO285" s="22"/>
    </row>
    <row r="286" spans="1:41" ht="15.5" hidden="1" x14ac:dyDescent="0.35">
      <c r="A286" s="56"/>
      <c r="B286" s="57"/>
      <c r="C286" s="58"/>
      <c r="D286" s="58"/>
      <c r="E286" s="56"/>
      <c r="F286" s="56"/>
      <c r="G286" s="56"/>
      <c r="H286" s="59"/>
      <c r="I286" s="60"/>
      <c r="J286" s="61"/>
      <c r="K286" s="62"/>
      <c r="L286" s="63"/>
      <c r="M286" s="64"/>
      <c r="N286" s="65"/>
      <c r="O286" s="66"/>
      <c r="P286" s="67"/>
      <c r="Q286" s="68"/>
      <c r="R286" s="60"/>
      <c r="S286" s="69"/>
      <c r="T286" s="70"/>
      <c r="U286" s="71"/>
      <c r="V286" s="72"/>
      <c r="W286" s="72"/>
      <c r="X286" s="72"/>
      <c r="Y286" s="56"/>
      <c r="Z286" s="43"/>
      <c r="AA286" s="81"/>
      <c r="AB286" s="82"/>
      <c r="AC286" s="83"/>
      <c r="AD286" s="73"/>
      <c r="AE286" s="56"/>
      <c r="AF286" s="56"/>
      <c r="AG286" s="56"/>
      <c r="AH286" s="56"/>
      <c r="AI286" s="253"/>
      <c r="AJ286" s="253"/>
      <c r="AK286" s="253"/>
      <c r="AL286" s="253"/>
      <c r="AM286" s="253"/>
      <c r="AN286" s="78"/>
      <c r="AO286" s="22"/>
    </row>
    <row r="287" spans="1:41" ht="15.5" x14ac:dyDescent="0.35">
      <c r="A287" s="56"/>
      <c r="B287" s="3319" t="s">
        <v>556</v>
      </c>
      <c r="C287" s="3320"/>
      <c r="D287" s="3320"/>
      <c r="E287" s="3320"/>
      <c r="F287" s="3320"/>
      <c r="G287" s="3320"/>
      <c r="H287" s="3320"/>
      <c r="I287" s="3320"/>
      <c r="J287" s="3321"/>
      <c r="K287" s="3322"/>
      <c r="L287" s="3323"/>
      <c r="M287" s="3324"/>
      <c r="N287" s="3325"/>
      <c r="O287" s="3326"/>
      <c r="P287" s="3327"/>
      <c r="Q287" s="3328"/>
      <c r="R287" s="3320"/>
      <c r="S287" s="74"/>
      <c r="T287" s="75"/>
      <c r="U287" s="76"/>
      <c r="V287" s="77"/>
      <c r="W287" s="77"/>
      <c r="X287" s="77"/>
      <c r="Y287" s="56"/>
      <c r="Z287" s="43"/>
      <c r="AA287" s="43"/>
      <c r="AB287" s="56"/>
      <c r="AC287" s="73"/>
      <c r="AD287" s="73"/>
      <c r="AE287" s="56"/>
      <c r="AF287" s="56"/>
      <c r="AG287" s="136"/>
      <c r="AH287" s="56"/>
      <c r="AI287" s="253"/>
      <c r="AJ287" s="253"/>
      <c r="AK287" s="253"/>
      <c r="AL287" s="253"/>
      <c r="AM287" s="253"/>
      <c r="AN287" s="78"/>
      <c r="AO287" s="22"/>
    </row>
    <row r="288" spans="1:41" ht="15.5" x14ac:dyDescent="0.35">
      <c r="A288" s="56"/>
      <c r="B288" s="2478"/>
      <c r="C288" s="56"/>
      <c r="D288" s="56"/>
      <c r="E288" s="56"/>
      <c r="F288" s="56"/>
      <c r="G288" s="56"/>
      <c r="H288" s="56"/>
      <c r="I288" s="59"/>
      <c r="J288" s="60"/>
      <c r="K288" s="61"/>
      <c r="L288" s="62"/>
      <c r="M288" s="290"/>
      <c r="N288" s="2455"/>
      <c r="O288" s="65"/>
      <c r="P288" s="66"/>
      <c r="Q288" s="292"/>
      <c r="R288" s="106"/>
      <c r="S288" s="69"/>
      <c r="T288" s="70"/>
      <c r="U288" s="71"/>
      <c r="V288" s="72"/>
      <c r="W288" s="72"/>
      <c r="X288" s="72"/>
      <c r="Y288" s="60"/>
      <c r="Z288" s="43"/>
      <c r="AA288" s="43"/>
      <c r="AB288" s="125"/>
      <c r="AC288" s="125"/>
      <c r="AD288" s="125"/>
      <c r="AE288" s="125"/>
      <c r="AF288" s="125"/>
      <c r="AG288" s="125"/>
      <c r="AH288" s="56"/>
      <c r="AI288" s="253"/>
      <c r="AJ288" s="253"/>
      <c r="AK288" s="253"/>
      <c r="AL288" s="253"/>
      <c r="AM288" s="253"/>
      <c r="AN288" s="78"/>
      <c r="AO288" s="22"/>
    </row>
    <row r="289" spans="1:41" s="26" customFormat="1" ht="63" customHeight="1" x14ac:dyDescent="0.35">
      <c r="A289" s="2504" t="s">
        <v>977</v>
      </c>
      <c r="B289" s="3317" t="s">
        <v>557</v>
      </c>
      <c r="C289" s="3318"/>
      <c r="D289" s="3318"/>
      <c r="E289" s="3318"/>
      <c r="F289" s="3318"/>
      <c r="G289" s="3318"/>
      <c r="H289" s="3318"/>
      <c r="I289" s="3318"/>
      <c r="J289" s="3318"/>
      <c r="K289" s="3318"/>
      <c r="L289" s="3318"/>
      <c r="M289" s="3318"/>
      <c r="N289" s="3318"/>
      <c r="O289" s="3318"/>
      <c r="P289" s="3318"/>
      <c r="Q289" s="3318"/>
      <c r="R289" s="3318"/>
      <c r="S289" s="3318"/>
      <c r="T289" s="3318"/>
      <c r="U289" s="3318"/>
      <c r="V289" s="3318"/>
      <c r="W289" s="3318"/>
      <c r="X289" s="3318"/>
      <c r="Y289" s="3318"/>
      <c r="Z289" s="3318"/>
      <c r="AA289" s="3318"/>
      <c r="AB289" s="33"/>
      <c r="AC289" s="33"/>
      <c r="AD289" s="33"/>
      <c r="AE289" s="33"/>
      <c r="AF289" s="33"/>
      <c r="AG289" s="33"/>
      <c r="AH289" s="33"/>
      <c r="AI289" s="33"/>
      <c r="AJ289" s="33"/>
      <c r="AK289" s="33"/>
      <c r="AL289" s="658"/>
      <c r="AM289" s="32"/>
      <c r="AN289" s="34"/>
      <c r="AO289" s="2058"/>
    </row>
    <row r="290" spans="1:41" ht="46.5" x14ac:dyDescent="0.35">
      <c r="A290" s="43"/>
      <c r="B290" s="44" t="s">
        <v>54</v>
      </c>
      <c r="C290" s="2356" t="s">
        <v>6</v>
      </c>
      <c r="D290" s="2356" t="s">
        <v>7</v>
      </c>
      <c r="E290" s="2356" t="s">
        <v>8</v>
      </c>
      <c r="F290" s="2423" t="s">
        <v>123</v>
      </c>
      <c r="G290" s="2423" t="s">
        <v>161</v>
      </c>
      <c r="H290" s="2423" t="s">
        <v>194</v>
      </c>
      <c r="I290" s="2423" t="s">
        <v>202</v>
      </c>
      <c r="J290" s="2423" t="s">
        <v>241</v>
      </c>
      <c r="K290" s="2423" t="s">
        <v>273</v>
      </c>
      <c r="L290" s="2423" t="s">
        <v>284</v>
      </c>
      <c r="M290" s="2424" t="s">
        <v>322</v>
      </c>
      <c r="N290" s="2425" t="s">
        <v>342</v>
      </c>
      <c r="O290" s="2426" t="s">
        <v>356</v>
      </c>
      <c r="P290" s="2427" t="s">
        <v>384</v>
      </c>
      <c r="Q290" s="2424" t="s">
        <v>493</v>
      </c>
      <c r="R290" s="2473" t="s">
        <v>535</v>
      </c>
      <c r="S290" s="2474" t="s">
        <v>541</v>
      </c>
      <c r="T290" s="102" t="s">
        <v>545</v>
      </c>
      <c r="U290" s="50" t="s">
        <v>578</v>
      </c>
      <c r="V290" s="51" t="s">
        <v>586</v>
      </c>
      <c r="W290" s="51" t="s">
        <v>633</v>
      </c>
      <c r="X290" s="51" t="s">
        <v>646</v>
      </c>
      <c r="Y290" s="51" t="s">
        <v>647</v>
      </c>
      <c r="Z290" s="51" t="s">
        <v>668</v>
      </c>
      <c r="AA290" s="37" t="s">
        <v>671</v>
      </c>
      <c r="AB290" s="37" t="s">
        <v>688</v>
      </c>
      <c r="AC290" s="37" t="s">
        <v>689</v>
      </c>
      <c r="AD290" s="37" t="s">
        <v>735</v>
      </c>
      <c r="AE290" s="37" t="s">
        <v>776</v>
      </c>
      <c r="AF290" s="37" t="s">
        <v>811</v>
      </c>
      <c r="AG290" s="37" t="s">
        <v>1055</v>
      </c>
      <c r="AH290" s="37" t="s">
        <v>1072</v>
      </c>
      <c r="AI290" s="37" t="s">
        <v>1075</v>
      </c>
      <c r="AJ290" s="37" t="s">
        <v>1117</v>
      </c>
      <c r="AK290" s="37" t="s">
        <v>1162</v>
      </c>
      <c r="AL290" s="689" t="s">
        <v>1176</v>
      </c>
      <c r="AM290" s="253"/>
      <c r="AN290" s="78"/>
      <c r="AO290" s="22"/>
    </row>
    <row r="291" spans="1:41" ht="15.5" x14ac:dyDescent="0.35">
      <c r="A291" s="106"/>
      <c r="B291" s="107" t="s">
        <v>550</v>
      </c>
      <c r="C291" s="1244" t="s">
        <v>10</v>
      </c>
      <c r="D291" s="1244" t="s">
        <v>10</v>
      </c>
      <c r="E291" s="1244" t="s">
        <v>10</v>
      </c>
      <c r="F291" s="1244" t="s">
        <v>10</v>
      </c>
      <c r="G291" s="1244" t="s">
        <v>10</v>
      </c>
      <c r="H291" s="1244" t="s">
        <v>10</v>
      </c>
      <c r="I291" s="1244" t="s">
        <v>10</v>
      </c>
      <c r="J291" s="1244" t="s">
        <v>10</v>
      </c>
      <c r="K291" s="1244" t="s">
        <v>10</v>
      </c>
      <c r="L291" s="1244" t="s">
        <v>10</v>
      </c>
      <c r="M291" s="108" t="s">
        <v>10</v>
      </c>
      <c r="N291" s="1244" t="s">
        <v>10</v>
      </c>
      <c r="O291" s="1244" t="s">
        <v>10</v>
      </c>
      <c r="P291" s="1244" t="s">
        <v>10</v>
      </c>
      <c r="Q291" s="1244" t="s">
        <v>10</v>
      </c>
      <c r="R291" s="1244" t="s">
        <v>10</v>
      </c>
      <c r="S291" s="1244" t="s">
        <v>10</v>
      </c>
      <c r="T291" s="2475">
        <v>52.407609999999998</v>
      </c>
      <c r="U291" s="1252" t="s">
        <v>10</v>
      </c>
      <c r="V291" s="1252" t="s">
        <v>10</v>
      </c>
      <c r="W291" s="1252" t="s">
        <v>10</v>
      </c>
      <c r="X291" s="1252" t="s">
        <v>10</v>
      </c>
      <c r="Y291" s="81" t="s">
        <v>10</v>
      </c>
      <c r="Z291" s="81" t="s">
        <v>10</v>
      </c>
      <c r="AA291" s="81" t="s">
        <v>10</v>
      </c>
      <c r="AB291" s="82" t="s">
        <v>10</v>
      </c>
      <c r="AC291" s="82" t="s">
        <v>10</v>
      </c>
      <c r="AD291" s="82" t="s">
        <v>10</v>
      </c>
      <c r="AE291" s="82" t="s">
        <v>10</v>
      </c>
      <c r="AF291" s="764" t="s">
        <v>10</v>
      </c>
      <c r="AG291" s="117" t="s">
        <v>10</v>
      </c>
      <c r="AH291" s="117" t="s">
        <v>10</v>
      </c>
      <c r="AI291" s="117" t="s">
        <v>10</v>
      </c>
      <c r="AJ291" s="702" t="s">
        <v>10</v>
      </c>
      <c r="AK291" s="702" t="s">
        <v>10</v>
      </c>
      <c r="AL291" s="676" t="s">
        <v>10</v>
      </c>
      <c r="AM291" s="253"/>
      <c r="AN291" s="78"/>
      <c r="AO291" s="22"/>
    </row>
    <row r="292" spans="1:41" ht="15.5" x14ac:dyDescent="0.35">
      <c r="A292" s="2476"/>
      <c r="B292" s="109" t="s">
        <v>551</v>
      </c>
      <c r="C292" s="2053" t="s">
        <v>10</v>
      </c>
      <c r="D292" s="2053" t="s">
        <v>10</v>
      </c>
      <c r="E292" s="2053" t="s">
        <v>10</v>
      </c>
      <c r="F292" s="2053" t="s">
        <v>10</v>
      </c>
      <c r="G292" s="2053" t="s">
        <v>10</v>
      </c>
      <c r="H292" s="2053" t="s">
        <v>10</v>
      </c>
      <c r="I292" s="2053" t="s">
        <v>10</v>
      </c>
      <c r="J292" s="2053" t="s">
        <v>10</v>
      </c>
      <c r="K292" s="2053" t="s">
        <v>10</v>
      </c>
      <c r="L292" s="2053" t="s">
        <v>10</v>
      </c>
      <c r="M292" s="2054" t="s">
        <v>10</v>
      </c>
      <c r="N292" s="2053" t="s">
        <v>10</v>
      </c>
      <c r="O292" s="2053" t="s">
        <v>10</v>
      </c>
      <c r="P292" s="2053" t="s">
        <v>10</v>
      </c>
      <c r="Q292" s="2053" t="s">
        <v>10</v>
      </c>
      <c r="R292" s="2053" t="s">
        <v>10</v>
      </c>
      <c r="S292" s="2053" t="s">
        <v>10</v>
      </c>
      <c r="T292" s="2475">
        <v>2.107545</v>
      </c>
      <c r="U292" s="1252" t="s">
        <v>10</v>
      </c>
      <c r="V292" s="1252" t="s">
        <v>10</v>
      </c>
      <c r="W292" s="1252" t="s">
        <v>10</v>
      </c>
      <c r="X292" s="1252" t="s">
        <v>10</v>
      </c>
      <c r="Y292" s="81" t="s">
        <v>10</v>
      </c>
      <c r="Z292" s="81" t="s">
        <v>10</v>
      </c>
      <c r="AA292" s="81" t="s">
        <v>10</v>
      </c>
      <c r="AB292" s="82" t="s">
        <v>10</v>
      </c>
      <c r="AC292" s="82" t="s">
        <v>10</v>
      </c>
      <c r="AD292" s="82" t="s">
        <v>10</v>
      </c>
      <c r="AE292" s="82" t="s">
        <v>10</v>
      </c>
      <c r="AF292" s="83" t="s">
        <v>10</v>
      </c>
      <c r="AG292" s="83" t="s">
        <v>10</v>
      </c>
      <c r="AH292" s="83" t="s">
        <v>10</v>
      </c>
      <c r="AI292" s="83" t="s">
        <v>10</v>
      </c>
      <c r="AJ292" s="83" t="s">
        <v>10</v>
      </c>
      <c r="AK292" s="83" t="s">
        <v>10</v>
      </c>
      <c r="AL292" s="714" t="s">
        <v>10</v>
      </c>
      <c r="AM292" s="253"/>
      <c r="AN292" s="78"/>
      <c r="AO292" s="22"/>
    </row>
    <row r="293" spans="1:41" ht="15.5" x14ac:dyDescent="0.35">
      <c r="A293" s="2476"/>
      <c r="B293" s="109" t="s">
        <v>552</v>
      </c>
      <c r="C293" s="2053" t="s">
        <v>10</v>
      </c>
      <c r="D293" s="2053" t="s">
        <v>10</v>
      </c>
      <c r="E293" s="2053" t="s">
        <v>10</v>
      </c>
      <c r="F293" s="2053" t="s">
        <v>10</v>
      </c>
      <c r="G293" s="2053" t="s">
        <v>10</v>
      </c>
      <c r="H293" s="2053" t="s">
        <v>10</v>
      </c>
      <c r="I293" s="2053" t="s">
        <v>10</v>
      </c>
      <c r="J293" s="2053" t="s">
        <v>10</v>
      </c>
      <c r="K293" s="2053" t="s">
        <v>10</v>
      </c>
      <c r="L293" s="2053" t="s">
        <v>10</v>
      </c>
      <c r="M293" s="2054" t="s">
        <v>10</v>
      </c>
      <c r="N293" s="2053" t="s">
        <v>10</v>
      </c>
      <c r="O293" s="2053" t="s">
        <v>10</v>
      </c>
      <c r="P293" s="2053" t="s">
        <v>10</v>
      </c>
      <c r="Q293" s="2053" t="s">
        <v>10</v>
      </c>
      <c r="R293" s="2053" t="s">
        <v>10</v>
      </c>
      <c r="S293" s="2053" t="s">
        <v>10</v>
      </c>
      <c r="T293" s="2475">
        <v>2.9152619999999998</v>
      </c>
      <c r="U293" s="1252" t="s">
        <v>10</v>
      </c>
      <c r="V293" s="1252" t="s">
        <v>10</v>
      </c>
      <c r="W293" s="1252" t="s">
        <v>10</v>
      </c>
      <c r="X293" s="1252" t="s">
        <v>10</v>
      </c>
      <c r="Y293" s="81" t="s">
        <v>10</v>
      </c>
      <c r="Z293" s="81" t="s">
        <v>10</v>
      </c>
      <c r="AA293" s="81" t="s">
        <v>10</v>
      </c>
      <c r="AB293" s="82" t="s">
        <v>10</v>
      </c>
      <c r="AC293" s="82" t="s">
        <v>10</v>
      </c>
      <c r="AD293" s="82" t="s">
        <v>10</v>
      </c>
      <c r="AE293" s="82" t="s">
        <v>10</v>
      </c>
      <c r="AF293" s="83" t="s">
        <v>10</v>
      </c>
      <c r="AG293" s="83" t="s">
        <v>10</v>
      </c>
      <c r="AH293" s="83" t="s">
        <v>10</v>
      </c>
      <c r="AI293" s="83" t="s">
        <v>10</v>
      </c>
      <c r="AJ293" s="83" t="s">
        <v>10</v>
      </c>
      <c r="AK293" s="83" t="s">
        <v>10</v>
      </c>
      <c r="AL293" s="714" t="s">
        <v>10</v>
      </c>
      <c r="AM293" s="253"/>
      <c r="AN293" s="78"/>
      <c r="AO293" s="22"/>
    </row>
    <row r="294" spans="1:41" ht="15.5" x14ac:dyDescent="0.35">
      <c r="A294" s="2476"/>
      <c r="B294" s="109" t="s">
        <v>553</v>
      </c>
      <c r="C294" s="2053" t="s">
        <v>10</v>
      </c>
      <c r="D294" s="2053" t="s">
        <v>10</v>
      </c>
      <c r="E294" s="2053" t="s">
        <v>10</v>
      </c>
      <c r="F294" s="2053" t="s">
        <v>10</v>
      </c>
      <c r="G294" s="2053" t="s">
        <v>10</v>
      </c>
      <c r="H294" s="2053" t="s">
        <v>10</v>
      </c>
      <c r="I294" s="2053" t="s">
        <v>10</v>
      </c>
      <c r="J294" s="2053" t="s">
        <v>10</v>
      </c>
      <c r="K294" s="2053" t="s">
        <v>10</v>
      </c>
      <c r="L294" s="2053" t="s">
        <v>10</v>
      </c>
      <c r="M294" s="2054" t="s">
        <v>10</v>
      </c>
      <c r="N294" s="2053" t="s">
        <v>10</v>
      </c>
      <c r="O294" s="2053" t="s">
        <v>10</v>
      </c>
      <c r="P294" s="2053" t="s">
        <v>10</v>
      </c>
      <c r="Q294" s="2053" t="s">
        <v>10</v>
      </c>
      <c r="R294" s="2053" t="s">
        <v>10</v>
      </c>
      <c r="S294" s="2053" t="s">
        <v>10</v>
      </c>
      <c r="T294" s="2475">
        <v>3.6385260000000001</v>
      </c>
      <c r="U294" s="1252" t="s">
        <v>10</v>
      </c>
      <c r="V294" s="1252" t="s">
        <v>10</v>
      </c>
      <c r="W294" s="1252" t="s">
        <v>10</v>
      </c>
      <c r="X294" s="1252" t="s">
        <v>10</v>
      </c>
      <c r="Y294" s="81" t="s">
        <v>10</v>
      </c>
      <c r="Z294" s="81" t="s">
        <v>10</v>
      </c>
      <c r="AA294" s="81" t="s">
        <v>10</v>
      </c>
      <c r="AB294" s="82" t="s">
        <v>10</v>
      </c>
      <c r="AC294" s="82" t="s">
        <v>10</v>
      </c>
      <c r="AD294" s="82" t="s">
        <v>10</v>
      </c>
      <c r="AE294" s="82" t="s">
        <v>10</v>
      </c>
      <c r="AF294" s="83" t="s">
        <v>10</v>
      </c>
      <c r="AG294" s="83" t="s">
        <v>10</v>
      </c>
      <c r="AH294" s="83" t="s">
        <v>10</v>
      </c>
      <c r="AI294" s="83" t="s">
        <v>10</v>
      </c>
      <c r="AJ294" s="83" t="s">
        <v>10</v>
      </c>
      <c r="AK294" s="83" t="s">
        <v>10</v>
      </c>
      <c r="AL294" s="714" t="s">
        <v>10</v>
      </c>
      <c r="AM294" s="253"/>
      <c r="AN294" s="78"/>
      <c r="AO294" s="22"/>
    </row>
    <row r="295" spans="1:41" ht="15.5" x14ac:dyDescent="0.35">
      <c r="A295" s="2052"/>
      <c r="B295" s="2249" t="s">
        <v>554</v>
      </c>
      <c r="C295" s="2053" t="s">
        <v>10</v>
      </c>
      <c r="D295" s="2053" t="s">
        <v>10</v>
      </c>
      <c r="E295" s="2053" t="s">
        <v>10</v>
      </c>
      <c r="F295" s="2053" t="s">
        <v>10</v>
      </c>
      <c r="G295" s="2053" t="s">
        <v>10</v>
      </c>
      <c r="H295" s="2053" t="s">
        <v>10</v>
      </c>
      <c r="I295" s="2053" t="s">
        <v>10</v>
      </c>
      <c r="J295" s="2053" t="s">
        <v>10</v>
      </c>
      <c r="K295" s="2053" t="s">
        <v>10</v>
      </c>
      <c r="L295" s="2053" t="s">
        <v>10</v>
      </c>
      <c r="M295" s="2054" t="s">
        <v>10</v>
      </c>
      <c r="N295" s="2053" t="s">
        <v>10</v>
      </c>
      <c r="O295" s="2053" t="s">
        <v>10</v>
      </c>
      <c r="P295" s="2053" t="s">
        <v>10</v>
      </c>
      <c r="Q295" s="2053" t="s">
        <v>10</v>
      </c>
      <c r="R295" s="2053" t="s">
        <v>10</v>
      </c>
      <c r="S295" s="2053" t="s">
        <v>10</v>
      </c>
      <c r="T295" s="2475">
        <v>3.5054699999999999</v>
      </c>
      <c r="U295" s="1252" t="s">
        <v>10</v>
      </c>
      <c r="V295" s="1252" t="s">
        <v>10</v>
      </c>
      <c r="W295" s="1252" t="s">
        <v>10</v>
      </c>
      <c r="X295" s="1252" t="s">
        <v>10</v>
      </c>
      <c r="Y295" s="81" t="s">
        <v>10</v>
      </c>
      <c r="Z295" s="81" t="s">
        <v>10</v>
      </c>
      <c r="AA295" s="81" t="s">
        <v>10</v>
      </c>
      <c r="AB295" s="82" t="s">
        <v>10</v>
      </c>
      <c r="AC295" s="82" t="s">
        <v>10</v>
      </c>
      <c r="AD295" s="82" t="s">
        <v>10</v>
      </c>
      <c r="AE295" s="82" t="s">
        <v>10</v>
      </c>
      <c r="AF295" s="83" t="s">
        <v>10</v>
      </c>
      <c r="AG295" s="83" t="s">
        <v>10</v>
      </c>
      <c r="AH295" s="83" t="s">
        <v>10</v>
      </c>
      <c r="AI295" s="83" t="s">
        <v>10</v>
      </c>
      <c r="AJ295" s="83" t="s">
        <v>10</v>
      </c>
      <c r="AK295" s="83" t="s">
        <v>10</v>
      </c>
      <c r="AL295" s="714" t="s">
        <v>10</v>
      </c>
      <c r="AM295" s="253"/>
      <c r="AN295" s="78"/>
      <c r="AO295" s="22"/>
    </row>
    <row r="296" spans="1:41" ht="15.5" x14ac:dyDescent="0.35">
      <c r="A296" s="106"/>
      <c r="B296" s="137" t="s">
        <v>555</v>
      </c>
      <c r="C296" s="1269" t="s">
        <v>10</v>
      </c>
      <c r="D296" s="1269" t="s">
        <v>10</v>
      </c>
      <c r="E296" s="1269" t="s">
        <v>10</v>
      </c>
      <c r="F296" s="1269" t="s">
        <v>10</v>
      </c>
      <c r="G296" s="1269" t="s">
        <v>10</v>
      </c>
      <c r="H296" s="1269" t="s">
        <v>10</v>
      </c>
      <c r="I296" s="1269" t="s">
        <v>10</v>
      </c>
      <c r="J296" s="1269" t="s">
        <v>10</v>
      </c>
      <c r="K296" s="1269" t="s">
        <v>10</v>
      </c>
      <c r="L296" s="1269" t="s">
        <v>10</v>
      </c>
      <c r="M296" s="2055" t="s">
        <v>10</v>
      </c>
      <c r="N296" s="1269" t="s">
        <v>10</v>
      </c>
      <c r="O296" s="1269" t="s">
        <v>10</v>
      </c>
      <c r="P296" s="1269" t="s">
        <v>10</v>
      </c>
      <c r="Q296" s="1269" t="s">
        <v>10</v>
      </c>
      <c r="R296" s="1269" t="s">
        <v>10</v>
      </c>
      <c r="S296" s="1269" t="s">
        <v>10</v>
      </c>
      <c r="T296" s="2477">
        <v>35.425579999999997</v>
      </c>
      <c r="U296" s="2056" t="s">
        <v>10</v>
      </c>
      <c r="V296" s="2056" t="s">
        <v>10</v>
      </c>
      <c r="W296" s="2056" t="s">
        <v>10</v>
      </c>
      <c r="X296" s="2056" t="s">
        <v>10</v>
      </c>
      <c r="Y296" s="211" t="s">
        <v>10</v>
      </c>
      <c r="Z296" s="211" t="s">
        <v>10</v>
      </c>
      <c r="AA296" s="86" t="s">
        <v>10</v>
      </c>
      <c r="AB296" s="87" t="s">
        <v>10</v>
      </c>
      <c r="AC296" s="87" t="s">
        <v>10</v>
      </c>
      <c r="AD296" s="87" t="s">
        <v>10</v>
      </c>
      <c r="AE296" s="87" t="s">
        <v>10</v>
      </c>
      <c r="AF296" s="87" t="s">
        <v>10</v>
      </c>
      <c r="AG296" s="83" t="s">
        <v>10</v>
      </c>
      <c r="AH296" s="87" t="s">
        <v>10</v>
      </c>
      <c r="AI296" s="87" t="s">
        <v>10</v>
      </c>
      <c r="AJ296" s="87" t="s">
        <v>10</v>
      </c>
      <c r="AK296" s="87" t="s">
        <v>10</v>
      </c>
      <c r="AL296" s="748" t="s">
        <v>10</v>
      </c>
      <c r="AM296" s="253"/>
      <c r="AN296" s="78"/>
      <c r="AO296" s="22"/>
    </row>
    <row r="297" spans="1:41" ht="15.5" hidden="1" x14ac:dyDescent="0.35">
      <c r="A297" s="56"/>
      <c r="B297" s="57"/>
      <c r="C297" s="58"/>
      <c r="D297" s="58"/>
      <c r="E297" s="56"/>
      <c r="F297" s="56"/>
      <c r="G297" s="56"/>
      <c r="H297" s="59"/>
      <c r="I297" s="60"/>
      <c r="J297" s="61"/>
      <c r="K297" s="62"/>
      <c r="L297" s="63"/>
      <c r="M297" s="64"/>
      <c r="N297" s="65"/>
      <c r="O297" s="66"/>
      <c r="P297" s="67"/>
      <c r="Q297" s="68"/>
      <c r="R297" s="60"/>
      <c r="S297" s="69"/>
      <c r="T297" s="70"/>
      <c r="U297" s="71"/>
      <c r="V297" s="72"/>
      <c r="W297" s="72"/>
      <c r="X297" s="72"/>
      <c r="Y297" s="56"/>
      <c r="Z297" s="43"/>
      <c r="AA297" s="43"/>
      <c r="AB297" s="56"/>
      <c r="AC297" s="56"/>
      <c r="AD297" s="56"/>
      <c r="AE297" s="56"/>
      <c r="AF297" s="56"/>
      <c r="AG297" s="56"/>
      <c r="AH297" s="56"/>
      <c r="AI297" s="253"/>
      <c r="AJ297" s="253"/>
      <c r="AK297" s="253"/>
      <c r="AL297" s="253"/>
      <c r="AM297" s="253"/>
      <c r="AN297" s="78"/>
      <c r="AO297" s="22"/>
    </row>
    <row r="298" spans="1:41" ht="15.5" x14ac:dyDescent="0.35">
      <c r="A298" s="56"/>
      <c r="B298" s="3319" t="s">
        <v>556</v>
      </c>
      <c r="C298" s="3320"/>
      <c r="D298" s="3320"/>
      <c r="E298" s="3320"/>
      <c r="F298" s="3320"/>
      <c r="G298" s="3320"/>
      <c r="H298" s="3320"/>
      <c r="I298" s="3320"/>
      <c r="J298" s="3321"/>
      <c r="K298" s="3322"/>
      <c r="L298" s="3323"/>
      <c r="M298" s="3324"/>
      <c r="N298" s="3325"/>
      <c r="O298" s="3326"/>
      <c r="P298" s="3327"/>
      <c r="Q298" s="3328"/>
      <c r="R298" s="3320"/>
      <c r="S298" s="74"/>
      <c r="T298" s="75"/>
      <c r="U298" s="76"/>
      <c r="V298" s="77"/>
      <c r="W298" s="77"/>
      <c r="X298" s="77"/>
      <c r="Y298" s="56"/>
      <c r="Z298" s="43"/>
      <c r="AA298" s="43"/>
      <c r="AB298" s="56"/>
      <c r="AC298" s="56"/>
      <c r="AD298" s="56"/>
      <c r="AE298" s="56"/>
      <c r="AF298" s="56"/>
      <c r="AG298" s="136"/>
      <c r="AH298" s="56"/>
      <c r="AI298" s="253"/>
      <c r="AJ298" s="253"/>
      <c r="AK298" s="253"/>
      <c r="AL298" s="253"/>
      <c r="AM298" s="253"/>
      <c r="AN298" s="78"/>
      <c r="AO298" s="22"/>
    </row>
    <row r="299" spans="1:41" ht="15.5" x14ac:dyDescent="0.35">
      <c r="A299" s="56"/>
      <c r="B299" s="2479"/>
      <c r="C299" s="56"/>
      <c r="D299" s="56"/>
      <c r="E299" s="56"/>
      <c r="F299" s="56"/>
      <c r="G299" s="56"/>
      <c r="H299" s="56"/>
      <c r="I299" s="59"/>
      <c r="J299" s="60"/>
      <c r="K299" s="61"/>
      <c r="L299" s="62"/>
      <c r="M299" s="290"/>
      <c r="N299" s="2455"/>
      <c r="O299" s="65"/>
      <c r="P299" s="66"/>
      <c r="Q299" s="292"/>
      <c r="R299" s="106"/>
      <c r="S299" s="69"/>
      <c r="T299" s="70"/>
      <c r="U299" s="71"/>
      <c r="V299" s="72"/>
      <c r="W299" s="72"/>
      <c r="X299" s="72"/>
      <c r="Y299" s="60"/>
      <c r="Z299" s="43"/>
      <c r="AA299" s="43"/>
      <c r="AB299" s="125"/>
      <c r="AC299" s="125"/>
      <c r="AD299" s="125"/>
      <c r="AE299" s="125"/>
      <c r="AF299" s="298"/>
      <c r="AG299" s="125"/>
      <c r="AH299" s="56"/>
      <c r="AI299" s="253"/>
      <c r="AJ299" s="253"/>
      <c r="AK299" s="253"/>
      <c r="AL299" s="253"/>
      <c r="AM299" s="253"/>
      <c r="AN299" s="78"/>
      <c r="AO299" s="22"/>
    </row>
    <row r="300" spans="1:41" s="26" customFormat="1" ht="63" customHeight="1" x14ac:dyDescent="0.35">
      <c r="A300" s="2504" t="s">
        <v>978</v>
      </c>
      <c r="B300" s="3317" t="s">
        <v>558</v>
      </c>
      <c r="C300" s="3318"/>
      <c r="D300" s="3318"/>
      <c r="E300" s="3318"/>
      <c r="F300" s="3318"/>
      <c r="G300" s="3318"/>
      <c r="H300" s="3318"/>
      <c r="I300" s="3318"/>
      <c r="J300" s="3318"/>
      <c r="K300" s="3318"/>
      <c r="L300" s="3318"/>
      <c r="M300" s="3318"/>
      <c r="N300" s="3318"/>
      <c r="O300" s="3318"/>
      <c r="P300" s="3318"/>
      <c r="Q300" s="3318"/>
      <c r="R300" s="3318"/>
      <c r="S300" s="3318"/>
      <c r="T300" s="3318"/>
      <c r="U300" s="3318"/>
      <c r="V300" s="3318"/>
      <c r="W300" s="3318"/>
      <c r="X300" s="3318"/>
      <c r="Y300" s="3318"/>
      <c r="Z300" s="3318"/>
      <c r="AA300" s="3318"/>
      <c r="AB300" s="33"/>
      <c r="AC300" s="33"/>
      <c r="AD300" s="33"/>
      <c r="AE300" s="33"/>
      <c r="AF300" s="33"/>
      <c r="AG300" s="33"/>
      <c r="AH300" s="33"/>
      <c r="AI300" s="33"/>
      <c r="AJ300" s="33"/>
      <c r="AK300" s="33"/>
      <c r="AL300" s="658"/>
      <c r="AM300" s="32"/>
      <c r="AN300" s="34"/>
      <c r="AO300" s="2058"/>
    </row>
    <row r="301" spans="1:41" ht="46.5" x14ac:dyDescent="0.35">
      <c r="A301" s="43"/>
      <c r="B301" s="44" t="s">
        <v>54</v>
      </c>
      <c r="C301" s="2356" t="s">
        <v>6</v>
      </c>
      <c r="D301" s="2356" t="s">
        <v>7</v>
      </c>
      <c r="E301" s="2356" t="s">
        <v>8</v>
      </c>
      <c r="F301" s="2423" t="s">
        <v>123</v>
      </c>
      <c r="G301" s="2423" t="s">
        <v>161</v>
      </c>
      <c r="H301" s="2423" t="s">
        <v>194</v>
      </c>
      <c r="I301" s="2423" t="s">
        <v>202</v>
      </c>
      <c r="J301" s="2423" t="s">
        <v>241</v>
      </c>
      <c r="K301" s="2423" t="s">
        <v>273</v>
      </c>
      <c r="L301" s="2423" t="s">
        <v>284</v>
      </c>
      <c r="M301" s="2424" t="s">
        <v>322</v>
      </c>
      <c r="N301" s="2425" t="s">
        <v>342</v>
      </c>
      <c r="O301" s="2426" t="s">
        <v>356</v>
      </c>
      <c r="P301" s="2427" t="s">
        <v>384</v>
      </c>
      <c r="Q301" s="2424" t="s">
        <v>493</v>
      </c>
      <c r="R301" s="2473" t="s">
        <v>535</v>
      </c>
      <c r="S301" s="2474" t="s">
        <v>541</v>
      </c>
      <c r="T301" s="102" t="s">
        <v>545</v>
      </c>
      <c r="U301" s="50" t="s">
        <v>578</v>
      </c>
      <c r="V301" s="51" t="s">
        <v>586</v>
      </c>
      <c r="W301" s="51" t="s">
        <v>633</v>
      </c>
      <c r="X301" s="51" t="s">
        <v>646</v>
      </c>
      <c r="Y301" s="51" t="s">
        <v>647</v>
      </c>
      <c r="Z301" s="51" t="s">
        <v>668</v>
      </c>
      <c r="AA301" s="37" t="s">
        <v>671</v>
      </c>
      <c r="AB301" s="37" t="s">
        <v>688</v>
      </c>
      <c r="AC301" s="37" t="s">
        <v>689</v>
      </c>
      <c r="AD301" s="37" t="s">
        <v>735</v>
      </c>
      <c r="AE301" s="37" t="s">
        <v>776</v>
      </c>
      <c r="AF301" s="37" t="s">
        <v>811</v>
      </c>
      <c r="AG301" s="37" t="s">
        <v>1055</v>
      </c>
      <c r="AH301" s="37" t="s">
        <v>1072</v>
      </c>
      <c r="AI301" s="37" t="s">
        <v>1075</v>
      </c>
      <c r="AJ301" s="37" t="s">
        <v>1117</v>
      </c>
      <c r="AK301" s="37" t="s">
        <v>1162</v>
      </c>
      <c r="AL301" s="689" t="s">
        <v>1176</v>
      </c>
      <c r="AM301" s="253"/>
      <c r="AN301" s="78"/>
      <c r="AO301" s="22"/>
    </row>
    <row r="302" spans="1:41" ht="15.5" x14ac:dyDescent="0.35">
      <c r="A302" s="106"/>
      <c r="B302" s="107" t="s">
        <v>550</v>
      </c>
      <c r="C302" s="1244" t="s">
        <v>10</v>
      </c>
      <c r="D302" s="1244" t="s">
        <v>10</v>
      </c>
      <c r="E302" s="1244" t="s">
        <v>10</v>
      </c>
      <c r="F302" s="1244" t="s">
        <v>10</v>
      </c>
      <c r="G302" s="1244" t="s">
        <v>10</v>
      </c>
      <c r="H302" s="1244" t="s">
        <v>10</v>
      </c>
      <c r="I302" s="1244" t="s">
        <v>10</v>
      </c>
      <c r="J302" s="1244" t="s">
        <v>10</v>
      </c>
      <c r="K302" s="1244" t="s">
        <v>10</v>
      </c>
      <c r="L302" s="1244" t="s">
        <v>10</v>
      </c>
      <c r="M302" s="108" t="s">
        <v>10</v>
      </c>
      <c r="N302" s="1244" t="s">
        <v>10</v>
      </c>
      <c r="O302" s="1244" t="s">
        <v>10</v>
      </c>
      <c r="P302" s="1244" t="s">
        <v>10</v>
      </c>
      <c r="Q302" s="1244" t="s">
        <v>10</v>
      </c>
      <c r="R302" s="1244" t="s">
        <v>10</v>
      </c>
      <c r="S302" s="1244" t="s">
        <v>10</v>
      </c>
      <c r="T302" s="2475">
        <v>63.659260000000003</v>
      </c>
      <c r="U302" s="1252" t="s">
        <v>10</v>
      </c>
      <c r="V302" s="1252" t="s">
        <v>10</v>
      </c>
      <c r="W302" s="1252" t="s">
        <v>10</v>
      </c>
      <c r="X302" s="1252" t="s">
        <v>10</v>
      </c>
      <c r="Y302" s="81" t="s">
        <v>10</v>
      </c>
      <c r="Z302" s="81" t="s">
        <v>10</v>
      </c>
      <c r="AA302" s="81" t="s">
        <v>10</v>
      </c>
      <c r="AB302" s="82" t="s">
        <v>10</v>
      </c>
      <c r="AC302" s="82" t="s">
        <v>10</v>
      </c>
      <c r="AD302" s="82" t="s">
        <v>10</v>
      </c>
      <c r="AE302" s="82" t="s">
        <v>10</v>
      </c>
      <c r="AF302" s="764" t="s">
        <v>10</v>
      </c>
      <c r="AG302" s="117" t="s">
        <v>10</v>
      </c>
      <c r="AH302" s="117" t="s">
        <v>10</v>
      </c>
      <c r="AI302" s="117" t="s">
        <v>10</v>
      </c>
      <c r="AJ302" s="702" t="s">
        <v>10</v>
      </c>
      <c r="AK302" s="702" t="s">
        <v>10</v>
      </c>
      <c r="AL302" s="676" t="s">
        <v>10</v>
      </c>
      <c r="AM302" s="253"/>
      <c r="AN302" s="78"/>
      <c r="AO302" s="22"/>
    </row>
    <row r="303" spans="1:41" ht="15.5" x14ac:dyDescent="0.35">
      <c r="A303" s="2476"/>
      <c r="B303" s="109" t="s">
        <v>551</v>
      </c>
      <c r="C303" s="2053" t="s">
        <v>10</v>
      </c>
      <c r="D303" s="2053" t="s">
        <v>10</v>
      </c>
      <c r="E303" s="2053" t="s">
        <v>10</v>
      </c>
      <c r="F303" s="2053" t="s">
        <v>10</v>
      </c>
      <c r="G303" s="2053" t="s">
        <v>10</v>
      </c>
      <c r="H303" s="2053" t="s">
        <v>10</v>
      </c>
      <c r="I303" s="2053" t="s">
        <v>10</v>
      </c>
      <c r="J303" s="2053" t="s">
        <v>10</v>
      </c>
      <c r="K303" s="2053" t="s">
        <v>10</v>
      </c>
      <c r="L303" s="2053" t="s">
        <v>10</v>
      </c>
      <c r="M303" s="2054" t="s">
        <v>10</v>
      </c>
      <c r="N303" s="2053" t="s">
        <v>10</v>
      </c>
      <c r="O303" s="2053" t="s">
        <v>10</v>
      </c>
      <c r="P303" s="2053" t="s">
        <v>10</v>
      </c>
      <c r="Q303" s="2053" t="s">
        <v>10</v>
      </c>
      <c r="R303" s="2053" t="s">
        <v>10</v>
      </c>
      <c r="S303" s="2053" t="s">
        <v>10</v>
      </c>
      <c r="T303" s="2475">
        <v>6.2783810000000004</v>
      </c>
      <c r="U303" s="1252" t="s">
        <v>10</v>
      </c>
      <c r="V303" s="1252" t="s">
        <v>10</v>
      </c>
      <c r="W303" s="1252" t="s">
        <v>10</v>
      </c>
      <c r="X303" s="1252" t="s">
        <v>10</v>
      </c>
      <c r="Y303" s="81" t="s">
        <v>10</v>
      </c>
      <c r="Z303" s="81" t="s">
        <v>10</v>
      </c>
      <c r="AA303" s="81" t="s">
        <v>10</v>
      </c>
      <c r="AB303" s="82" t="s">
        <v>10</v>
      </c>
      <c r="AC303" s="82" t="s">
        <v>10</v>
      </c>
      <c r="AD303" s="82" t="s">
        <v>10</v>
      </c>
      <c r="AE303" s="82" t="s">
        <v>10</v>
      </c>
      <c r="AF303" s="83" t="s">
        <v>10</v>
      </c>
      <c r="AG303" s="83" t="s">
        <v>10</v>
      </c>
      <c r="AH303" s="83" t="s">
        <v>10</v>
      </c>
      <c r="AI303" s="83" t="s">
        <v>10</v>
      </c>
      <c r="AJ303" s="83" t="s">
        <v>10</v>
      </c>
      <c r="AK303" s="83" t="s">
        <v>10</v>
      </c>
      <c r="AL303" s="714" t="s">
        <v>10</v>
      </c>
      <c r="AM303" s="253"/>
      <c r="AN303" s="78"/>
      <c r="AO303" s="22"/>
    </row>
    <row r="304" spans="1:41" ht="15.5" x14ac:dyDescent="0.35">
      <c r="A304" s="2476"/>
      <c r="B304" s="109" t="s">
        <v>552</v>
      </c>
      <c r="C304" s="2053" t="s">
        <v>10</v>
      </c>
      <c r="D304" s="2053" t="s">
        <v>10</v>
      </c>
      <c r="E304" s="2053" t="s">
        <v>10</v>
      </c>
      <c r="F304" s="2053" t="s">
        <v>10</v>
      </c>
      <c r="G304" s="2053" t="s">
        <v>10</v>
      </c>
      <c r="H304" s="2053" t="s">
        <v>10</v>
      </c>
      <c r="I304" s="2053" t="s">
        <v>10</v>
      </c>
      <c r="J304" s="2053" t="s">
        <v>10</v>
      </c>
      <c r="K304" s="2053" t="s">
        <v>10</v>
      </c>
      <c r="L304" s="2053" t="s">
        <v>10</v>
      </c>
      <c r="M304" s="2054" t="s">
        <v>10</v>
      </c>
      <c r="N304" s="2053" t="s">
        <v>10</v>
      </c>
      <c r="O304" s="2053" t="s">
        <v>10</v>
      </c>
      <c r="P304" s="2053" t="s">
        <v>10</v>
      </c>
      <c r="Q304" s="2053" t="s">
        <v>10</v>
      </c>
      <c r="R304" s="2053" t="s">
        <v>10</v>
      </c>
      <c r="S304" s="2053" t="s">
        <v>10</v>
      </c>
      <c r="T304" s="2475">
        <v>11.02685</v>
      </c>
      <c r="U304" s="1252" t="s">
        <v>10</v>
      </c>
      <c r="V304" s="1252" t="s">
        <v>10</v>
      </c>
      <c r="W304" s="1252" t="s">
        <v>10</v>
      </c>
      <c r="X304" s="1252" t="s">
        <v>10</v>
      </c>
      <c r="Y304" s="81" t="s">
        <v>10</v>
      </c>
      <c r="Z304" s="81" t="s">
        <v>10</v>
      </c>
      <c r="AA304" s="81" t="s">
        <v>10</v>
      </c>
      <c r="AB304" s="82" t="s">
        <v>10</v>
      </c>
      <c r="AC304" s="82" t="s">
        <v>10</v>
      </c>
      <c r="AD304" s="82" t="s">
        <v>10</v>
      </c>
      <c r="AE304" s="82" t="s">
        <v>10</v>
      </c>
      <c r="AF304" s="83" t="s">
        <v>10</v>
      </c>
      <c r="AG304" s="83" t="s">
        <v>10</v>
      </c>
      <c r="AH304" s="83" t="s">
        <v>10</v>
      </c>
      <c r="AI304" s="83" t="s">
        <v>10</v>
      </c>
      <c r="AJ304" s="83" t="s">
        <v>10</v>
      </c>
      <c r="AK304" s="83" t="s">
        <v>10</v>
      </c>
      <c r="AL304" s="714" t="s">
        <v>10</v>
      </c>
      <c r="AM304" s="253"/>
      <c r="AN304" s="78"/>
      <c r="AO304" s="22"/>
    </row>
    <row r="305" spans="1:41" ht="15.5" x14ac:dyDescent="0.35">
      <c r="A305" s="2476"/>
      <c r="B305" s="109" t="s">
        <v>553</v>
      </c>
      <c r="C305" s="2053" t="s">
        <v>10</v>
      </c>
      <c r="D305" s="2053" t="s">
        <v>10</v>
      </c>
      <c r="E305" s="2053" t="s">
        <v>10</v>
      </c>
      <c r="F305" s="2053" t="s">
        <v>10</v>
      </c>
      <c r="G305" s="2053" t="s">
        <v>10</v>
      </c>
      <c r="H305" s="2053" t="s">
        <v>10</v>
      </c>
      <c r="I305" s="2053" t="s">
        <v>10</v>
      </c>
      <c r="J305" s="2053" t="s">
        <v>10</v>
      </c>
      <c r="K305" s="2053" t="s">
        <v>10</v>
      </c>
      <c r="L305" s="2053" t="s">
        <v>10</v>
      </c>
      <c r="M305" s="2054" t="s">
        <v>10</v>
      </c>
      <c r="N305" s="2053" t="s">
        <v>10</v>
      </c>
      <c r="O305" s="2053" t="s">
        <v>10</v>
      </c>
      <c r="P305" s="2053" t="s">
        <v>10</v>
      </c>
      <c r="Q305" s="2053" t="s">
        <v>10</v>
      </c>
      <c r="R305" s="2053" t="s">
        <v>10</v>
      </c>
      <c r="S305" s="2053" t="s">
        <v>10</v>
      </c>
      <c r="T305" s="2475">
        <v>9.115532</v>
      </c>
      <c r="U305" s="1252" t="s">
        <v>10</v>
      </c>
      <c r="V305" s="1252" t="s">
        <v>10</v>
      </c>
      <c r="W305" s="1252" t="s">
        <v>10</v>
      </c>
      <c r="X305" s="1252" t="s">
        <v>10</v>
      </c>
      <c r="Y305" s="81" t="s">
        <v>10</v>
      </c>
      <c r="Z305" s="81" t="s">
        <v>10</v>
      </c>
      <c r="AA305" s="81" t="s">
        <v>10</v>
      </c>
      <c r="AB305" s="82" t="s">
        <v>10</v>
      </c>
      <c r="AC305" s="82" t="s">
        <v>10</v>
      </c>
      <c r="AD305" s="82" t="s">
        <v>10</v>
      </c>
      <c r="AE305" s="82" t="s">
        <v>10</v>
      </c>
      <c r="AF305" s="83" t="s">
        <v>10</v>
      </c>
      <c r="AG305" s="83" t="s">
        <v>10</v>
      </c>
      <c r="AH305" s="83" t="s">
        <v>10</v>
      </c>
      <c r="AI305" s="83" t="s">
        <v>10</v>
      </c>
      <c r="AJ305" s="83" t="s">
        <v>10</v>
      </c>
      <c r="AK305" s="83" t="s">
        <v>10</v>
      </c>
      <c r="AL305" s="714" t="s">
        <v>10</v>
      </c>
      <c r="AM305" s="253"/>
      <c r="AN305" s="78"/>
      <c r="AO305" s="22"/>
    </row>
    <row r="306" spans="1:41" ht="15.5" x14ac:dyDescent="0.35">
      <c r="A306" s="2052"/>
      <c r="B306" s="2249" t="s">
        <v>554</v>
      </c>
      <c r="C306" s="2053" t="s">
        <v>10</v>
      </c>
      <c r="D306" s="2053" t="s">
        <v>10</v>
      </c>
      <c r="E306" s="2053" t="s">
        <v>10</v>
      </c>
      <c r="F306" s="2053" t="s">
        <v>10</v>
      </c>
      <c r="G306" s="2053" t="s">
        <v>10</v>
      </c>
      <c r="H306" s="2053" t="s">
        <v>10</v>
      </c>
      <c r="I306" s="2053" t="s">
        <v>10</v>
      </c>
      <c r="J306" s="2053" t="s">
        <v>10</v>
      </c>
      <c r="K306" s="2053" t="s">
        <v>10</v>
      </c>
      <c r="L306" s="2053" t="s">
        <v>10</v>
      </c>
      <c r="M306" s="2054" t="s">
        <v>10</v>
      </c>
      <c r="N306" s="2053" t="s">
        <v>10</v>
      </c>
      <c r="O306" s="2053" t="s">
        <v>10</v>
      </c>
      <c r="P306" s="2053" t="s">
        <v>10</v>
      </c>
      <c r="Q306" s="2053" t="s">
        <v>10</v>
      </c>
      <c r="R306" s="2053" t="s">
        <v>10</v>
      </c>
      <c r="S306" s="2053" t="s">
        <v>10</v>
      </c>
      <c r="T306" s="2475">
        <v>3.3158240000000001</v>
      </c>
      <c r="U306" s="1252" t="s">
        <v>10</v>
      </c>
      <c r="V306" s="1252" t="s">
        <v>10</v>
      </c>
      <c r="W306" s="1252" t="s">
        <v>10</v>
      </c>
      <c r="X306" s="1252" t="s">
        <v>10</v>
      </c>
      <c r="Y306" s="81" t="s">
        <v>10</v>
      </c>
      <c r="Z306" s="81" t="s">
        <v>10</v>
      </c>
      <c r="AA306" s="81" t="s">
        <v>10</v>
      </c>
      <c r="AB306" s="82" t="s">
        <v>10</v>
      </c>
      <c r="AC306" s="82" t="s">
        <v>10</v>
      </c>
      <c r="AD306" s="82" t="s">
        <v>10</v>
      </c>
      <c r="AE306" s="82" t="s">
        <v>10</v>
      </c>
      <c r="AF306" s="83" t="s">
        <v>10</v>
      </c>
      <c r="AG306" s="83" t="s">
        <v>10</v>
      </c>
      <c r="AH306" s="83" t="s">
        <v>10</v>
      </c>
      <c r="AI306" s="83" t="s">
        <v>10</v>
      </c>
      <c r="AJ306" s="83" t="s">
        <v>10</v>
      </c>
      <c r="AK306" s="83" t="s">
        <v>10</v>
      </c>
      <c r="AL306" s="714" t="s">
        <v>10</v>
      </c>
      <c r="AM306" s="253"/>
      <c r="AN306" s="78"/>
      <c r="AO306" s="22"/>
    </row>
    <row r="307" spans="1:41" ht="15.5" x14ac:dyDescent="0.35">
      <c r="A307" s="106"/>
      <c r="B307" s="137" t="s">
        <v>555</v>
      </c>
      <c r="C307" s="1269" t="s">
        <v>10</v>
      </c>
      <c r="D307" s="1269" t="s">
        <v>10</v>
      </c>
      <c r="E307" s="1269" t="s">
        <v>10</v>
      </c>
      <c r="F307" s="1269" t="s">
        <v>10</v>
      </c>
      <c r="G307" s="1269" t="s">
        <v>10</v>
      </c>
      <c r="H307" s="1269" t="s">
        <v>10</v>
      </c>
      <c r="I307" s="1269" t="s">
        <v>10</v>
      </c>
      <c r="J307" s="1269" t="s">
        <v>10</v>
      </c>
      <c r="K307" s="1269" t="s">
        <v>10</v>
      </c>
      <c r="L307" s="1269" t="s">
        <v>10</v>
      </c>
      <c r="M307" s="2055" t="s">
        <v>10</v>
      </c>
      <c r="N307" s="1269" t="s">
        <v>10</v>
      </c>
      <c r="O307" s="1269" t="s">
        <v>10</v>
      </c>
      <c r="P307" s="1269" t="s">
        <v>10</v>
      </c>
      <c r="Q307" s="1269" t="s">
        <v>10</v>
      </c>
      <c r="R307" s="1269" t="s">
        <v>10</v>
      </c>
      <c r="S307" s="1269" t="s">
        <v>10</v>
      </c>
      <c r="T307" s="2477">
        <v>6.6041509999999999</v>
      </c>
      <c r="U307" s="2056" t="s">
        <v>10</v>
      </c>
      <c r="V307" s="2056" t="s">
        <v>10</v>
      </c>
      <c r="W307" s="2056" t="s">
        <v>10</v>
      </c>
      <c r="X307" s="2056" t="s">
        <v>10</v>
      </c>
      <c r="Y307" s="211" t="s">
        <v>10</v>
      </c>
      <c r="Z307" s="211" t="s">
        <v>10</v>
      </c>
      <c r="AA307" s="86" t="s">
        <v>10</v>
      </c>
      <c r="AB307" s="87" t="s">
        <v>10</v>
      </c>
      <c r="AC307" s="87" t="s">
        <v>10</v>
      </c>
      <c r="AD307" s="87" t="s">
        <v>10</v>
      </c>
      <c r="AE307" s="87" t="s">
        <v>10</v>
      </c>
      <c r="AF307" s="87" t="s">
        <v>10</v>
      </c>
      <c r="AG307" s="83" t="s">
        <v>10</v>
      </c>
      <c r="AH307" s="87" t="s">
        <v>10</v>
      </c>
      <c r="AI307" s="87" t="s">
        <v>10</v>
      </c>
      <c r="AJ307" s="87" t="s">
        <v>10</v>
      </c>
      <c r="AK307" s="87" t="s">
        <v>10</v>
      </c>
      <c r="AL307" s="748" t="s">
        <v>10</v>
      </c>
      <c r="AM307" s="253"/>
      <c r="AN307" s="78"/>
      <c r="AO307" s="22"/>
    </row>
    <row r="308" spans="1:41" ht="15.5" hidden="1" x14ac:dyDescent="0.35">
      <c r="A308" s="56"/>
      <c r="B308" s="57"/>
      <c r="C308" s="58"/>
      <c r="D308" s="58"/>
      <c r="E308" s="56"/>
      <c r="F308" s="56"/>
      <c r="G308" s="56"/>
      <c r="H308" s="59"/>
      <c r="I308" s="60"/>
      <c r="J308" s="61"/>
      <c r="K308" s="62"/>
      <c r="L308" s="63"/>
      <c r="M308" s="64"/>
      <c r="N308" s="65"/>
      <c r="O308" s="66"/>
      <c r="P308" s="67"/>
      <c r="Q308" s="68"/>
      <c r="R308" s="60"/>
      <c r="S308" s="69"/>
      <c r="T308" s="70"/>
      <c r="U308" s="71"/>
      <c r="V308" s="72"/>
      <c r="W308" s="72"/>
      <c r="X308" s="72"/>
      <c r="Y308" s="56"/>
      <c r="Z308" s="43"/>
      <c r="AA308" s="43"/>
      <c r="AB308" s="56"/>
      <c r="AC308" s="56"/>
      <c r="AD308" s="56"/>
      <c r="AE308" s="56"/>
      <c r="AF308" s="56"/>
      <c r="AG308" s="56"/>
      <c r="AH308" s="56"/>
      <c r="AI308" s="253"/>
      <c r="AJ308" s="253"/>
      <c r="AK308" s="253"/>
      <c r="AL308" s="253"/>
      <c r="AM308" s="253"/>
      <c r="AN308" s="78"/>
      <c r="AO308" s="22"/>
    </row>
    <row r="309" spans="1:41" ht="15.5" x14ac:dyDescent="0.35">
      <c r="A309" s="56"/>
      <c r="B309" s="3319" t="s">
        <v>556</v>
      </c>
      <c r="C309" s="3320"/>
      <c r="D309" s="3320"/>
      <c r="E309" s="3320"/>
      <c r="F309" s="3320"/>
      <c r="G309" s="3320"/>
      <c r="H309" s="3320"/>
      <c r="I309" s="3320"/>
      <c r="J309" s="3321"/>
      <c r="K309" s="3322"/>
      <c r="L309" s="3323"/>
      <c r="M309" s="3324"/>
      <c r="N309" s="3325"/>
      <c r="O309" s="3326"/>
      <c r="P309" s="3327"/>
      <c r="Q309" s="3328"/>
      <c r="R309" s="3320"/>
      <c r="S309" s="74"/>
      <c r="T309" s="75"/>
      <c r="U309" s="76"/>
      <c r="V309" s="77"/>
      <c r="W309" s="77"/>
      <c r="X309" s="77"/>
      <c r="Y309" s="56"/>
      <c r="Z309" s="43"/>
      <c r="AA309" s="43"/>
      <c r="AB309" s="56"/>
      <c r="AC309" s="56"/>
      <c r="AD309" s="56"/>
      <c r="AE309" s="56"/>
      <c r="AF309" s="56"/>
      <c r="AG309" s="136"/>
      <c r="AH309" s="56"/>
      <c r="AI309" s="253"/>
      <c r="AJ309" s="253"/>
      <c r="AK309" s="253"/>
      <c r="AL309" s="253"/>
      <c r="AM309" s="253"/>
      <c r="AN309" s="78"/>
      <c r="AO309" s="22"/>
    </row>
    <row r="310" spans="1:41" ht="15.5" x14ac:dyDescent="0.35">
      <c r="A310" s="56"/>
      <c r="B310" s="2480"/>
      <c r="C310" s="56"/>
      <c r="D310" s="56"/>
      <c r="E310" s="56"/>
      <c r="F310" s="56"/>
      <c r="G310" s="56"/>
      <c r="H310" s="56"/>
      <c r="I310" s="59"/>
      <c r="J310" s="60"/>
      <c r="K310" s="61"/>
      <c r="L310" s="62"/>
      <c r="M310" s="290"/>
      <c r="N310" s="2455"/>
      <c r="O310" s="65"/>
      <c r="P310" s="66"/>
      <c r="Q310" s="292"/>
      <c r="R310" s="106"/>
      <c r="S310" s="69"/>
      <c r="T310" s="70"/>
      <c r="U310" s="71"/>
      <c r="V310" s="72"/>
      <c r="W310" s="72"/>
      <c r="X310" s="72"/>
      <c r="Y310" s="60"/>
      <c r="Z310" s="43"/>
      <c r="AA310" s="43"/>
      <c r="AB310" s="125"/>
      <c r="AC310" s="125"/>
      <c r="AD310" s="125"/>
      <c r="AE310" s="125"/>
      <c r="AF310" s="125"/>
      <c r="AG310" s="125"/>
      <c r="AH310" s="56"/>
      <c r="AI310" s="253"/>
      <c r="AJ310" s="253"/>
      <c r="AK310" s="253"/>
      <c r="AL310" s="253"/>
      <c r="AM310" s="253"/>
      <c r="AN310" s="78"/>
      <c r="AO310" s="22"/>
    </row>
    <row r="311" spans="1:41" s="26" customFormat="1" ht="63" customHeight="1" x14ac:dyDescent="0.35">
      <c r="A311" s="2504" t="s">
        <v>979</v>
      </c>
      <c r="B311" s="3317" t="s">
        <v>559</v>
      </c>
      <c r="C311" s="3318"/>
      <c r="D311" s="3318"/>
      <c r="E311" s="3318"/>
      <c r="F311" s="3318"/>
      <c r="G311" s="3318"/>
      <c r="H311" s="3318"/>
      <c r="I311" s="3318"/>
      <c r="J311" s="3318"/>
      <c r="K311" s="3318"/>
      <c r="L311" s="3318"/>
      <c r="M311" s="3318"/>
      <c r="N311" s="3318"/>
      <c r="O311" s="3318"/>
      <c r="P311" s="3318"/>
      <c r="Q311" s="3318"/>
      <c r="R311" s="3318"/>
      <c r="S311" s="3318"/>
      <c r="T311" s="3318"/>
      <c r="U311" s="3318"/>
      <c r="V311" s="3318"/>
      <c r="W311" s="3318"/>
      <c r="X311" s="3318"/>
      <c r="Y311" s="3318"/>
      <c r="Z311" s="3318"/>
      <c r="AA311" s="3318"/>
      <c r="AB311" s="33"/>
      <c r="AC311" s="33"/>
      <c r="AD311" s="33"/>
      <c r="AE311" s="33"/>
      <c r="AF311" s="33"/>
      <c r="AG311" s="33"/>
      <c r="AH311" s="33"/>
      <c r="AI311" s="33"/>
      <c r="AJ311" s="33"/>
      <c r="AK311" s="33"/>
      <c r="AL311" s="658"/>
      <c r="AM311" s="32"/>
      <c r="AN311" s="34"/>
      <c r="AO311" s="2058"/>
    </row>
    <row r="312" spans="1:41" ht="46.5" x14ac:dyDescent="0.35">
      <c r="A312" s="43"/>
      <c r="B312" s="44" t="s">
        <v>54</v>
      </c>
      <c r="C312" s="2356" t="s">
        <v>6</v>
      </c>
      <c r="D312" s="2356" t="s">
        <v>7</v>
      </c>
      <c r="E312" s="2356" t="s">
        <v>8</v>
      </c>
      <c r="F312" s="2423" t="s">
        <v>123</v>
      </c>
      <c r="G312" s="2423" t="s">
        <v>161</v>
      </c>
      <c r="H312" s="2423" t="s">
        <v>194</v>
      </c>
      <c r="I312" s="2423" t="s">
        <v>202</v>
      </c>
      <c r="J312" s="2423" t="s">
        <v>241</v>
      </c>
      <c r="K312" s="2423" t="s">
        <v>273</v>
      </c>
      <c r="L312" s="2423" t="s">
        <v>284</v>
      </c>
      <c r="M312" s="2424" t="s">
        <v>322</v>
      </c>
      <c r="N312" s="2425" t="s">
        <v>342</v>
      </c>
      <c r="O312" s="2426" t="s">
        <v>356</v>
      </c>
      <c r="P312" s="2427" t="s">
        <v>384</v>
      </c>
      <c r="Q312" s="2424" t="s">
        <v>493</v>
      </c>
      <c r="R312" s="2473" t="s">
        <v>535</v>
      </c>
      <c r="S312" s="2474" t="s">
        <v>541</v>
      </c>
      <c r="T312" s="102" t="s">
        <v>545</v>
      </c>
      <c r="U312" s="50" t="s">
        <v>578</v>
      </c>
      <c r="V312" s="51" t="s">
        <v>586</v>
      </c>
      <c r="W312" s="51" t="s">
        <v>633</v>
      </c>
      <c r="X312" s="51" t="s">
        <v>646</v>
      </c>
      <c r="Y312" s="51" t="s">
        <v>647</v>
      </c>
      <c r="Z312" s="51" t="s">
        <v>668</v>
      </c>
      <c r="AA312" s="37" t="s">
        <v>671</v>
      </c>
      <c r="AB312" s="37" t="s">
        <v>688</v>
      </c>
      <c r="AC312" s="37" t="s">
        <v>689</v>
      </c>
      <c r="AD312" s="37" t="s">
        <v>735</v>
      </c>
      <c r="AE312" s="37" t="s">
        <v>776</v>
      </c>
      <c r="AF312" s="37" t="s">
        <v>811</v>
      </c>
      <c r="AG312" s="37" t="s">
        <v>1055</v>
      </c>
      <c r="AH312" s="37" t="s">
        <v>1072</v>
      </c>
      <c r="AI312" s="37" t="s">
        <v>1075</v>
      </c>
      <c r="AJ312" s="37" t="s">
        <v>1117</v>
      </c>
      <c r="AK312" s="37" t="s">
        <v>1162</v>
      </c>
      <c r="AL312" s="689" t="s">
        <v>1176</v>
      </c>
      <c r="AM312" s="253"/>
      <c r="AN312" s="78"/>
      <c r="AO312" s="22"/>
    </row>
    <row r="313" spans="1:41" ht="15.5" x14ac:dyDescent="0.35">
      <c r="A313" s="106"/>
      <c r="B313" s="107" t="s">
        <v>562</v>
      </c>
      <c r="C313" s="1244" t="s">
        <v>10</v>
      </c>
      <c r="D313" s="1244" t="s">
        <v>10</v>
      </c>
      <c r="E313" s="1244" t="s">
        <v>10</v>
      </c>
      <c r="F313" s="1244" t="s">
        <v>10</v>
      </c>
      <c r="G313" s="1244" t="s">
        <v>10</v>
      </c>
      <c r="H313" s="1244" t="s">
        <v>10</v>
      </c>
      <c r="I313" s="1244" t="s">
        <v>10</v>
      </c>
      <c r="J313" s="1244" t="s">
        <v>10</v>
      </c>
      <c r="K313" s="1244" t="s">
        <v>10</v>
      </c>
      <c r="L313" s="1244" t="s">
        <v>10</v>
      </c>
      <c r="M313" s="108" t="s">
        <v>10</v>
      </c>
      <c r="N313" s="1244" t="s">
        <v>10</v>
      </c>
      <c r="O313" s="1244" t="s">
        <v>10</v>
      </c>
      <c r="P313" s="1244" t="s">
        <v>10</v>
      </c>
      <c r="Q313" s="1244" t="s">
        <v>10</v>
      </c>
      <c r="R313" s="1244" t="s">
        <v>10</v>
      </c>
      <c r="S313" s="1244" t="s">
        <v>10</v>
      </c>
      <c r="T313" s="2475">
        <v>52.759779999999999</v>
      </c>
      <c r="U313" s="1252" t="s">
        <v>10</v>
      </c>
      <c r="V313" s="1252" t="s">
        <v>10</v>
      </c>
      <c r="W313" s="1252" t="s">
        <v>10</v>
      </c>
      <c r="X313" s="1252" t="s">
        <v>10</v>
      </c>
      <c r="Y313" s="1252" t="s">
        <v>10</v>
      </c>
      <c r="Z313" s="1252" t="s">
        <v>10</v>
      </c>
      <c r="AA313" s="81" t="s">
        <v>10</v>
      </c>
      <c r="AB313" s="82" t="s">
        <v>10</v>
      </c>
      <c r="AC313" s="82" t="s">
        <v>10</v>
      </c>
      <c r="AD313" s="82" t="s">
        <v>10</v>
      </c>
      <c r="AE313" s="82" t="s">
        <v>10</v>
      </c>
      <c r="AF313" s="764" t="s">
        <v>10</v>
      </c>
      <c r="AG313" s="117" t="s">
        <v>10</v>
      </c>
      <c r="AH313" s="117" t="s">
        <v>10</v>
      </c>
      <c r="AI313" s="117" t="s">
        <v>10</v>
      </c>
      <c r="AJ313" s="702" t="s">
        <v>10</v>
      </c>
      <c r="AK313" s="702" t="s">
        <v>10</v>
      </c>
      <c r="AL313" s="676" t="s">
        <v>10</v>
      </c>
      <c r="AM313" s="253"/>
      <c r="AN313" s="78"/>
      <c r="AO313" s="22"/>
    </row>
    <row r="314" spans="1:41" ht="15.5" x14ac:dyDescent="0.35">
      <c r="A314" s="2476"/>
      <c r="B314" s="109" t="s">
        <v>563</v>
      </c>
      <c r="C314" s="2053" t="s">
        <v>10</v>
      </c>
      <c r="D314" s="2053" t="s">
        <v>10</v>
      </c>
      <c r="E314" s="2053" t="s">
        <v>10</v>
      </c>
      <c r="F314" s="2053" t="s">
        <v>10</v>
      </c>
      <c r="G314" s="2053" t="s">
        <v>10</v>
      </c>
      <c r="H314" s="2053" t="s">
        <v>10</v>
      </c>
      <c r="I314" s="2053" t="s">
        <v>10</v>
      </c>
      <c r="J314" s="2053" t="s">
        <v>10</v>
      </c>
      <c r="K314" s="2053" t="s">
        <v>10</v>
      </c>
      <c r="L314" s="2053" t="s">
        <v>10</v>
      </c>
      <c r="M314" s="2054" t="s">
        <v>10</v>
      </c>
      <c r="N314" s="2053" t="s">
        <v>10</v>
      </c>
      <c r="O314" s="2053" t="s">
        <v>10</v>
      </c>
      <c r="P314" s="2053" t="s">
        <v>10</v>
      </c>
      <c r="Q314" s="2053" t="s">
        <v>10</v>
      </c>
      <c r="R314" s="2053" t="s">
        <v>10</v>
      </c>
      <c r="S314" s="2053" t="s">
        <v>10</v>
      </c>
      <c r="T314" s="2475">
        <v>46.51088</v>
      </c>
      <c r="U314" s="1252" t="s">
        <v>10</v>
      </c>
      <c r="V314" s="1252" t="s">
        <v>10</v>
      </c>
      <c r="W314" s="1252" t="s">
        <v>10</v>
      </c>
      <c r="X314" s="1252" t="s">
        <v>10</v>
      </c>
      <c r="Y314" s="1252" t="s">
        <v>10</v>
      </c>
      <c r="Z314" s="1252" t="s">
        <v>10</v>
      </c>
      <c r="AA314" s="81" t="s">
        <v>10</v>
      </c>
      <c r="AB314" s="82" t="s">
        <v>10</v>
      </c>
      <c r="AC314" s="82" t="s">
        <v>10</v>
      </c>
      <c r="AD314" s="82" t="s">
        <v>10</v>
      </c>
      <c r="AE314" s="82" t="s">
        <v>10</v>
      </c>
      <c r="AF314" s="83" t="s">
        <v>10</v>
      </c>
      <c r="AG314" s="83" t="s">
        <v>10</v>
      </c>
      <c r="AH314" s="83" t="s">
        <v>10</v>
      </c>
      <c r="AI314" s="83" t="s">
        <v>10</v>
      </c>
      <c r="AJ314" s="83" t="s">
        <v>10</v>
      </c>
      <c r="AK314" s="83" t="s">
        <v>10</v>
      </c>
      <c r="AL314" s="714" t="s">
        <v>10</v>
      </c>
      <c r="AM314" s="253"/>
      <c r="AN314" s="78"/>
      <c r="AO314" s="22"/>
    </row>
    <row r="315" spans="1:41" ht="15.5" x14ac:dyDescent="0.35">
      <c r="A315" s="106"/>
      <c r="B315" s="137" t="s">
        <v>564</v>
      </c>
      <c r="C315" s="1269" t="s">
        <v>10</v>
      </c>
      <c r="D315" s="1269" t="s">
        <v>10</v>
      </c>
      <c r="E315" s="1269" t="s">
        <v>10</v>
      </c>
      <c r="F315" s="1269" t="s">
        <v>10</v>
      </c>
      <c r="G315" s="1269" t="s">
        <v>10</v>
      </c>
      <c r="H315" s="1269" t="s">
        <v>10</v>
      </c>
      <c r="I315" s="1269" t="s">
        <v>10</v>
      </c>
      <c r="J315" s="1269" t="s">
        <v>10</v>
      </c>
      <c r="K315" s="1269" t="s">
        <v>10</v>
      </c>
      <c r="L315" s="1269" t="s">
        <v>10</v>
      </c>
      <c r="M315" s="2055" t="s">
        <v>10</v>
      </c>
      <c r="N315" s="1269" t="s">
        <v>10</v>
      </c>
      <c r="O315" s="1269" t="s">
        <v>10</v>
      </c>
      <c r="P315" s="1269" t="s">
        <v>10</v>
      </c>
      <c r="Q315" s="1269" t="s">
        <v>10</v>
      </c>
      <c r="R315" s="1269" t="s">
        <v>10</v>
      </c>
      <c r="S315" s="1269" t="s">
        <v>10</v>
      </c>
      <c r="T315" s="2477">
        <v>0.72933519999999996</v>
      </c>
      <c r="U315" s="2056" t="s">
        <v>10</v>
      </c>
      <c r="V315" s="2056" t="s">
        <v>10</v>
      </c>
      <c r="W315" s="2056" t="s">
        <v>10</v>
      </c>
      <c r="X315" s="2056" t="s">
        <v>10</v>
      </c>
      <c r="Y315" s="2056" t="s">
        <v>10</v>
      </c>
      <c r="Z315" s="2056" t="s">
        <v>10</v>
      </c>
      <c r="AA315" s="86" t="s">
        <v>10</v>
      </c>
      <c r="AB315" s="87" t="s">
        <v>10</v>
      </c>
      <c r="AC315" s="87" t="s">
        <v>10</v>
      </c>
      <c r="AD315" s="87" t="s">
        <v>10</v>
      </c>
      <c r="AE315" s="87" t="s">
        <v>10</v>
      </c>
      <c r="AF315" s="87" t="s">
        <v>10</v>
      </c>
      <c r="AG315" s="83" t="s">
        <v>10</v>
      </c>
      <c r="AH315" s="87" t="s">
        <v>10</v>
      </c>
      <c r="AI315" s="87" t="s">
        <v>10</v>
      </c>
      <c r="AJ315" s="87" t="s">
        <v>10</v>
      </c>
      <c r="AK315" s="87" t="s">
        <v>10</v>
      </c>
      <c r="AL315" s="748" t="s">
        <v>10</v>
      </c>
      <c r="AM315" s="253"/>
      <c r="AN315" s="78"/>
      <c r="AO315" s="22"/>
    </row>
    <row r="316" spans="1:41" ht="15.5" hidden="1" x14ac:dyDescent="0.35">
      <c r="A316" s="56"/>
      <c r="B316" s="57"/>
      <c r="C316" s="58"/>
      <c r="D316" s="58"/>
      <c r="E316" s="56"/>
      <c r="F316" s="56"/>
      <c r="G316" s="56"/>
      <c r="H316" s="59"/>
      <c r="I316" s="60"/>
      <c r="J316" s="61"/>
      <c r="K316" s="62"/>
      <c r="L316" s="63"/>
      <c r="M316" s="64"/>
      <c r="N316" s="65"/>
      <c r="O316" s="66"/>
      <c r="P316" s="67"/>
      <c r="Q316" s="68"/>
      <c r="R316" s="60"/>
      <c r="S316" s="69"/>
      <c r="T316" s="70"/>
      <c r="U316" s="71"/>
      <c r="V316" s="72"/>
      <c r="W316" s="72"/>
      <c r="X316" s="72"/>
      <c r="Y316" s="56"/>
      <c r="Z316" s="43"/>
      <c r="AA316" s="43"/>
      <c r="AB316" s="56"/>
      <c r="AC316" s="56"/>
      <c r="AD316" s="56"/>
      <c r="AE316" s="56"/>
      <c r="AF316" s="73"/>
      <c r="AG316" s="87" t="s">
        <v>10</v>
      </c>
      <c r="AH316" s="748" t="s">
        <v>10</v>
      </c>
      <c r="AI316" s="253"/>
      <c r="AJ316" s="253"/>
      <c r="AK316" s="253"/>
      <c r="AL316" s="253"/>
      <c r="AM316" s="253"/>
      <c r="AN316" s="78"/>
      <c r="AO316" s="22"/>
    </row>
    <row r="317" spans="1:41" ht="15.5" x14ac:dyDescent="0.35">
      <c r="A317" s="56"/>
      <c r="B317" s="3319" t="s">
        <v>565</v>
      </c>
      <c r="C317" s="3320"/>
      <c r="D317" s="3320"/>
      <c r="E317" s="3320"/>
      <c r="F317" s="3320"/>
      <c r="G317" s="3320"/>
      <c r="H317" s="3320"/>
      <c r="I317" s="3320"/>
      <c r="J317" s="3321"/>
      <c r="K317" s="3322"/>
      <c r="L317" s="3323"/>
      <c r="M317" s="3324"/>
      <c r="N317" s="3325"/>
      <c r="O317" s="3326"/>
      <c r="P317" s="3327"/>
      <c r="Q317" s="3328"/>
      <c r="R317" s="3320"/>
      <c r="S317" s="74"/>
      <c r="T317" s="75"/>
      <c r="U317" s="76"/>
      <c r="V317" s="77"/>
      <c r="W317" s="77"/>
      <c r="X317" s="77"/>
      <c r="Y317" s="56"/>
      <c r="Z317" s="43"/>
      <c r="AA317" s="43"/>
      <c r="AB317" s="56"/>
      <c r="AC317" s="56"/>
      <c r="AD317" s="56"/>
      <c r="AE317" s="56"/>
      <c r="AF317" s="73"/>
      <c r="AG317" s="136"/>
      <c r="AH317" s="56"/>
      <c r="AI317" s="253"/>
      <c r="AJ317" s="253"/>
      <c r="AK317" s="253"/>
      <c r="AL317" s="253"/>
      <c r="AM317" s="253"/>
      <c r="AN317" s="78"/>
      <c r="AO317" s="22"/>
    </row>
    <row r="318" spans="1:41" ht="15.5" x14ac:dyDescent="0.35">
      <c r="A318" s="56"/>
      <c r="B318" s="2052"/>
      <c r="C318" s="56"/>
      <c r="D318" s="56"/>
      <c r="E318" s="56"/>
      <c r="F318" s="56"/>
      <c r="G318" s="56"/>
      <c r="H318" s="59"/>
      <c r="I318" s="60"/>
      <c r="J318" s="61"/>
      <c r="K318" s="62"/>
      <c r="L318" s="63"/>
      <c r="M318" s="64"/>
      <c r="N318" s="65"/>
      <c r="O318" s="66"/>
      <c r="P318" s="67"/>
      <c r="Q318" s="68"/>
      <c r="R318" s="60"/>
      <c r="S318" s="69"/>
      <c r="T318" s="70"/>
      <c r="U318" s="71"/>
      <c r="V318" s="72"/>
      <c r="W318" s="72"/>
      <c r="X318" s="72"/>
      <c r="Y318" s="56"/>
      <c r="Z318" s="43"/>
      <c r="AA318" s="43"/>
      <c r="AB318" s="125"/>
      <c r="AC318" s="125"/>
      <c r="AD318" s="125"/>
      <c r="AE318" s="125"/>
      <c r="AF318" s="125"/>
      <c r="AG318" s="125"/>
      <c r="AH318" s="56"/>
      <c r="AI318" s="253"/>
      <c r="AJ318" s="253"/>
      <c r="AK318" s="253"/>
      <c r="AL318" s="253"/>
      <c r="AM318" s="253"/>
      <c r="AN318" s="78"/>
      <c r="AO318" s="22"/>
    </row>
    <row r="319" spans="1:41" s="26" customFormat="1" ht="63" customHeight="1" x14ac:dyDescent="0.35">
      <c r="A319" s="2504" t="s">
        <v>980</v>
      </c>
      <c r="B319" s="3317" t="s">
        <v>560</v>
      </c>
      <c r="C319" s="3318"/>
      <c r="D319" s="3318"/>
      <c r="E319" s="3318"/>
      <c r="F319" s="3318"/>
      <c r="G319" s="3318"/>
      <c r="H319" s="3318"/>
      <c r="I319" s="3318"/>
      <c r="J319" s="3318"/>
      <c r="K319" s="3318"/>
      <c r="L319" s="3318"/>
      <c r="M319" s="3318"/>
      <c r="N319" s="3318"/>
      <c r="O319" s="3318"/>
      <c r="P319" s="3318"/>
      <c r="Q319" s="3318"/>
      <c r="R319" s="3318"/>
      <c r="S319" s="3318"/>
      <c r="T319" s="3318"/>
      <c r="U319" s="3318"/>
      <c r="V319" s="3318"/>
      <c r="W319" s="3318"/>
      <c r="X319" s="3318"/>
      <c r="Y319" s="3318"/>
      <c r="Z319" s="3318"/>
      <c r="AA319" s="3318"/>
      <c r="AB319" s="33"/>
      <c r="AC319" s="33"/>
      <c r="AD319" s="33"/>
      <c r="AE319" s="33"/>
      <c r="AF319" s="33"/>
      <c r="AG319" s="33"/>
      <c r="AH319" s="33"/>
      <c r="AI319" s="33"/>
      <c r="AJ319" s="33"/>
      <c r="AK319" s="33"/>
      <c r="AL319" s="658"/>
      <c r="AM319" s="32"/>
      <c r="AN319" s="34"/>
      <c r="AO319" s="2058"/>
    </row>
    <row r="320" spans="1:41" ht="46.5" x14ac:dyDescent="0.35">
      <c r="A320" s="43"/>
      <c r="B320" s="44" t="s">
        <v>54</v>
      </c>
      <c r="C320" s="2356" t="s">
        <v>6</v>
      </c>
      <c r="D320" s="2356" t="s">
        <v>7</v>
      </c>
      <c r="E320" s="2356" t="s">
        <v>8</v>
      </c>
      <c r="F320" s="2423" t="s">
        <v>123</v>
      </c>
      <c r="G320" s="2423" t="s">
        <v>161</v>
      </c>
      <c r="H320" s="2423" t="s">
        <v>194</v>
      </c>
      <c r="I320" s="2423" t="s">
        <v>202</v>
      </c>
      <c r="J320" s="2423" t="s">
        <v>241</v>
      </c>
      <c r="K320" s="2423" t="s">
        <v>273</v>
      </c>
      <c r="L320" s="2423" t="s">
        <v>284</v>
      </c>
      <c r="M320" s="2424" t="s">
        <v>322</v>
      </c>
      <c r="N320" s="2425" t="s">
        <v>342</v>
      </c>
      <c r="O320" s="2426" t="s">
        <v>356</v>
      </c>
      <c r="P320" s="2427" t="s">
        <v>384</v>
      </c>
      <c r="Q320" s="2424" t="s">
        <v>493</v>
      </c>
      <c r="R320" s="2473" t="s">
        <v>535</v>
      </c>
      <c r="S320" s="2474" t="s">
        <v>541</v>
      </c>
      <c r="T320" s="102" t="s">
        <v>545</v>
      </c>
      <c r="U320" s="50" t="s">
        <v>578</v>
      </c>
      <c r="V320" s="51" t="s">
        <v>586</v>
      </c>
      <c r="W320" s="51" t="s">
        <v>633</v>
      </c>
      <c r="X320" s="51" t="s">
        <v>646</v>
      </c>
      <c r="Y320" s="51" t="s">
        <v>647</v>
      </c>
      <c r="Z320" s="51" t="s">
        <v>668</v>
      </c>
      <c r="AA320" s="37" t="s">
        <v>671</v>
      </c>
      <c r="AB320" s="37" t="s">
        <v>688</v>
      </c>
      <c r="AC320" s="37" t="s">
        <v>689</v>
      </c>
      <c r="AD320" s="37" t="s">
        <v>735</v>
      </c>
      <c r="AE320" s="37" t="s">
        <v>776</v>
      </c>
      <c r="AF320" s="37" t="s">
        <v>811</v>
      </c>
      <c r="AG320" s="37" t="s">
        <v>1055</v>
      </c>
      <c r="AH320" s="37" t="s">
        <v>1072</v>
      </c>
      <c r="AI320" s="37" t="s">
        <v>1075</v>
      </c>
      <c r="AJ320" s="37" t="s">
        <v>1117</v>
      </c>
      <c r="AK320" s="37" t="s">
        <v>1162</v>
      </c>
      <c r="AL320" s="689" t="s">
        <v>1176</v>
      </c>
      <c r="AM320" s="253"/>
      <c r="AN320" s="78"/>
      <c r="AO320" s="22"/>
    </row>
    <row r="321" spans="1:41" ht="15.5" x14ac:dyDescent="0.35">
      <c r="A321" s="106"/>
      <c r="B321" s="107" t="s">
        <v>562</v>
      </c>
      <c r="C321" s="1244" t="s">
        <v>10</v>
      </c>
      <c r="D321" s="1244" t="s">
        <v>10</v>
      </c>
      <c r="E321" s="1244" t="s">
        <v>10</v>
      </c>
      <c r="F321" s="1244" t="s">
        <v>10</v>
      </c>
      <c r="G321" s="1244" t="s">
        <v>10</v>
      </c>
      <c r="H321" s="1244" t="s">
        <v>10</v>
      </c>
      <c r="I321" s="1244" t="s">
        <v>10</v>
      </c>
      <c r="J321" s="1244" t="s">
        <v>10</v>
      </c>
      <c r="K321" s="1244" t="s">
        <v>10</v>
      </c>
      <c r="L321" s="1244" t="s">
        <v>10</v>
      </c>
      <c r="M321" s="108" t="s">
        <v>10</v>
      </c>
      <c r="N321" s="1244" t="s">
        <v>10</v>
      </c>
      <c r="O321" s="1244" t="s">
        <v>10</v>
      </c>
      <c r="P321" s="1244" t="s">
        <v>10</v>
      </c>
      <c r="Q321" s="1244" t="s">
        <v>10</v>
      </c>
      <c r="R321" s="1244" t="s">
        <v>10</v>
      </c>
      <c r="S321" s="1244" t="s">
        <v>10</v>
      </c>
      <c r="T321" s="2475">
        <v>36.390549999999998</v>
      </c>
      <c r="U321" s="1252" t="s">
        <v>10</v>
      </c>
      <c r="V321" s="1252" t="s">
        <v>10</v>
      </c>
      <c r="W321" s="1252" t="s">
        <v>10</v>
      </c>
      <c r="X321" s="1252" t="s">
        <v>10</v>
      </c>
      <c r="Y321" s="1252" t="s">
        <v>10</v>
      </c>
      <c r="Z321" s="1252" t="s">
        <v>10</v>
      </c>
      <c r="AA321" s="81" t="s">
        <v>10</v>
      </c>
      <c r="AB321" s="82" t="s">
        <v>10</v>
      </c>
      <c r="AC321" s="82" t="s">
        <v>10</v>
      </c>
      <c r="AD321" s="82" t="s">
        <v>10</v>
      </c>
      <c r="AE321" s="82" t="s">
        <v>10</v>
      </c>
      <c r="AF321" s="764" t="s">
        <v>10</v>
      </c>
      <c r="AG321" s="117" t="s">
        <v>10</v>
      </c>
      <c r="AH321" s="117" t="s">
        <v>10</v>
      </c>
      <c r="AI321" s="117" t="s">
        <v>10</v>
      </c>
      <c r="AJ321" s="702" t="s">
        <v>10</v>
      </c>
      <c r="AK321" s="702" t="s">
        <v>10</v>
      </c>
      <c r="AL321" s="676" t="s">
        <v>10</v>
      </c>
      <c r="AM321" s="253"/>
      <c r="AN321" s="78"/>
      <c r="AO321" s="22"/>
    </row>
    <row r="322" spans="1:41" ht="15.5" x14ac:dyDescent="0.35">
      <c r="A322" s="2476"/>
      <c r="B322" s="109" t="s">
        <v>563</v>
      </c>
      <c r="C322" s="2053" t="s">
        <v>10</v>
      </c>
      <c r="D322" s="2053" t="s">
        <v>10</v>
      </c>
      <c r="E322" s="2053" t="s">
        <v>10</v>
      </c>
      <c r="F322" s="2053" t="s">
        <v>10</v>
      </c>
      <c r="G322" s="2053" t="s">
        <v>10</v>
      </c>
      <c r="H322" s="2053" t="s">
        <v>10</v>
      </c>
      <c r="I322" s="2053" t="s">
        <v>10</v>
      </c>
      <c r="J322" s="2053" t="s">
        <v>10</v>
      </c>
      <c r="K322" s="2053" t="s">
        <v>10</v>
      </c>
      <c r="L322" s="2053" t="s">
        <v>10</v>
      </c>
      <c r="M322" s="2054" t="s">
        <v>10</v>
      </c>
      <c r="N322" s="2053" t="s">
        <v>10</v>
      </c>
      <c r="O322" s="2053" t="s">
        <v>10</v>
      </c>
      <c r="P322" s="2053" t="s">
        <v>10</v>
      </c>
      <c r="Q322" s="2053" t="s">
        <v>10</v>
      </c>
      <c r="R322" s="2053" t="s">
        <v>10</v>
      </c>
      <c r="S322" s="2053" t="s">
        <v>10</v>
      </c>
      <c r="T322" s="2475">
        <v>60.272599999999997</v>
      </c>
      <c r="U322" s="1252" t="s">
        <v>10</v>
      </c>
      <c r="V322" s="1252" t="s">
        <v>10</v>
      </c>
      <c r="W322" s="1252" t="s">
        <v>10</v>
      </c>
      <c r="X322" s="1252" t="s">
        <v>10</v>
      </c>
      <c r="Y322" s="1252" t="s">
        <v>10</v>
      </c>
      <c r="Z322" s="1252" t="s">
        <v>10</v>
      </c>
      <c r="AA322" s="81" t="s">
        <v>10</v>
      </c>
      <c r="AB322" s="82" t="s">
        <v>10</v>
      </c>
      <c r="AC322" s="82" t="s">
        <v>10</v>
      </c>
      <c r="AD322" s="82" t="s">
        <v>10</v>
      </c>
      <c r="AE322" s="82" t="s">
        <v>10</v>
      </c>
      <c r="AF322" s="83" t="s">
        <v>10</v>
      </c>
      <c r="AG322" s="83" t="s">
        <v>10</v>
      </c>
      <c r="AH322" s="83" t="s">
        <v>10</v>
      </c>
      <c r="AI322" s="83" t="s">
        <v>10</v>
      </c>
      <c r="AJ322" s="83" t="s">
        <v>10</v>
      </c>
      <c r="AK322" s="83" t="s">
        <v>10</v>
      </c>
      <c r="AL322" s="714" t="s">
        <v>10</v>
      </c>
      <c r="AM322" s="253"/>
      <c r="AN322" s="78"/>
      <c r="AO322" s="22"/>
    </row>
    <row r="323" spans="1:41" ht="15.5" x14ac:dyDescent="0.35">
      <c r="A323" s="106"/>
      <c r="B323" s="137" t="s">
        <v>564</v>
      </c>
      <c r="C323" s="1269" t="s">
        <v>10</v>
      </c>
      <c r="D323" s="1269" t="s">
        <v>10</v>
      </c>
      <c r="E323" s="1269" t="s">
        <v>10</v>
      </c>
      <c r="F323" s="1269" t="s">
        <v>10</v>
      </c>
      <c r="G323" s="1269" t="s">
        <v>10</v>
      </c>
      <c r="H323" s="1269" t="s">
        <v>10</v>
      </c>
      <c r="I323" s="1269" t="s">
        <v>10</v>
      </c>
      <c r="J323" s="1269" t="s">
        <v>10</v>
      </c>
      <c r="K323" s="1269" t="s">
        <v>10</v>
      </c>
      <c r="L323" s="1269" t="s">
        <v>10</v>
      </c>
      <c r="M323" s="2055" t="s">
        <v>10</v>
      </c>
      <c r="N323" s="1269" t="s">
        <v>10</v>
      </c>
      <c r="O323" s="1269" t="s">
        <v>10</v>
      </c>
      <c r="P323" s="1269" t="s">
        <v>10</v>
      </c>
      <c r="Q323" s="1269" t="s">
        <v>10</v>
      </c>
      <c r="R323" s="1269" t="s">
        <v>10</v>
      </c>
      <c r="S323" s="1269" t="s">
        <v>10</v>
      </c>
      <c r="T323" s="2477">
        <v>3.3368479999999998</v>
      </c>
      <c r="U323" s="2056" t="s">
        <v>10</v>
      </c>
      <c r="V323" s="2056" t="s">
        <v>10</v>
      </c>
      <c r="W323" s="2056" t="s">
        <v>10</v>
      </c>
      <c r="X323" s="2056" t="s">
        <v>10</v>
      </c>
      <c r="Y323" s="2056" t="s">
        <v>10</v>
      </c>
      <c r="Z323" s="2056" t="s">
        <v>10</v>
      </c>
      <c r="AA323" s="86" t="s">
        <v>10</v>
      </c>
      <c r="AB323" s="87" t="s">
        <v>10</v>
      </c>
      <c r="AC323" s="87" t="s">
        <v>10</v>
      </c>
      <c r="AD323" s="87" t="s">
        <v>10</v>
      </c>
      <c r="AE323" s="87" t="s">
        <v>10</v>
      </c>
      <c r="AF323" s="87" t="s">
        <v>10</v>
      </c>
      <c r="AG323" s="83" t="s">
        <v>10</v>
      </c>
      <c r="AH323" s="87" t="s">
        <v>10</v>
      </c>
      <c r="AI323" s="87" t="s">
        <v>10</v>
      </c>
      <c r="AJ323" s="87" t="s">
        <v>10</v>
      </c>
      <c r="AK323" s="87" t="s">
        <v>10</v>
      </c>
      <c r="AL323" s="748" t="s">
        <v>10</v>
      </c>
      <c r="AM323" s="253"/>
      <c r="AN323" s="78"/>
      <c r="AO323" s="22"/>
    </row>
    <row r="324" spans="1:41" ht="15.5" hidden="1" x14ac:dyDescent="0.35">
      <c r="A324" s="56"/>
      <c r="B324" s="57"/>
      <c r="C324" s="58"/>
      <c r="D324" s="58"/>
      <c r="E324" s="56"/>
      <c r="F324" s="56"/>
      <c r="G324" s="56"/>
      <c r="H324" s="59"/>
      <c r="I324" s="60"/>
      <c r="J324" s="61"/>
      <c r="K324" s="62"/>
      <c r="L324" s="63"/>
      <c r="M324" s="64"/>
      <c r="N324" s="65"/>
      <c r="O324" s="66"/>
      <c r="P324" s="67"/>
      <c r="Q324" s="68"/>
      <c r="R324" s="60"/>
      <c r="S324" s="69"/>
      <c r="T324" s="70"/>
      <c r="U324" s="71"/>
      <c r="V324" s="72"/>
      <c r="W324" s="72"/>
      <c r="X324" s="72"/>
      <c r="Y324" s="56"/>
      <c r="Z324" s="43"/>
      <c r="AA324" s="43"/>
      <c r="AB324" s="56"/>
      <c r="AC324" s="56"/>
      <c r="AD324" s="56"/>
      <c r="AE324" s="56"/>
      <c r="AF324" s="56"/>
      <c r="AG324" s="56"/>
      <c r="AH324" s="56"/>
      <c r="AI324" s="253"/>
      <c r="AJ324" s="253"/>
      <c r="AK324" s="253"/>
      <c r="AL324" s="253"/>
      <c r="AM324" s="253"/>
      <c r="AN324" s="78"/>
      <c r="AO324" s="22"/>
    </row>
    <row r="325" spans="1:41" ht="15.5" x14ac:dyDescent="0.35">
      <c r="A325" s="56"/>
      <c r="B325" s="3319" t="s">
        <v>565</v>
      </c>
      <c r="C325" s="3320"/>
      <c r="D325" s="3320"/>
      <c r="E325" s="3320"/>
      <c r="F325" s="3320"/>
      <c r="G325" s="3320"/>
      <c r="H325" s="3320"/>
      <c r="I325" s="3320"/>
      <c r="J325" s="3321"/>
      <c r="K325" s="3322"/>
      <c r="L325" s="3323"/>
      <c r="M325" s="3324"/>
      <c r="N325" s="3325"/>
      <c r="O325" s="3326"/>
      <c r="P325" s="3327"/>
      <c r="Q325" s="3328"/>
      <c r="R325" s="3320"/>
      <c r="S325" s="74"/>
      <c r="T325" s="75"/>
      <c r="U325" s="76"/>
      <c r="V325" s="77"/>
      <c r="W325" s="77"/>
      <c r="X325" s="77"/>
      <c r="Y325" s="56"/>
      <c r="Z325" s="43"/>
      <c r="AA325" s="43"/>
      <c r="AB325" s="56"/>
      <c r="AC325" s="56"/>
      <c r="AD325" s="56"/>
      <c r="AE325" s="56"/>
      <c r="AF325" s="56"/>
      <c r="AG325" s="136"/>
      <c r="AH325" s="56"/>
      <c r="AI325" s="253"/>
      <c r="AJ325" s="253"/>
      <c r="AK325" s="253"/>
      <c r="AL325" s="253"/>
      <c r="AM325" s="253"/>
      <c r="AN325" s="78"/>
      <c r="AO325" s="22"/>
    </row>
    <row r="326" spans="1:41" ht="15.5" x14ac:dyDescent="0.35">
      <c r="A326" s="56"/>
      <c r="B326" s="2052"/>
      <c r="C326" s="56"/>
      <c r="D326" s="56"/>
      <c r="E326" s="56"/>
      <c r="F326" s="56"/>
      <c r="G326" s="56"/>
      <c r="H326" s="59"/>
      <c r="I326" s="60"/>
      <c r="J326" s="61"/>
      <c r="K326" s="62"/>
      <c r="L326" s="63"/>
      <c r="M326" s="64"/>
      <c r="N326" s="65"/>
      <c r="O326" s="66"/>
      <c r="P326" s="67"/>
      <c r="Q326" s="68"/>
      <c r="R326" s="60"/>
      <c r="S326" s="69"/>
      <c r="T326" s="70"/>
      <c r="U326" s="71"/>
      <c r="V326" s="72"/>
      <c r="W326" s="72"/>
      <c r="X326" s="72"/>
      <c r="Y326" s="56"/>
      <c r="Z326" s="43"/>
      <c r="AA326" s="43"/>
      <c r="AB326" s="125"/>
      <c r="AC326" s="125"/>
      <c r="AD326" s="125"/>
      <c r="AE326" s="125"/>
      <c r="AF326" s="125"/>
      <c r="AG326" s="125"/>
      <c r="AH326" s="56"/>
      <c r="AI326" s="253"/>
      <c r="AJ326" s="253"/>
      <c r="AK326" s="253"/>
      <c r="AL326" s="253"/>
      <c r="AM326" s="253"/>
      <c r="AN326" s="78"/>
      <c r="AO326" s="22"/>
    </row>
    <row r="327" spans="1:41" s="26" customFormat="1" ht="63" customHeight="1" x14ac:dyDescent="0.35">
      <c r="A327" s="2504" t="s">
        <v>981</v>
      </c>
      <c r="B327" s="3317" t="s">
        <v>561</v>
      </c>
      <c r="C327" s="3318"/>
      <c r="D327" s="3318"/>
      <c r="E327" s="3318"/>
      <c r="F327" s="3318"/>
      <c r="G327" s="3318"/>
      <c r="H327" s="3318"/>
      <c r="I327" s="3318"/>
      <c r="J327" s="3318"/>
      <c r="K327" s="3318"/>
      <c r="L327" s="3318"/>
      <c r="M327" s="3318"/>
      <c r="N327" s="3318"/>
      <c r="O327" s="3318"/>
      <c r="P327" s="3318"/>
      <c r="Q327" s="3318"/>
      <c r="R327" s="3318"/>
      <c r="S327" s="3318"/>
      <c r="T327" s="3318"/>
      <c r="U327" s="3318"/>
      <c r="V327" s="3318"/>
      <c r="W327" s="3318"/>
      <c r="X327" s="3318"/>
      <c r="Y327" s="3318"/>
      <c r="Z327" s="3318"/>
      <c r="AA327" s="3318"/>
      <c r="AB327" s="33"/>
      <c r="AC327" s="33"/>
      <c r="AD327" s="33"/>
      <c r="AE327" s="33"/>
      <c r="AF327" s="33"/>
      <c r="AG327" s="33"/>
      <c r="AH327" s="33"/>
      <c r="AI327" s="33"/>
      <c r="AJ327" s="33"/>
      <c r="AK327" s="33"/>
      <c r="AL327" s="658"/>
      <c r="AM327" s="32"/>
      <c r="AN327" s="34"/>
      <c r="AO327" s="2058"/>
    </row>
    <row r="328" spans="1:41" ht="46.5" x14ac:dyDescent="0.35">
      <c r="A328" s="43"/>
      <c r="B328" s="44" t="s">
        <v>54</v>
      </c>
      <c r="C328" s="2356" t="s">
        <v>6</v>
      </c>
      <c r="D328" s="2356" t="s">
        <v>7</v>
      </c>
      <c r="E328" s="2356" t="s">
        <v>8</v>
      </c>
      <c r="F328" s="2423" t="s">
        <v>123</v>
      </c>
      <c r="G328" s="2423" t="s">
        <v>161</v>
      </c>
      <c r="H328" s="2423" t="s">
        <v>194</v>
      </c>
      <c r="I328" s="2423" t="s">
        <v>202</v>
      </c>
      <c r="J328" s="2423" t="s">
        <v>241</v>
      </c>
      <c r="K328" s="2423" t="s">
        <v>273</v>
      </c>
      <c r="L328" s="2423" t="s">
        <v>284</v>
      </c>
      <c r="M328" s="2424" t="s">
        <v>322</v>
      </c>
      <c r="N328" s="2425" t="s">
        <v>342</v>
      </c>
      <c r="O328" s="2426" t="s">
        <v>356</v>
      </c>
      <c r="P328" s="2427" t="s">
        <v>384</v>
      </c>
      <c r="Q328" s="2424" t="s">
        <v>493</v>
      </c>
      <c r="R328" s="2473" t="s">
        <v>535</v>
      </c>
      <c r="S328" s="2474" t="s">
        <v>541</v>
      </c>
      <c r="T328" s="102" t="s">
        <v>545</v>
      </c>
      <c r="U328" s="50" t="s">
        <v>578</v>
      </c>
      <c r="V328" s="51" t="s">
        <v>586</v>
      </c>
      <c r="W328" s="51" t="s">
        <v>633</v>
      </c>
      <c r="X328" s="51" t="s">
        <v>646</v>
      </c>
      <c r="Y328" s="51" t="s">
        <v>647</v>
      </c>
      <c r="Z328" s="51" t="s">
        <v>668</v>
      </c>
      <c r="AA328" s="37" t="s">
        <v>671</v>
      </c>
      <c r="AB328" s="37" t="s">
        <v>688</v>
      </c>
      <c r="AC328" s="37" t="s">
        <v>689</v>
      </c>
      <c r="AD328" s="37" t="s">
        <v>735</v>
      </c>
      <c r="AE328" s="37" t="s">
        <v>776</v>
      </c>
      <c r="AF328" s="37" t="s">
        <v>811</v>
      </c>
      <c r="AG328" s="37" t="s">
        <v>1055</v>
      </c>
      <c r="AH328" s="37" t="s">
        <v>1072</v>
      </c>
      <c r="AI328" s="37" t="s">
        <v>1075</v>
      </c>
      <c r="AJ328" s="37" t="s">
        <v>1117</v>
      </c>
      <c r="AK328" s="37" t="s">
        <v>1162</v>
      </c>
      <c r="AL328" s="689" t="s">
        <v>1176</v>
      </c>
      <c r="AM328" s="253"/>
      <c r="AN328" s="78"/>
      <c r="AO328" s="22"/>
    </row>
    <row r="329" spans="1:41" ht="15.5" x14ac:dyDescent="0.35">
      <c r="A329" s="106"/>
      <c r="B329" s="107" t="s">
        <v>562</v>
      </c>
      <c r="C329" s="1244" t="s">
        <v>10</v>
      </c>
      <c r="D329" s="1244" t="s">
        <v>10</v>
      </c>
      <c r="E329" s="1244" t="s">
        <v>10</v>
      </c>
      <c r="F329" s="1244" t="s">
        <v>10</v>
      </c>
      <c r="G329" s="1244" t="s">
        <v>10</v>
      </c>
      <c r="H329" s="1244" t="s">
        <v>10</v>
      </c>
      <c r="I329" s="1244" t="s">
        <v>10</v>
      </c>
      <c r="J329" s="1244" t="s">
        <v>10</v>
      </c>
      <c r="K329" s="1244" t="s">
        <v>10</v>
      </c>
      <c r="L329" s="1244" t="s">
        <v>10</v>
      </c>
      <c r="M329" s="108" t="s">
        <v>10</v>
      </c>
      <c r="N329" s="1244" t="s">
        <v>10</v>
      </c>
      <c r="O329" s="1244" t="s">
        <v>10</v>
      </c>
      <c r="P329" s="1244" t="s">
        <v>10</v>
      </c>
      <c r="Q329" s="1244" t="s">
        <v>10</v>
      </c>
      <c r="R329" s="1244" t="s">
        <v>10</v>
      </c>
      <c r="S329" s="1244" t="s">
        <v>10</v>
      </c>
      <c r="T329" s="2475">
        <v>45.702649999999998</v>
      </c>
      <c r="U329" s="1252" t="s">
        <v>10</v>
      </c>
      <c r="V329" s="1252" t="s">
        <v>10</v>
      </c>
      <c r="W329" s="1252" t="s">
        <v>10</v>
      </c>
      <c r="X329" s="1252" t="s">
        <v>10</v>
      </c>
      <c r="Y329" s="1252" t="s">
        <v>10</v>
      </c>
      <c r="Z329" s="1252" t="s">
        <v>10</v>
      </c>
      <c r="AA329" s="81" t="s">
        <v>10</v>
      </c>
      <c r="AB329" s="82" t="s">
        <v>10</v>
      </c>
      <c r="AC329" s="82" t="s">
        <v>10</v>
      </c>
      <c r="AD329" s="82" t="s">
        <v>10</v>
      </c>
      <c r="AE329" s="82" t="s">
        <v>10</v>
      </c>
      <c r="AF329" s="764" t="s">
        <v>10</v>
      </c>
      <c r="AG329" s="117" t="s">
        <v>10</v>
      </c>
      <c r="AH329" s="117" t="s">
        <v>10</v>
      </c>
      <c r="AI329" s="117" t="s">
        <v>10</v>
      </c>
      <c r="AJ329" s="702" t="s">
        <v>10</v>
      </c>
      <c r="AK329" s="702" t="s">
        <v>10</v>
      </c>
      <c r="AL329" s="676" t="s">
        <v>10</v>
      </c>
      <c r="AM329" s="253"/>
      <c r="AN329" s="78"/>
      <c r="AO329" s="22"/>
    </row>
    <row r="330" spans="1:41" ht="15.5" x14ac:dyDescent="0.35">
      <c r="A330" s="2052"/>
      <c r="B330" s="109" t="s">
        <v>563</v>
      </c>
      <c r="C330" s="2053" t="s">
        <v>10</v>
      </c>
      <c r="D330" s="2053" t="s">
        <v>10</v>
      </c>
      <c r="E330" s="2053" t="s">
        <v>10</v>
      </c>
      <c r="F330" s="2053" t="s">
        <v>10</v>
      </c>
      <c r="G330" s="2053" t="s">
        <v>10</v>
      </c>
      <c r="H330" s="2053" t="s">
        <v>10</v>
      </c>
      <c r="I330" s="2053" t="s">
        <v>10</v>
      </c>
      <c r="J330" s="2053" t="s">
        <v>10</v>
      </c>
      <c r="K330" s="2053" t="s">
        <v>10</v>
      </c>
      <c r="L330" s="2053" t="s">
        <v>10</v>
      </c>
      <c r="M330" s="2054" t="s">
        <v>10</v>
      </c>
      <c r="N330" s="2053" t="s">
        <v>10</v>
      </c>
      <c r="O330" s="2053" t="s">
        <v>10</v>
      </c>
      <c r="P330" s="2053" t="s">
        <v>10</v>
      </c>
      <c r="Q330" s="2053" t="s">
        <v>10</v>
      </c>
      <c r="R330" s="2053" t="s">
        <v>10</v>
      </c>
      <c r="S330" s="2053" t="s">
        <v>10</v>
      </c>
      <c r="T330" s="2475">
        <v>52.289059999999999</v>
      </c>
      <c r="U330" s="1252" t="s">
        <v>10</v>
      </c>
      <c r="V330" s="1252" t="s">
        <v>10</v>
      </c>
      <c r="W330" s="1252" t="s">
        <v>10</v>
      </c>
      <c r="X330" s="1252" t="s">
        <v>10</v>
      </c>
      <c r="Y330" s="1252" t="s">
        <v>10</v>
      </c>
      <c r="Z330" s="1252" t="s">
        <v>10</v>
      </c>
      <c r="AA330" s="81" t="s">
        <v>10</v>
      </c>
      <c r="AB330" s="82" t="s">
        <v>10</v>
      </c>
      <c r="AC330" s="82" t="s">
        <v>10</v>
      </c>
      <c r="AD330" s="82" t="s">
        <v>10</v>
      </c>
      <c r="AE330" s="82" t="s">
        <v>10</v>
      </c>
      <c r="AF330" s="83" t="s">
        <v>10</v>
      </c>
      <c r="AG330" s="83" t="s">
        <v>10</v>
      </c>
      <c r="AH330" s="83" t="s">
        <v>10</v>
      </c>
      <c r="AI330" s="83" t="s">
        <v>10</v>
      </c>
      <c r="AJ330" s="83" t="s">
        <v>10</v>
      </c>
      <c r="AK330" s="83" t="s">
        <v>10</v>
      </c>
      <c r="AL330" s="714" t="s">
        <v>10</v>
      </c>
      <c r="AM330" s="253"/>
      <c r="AN330" s="78"/>
      <c r="AO330" s="22"/>
    </row>
    <row r="331" spans="1:41" ht="15.5" x14ac:dyDescent="0.35">
      <c r="A331" s="106"/>
      <c r="B331" s="137" t="s">
        <v>564</v>
      </c>
      <c r="C331" s="1269" t="s">
        <v>10</v>
      </c>
      <c r="D331" s="1269" t="s">
        <v>10</v>
      </c>
      <c r="E331" s="1269" t="s">
        <v>10</v>
      </c>
      <c r="F331" s="1269" t="s">
        <v>10</v>
      </c>
      <c r="G331" s="1269" t="s">
        <v>10</v>
      </c>
      <c r="H331" s="1269" t="s">
        <v>10</v>
      </c>
      <c r="I331" s="1269" t="s">
        <v>10</v>
      </c>
      <c r="J331" s="1269" t="s">
        <v>10</v>
      </c>
      <c r="K331" s="1269" t="s">
        <v>10</v>
      </c>
      <c r="L331" s="1269" t="s">
        <v>10</v>
      </c>
      <c r="M331" s="2055" t="s">
        <v>10</v>
      </c>
      <c r="N331" s="1269" t="s">
        <v>10</v>
      </c>
      <c r="O331" s="1269" t="s">
        <v>10</v>
      </c>
      <c r="P331" s="1269" t="s">
        <v>10</v>
      </c>
      <c r="Q331" s="1269" t="s">
        <v>10</v>
      </c>
      <c r="R331" s="1269" t="s">
        <v>10</v>
      </c>
      <c r="S331" s="1269" t="s">
        <v>10</v>
      </c>
      <c r="T331" s="2477">
        <v>2.008286</v>
      </c>
      <c r="U331" s="2056" t="s">
        <v>10</v>
      </c>
      <c r="V331" s="2056" t="s">
        <v>10</v>
      </c>
      <c r="W331" s="2056" t="s">
        <v>10</v>
      </c>
      <c r="X331" s="2056" t="s">
        <v>10</v>
      </c>
      <c r="Y331" s="2056" t="s">
        <v>10</v>
      </c>
      <c r="Z331" s="2056" t="s">
        <v>10</v>
      </c>
      <c r="AA331" s="86" t="s">
        <v>10</v>
      </c>
      <c r="AB331" s="87" t="s">
        <v>10</v>
      </c>
      <c r="AC331" s="87" t="s">
        <v>10</v>
      </c>
      <c r="AD331" s="87" t="s">
        <v>10</v>
      </c>
      <c r="AE331" s="87" t="s">
        <v>10</v>
      </c>
      <c r="AF331" s="87" t="s">
        <v>10</v>
      </c>
      <c r="AG331" s="83" t="s">
        <v>10</v>
      </c>
      <c r="AH331" s="87" t="s">
        <v>10</v>
      </c>
      <c r="AI331" s="87" t="s">
        <v>10</v>
      </c>
      <c r="AJ331" s="87" t="s">
        <v>10</v>
      </c>
      <c r="AK331" s="87" t="s">
        <v>10</v>
      </c>
      <c r="AL331" s="748" t="s">
        <v>10</v>
      </c>
      <c r="AM331" s="253"/>
      <c r="AN331" s="78"/>
      <c r="AO331" s="22"/>
    </row>
    <row r="332" spans="1:41" ht="15.5" hidden="1" x14ac:dyDescent="0.35">
      <c r="A332" s="56"/>
      <c r="B332" s="57"/>
      <c r="C332" s="58"/>
      <c r="D332" s="58"/>
      <c r="E332" s="56"/>
      <c r="F332" s="56"/>
      <c r="G332" s="56"/>
      <c r="H332" s="59"/>
      <c r="I332" s="60"/>
      <c r="J332" s="61"/>
      <c r="K332" s="62"/>
      <c r="L332" s="63"/>
      <c r="M332" s="64"/>
      <c r="N332" s="65"/>
      <c r="O332" s="66"/>
      <c r="P332" s="67"/>
      <c r="Q332" s="68"/>
      <c r="R332" s="60"/>
      <c r="S332" s="69"/>
      <c r="T332" s="70"/>
      <c r="U332" s="71"/>
      <c r="V332" s="72"/>
      <c r="W332" s="72"/>
      <c r="X332" s="72"/>
      <c r="Y332" s="56"/>
      <c r="Z332" s="43"/>
      <c r="AA332" s="43"/>
      <c r="AB332" s="56"/>
      <c r="AC332" s="56"/>
      <c r="AD332" s="56"/>
      <c r="AE332" s="56"/>
      <c r="AF332" s="56"/>
      <c r="AG332" s="56"/>
      <c r="AH332" s="56"/>
      <c r="AI332" s="253"/>
      <c r="AJ332" s="253"/>
      <c r="AK332" s="253"/>
      <c r="AL332" s="253"/>
      <c r="AM332" s="253"/>
      <c r="AN332" s="78"/>
      <c r="AO332" s="22"/>
    </row>
    <row r="333" spans="1:41" ht="15.5" x14ac:dyDescent="0.35">
      <c r="A333" s="56"/>
      <c r="B333" s="3319" t="s">
        <v>565</v>
      </c>
      <c r="C333" s="3320"/>
      <c r="D333" s="3320"/>
      <c r="E333" s="3320"/>
      <c r="F333" s="3320"/>
      <c r="G333" s="3320"/>
      <c r="H333" s="3320"/>
      <c r="I333" s="3320"/>
      <c r="J333" s="3321"/>
      <c r="K333" s="3322"/>
      <c r="L333" s="3323"/>
      <c r="M333" s="3324"/>
      <c r="N333" s="3325"/>
      <c r="O333" s="3326"/>
      <c r="P333" s="3327"/>
      <c r="Q333" s="3328"/>
      <c r="R333" s="3320"/>
      <c r="S333" s="74"/>
      <c r="T333" s="75"/>
      <c r="U333" s="76"/>
      <c r="V333" s="77"/>
      <c r="W333" s="77"/>
      <c r="X333" s="77"/>
      <c r="Y333" s="56"/>
      <c r="Z333" s="43"/>
      <c r="AA333" s="43"/>
      <c r="AB333" s="56"/>
      <c r="AC333" s="56"/>
      <c r="AD333" s="56"/>
      <c r="AE333" s="56"/>
      <c r="AF333" s="56"/>
      <c r="AG333" s="136"/>
      <c r="AH333" s="56"/>
      <c r="AI333" s="253"/>
      <c r="AJ333" s="253"/>
      <c r="AK333" s="253"/>
      <c r="AL333" s="253"/>
      <c r="AM333" s="253"/>
      <c r="AN333" s="78"/>
      <c r="AO333" s="22"/>
    </row>
    <row r="334" spans="1:41" ht="15.5" x14ac:dyDescent="0.35">
      <c r="A334" s="253"/>
      <c r="B334" s="253"/>
      <c r="C334" s="253"/>
      <c r="D334" s="253"/>
      <c r="E334" s="253"/>
      <c r="F334" s="253"/>
      <c r="G334" s="253"/>
      <c r="H334" s="253"/>
      <c r="I334" s="253"/>
      <c r="J334" s="253"/>
      <c r="K334" s="253"/>
      <c r="L334" s="253"/>
      <c r="M334" s="253"/>
      <c r="N334" s="253"/>
      <c r="O334" s="253"/>
      <c r="P334" s="253"/>
      <c r="Q334" s="253"/>
      <c r="R334" s="253"/>
      <c r="S334" s="253"/>
      <c r="T334" s="253"/>
      <c r="U334" s="253"/>
      <c r="V334" s="253"/>
      <c r="W334" s="253"/>
      <c r="X334" s="253"/>
      <c r="Y334" s="253"/>
      <c r="Z334" s="253"/>
      <c r="AA334" s="253"/>
      <c r="AB334" s="253"/>
      <c r="AC334" s="253"/>
      <c r="AD334" s="253"/>
      <c r="AE334" s="253"/>
      <c r="AF334" s="253"/>
      <c r="AG334" s="320"/>
      <c r="AH334" s="253"/>
      <c r="AI334" s="253"/>
      <c r="AJ334" s="253"/>
      <c r="AK334" s="253"/>
      <c r="AL334" s="253"/>
      <c r="AM334" s="253"/>
      <c r="AN334" s="78"/>
      <c r="AO334" s="22"/>
    </row>
    <row r="335" spans="1:41" s="26" customFormat="1" ht="63" customHeight="1" x14ac:dyDescent="0.35">
      <c r="A335" s="2504" t="s">
        <v>982</v>
      </c>
      <c r="B335" s="3317" t="s">
        <v>605</v>
      </c>
      <c r="C335" s="3318"/>
      <c r="D335" s="3318"/>
      <c r="E335" s="3318"/>
      <c r="F335" s="3318"/>
      <c r="G335" s="3318"/>
      <c r="H335" s="3318"/>
      <c r="I335" s="3318"/>
      <c r="J335" s="3318"/>
      <c r="K335" s="3318"/>
      <c r="L335" s="3318"/>
      <c r="M335" s="3318"/>
      <c r="N335" s="3318"/>
      <c r="O335" s="3318"/>
      <c r="P335" s="3318"/>
      <c r="Q335" s="3318"/>
      <c r="R335" s="3318"/>
      <c r="S335" s="3318"/>
      <c r="T335" s="3318"/>
      <c r="U335" s="3318"/>
      <c r="V335" s="3318"/>
      <c r="W335" s="3318"/>
      <c r="X335" s="3318"/>
      <c r="Y335" s="3318"/>
      <c r="Z335" s="3318"/>
      <c r="AA335" s="3318"/>
      <c r="AB335" s="33"/>
      <c r="AC335" s="33"/>
      <c r="AD335" s="33"/>
      <c r="AE335" s="33"/>
      <c r="AF335" s="33"/>
      <c r="AG335" s="33"/>
      <c r="AH335" s="33"/>
      <c r="AI335" s="33"/>
      <c r="AJ335" s="33"/>
      <c r="AK335" s="33"/>
      <c r="AL335" s="658"/>
      <c r="AM335" s="32"/>
      <c r="AN335" s="34"/>
      <c r="AO335" s="2058"/>
    </row>
    <row r="336" spans="1:41" ht="46.5" x14ac:dyDescent="0.35">
      <c r="A336" s="43"/>
      <c r="B336" s="88" t="s">
        <v>54</v>
      </c>
      <c r="C336" s="89" t="s">
        <v>6</v>
      </c>
      <c r="D336" s="90" t="s">
        <v>7</v>
      </c>
      <c r="E336" s="91" t="s">
        <v>8</v>
      </c>
      <c r="F336" s="92" t="s">
        <v>123</v>
      </c>
      <c r="G336" s="93" t="s">
        <v>160</v>
      </c>
      <c r="H336" s="94" t="s">
        <v>194</v>
      </c>
      <c r="I336" s="95" t="s">
        <v>202</v>
      </c>
      <c r="J336" s="96" t="s">
        <v>241</v>
      </c>
      <c r="K336" s="97" t="s">
        <v>273</v>
      </c>
      <c r="L336" s="98" t="s">
        <v>284</v>
      </c>
      <c r="M336" s="99" t="s">
        <v>322</v>
      </c>
      <c r="N336" s="47" t="s">
        <v>342</v>
      </c>
      <c r="O336" s="48" t="s">
        <v>356</v>
      </c>
      <c r="P336" s="100" t="s">
        <v>384</v>
      </c>
      <c r="Q336" s="79" t="s">
        <v>493</v>
      </c>
      <c r="R336" s="80" t="s">
        <v>535</v>
      </c>
      <c r="S336" s="101" t="s">
        <v>541</v>
      </c>
      <c r="T336" s="102" t="s">
        <v>545</v>
      </c>
      <c r="U336" s="102" t="s">
        <v>598</v>
      </c>
      <c r="V336" s="104" t="s">
        <v>586</v>
      </c>
      <c r="W336" s="104" t="s">
        <v>633</v>
      </c>
      <c r="X336" s="51" t="s">
        <v>646</v>
      </c>
      <c r="Y336" s="138" t="s">
        <v>647</v>
      </c>
      <c r="Z336" s="138" t="s">
        <v>668</v>
      </c>
      <c r="AA336" s="37" t="s">
        <v>671</v>
      </c>
      <c r="AB336" s="37" t="s">
        <v>688</v>
      </c>
      <c r="AC336" s="37" t="s">
        <v>689</v>
      </c>
      <c r="AD336" s="37" t="s">
        <v>735</v>
      </c>
      <c r="AE336" s="37" t="s">
        <v>776</v>
      </c>
      <c r="AF336" s="37" t="s">
        <v>811</v>
      </c>
      <c r="AG336" s="37" t="s">
        <v>1055</v>
      </c>
      <c r="AH336" s="37" t="s">
        <v>1072</v>
      </c>
      <c r="AI336" s="37" t="s">
        <v>1075</v>
      </c>
      <c r="AJ336" s="37" t="s">
        <v>1117</v>
      </c>
      <c r="AK336" s="37" t="s">
        <v>1162</v>
      </c>
      <c r="AL336" s="689" t="s">
        <v>1176</v>
      </c>
      <c r="AM336" s="253"/>
      <c r="AN336" s="78"/>
      <c r="AO336" s="22"/>
    </row>
    <row r="337" spans="1:41" ht="15.5" x14ac:dyDescent="0.35">
      <c r="A337" s="106"/>
      <c r="B337" s="107" t="s">
        <v>599</v>
      </c>
      <c r="C337" s="1244" t="s">
        <v>10</v>
      </c>
      <c r="D337" s="1244" t="s">
        <v>10</v>
      </c>
      <c r="E337" s="1244" t="s">
        <v>10</v>
      </c>
      <c r="F337" s="1244" t="s">
        <v>10</v>
      </c>
      <c r="G337" s="1244" t="s">
        <v>10</v>
      </c>
      <c r="H337" s="1244" t="s">
        <v>10</v>
      </c>
      <c r="I337" s="1244" t="s">
        <v>10</v>
      </c>
      <c r="J337" s="1244" t="s">
        <v>10</v>
      </c>
      <c r="K337" s="1244" t="s">
        <v>10</v>
      </c>
      <c r="L337" s="1244" t="s">
        <v>10</v>
      </c>
      <c r="M337" s="108" t="s">
        <v>10</v>
      </c>
      <c r="N337" s="1244" t="s">
        <v>10</v>
      </c>
      <c r="O337" s="1244" t="s">
        <v>10</v>
      </c>
      <c r="P337" s="1244" t="s">
        <v>10</v>
      </c>
      <c r="Q337" s="1244" t="s">
        <v>10</v>
      </c>
      <c r="R337" s="1244" t="s">
        <v>10</v>
      </c>
      <c r="S337" s="1244" t="s">
        <v>10</v>
      </c>
      <c r="T337" s="1244" t="s">
        <v>10</v>
      </c>
      <c r="U337" s="275">
        <v>6.2955442000000001</v>
      </c>
      <c r="V337" s="2254">
        <v>4.9841441</v>
      </c>
      <c r="W337" s="1244" t="s">
        <v>10</v>
      </c>
      <c r="X337" s="1244" t="s">
        <v>10</v>
      </c>
      <c r="Y337" s="139" t="s">
        <v>10</v>
      </c>
      <c r="Z337" s="139" t="s">
        <v>10</v>
      </c>
      <c r="AA337" s="81" t="s">
        <v>10</v>
      </c>
      <c r="AB337" s="82" t="s">
        <v>10</v>
      </c>
      <c r="AC337" s="82" t="s">
        <v>10</v>
      </c>
      <c r="AD337" s="82" t="s">
        <v>10</v>
      </c>
      <c r="AE337" s="82" t="s">
        <v>10</v>
      </c>
      <c r="AF337" s="764" t="s">
        <v>10</v>
      </c>
      <c r="AG337" s="117" t="s">
        <v>10</v>
      </c>
      <c r="AH337" s="117" t="s">
        <v>10</v>
      </c>
      <c r="AI337" s="117" t="s">
        <v>10</v>
      </c>
      <c r="AJ337" s="702" t="s">
        <v>10</v>
      </c>
      <c r="AK337" s="702" t="s">
        <v>10</v>
      </c>
      <c r="AL337" s="676" t="s">
        <v>10</v>
      </c>
      <c r="AM337" s="253"/>
      <c r="AN337" s="78"/>
      <c r="AO337" s="22"/>
    </row>
    <row r="338" spans="1:41" ht="15.5" x14ac:dyDescent="0.35">
      <c r="A338" s="71"/>
      <c r="B338" s="109" t="s">
        <v>601</v>
      </c>
      <c r="C338" s="1252" t="s">
        <v>10</v>
      </c>
      <c r="D338" s="1252" t="s">
        <v>10</v>
      </c>
      <c r="E338" s="1252" t="s">
        <v>10</v>
      </c>
      <c r="F338" s="1252" t="s">
        <v>10</v>
      </c>
      <c r="G338" s="1252" t="s">
        <v>10</v>
      </c>
      <c r="H338" s="1252" t="s">
        <v>10</v>
      </c>
      <c r="I338" s="1252" t="s">
        <v>10</v>
      </c>
      <c r="J338" s="1252" t="s">
        <v>10</v>
      </c>
      <c r="K338" s="1252" t="s">
        <v>10</v>
      </c>
      <c r="L338" s="1252" t="s">
        <v>10</v>
      </c>
      <c r="M338" s="81" t="s">
        <v>10</v>
      </c>
      <c r="N338" s="1252" t="s">
        <v>10</v>
      </c>
      <c r="O338" s="1252" t="s">
        <v>10</v>
      </c>
      <c r="P338" s="1252" t="s">
        <v>10</v>
      </c>
      <c r="Q338" s="1252" t="s">
        <v>10</v>
      </c>
      <c r="R338" s="1252" t="s">
        <v>10</v>
      </c>
      <c r="S338" s="1252" t="s">
        <v>10</v>
      </c>
      <c r="T338" s="1252" t="s">
        <v>10</v>
      </c>
      <c r="U338" s="274">
        <v>6.0971250000000001</v>
      </c>
      <c r="V338" s="2254">
        <v>5.9771383</v>
      </c>
      <c r="W338" s="1252" t="s">
        <v>10</v>
      </c>
      <c r="X338" s="1252" t="s">
        <v>10</v>
      </c>
      <c r="Y338" s="139" t="s">
        <v>10</v>
      </c>
      <c r="Z338" s="139" t="s">
        <v>10</v>
      </c>
      <c r="AA338" s="81" t="s">
        <v>10</v>
      </c>
      <c r="AB338" s="82" t="s">
        <v>10</v>
      </c>
      <c r="AC338" s="82" t="s">
        <v>10</v>
      </c>
      <c r="AD338" s="82" t="s">
        <v>10</v>
      </c>
      <c r="AE338" s="82" t="s">
        <v>10</v>
      </c>
      <c r="AF338" s="83" t="s">
        <v>10</v>
      </c>
      <c r="AG338" s="83" t="s">
        <v>10</v>
      </c>
      <c r="AH338" s="83" t="s">
        <v>10</v>
      </c>
      <c r="AI338" s="83" t="s">
        <v>10</v>
      </c>
      <c r="AJ338" s="83" t="s">
        <v>10</v>
      </c>
      <c r="AK338" s="83" t="s">
        <v>10</v>
      </c>
      <c r="AL338" s="714" t="s">
        <v>10</v>
      </c>
      <c r="AM338" s="253"/>
      <c r="AN338" s="78"/>
      <c r="AO338" s="22"/>
    </row>
    <row r="339" spans="1:41" ht="15.5" x14ac:dyDescent="0.35">
      <c r="A339" s="71"/>
      <c r="B339" s="109" t="s">
        <v>600</v>
      </c>
      <c r="C339" s="1252" t="s">
        <v>10</v>
      </c>
      <c r="D339" s="1252" t="s">
        <v>10</v>
      </c>
      <c r="E339" s="1252" t="s">
        <v>10</v>
      </c>
      <c r="F339" s="1252" t="s">
        <v>10</v>
      </c>
      <c r="G339" s="1252" t="s">
        <v>10</v>
      </c>
      <c r="H339" s="1252" t="s">
        <v>10</v>
      </c>
      <c r="I339" s="1252" t="s">
        <v>10</v>
      </c>
      <c r="J339" s="1252" t="s">
        <v>10</v>
      </c>
      <c r="K339" s="1252" t="s">
        <v>10</v>
      </c>
      <c r="L339" s="1252" t="s">
        <v>10</v>
      </c>
      <c r="M339" s="81" t="s">
        <v>10</v>
      </c>
      <c r="N339" s="1252" t="s">
        <v>10</v>
      </c>
      <c r="O339" s="1252" t="s">
        <v>10</v>
      </c>
      <c r="P339" s="1252" t="s">
        <v>10</v>
      </c>
      <c r="Q339" s="1252" t="s">
        <v>10</v>
      </c>
      <c r="R339" s="1252" t="s">
        <v>10</v>
      </c>
      <c r="S339" s="1252" t="s">
        <v>10</v>
      </c>
      <c r="T339" s="1252" t="s">
        <v>10</v>
      </c>
      <c r="U339" s="274">
        <v>-0.18640072999999999</v>
      </c>
      <c r="V339" s="2254">
        <v>0.61945581000000005</v>
      </c>
      <c r="W339" s="1252" t="s">
        <v>10</v>
      </c>
      <c r="X339" s="1252" t="s">
        <v>10</v>
      </c>
      <c r="Y339" s="139" t="s">
        <v>10</v>
      </c>
      <c r="Z339" s="139" t="s">
        <v>10</v>
      </c>
      <c r="AA339" s="81" t="s">
        <v>10</v>
      </c>
      <c r="AB339" s="82" t="s">
        <v>10</v>
      </c>
      <c r="AC339" s="82" t="s">
        <v>10</v>
      </c>
      <c r="AD339" s="82" t="s">
        <v>10</v>
      </c>
      <c r="AE339" s="82" t="s">
        <v>10</v>
      </c>
      <c r="AF339" s="83" t="s">
        <v>10</v>
      </c>
      <c r="AG339" s="83" t="s">
        <v>10</v>
      </c>
      <c r="AH339" s="83" t="s">
        <v>10</v>
      </c>
      <c r="AI339" s="83" t="s">
        <v>10</v>
      </c>
      <c r="AJ339" s="83" t="s">
        <v>10</v>
      </c>
      <c r="AK339" s="83" t="s">
        <v>10</v>
      </c>
      <c r="AL339" s="714" t="s">
        <v>10</v>
      </c>
      <c r="AM339" s="253"/>
      <c r="AN339" s="78"/>
      <c r="AO339" s="22"/>
    </row>
    <row r="340" spans="1:41" ht="15.5" x14ac:dyDescent="0.35">
      <c r="A340" s="2052"/>
      <c r="B340" s="109" t="s">
        <v>602</v>
      </c>
      <c r="C340" s="2053" t="s">
        <v>10</v>
      </c>
      <c r="D340" s="2053" t="s">
        <v>10</v>
      </c>
      <c r="E340" s="2053" t="s">
        <v>10</v>
      </c>
      <c r="F340" s="2053" t="s">
        <v>10</v>
      </c>
      <c r="G340" s="2053" t="s">
        <v>10</v>
      </c>
      <c r="H340" s="2053" t="s">
        <v>10</v>
      </c>
      <c r="I340" s="2053" t="s">
        <v>10</v>
      </c>
      <c r="J340" s="2053" t="s">
        <v>10</v>
      </c>
      <c r="K340" s="2053" t="s">
        <v>10</v>
      </c>
      <c r="L340" s="2053" t="s">
        <v>10</v>
      </c>
      <c r="M340" s="2054" t="s">
        <v>10</v>
      </c>
      <c r="N340" s="2053" t="s">
        <v>10</v>
      </c>
      <c r="O340" s="2053" t="s">
        <v>10</v>
      </c>
      <c r="P340" s="2053" t="s">
        <v>10</v>
      </c>
      <c r="Q340" s="2053" t="s">
        <v>10</v>
      </c>
      <c r="R340" s="2053" t="s">
        <v>10</v>
      </c>
      <c r="S340" s="2053" t="s">
        <v>10</v>
      </c>
      <c r="T340" s="2053" t="s">
        <v>10</v>
      </c>
      <c r="U340" s="2287">
        <v>1.1635716</v>
      </c>
      <c r="V340" s="2254">
        <v>1.6304285999999999</v>
      </c>
      <c r="W340" s="2053" t="s">
        <v>10</v>
      </c>
      <c r="X340" s="2053" t="s">
        <v>10</v>
      </c>
      <c r="Y340" s="139" t="s">
        <v>10</v>
      </c>
      <c r="Z340" s="139" t="s">
        <v>10</v>
      </c>
      <c r="AA340" s="81" t="s">
        <v>10</v>
      </c>
      <c r="AB340" s="82" t="s">
        <v>10</v>
      </c>
      <c r="AC340" s="82" t="s">
        <v>10</v>
      </c>
      <c r="AD340" s="82" t="s">
        <v>10</v>
      </c>
      <c r="AE340" s="82" t="s">
        <v>10</v>
      </c>
      <c r="AF340" s="83" t="s">
        <v>10</v>
      </c>
      <c r="AG340" s="83" t="s">
        <v>10</v>
      </c>
      <c r="AH340" s="83" t="s">
        <v>10</v>
      </c>
      <c r="AI340" s="83" t="s">
        <v>10</v>
      </c>
      <c r="AJ340" s="83" t="s">
        <v>10</v>
      </c>
      <c r="AK340" s="83" t="s">
        <v>10</v>
      </c>
      <c r="AL340" s="714" t="s">
        <v>10</v>
      </c>
      <c r="AM340" s="253"/>
      <c r="AN340" s="78"/>
      <c r="AO340" s="22"/>
    </row>
    <row r="341" spans="1:41" ht="15.5" x14ac:dyDescent="0.35">
      <c r="A341" s="106"/>
      <c r="B341" s="137" t="s">
        <v>603</v>
      </c>
      <c r="C341" s="1269" t="s">
        <v>10</v>
      </c>
      <c r="D341" s="1269" t="s">
        <v>10</v>
      </c>
      <c r="E341" s="1269" t="s">
        <v>10</v>
      </c>
      <c r="F341" s="1269" t="s">
        <v>10</v>
      </c>
      <c r="G341" s="1269" t="s">
        <v>10</v>
      </c>
      <c r="H341" s="1269" t="s">
        <v>10</v>
      </c>
      <c r="I341" s="1269" t="s">
        <v>10</v>
      </c>
      <c r="J341" s="1269" t="s">
        <v>10</v>
      </c>
      <c r="K341" s="1269" t="s">
        <v>10</v>
      </c>
      <c r="L341" s="1269" t="s">
        <v>10</v>
      </c>
      <c r="M341" s="2055" t="s">
        <v>10</v>
      </c>
      <c r="N341" s="1269" t="s">
        <v>10</v>
      </c>
      <c r="O341" s="1269" t="s">
        <v>10</v>
      </c>
      <c r="P341" s="1269" t="s">
        <v>10</v>
      </c>
      <c r="Q341" s="1269" t="s">
        <v>10</v>
      </c>
      <c r="R341" s="1269" t="s">
        <v>10</v>
      </c>
      <c r="S341" s="1269" t="s">
        <v>10</v>
      </c>
      <c r="T341" s="1269" t="s">
        <v>10</v>
      </c>
      <c r="U341" s="277">
        <v>-7.6800331999999996</v>
      </c>
      <c r="V341" s="278">
        <v>-3.4643896000000001</v>
      </c>
      <c r="W341" s="1269" t="s">
        <v>10</v>
      </c>
      <c r="X341" s="1269" t="s">
        <v>10</v>
      </c>
      <c r="Y341" s="747" t="s">
        <v>10</v>
      </c>
      <c r="Z341" s="747" t="s">
        <v>10</v>
      </c>
      <c r="AA341" s="86" t="s">
        <v>10</v>
      </c>
      <c r="AB341" s="87" t="s">
        <v>10</v>
      </c>
      <c r="AC341" s="87" t="s">
        <v>10</v>
      </c>
      <c r="AD341" s="87" t="s">
        <v>10</v>
      </c>
      <c r="AE341" s="87" t="s">
        <v>10</v>
      </c>
      <c r="AF341" s="87" t="s">
        <v>10</v>
      </c>
      <c r="AG341" s="83" t="s">
        <v>10</v>
      </c>
      <c r="AH341" s="87" t="s">
        <v>10</v>
      </c>
      <c r="AI341" s="87" t="s">
        <v>10</v>
      </c>
      <c r="AJ341" s="87" t="s">
        <v>10</v>
      </c>
      <c r="AK341" s="87" t="s">
        <v>10</v>
      </c>
      <c r="AL341" s="748" t="s">
        <v>10</v>
      </c>
      <c r="AM341" s="253"/>
      <c r="AN341" s="78"/>
      <c r="AO341" s="22"/>
    </row>
    <row r="342" spans="1:41" ht="15.5" hidden="1" x14ac:dyDescent="0.35">
      <c r="A342" s="43"/>
      <c r="B342" s="43"/>
      <c r="C342" s="43"/>
      <c r="D342" s="43"/>
      <c r="E342" s="43"/>
      <c r="F342" s="43"/>
      <c r="G342" s="56"/>
      <c r="H342" s="59"/>
      <c r="I342" s="60"/>
      <c r="J342" s="61"/>
      <c r="K342" s="62"/>
      <c r="L342" s="63"/>
      <c r="M342" s="64"/>
      <c r="N342" s="65"/>
      <c r="O342" s="66"/>
      <c r="P342" s="67"/>
      <c r="Q342" s="68"/>
      <c r="R342" s="60"/>
      <c r="S342" s="69"/>
      <c r="T342" s="70"/>
      <c r="U342" s="71"/>
      <c r="V342" s="72"/>
      <c r="W342" s="72"/>
      <c r="X342" s="72"/>
      <c r="Y342" s="56"/>
      <c r="Z342" s="43"/>
      <c r="AA342" s="81"/>
      <c r="AB342" s="82"/>
      <c r="AC342" s="764"/>
      <c r="AD342" s="56"/>
      <c r="AE342" s="56"/>
      <c r="AF342" s="73"/>
      <c r="AG342" s="73"/>
      <c r="AH342" s="56"/>
      <c r="AI342" s="253"/>
      <c r="AJ342" s="253"/>
      <c r="AK342" s="253"/>
      <c r="AL342" s="253"/>
      <c r="AM342" s="253"/>
      <c r="AN342" s="78"/>
      <c r="AO342" s="22"/>
    </row>
    <row r="343" spans="1:41" ht="15.5" x14ac:dyDescent="0.35">
      <c r="A343" s="43"/>
      <c r="B343" s="3319" t="s">
        <v>604</v>
      </c>
      <c r="C343" s="3377"/>
      <c r="D343" s="3377"/>
      <c r="E343" s="3377"/>
      <c r="F343" s="3377"/>
      <c r="G343" s="3377"/>
      <c r="H343" s="3377"/>
      <c r="I343" s="3377"/>
      <c r="J343" s="3377"/>
      <c r="K343" s="3377"/>
      <c r="L343" s="3377"/>
      <c r="M343" s="3377"/>
      <c r="N343" s="3377"/>
      <c r="O343" s="3377"/>
      <c r="P343" s="3377"/>
      <c r="Q343" s="3377"/>
      <c r="R343" s="3377"/>
      <c r="S343" s="74"/>
      <c r="T343" s="75"/>
      <c r="U343" s="76"/>
      <c r="V343" s="77"/>
      <c r="W343" s="77"/>
      <c r="X343" s="77"/>
      <c r="Y343" s="56"/>
      <c r="Z343" s="43"/>
      <c r="AA343" s="43"/>
      <c r="AB343" s="56"/>
      <c r="AC343" s="56"/>
      <c r="AD343" s="56"/>
      <c r="AE343" s="56"/>
      <c r="AF343" s="73"/>
      <c r="AG343" s="136"/>
      <c r="AH343" s="56"/>
      <c r="AI343" s="253"/>
      <c r="AJ343" s="253"/>
      <c r="AK343" s="253"/>
      <c r="AL343" s="253"/>
      <c r="AM343" s="253"/>
      <c r="AN343" s="78"/>
      <c r="AO343" s="22"/>
    </row>
    <row r="344" spans="1:41" ht="15.5" x14ac:dyDescent="0.35">
      <c r="A344" s="56"/>
      <c r="B344" s="56"/>
      <c r="C344" s="56"/>
      <c r="D344" s="56"/>
      <c r="E344" s="56"/>
      <c r="F344" s="56"/>
      <c r="G344" s="56"/>
      <c r="H344" s="59"/>
      <c r="I344" s="60"/>
      <c r="J344" s="61"/>
      <c r="K344" s="62"/>
      <c r="L344" s="63"/>
      <c r="M344" s="64"/>
      <c r="N344" s="65"/>
      <c r="O344" s="66"/>
      <c r="P344" s="67"/>
      <c r="Q344" s="68"/>
      <c r="R344" s="60"/>
      <c r="S344" s="69"/>
      <c r="T344" s="70"/>
      <c r="U344" s="71"/>
      <c r="V344" s="72"/>
      <c r="W344" s="72"/>
      <c r="X344" s="72"/>
      <c r="Y344" s="56"/>
      <c r="Z344" s="43"/>
      <c r="AA344" s="43"/>
      <c r="AB344" s="125"/>
      <c r="AC344" s="125"/>
      <c r="AD344" s="125"/>
      <c r="AE344" s="125"/>
      <c r="AF344" s="125"/>
      <c r="AG344" s="125"/>
      <c r="AH344" s="56"/>
      <c r="AI344" s="253"/>
      <c r="AJ344" s="253"/>
      <c r="AK344" s="253"/>
      <c r="AL344" s="253"/>
      <c r="AM344" s="253"/>
      <c r="AN344" s="78"/>
      <c r="AO344" s="22"/>
    </row>
    <row r="345" spans="1:41" s="26" customFormat="1" ht="63" customHeight="1" x14ac:dyDescent="0.35">
      <c r="A345" s="2504" t="s">
        <v>983</v>
      </c>
      <c r="B345" s="3317" t="s">
        <v>595</v>
      </c>
      <c r="C345" s="3318"/>
      <c r="D345" s="3318"/>
      <c r="E345" s="3318"/>
      <c r="F345" s="3318"/>
      <c r="G345" s="3318"/>
      <c r="H345" s="3318"/>
      <c r="I345" s="3318"/>
      <c r="J345" s="3318"/>
      <c r="K345" s="3318"/>
      <c r="L345" s="3318"/>
      <c r="M345" s="3318"/>
      <c r="N345" s="3318"/>
      <c r="O345" s="3318"/>
      <c r="P345" s="3318"/>
      <c r="Q345" s="3318"/>
      <c r="R345" s="3318"/>
      <c r="S345" s="3318"/>
      <c r="T345" s="3318"/>
      <c r="U345" s="3318"/>
      <c r="V345" s="3318"/>
      <c r="W345" s="3318"/>
      <c r="X345" s="3318"/>
      <c r="Y345" s="3318"/>
      <c r="Z345" s="3318"/>
      <c r="AA345" s="3318"/>
      <c r="AB345" s="33"/>
      <c r="AC345" s="33"/>
      <c r="AD345" s="33"/>
      <c r="AE345" s="33"/>
      <c r="AF345" s="33"/>
      <c r="AG345" s="33"/>
      <c r="AH345" s="33"/>
      <c r="AI345" s="33"/>
      <c r="AJ345" s="33"/>
      <c r="AK345" s="33"/>
      <c r="AL345" s="658"/>
      <c r="AM345" s="32"/>
      <c r="AN345" s="34"/>
      <c r="AO345" s="2058"/>
    </row>
    <row r="346" spans="1:41" ht="46.5" x14ac:dyDescent="0.35">
      <c r="A346" s="43"/>
      <c r="B346" s="88" t="s">
        <v>54</v>
      </c>
      <c r="C346" s="89" t="s">
        <v>6</v>
      </c>
      <c r="D346" s="90" t="s">
        <v>7</v>
      </c>
      <c r="E346" s="91" t="s">
        <v>8</v>
      </c>
      <c r="F346" s="92" t="s">
        <v>123</v>
      </c>
      <c r="G346" s="93" t="s">
        <v>160</v>
      </c>
      <c r="H346" s="94" t="s">
        <v>194</v>
      </c>
      <c r="I346" s="95" t="s">
        <v>202</v>
      </c>
      <c r="J346" s="96" t="s">
        <v>241</v>
      </c>
      <c r="K346" s="97" t="s">
        <v>273</v>
      </c>
      <c r="L346" s="98" t="s">
        <v>284</v>
      </c>
      <c r="M346" s="99" t="s">
        <v>322</v>
      </c>
      <c r="N346" s="47" t="s">
        <v>342</v>
      </c>
      <c r="O346" s="48" t="s">
        <v>356</v>
      </c>
      <c r="P346" s="100" t="s">
        <v>384</v>
      </c>
      <c r="Q346" s="79" t="s">
        <v>493</v>
      </c>
      <c r="R346" s="80" t="s">
        <v>535</v>
      </c>
      <c r="S346" s="101" t="s">
        <v>541</v>
      </c>
      <c r="T346" s="102" t="s">
        <v>545</v>
      </c>
      <c r="U346" s="103" t="s">
        <v>578</v>
      </c>
      <c r="V346" s="104" t="s">
        <v>586</v>
      </c>
      <c r="W346" s="104" t="s">
        <v>633</v>
      </c>
      <c r="X346" s="51" t="s">
        <v>646</v>
      </c>
      <c r="Y346" s="138" t="s">
        <v>647</v>
      </c>
      <c r="Z346" s="138" t="s">
        <v>668</v>
      </c>
      <c r="AA346" s="37" t="s">
        <v>671</v>
      </c>
      <c r="AB346" s="37" t="s">
        <v>688</v>
      </c>
      <c r="AC346" s="37" t="s">
        <v>689</v>
      </c>
      <c r="AD346" s="37" t="s">
        <v>735</v>
      </c>
      <c r="AE346" s="37" t="s">
        <v>776</v>
      </c>
      <c r="AF346" s="37" t="s">
        <v>811</v>
      </c>
      <c r="AG346" s="37" t="s">
        <v>1055</v>
      </c>
      <c r="AH346" s="37" t="s">
        <v>1072</v>
      </c>
      <c r="AI346" s="37" t="s">
        <v>1075</v>
      </c>
      <c r="AJ346" s="37" t="s">
        <v>1117</v>
      </c>
      <c r="AK346" s="37" t="s">
        <v>1162</v>
      </c>
      <c r="AL346" s="689" t="s">
        <v>1176</v>
      </c>
      <c r="AM346" s="253"/>
      <c r="AN346" s="78"/>
      <c r="AO346" s="22"/>
    </row>
    <row r="347" spans="1:41" ht="15.5" x14ac:dyDescent="0.35">
      <c r="A347" s="106"/>
      <c r="B347" s="107" t="s">
        <v>590</v>
      </c>
      <c r="C347" s="1244" t="s">
        <v>10</v>
      </c>
      <c r="D347" s="1244" t="s">
        <v>10</v>
      </c>
      <c r="E347" s="1244" t="s">
        <v>10</v>
      </c>
      <c r="F347" s="1244" t="s">
        <v>10</v>
      </c>
      <c r="G347" s="1244" t="s">
        <v>10</v>
      </c>
      <c r="H347" s="1244" t="s">
        <v>10</v>
      </c>
      <c r="I347" s="1244" t="s">
        <v>10</v>
      </c>
      <c r="J347" s="1244" t="s">
        <v>10</v>
      </c>
      <c r="K347" s="1244" t="s">
        <v>10</v>
      </c>
      <c r="L347" s="1244" t="s">
        <v>10</v>
      </c>
      <c r="M347" s="108" t="s">
        <v>10</v>
      </c>
      <c r="N347" s="1244" t="s">
        <v>10</v>
      </c>
      <c r="O347" s="1244" t="s">
        <v>10</v>
      </c>
      <c r="P347" s="1244" t="s">
        <v>10</v>
      </c>
      <c r="Q347" s="1244" t="s">
        <v>10</v>
      </c>
      <c r="R347" s="1244" t="s">
        <v>10</v>
      </c>
      <c r="S347" s="1244" t="s">
        <v>10</v>
      </c>
      <c r="T347" s="1244" t="s">
        <v>10</v>
      </c>
      <c r="U347" s="1244" t="s">
        <v>10</v>
      </c>
      <c r="V347" s="2254">
        <v>15.76347</v>
      </c>
      <c r="W347" s="1244" t="s">
        <v>10</v>
      </c>
      <c r="X347" s="1244" t="s">
        <v>10</v>
      </c>
      <c r="Y347" s="139" t="s">
        <v>10</v>
      </c>
      <c r="Z347" s="139" t="s">
        <v>10</v>
      </c>
      <c r="AA347" s="81" t="s">
        <v>10</v>
      </c>
      <c r="AB347" s="82" t="s">
        <v>10</v>
      </c>
      <c r="AC347" s="82" t="s">
        <v>10</v>
      </c>
      <c r="AD347" s="82" t="s">
        <v>10</v>
      </c>
      <c r="AE347" s="82" t="s">
        <v>10</v>
      </c>
      <c r="AF347" s="764" t="s">
        <v>10</v>
      </c>
      <c r="AG347" s="117" t="s">
        <v>10</v>
      </c>
      <c r="AH347" s="117" t="s">
        <v>10</v>
      </c>
      <c r="AI347" s="117" t="s">
        <v>10</v>
      </c>
      <c r="AJ347" s="702" t="s">
        <v>10</v>
      </c>
      <c r="AK347" s="702" t="s">
        <v>10</v>
      </c>
      <c r="AL347" s="676" t="s">
        <v>10</v>
      </c>
      <c r="AM347" s="253"/>
      <c r="AN347" s="78"/>
      <c r="AO347" s="22"/>
    </row>
    <row r="348" spans="1:41" ht="15.5" x14ac:dyDescent="0.35">
      <c r="A348" s="71"/>
      <c r="B348" s="109" t="s">
        <v>591</v>
      </c>
      <c r="C348" s="1252" t="s">
        <v>10</v>
      </c>
      <c r="D348" s="1252" t="s">
        <v>10</v>
      </c>
      <c r="E348" s="1252" t="s">
        <v>10</v>
      </c>
      <c r="F348" s="1252" t="s">
        <v>10</v>
      </c>
      <c r="G348" s="1252" t="s">
        <v>10</v>
      </c>
      <c r="H348" s="1252" t="s">
        <v>10</v>
      </c>
      <c r="I348" s="1252" t="s">
        <v>10</v>
      </c>
      <c r="J348" s="1252" t="s">
        <v>10</v>
      </c>
      <c r="K348" s="1252" t="s">
        <v>10</v>
      </c>
      <c r="L348" s="1252" t="s">
        <v>10</v>
      </c>
      <c r="M348" s="81" t="s">
        <v>10</v>
      </c>
      <c r="N348" s="1252" t="s">
        <v>10</v>
      </c>
      <c r="O348" s="1252" t="s">
        <v>10</v>
      </c>
      <c r="P348" s="1252" t="s">
        <v>10</v>
      </c>
      <c r="Q348" s="1252" t="s">
        <v>10</v>
      </c>
      <c r="R348" s="1252" t="s">
        <v>10</v>
      </c>
      <c r="S348" s="1252" t="s">
        <v>10</v>
      </c>
      <c r="T348" s="1252" t="s">
        <v>10</v>
      </c>
      <c r="U348" s="1252" t="s">
        <v>10</v>
      </c>
      <c r="V348" s="2254">
        <v>14.545861</v>
      </c>
      <c r="W348" s="1252" t="s">
        <v>10</v>
      </c>
      <c r="X348" s="1252" t="s">
        <v>10</v>
      </c>
      <c r="Y348" s="139" t="s">
        <v>10</v>
      </c>
      <c r="Z348" s="139" t="s">
        <v>10</v>
      </c>
      <c r="AA348" s="81" t="s">
        <v>10</v>
      </c>
      <c r="AB348" s="82" t="s">
        <v>10</v>
      </c>
      <c r="AC348" s="82" t="s">
        <v>10</v>
      </c>
      <c r="AD348" s="82" t="s">
        <v>10</v>
      </c>
      <c r="AE348" s="82" t="s">
        <v>10</v>
      </c>
      <c r="AF348" s="83" t="s">
        <v>10</v>
      </c>
      <c r="AG348" s="83" t="s">
        <v>10</v>
      </c>
      <c r="AH348" s="83" t="s">
        <v>10</v>
      </c>
      <c r="AI348" s="83" t="s">
        <v>10</v>
      </c>
      <c r="AJ348" s="83" t="s">
        <v>10</v>
      </c>
      <c r="AK348" s="83" t="s">
        <v>10</v>
      </c>
      <c r="AL348" s="714" t="s">
        <v>10</v>
      </c>
      <c r="AM348" s="253"/>
      <c r="AN348" s="78"/>
      <c r="AO348" s="22"/>
    </row>
    <row r="349" spans="1:41" ht="15.5" x14ac:dyDescent="0.35">
      <c r="A349" s="71"/>
      <c r="B349" s="109" t="s">
        <v>592</v>
      </c>
      <c r="C349" s="1252" t="s">
        <v>10</v>
      </c>
      <c r="D349" s="1252" t="s">
        <v>10</v>
      </c>
      <c r="E349" s="1252" t="s">
        <v>10</v>
      </c>
      <c r="F349" s="1252" t="s">
        <v>10</v>
      </c>
      <c r="G349" s="1252" t="s">
        <v>10</v>
      </c>
      <c r="H349" s="1252" t="s">
        <v>10</v>
      </c>
      <c r="I349" s="1252" t="s">
        <v>10</v>
      </c>
      <c r="J349" s="1252" t="s">
        <v>10</v>
      </c>
      <c r="K349" s="1252" t="s">
        <v>10</v>
      </c>
      <c r="L349" s="1252" t="s">
        <v>10</v>
      </c>
      <c r="M349" s="81" t="s">
        <v>10</v>
      </c>
      <c r="N349" s="1252" t="s">
        <v>10</v>
      </c>
      <c r="O349" s="1252" t="s">
        <v>10</v>
      </c>
      <c r="P349" s="1252" t="s">
        <v>10</v>
      </c>
      <c r="Q349" s="1252" t="s">
        <v>10</v>
      </c>
      <c r="R349" s="1252" t="s">
        <v>10</v>
      </c>
      <c r="S349" s="1252" t="s">
        <v>10</v>
      </c>
      <c r="T349" s="1252" t="s">
        <v>10</v>
      </c>
      <c r="U349" s="1252" t="s">
        <v>10</v>
      </c>
      <c r="V349" s="2254">
        <v>16.389693000000001</v>
      </c>
      <c r="W349" s="1252" t="s">
        <v>10</v>
      </c>
      <c r="X349" s="1252" t="s">
        <v>10</v>
      </c>
      <c r="Y349" s="139" t="s">
        <v>10</v>
      </c>
      <c r="Z349" s="139" t="s">
        <v>10</v>
      </c>
      <c r="AA349" s="81" t="s">
        <v>10</v>
      </c>
      <c r="AB349" s="82" t="s">
        <v>10</v>
      </c>
      <c r="AC349" s="82" t="s">
        <v>10</v>
      </c>
      <c r="AD349" s="82" t="s">
        <v>10</v>
      </c>
      <c r="AE349" s="82" t="s">
        <v>10</v>
      </c>
      <c r="AF349" s="83" t="s">
        <v>10</v>
      </c>
      <c r="AG349" s="83" t="s">
        <v>10</v>
      </c>
      <c r="AH349" s="83" t="s">
        <v>10</v>
      </c>
      <c r="AI349" s="83" t="s">
        <v>10</v>
      </c>
      <c r="AJ349" s="83" t="s">
        <v>10</v>
      </c>
      <c r="AK349" s="83" t="s">
        <v>10</v>
      </c>
      <c r="AL349" s="714" t="s">
        <v>10</v>
      </c>
      <c r="AM349" s="253"/>
      <c r="AN349" s="78"/>
      <c r="AO349" s="22"/>
    </row>
    <row r="350" spans="1:41" ht="15.5" x14ac:dyDescent="0.35">
      <c r="A350" s="2052"/>
      <c r="B350" s="109" t="s">
        <v>593</v>
      </c>
      <c r="C350" s="2053" t="s">
        <v>10</v>
      </c>
      <c r="D350" s="2053" t="s">
        <v>10</v>
      </c>
      <c r="E350" s="2053" t="s">
        <v>10</v>
      </c>
      <c r="F350" s="2053" t="s">
        <v>10</v>
      </c>
      <c r="G350" s="2053" t="s">
        <v>10</v>
      </c>
      <c r="H350" s="2053" t="s">
        <v>10</v>
      </c>
      <c r="I350" s="2053" t="s">
        <v>10</v>
      </c>
      <c r="J350" s="2053" t="s">
        <v>10</v>
      </c>
      <c r="K350" s="2053" t="s">
        <v>10</v>
      </c>
      <c r="L350" s="2053" t="s">
        <v>10</v>
      </c>
      <c r="M350" s="2054" t="s">
        <v>10</v>
      </c>
      <c r="N350" s="2053" t="s">
        <v>10</v>
      </c>
      <c r="O350" s="2053" t="s">
        <v>10</v>
      </c>
      <c r="P350" s="2053" t="s">
        <v>10</v>
      </c>
      <c r="Q350" s="2053" t="s">
        <v>10</v>
      </c>
      <c r="R350" s="2053" t="s">
        <v>10</v>
      </c>
      <c r="S350" s="2053" t="s">
        <v>10</v>
      </c>
      <c r="T350" s="2053" t="s">
        <v>10</v>
      </c>
      <c r="U350" s="2053" t="s">
        <v>10</v>
      </c>
      <c r="V350" s="2254">
        <v>38.562565999999997</v>
      </c>
      <c r="W350" s="2053" t="s">
        <v>10</v>
      </c>
      <c r="X350" s="2053" t="s">
        <v>10</v>
      </c>
      <c r="Y350" s="139" t="s">
        <v>10</v>
      </c>
      <c r="Z350" s="139" t="s">
        <v>10</v>
      </c>
      <c r="AA350" s="81" t="s">
        <v>10</v>
      </c>
      <c r="AB350" s="82" t="s">
        <v>10</v>
      </c>
      <c r="AC350" s="82" t="s">
        <v>10</v>
      </c>
      <c r="AD350" s="82" t="s">
        <v>10</v>
      </c>
      <c r="AE350" s="82" t="s">
        <v>10</v>
      </c>
      <c r="AF350" s="83" t="s">
        <v>10</v>
      </c>
      <c r="AG350" s="83" t="s">
        <v>10</v>
      </c>
      <c r="AH350" s="83" t="s">
        <v>10</v>
      </c>
      <c r="AI350" s="83" t="s">
        <v>10</v>
      </c>
      <c r="AJ350" s="83" t="s">
        <v>10</v>
      </c>
      <c r="AK350" s="83" t="s">
        <v>10</v>
      </c>
      <c r="AL350" s="714" t="s">
        <v>10</v>
      </c>
      <c r="AM350" s="253"/>
      <c r="AN350" s="78"/>
      <c r="AO350" s="22"/>
    </row>
    <row r="351" spans="1:41" ht="15.5" x14ac:dyDescent="0.35">
      <c r="A351" s="106"/>
      <c r="B351" s="137" t="s">
        <v>594</v>
      </c>
      <c r="C351" s="1269" t="s">
        <v>10</v>
      </c>
      <c r="D351" s="1269" t="s">
        <v>10</v>
      </c>
      <c r="E351" s="1269" t="s">
        <v>10</v>
      </c>
      <c r="F351" s="1269" t="s">
        <v>10</v>
      </c>
      <c r="G351" s="1269" t="s">
        <v>10</v>
      </c>
      <c r="H351" s="1269" t="s">
        <v>10</v>
      </c>
      <c r="I351" s="1269" t="s">
        <v>10</v>
      </c>
      <c r="J351" s="1269" t="s">
        <v>10</v>
      </c>
      <c r="K351" s="1269" t="s">
        <v>10</v>
      </c>
      <c r="L351" s="1269" t="s">
        <v>10</v>
      </c>
      <c r="M351" s="2055" t="s">
        <v>10</v>
      </c>
      <c r="N351" s="1269" t="s">
        <v>10</v>
      </c>
      <c r="O351" s="1269" t="s">
        <v>10</v>
      </c>
      <c r="P351" s="1269" t="s">
        <v>10</v>
      </c>
      <c r="Q351" s="1269" t="s">
        <v>10</v>
      </c>
      <c r="R351" s="1269" t="s">
        <v>10</v>
      </c>
      <c r="S351" s="1269" t="s">
        <v>10</v>
      </c>
      <c r="T351" s="1269" t="s">
        <v>10</v>
      </c>
      <c r="U351" s="1269" t="s">
        <v>10</v>
      </c>
      <c r="V351" s="278">
        <v>14.738409000000001</v>
      </c>
      <c r="W351" s="1269" t="s">
        <v>10</v>
      </c>
      <c r="X351" s="1269" t="s">
        <v>10</v>
      </c>
      <c r="Y351" s="747" t="s">
        <v>10</v>
      </c>
      <c r="Z351" s="747" t="s">
        <v>10</v>
      </c>
      <c r="AA351" s="86" t="s">
        <v>10</v>
      </c>
      <c r="AB351" s="87" t="s">
        <v>10</v>
      </c>
      <c r="AC351" s="87" t="s">
        <v>10</v>
      </c>
      <c r="AD351" s="87" t="s">
        <v>10</v>
      </c>
      <c r="AE351" s="87" t="s">
        <v>10</v>
      </c>
      <c r="AF351" s="87" t="s">
        <v>10</v>
      </c>
      <c r="AG351" s="83" t="s">
        <v>10</v>
      </c>
      <c r="AH351" s="87" t="s">
        <v>10</v>
      </c>
      <c r="AI351" s="87" t="s">
        <v>10</v>
      </c>
      <c r="AJ351" s="87" t="s">
        <v>10</v>
      </c>
      <c r="AK351" s="87" t="s">
        <v>10</v>
      </c>
      <c r="AL351" s="748" t="s">
        <v>10</v>
      </c>
      <c r="AM351" s="253"/>
      <c r="AN351" s="78"/>
      <c r="AO351" s="22"/>
    </row>
    <row r="352" spans="1:41" ht="15.5" hidden="1" x14ac:dyDescent="0.35">
      <c r="A352" s="43"/>
      <c r="B352" s="43"/>
      <c r="C352" s="43"/>
      <c r="D352" s="43"/>
      <c r="E352" s="43"/>
      <c r="F352" s="43"/>
      <c r="G352" s="56"/>
      <c r="H352" s="59"/>
      <c r="I352" s="60"/>
      <c r="J352" s="61"/>
      <c r="K352" s="62"/>
      <c r="L352" s="63"/>
      <c r="M352" s="64"/>
      <c r="N352" s="65"/>
      <c r="O352" s="66"/>
      <c r="P352" s="67"/>
      <c r="Q352" s="68"/>
      <c r="R352" s="60"/>
      <c r="S352" s="69"/>
      <c r="T352" s="70"/>
      <c r="U352" s="71"/>
      <c r="V352" s="72"/>
      <c r="W352" s="72"/>
      <c r="X352" s="72"/>
      <c r="Y352" s="56"/>
      <c r="Z352" s="43"/>
      <c r="AA352" s="43"/>
      <c r="AB352" s="56"/>
      <c r="AC352" s="56"/>
      <c r="AD352" s="56"/>
      <c r="AE352" s="56"/>
      <c r="AF352" s="56"/>
      <c r="AG352" s="56"/>
      <c r="AH352" s="56"/>
      <c r="AI352" s="253"/>
      <c r="AJ352" s="253"/>
      <c r="AK352" s="253"/>
      <c r="AL352" s="253"/>
      <c r="AM352" s="253"/>
      <c r="AN352" s="78"/>
      <c r="AO352" s="22"/>
    </row>
    <row r="353" spans="1:41" ht="15.5" x14ac:dyDescent="0.35">
      <c r="A353" s="43"/>
      <c r="B353" s="3319" t="s">
        <v>589</v>
      </c>
      <c r="C353" s="3377"/>
      <c r="D353" s="3377"/>
      <c r="E353" s="3377"/>
      <c r="F353" s="3377"/>
      <c r="G353" s="3377"/>
      <c r="H353" s="3377"/>
      <c r="I353" s="3377"/>
      <c r="J353" s="3377"/>
      <c r="K353" s="3377"/>
      <c r="L353" s="3377"/>
      <c r="M353" s="3377"/>
      <c r="N353" s="3377"/>
      <c r="O353" s="3377"/>
      <c r="P353" s="3377"/>
      <c r="Q353" s="3377"/>
      <c r="R353" s="3377"/>
      <c r="S353" s="74"/>
      <c r="T353" s="75"/>
      <c r="U353" s="76"/>
      <c r="V353" s="77"/>
      <c r="W353" s="77"/>
      <c r="X353" s="77"/>
      <c r="Y353" s="56"/>
      <c r="Z353" s="43"/>
      <c r="AA353" s="43"/>
      <c r="AB353" s="56"/>
      <c r="AC353" s="56"/>
      <c r="AD353" s="56"/>
      <c r="AE353" s="56"/>
      <c r="AF353" s="56"/>
      <c r="AG353" s="136"/>
      <c r="AH353" s="56"/>
      <c r="AI353" s="253"/>
      <c r="AJ353" s="253"/>
      <c r="AK353" s="253"/>
      <c r="AL353" s="253"/>
      <c r="AM353" s="253"/>
      <c r="AN353" s="78"/>
      <c r="AO353" s="22"/>
    </row>
    <row r="354" spans="1:41" ht="15.5" x14ac:dyDescent="0.35">
      <c r="A354" s="56"/>
      <c r="B354" s="56"/>
      <c r="C354" s="56"/>
      <c r="D354" s="56"/>
      <c r="E354" s="56"/>
      <c r="F354" s="56"/>
      <c r="G354" s="56"/>
      <c r="H354" s="59"/>
      <c r="I354" s="60"/>
      <c r="J354" s="61"/>
      <c r="K354" s="62"/>
      <c r="L354" s="63"/>
      <c r="M354" s="64"/>
      <c r="N354" s="65"/>
      <c r="O354" s="66"/>
      <c r="P354" s="67"/>
      <c r="Q354" s="68"/>
      <c r="R354" s="60"/>
      <c r="S354" s="69"/>
      <c r="T354" s="70"/>
      <c r="U354" s="71"/>
      <c r="V354" s="72"/>
      <c r="W354" s="72"/>
      <c r="X354" s="72"/>
      <c r="Y354" s="56"/>
      <c r="Z354" s="43"/>
      <c r="AA354" s="43"/>
      <c r="AB354" s="125"/>
      <c r="AC354" s="125"/>
      <c r="AD354" s="125"/>
      <c r="AE354" s="125"/>
      <c r="AF354" s="125"/>
      <c r="AG354" s="125"/>
      <c r="AH354" s="56"/>
      <c r="AI354" s="253"/>
      <c r="AJ354" s="253"/>
      <c r="AK354" s="253"/>
      <c r="AL354" s="253"/>
      <c r="AM354" s="253"/>
      <c r="AN354" s="78"/>
      <c r="AO354" s="22"/>
    </row>
    <row r="355" spans="1:41" s="26" customFormat="1" ht="63" customHeight="1" x14ac:dyDescent="0.35">
      <c r="A355" s="2504" t="s">
        <v>984</v>
      </c>
      <c r="B355" s="3317" t="s">
        <v>597</v>
      </c>
      <c r="C355" s="3318"/>
      <c r="D355" s="3318"/>
      <c r="E355" s="3318"/>
      <c r="F355" s="3318"/>
      <c r="G355" s="3318"/>
      <c r="H355" s="3318"/>
      <c r="I355" s="3318"/>
      <c r="J355" s="3318"/>
      <c r="K355" s="3318"/>
      <c r="L355" s="3318"/>
      <c r="M355" s="3318"/>
      <c r="N355" s="3318"/>
      <c r="O355" s="3318"/>
      <c r="P355" s="3318"/>
      <c r="Q355" s="3318"/>
      <c r="R355" s="3318"/>
      <c r="S355" s="3318"/>
      <c r="T355" s="3318"/>
      <c r="U355" s="3318"/>
      <c r="V355" s="3318"/>
      <c r="W355" s="3318"/>
      <c r="X355" s="3318"/>
      <c r="Y355" s="3318"/>
      <c r="Z355" s="3318"/>
      <c r="AA355" s="3318"/>
      <c r="AB355" s="33"/>
      <c r="AC355" s="33"/>
      <c r="AD355" s="33"/>
      <c r="AE355" s="33"/>
      <c r="AF355" s="33"/>
      <c r="AG355" s="33"/>
      <c r="AH355" s="33"/>
      <c r="AI355" s="33"/>
      <c r="AJ355" s="33"/>
      <c r="AK355" s="33"/>
      <c r="AL355" s="658"/>
      <c r="AM355" s="32"/>
      <c r="AN355" s="34"/>
      <c r="AO355" s="2058"/>
    </row>
    <row r="356" spans="1:41" ht="46.5" x14ac:dyDescent="0.35">
      <c r="A356" s="43"/>
      <c r="B356" s="88" t="s">
        <v>54</v>
      </c>
      <c r="C356" s="89" t="s">
        <v>6</v>
      </c>
      <c r="D356" s="90" t="s">
        <v>7</v>
      </c>
      <c r="E356" s="91" t="s">
        <v>8</v>
      </c>
      <c r="F356" s="92" t="s">
        <v>123</v>
      </c>
      <c r="G356" s="93" t="s">
        <v>160</v>
      </c>
      <c r="H356" s="94" t="s">
        <v>194</v>
      </c>
      <c r="I356" s="95" t="s">
        <v>202</v>
      </c>
      <c r="J356" s="96" t="s">
        <v>241</v>
      </c>
      <c r="K356" s="97" t="s">
        <v>273</v>
      </c>
      <c r="L356" s="98" t="s">
        <v>284</v>
      </c>
      <c r="M356" s="99" t="s">
        <v>322</v>
      </c>
      <c r="N356" s="47" t="s">
        <v>342</v>
      </c>
      <c r="O356" s="48" t="s">
        <v>356</v>
      </c>
      <c r="P356" s="100" t="s">
        <v>384</v>
      </c>
      <c r="Q356" s="79" t="s">
        <v>493</v>
      </c>
      <c r="R356" s="80" t="s">
        <v>535</v>
      </c>
      <c r="S356" s="101" t="s">
        <v>541</v>
      </c>
      <c r="T356" s="102" t="s">
        <v>545</v>
      </c>
      <c r="U356" s="103" t="s">
        <v>578</v>
      </c>
      <c r="V356" s="124" t="s">
        <v>586</v>
      </c>
      <c r="W356" s="104" t="s">
        <v>633</v>
      </c>
      <c r="X356" s="51" t="s">
        <v>646</v>
      </c>
      <c r="Y356" s="138" t="s">
        <v>647</v>
      </c>
      <c r="Z356" s="138" t="s">
        <v>668</v>
      </c>
      <c r="AA356" s="37" t="s">
        <v>671</v>
      </c>
      <c r="AB356" s="37" t="s">
        <v>688</v>
      </c>
      <c r="AC356" s="37" t="s">
        <v>689</v>
      </c>
      <c r="AD356" s="37" t="s">
        <v>735</v>
      </c>
      <c r="AE356" s="37" t="s">
        <v>776</v>
      </c>
      <c r="AF356" s="37" t="s">
        <v>811</v>
      </c>
      <c r="AG356" s="37" t="s">
        <v>1055</v>
      </c>
      <c r="AH356" s="37" t="s">
        <v>1072</v>
      </c>
      <c r="AI356" s="37" t="s">
        <v>1075</v>
      </c>
      <c r="AJ356" s="37" t="s">
        <v>1117</v>
      </c>
      <c r="AK356" s="37" t="s">
        <v>1162</v>
      </c>
      <c r="AL356" s="689" t="s">
        <v>1176</v>
      </c>
      <c r="AM356" s="253"/>
      <c r="AN356" s="78"/>
      <c r="AO356" s="22"/>
    </row>
    <row r="357" spans="1:41" ht="15.5" x14ac:dyDescent="0.35">
      <c r="A357" s="106"/>
      <c r="B357" s="107" t="s">
        <v>590</v>
      </c>
      <c r="C357" s="1244" t="s">
        <v>10</v>
      </c>
      <c r="D357" s="1244" t="s">
        <v>10</v>
      </c>
      <c r="E357" s="1244" t="s">
        <v>10</v>
      </c>
      <c r="F357" s="1244" t="s">
        <v>10</v>
      </c>
      <c r="G357" s="1244" t="s">
        <v>10</v>
      </c>
      <c r="H357" s="1244" t="s">
        <v>10</v>
      </c>
      <c r="I357" s="1244" t="s">
        <v>10</v>
      </c>
      <c r="J357" s="1244" t="s">
        <v>10</v>
      </c>
      <c r="K357" s="1244" t="s">
        <v>10</v>
      </c>
      <c r="L357" s="1244" t="s">
        <v>10</v>
      </c>
      <c r="M357" s="108" t="s">
        <v>10</v>
      </c>
      <c r="N357" s="1244" t="s">
        <v>10</v>
      </c>
      <c r="O357" s="1244" t="s">
        <v>10</v>
      </c>
      <c r="P357" s="1244" t="s">
        <v>10</v>
      </c>
      <c r="Q357" s="1244" t="s">
        <v>10</v>
      </c>
      <c r="R357" s="1244" t="s">
        <v>10</v>
      </c>
      <c r="S357" s="1244" t="s">
        <v>10</v>
      </c>
      <c r="T357" s="1244" t="s">
        <v>10</v>
      </c>
      <c r="U357" s="1244" t="s">
        <v>10</v>
      </c>
      <c r="V357" s="2254">
        <v>1.0009527</v>
      </c>
      <c r="W357" s="1244" t="s">
        <v>10</v>
      </c>
      <c r="X357" s="1244" t="s">
        <v>10</v>
      </c>
      <c r="Y357" s="139" t="s">
        <v>10</v>
      </c>
      <c r="Z357" s="139" t="s">
        <v>10</v>
      </c>
      <c r="AA357" s="81" t="s">
        <v>10</v>
      </c>
      <c r="AB357" s="82" t="s">
        <v>10</v>
      </c>
      <c r="AC357" s="82" t="s">
        <v>10</v>
      </c>
      <c r="AD357" s="82" t="s">
        <v>10</v>
      </c>
      <c r="AE357" s="82" t="s">
        <v>10</v>
      </c>
      <c r="AF357" s="764" t="s">
        <v>10</v>
      </c>
      <c r="AG357" s="117" t="s">
        <v>10</v>
      </c>
      <c r="AH357" s="117" t="s">
        <v>10</v>
      </c>
      <c r="AI357" s="117" t="s">
        <v>10</v>
      </c>
      <c r="AJ357" s="702" t="s">
        <v>10</v>
      </c>
      <c r="AK357" s="702" t="s">
        <v>10</v>
      </c>
      <c r="AL357" s="676" t="s">
        <v>10</v>
      </c>
      <c r="AM357" s="253"/>
      <c r="AN357" s="78"/>
      <c r="AO357" s="22"/>
    </row>
    <row r="358" spans="1:41" ht="15.5" x14ac:dyDescent="0.35">
      <c r="A358" s="71"/>
      <c r="B358" s="109" t="s">
        <v>591</v>
      </c>
      <c r="C358" s="1252" t="s">
        <v>10</v>
      </c>
      <c r="D358" s="1252" t="s">
        <v>10</v>
      </c>
      <c r="E358" s="1252" t="s">
        <v>10</v>
      </c>
      <c r="F358" s="1252" t="s">
        <v>10</v>
      </c>
      <c r="G358" s="1252" t="s">
        <v>10</v>
      </c>
      <c r="H358" s="1252" t="s">
        <v>10</v>
      </c>
      <c r="I358" s="1252" t="s">
        <v>10</v>
      </c>
      <c r="J358" s="1252" t="s">
        <v>10</v>
      </c>
      <c r="K358" s="1252" t="s">
        <v>10</v>
      </c>
      <c r="L358" s="1252" t="s">
        <v>10</v>
      </c>
      <c r="M358" s="81" t="s">
        <v>10</v>
      </c>
      <c r="N358" s="1252" t="s">
        <v>10</v>
      </c>
      <c r="O358" s="1252" t="s">
        <v>10</v>
      </c>
      <c r="P358" s="1252" t="s">
        <v>10</v>
      </c>
      <c r="Q358" s="1252" t="s">
        <v>10</v>
      </c>
      <c r="R358" s="1252" t="s">
        <v>10</v>
      </c>
      <c r="S358" s="1252" t="s">
        <v>10</v>
      </c>
      <c r="T358" s="1252" t="s">
        <v>10</v>
      </c>
      <c r="U358" s="1252" t="s">
        <v>10</v>
      </c>
      <c r="V358" s="2254">
        <v>-0.58954293000000002</v>
      </c>
      <c r="W358" s="1252" t="s">
        <v>10</v>
      </c>
      <c r="X358" s="1252" t="s">
        <v>10</v>
      </c>
      <c r="Y358" s="139" t="s">
        <v>10</v>
      </c>
      <c r="Z358" s="139" t="s">
        <v>10</v>
      </c>
      <c r="AA358" s="81" t="s">
        <v>10</v>
      </c>
      <c r="AB358" s="82" t="s">
        <v>10</v>
      </c>
      <c r="AC358" s="82" t="s">
        <v>10</v>
      </c>
      <c r="AD358" s="82" t="s">
        <v>10</v>
      </c>
      <c r="AE358" s="82" t="s">
        <v>10</v>
      </c>
      <c r="AF358" s="83" t="s">
        <v>10</v>
      </c>
      <c r="AG358" s="83" t="s">
        <v>10</v>
      </c>
      <c r="AH358" s="83" t="s">
        <v>10</v>
      </c>
      <c r="AI358" s="83" t="s">
        <v>10</v>
      </c>
      <c r="AJ358" s="83" t="s">
        <v>10</v>
      </c>
      <c r="AK358" s="83" t="s">
        <v>10</v>
      </c>
      <c r="AL358" s="714" t="s">
        <v>10</v>
      </c>
      <c r="AM358" s="253"/>
      <c r="AN358" s="78"/>
      <c r="AO358" s="22"/>
    </row>
    <row r="359" spans="1:41" ht="15.5" x14ac:dyDescent="0.35">
      <c r="A359" s="71"/>
      <c r="B359" s="109" t="s">
        <v>592</v>
      </c>
      <c r="C359" s="1252" t="s">
        <v>10</v>
      </c>
      <c r="D359" s="1252" t="s">
        <v>10</v>
      </c>
      <c r="E359" s="1252" t="s">
        <v>10</v>
      </c>
      <c r="F359" s="1252" t="s">
        <v>10</v>
      </c>
      <c r="G359" s="1252" t="s">
        <v>10</v>
      </c>
      <c r="H359" s="1252" t="s">
        <v>10</v>
      </c>
      <c r="I359" s="1252" t="s">
        <v>10</v>
      </c>
      <c r="J359" s="1252" t="s">
        <v>10</v>
      </c>
      <c r="K359" s="1252" t="s">
        <v>10</v>
      </c>
      <c r="L359" s="1252" t="s">
        <v>10</v>
      </c>
      <c r="M359" s="81" t="s">
        <v>10</v>
      </c>
      <c r="N359" s="1252" t="s">
        <v>10</v>
      </c>
      <c r="O359" s="1252" t="s">
        <v>10</v>
      </c>
      <c r="P359" s="1252" t="s">
        <v>10</v>
      </c>
      <c r="Q359" s="1252" t="s">
        <v>10</v>
      </c>
      <c r="R359" s="1252" t="s">
        <v>10</v>
      </c>
      <c r="S359" s="1252" t="s">
        <v>10</v>
      </c>
      <c r="T359" s="1252" t="s">
        <v>10</v>
      </c>
      <c r="U359" s="1252" t="s">
        <v>10</v>
      </c>
      <c r="V359" s="2254">
        <v>1.6943877000000001</v>
      </c>
      <c r="W359" s="1252" t="s">
        <v>10</v>
      </c>
      <c r="X359" s="1252" t="s">
        <v>10</v>
      </c>
      <c r="Y359" s="139" t="s">
        <v>10</v>
      </c>
      <c r="Z359" s="139" t="s">
        <v>10</v>
      </c>
      <c r="AA359" s="81" t="s">
        <v>10</v>
      </c>
      <c r="AB359" s="82" t="s">
        <v>10</v>
      </c>
      <c r="AC359" s="82" t="s">
        <v>10</v>
      </c>
      <c r="AD359" s="82" t="s">
        <v>10</v>
      </c>
      <c r="AE359" s="82" t="s">
        <v>10</v>
      </c>
      <c r="AF359" s="83" t="s">
        <v>10</v>
      </c>
      <c r="AG359" s="83" t="s">
        <v>10</v>
      </c>
      <c r="AH359" s="83" t="s">
        <v>10</v>
      </c>
      <c r="AI359" s="83" t="s">
        <v>10</v>
      </c>
      <c r="AJ359" s="83" t="s">
        <v>10</v>
      </c>
      <c r="AK359" s="83" t="s">
        <v>10</v>
      </c>
      <c r="AL359" s="714" t="s">
        <v>10</v>
      </c>
      <c r="AM359" s="253"/>
      <c r="AN359" s="78"/>
      <c r="AO359" s="22"/>
    </row>
    <row r="360" spans="1:41" ht="15.5" x14ac:dyDescent="0.35">
      <c r="A360" s="2052"/>
      <c r="B360" s="109" t="s">
        <v>593</v>
      </c>
      <c r="C360" s="2053" t="s">
        <v>10</v>
      </c>
      <c r="D360" s="2053" t="s">
        <v>10</v>
      </c>
      <c r="E360" s="2053" t="s">
        <v>10</v>
      </c>
      <c r="F360" s="2053" t="s">
        <v>10</v>
      </c>
      <c r="G360" s="2053" t="s">
        <v>10</v>
      </c>
      <c r="H360" s="2053" t="s">
        <v>10</v>
      </c>
      <c r="I360" s="2053" t="s">
        <v>10</v>
      </c>
      <c r="J360" s="2053" t="s">
        <v>10</v>
      </c>
      <c r="K360" s="2053" t="s">
        <v>10</v>
      </c>
      <c r="L360" s="2053" t="s">
        <v>10</v>
      </c>
      <c r="M360" s="2054" t="s">
        <v>10</v>
      </c>
      <c r="N360" s="2053" t="s">
        <v>10</v>
      </c>
      <c r="O360" s="2053" t="s">
        <v>10</v>
      </c>
      <c r="P360" s="2053" t="s">
        <v>10</v>
      </c>
      <c r="Q360" s="2053" t="s">
        <v>10</v>
      </c>
      <c r="R360" s="2053" t="s">
        <v>10</v>
      </c>
      <c r="S360" s="2053" t="s">
        <v>10</v>
      </c>
      <c r="T360" s="2053" t="s">
        <v>10</v>
      </c>
      <c r="U360" s="2053" t="s">
        <v>10</v>
      </c>
      <c r="V360" s="2254">
        <v>-9.0605840999999998</v>
      </c>
      <c r="W360" s="2053" t="s">
        <v>10</v>
      </c>
      <c r="X360" s="2053" t="s">
        <v>10</v>
      </c>
      <c r="Y360" s="139" t="s">
        <v>10</v>
      </c>
      <c r="Z360" s="139" t="s">
        <v>10</v>
      </c>
      <c r="AA360" s="81" t="s">
        <v>10</v>
      </c>
      <c r="AB360" s="82" t="s">
        <v>10</v>
      </c>
      <c r="AC360" s="82" t="s">
        <v>10</v>
      </c>
      <c r="AD360" s="82" t="s">
        <v>10</v>
      </c>
      <c r="AE360" s="82" t="s">
        <v>10</v>
      </c>
      <c r="AF360" s="83" t="s">
        <v>10</v>
      </c>
      <c r="AG360" s="83" t="s">
        <v>10</v>
      </c>
      <c r="AH360" s="83" t="s">
        <v>10</v>
      </c>
      <c r="AI360" s="83" t="s">
        <v>10</v>
      </c>
      <c r="AJ360" s="83" t="s">
        <v>10</v>
      </c>
      <c r="AK360" s="83" t="s">
        <v>10</v>
      </c>
      <c r="AL360" s="714" t="s">
        <v>10</v>
      </c>
      <c r="AM360" s="253"/>
      <c r="AN360" s="78"/>
      <c r="AO360" s="22"/>
    </row>
    <row r="361" spans="1:41" ht="15.5" x14ac:dyDescent="0.35">
      <c r="A361" s="106"/>
      <c r="B361" s="137" t="s">
        <v>594</v>
      </c>
      <c r="C361" s="1269" t="s">
        <v>10</v>
      </c>
      <c r="D361" s="1269" t="s">
        <v>10</v>
      </c>
      <c r="E361" s="1269" t="s">
        <v>10</v>
      </c>
      <c r="F361" s="1269" t="s">
        <v>10</v>
      </c>
      <c r="G361" s="1269" t="s">
        <v>10</v>
      </c>
      <c r="H361" s="1269" t="s">
        <v>10</v>
      </c>
      <c r="I361" s="1269" t="s">
        <v>10</v>
      </c>
      <c r="J361" s="1269" t="s">
        <v>10</v>
      </c>
      <c r="K361" s="1269" t="s">
        <v>10</v>
      </c>
      <c r="L361" s="1269" t="s">
        <v>10</v>
      </c>
      <c r="M361" s="2055" t="s">
        <v>10</v>
      </c>
      <c r="N361" s="1269" t="s">
        <v>10</v>
      </c>
      <c r="O361" s="1269" t="s">
        <v>10</v>
      </c>
      <c r="P361" s="1269" t="s">
        <v>10</v>
      </c>
      <c r="Q361" s="1269" t="s">
        <v>10</v>
      </c>
      <c r="R361" s="1269" t="s">
        <v>10</v>
      </c>
      <c r="S361" s="1269" t="s">
        <v>10</v>
      </c>
      <c r="T361" s="1269" t="s">
        <v>10</v>
      </c>
      <c r="U361" s="1269" t="s">
        <v>10</v>
      </c>
      <c r="V361" s="278">
        <v>1.6950702</v>
      </c>
      <c r="W361" s="1269" t="s">
        <v>10</v>
      </c>
      <c r="X361" s="1269" t="s">
        <v>10</v>
      </c>
      <c r="Y361" s="747" t="s">
        <v>10</v>
      </c>
      <c r="Z361" s="747" t="s">
        <v>10</v>
      </c>
      <c r="AA361" s="86" t="s">
        <v>10</v>
      </c>
      <c r="AB361" s="87" t="s">
        <v>10</v>
      </c>
      <c r="AC361" s="87" t="s">
        <v>10</v>
      </c>
      <c r="AD361" s="87" t="s">
        <v>10</v>
      </c>
      <c r="AE361" s="87" t="s">
        <v>10</v>
      </c>
      <c r="AF361" s="87" t="s">
        <v>10</v>
      </c>
      <c r="AG361" s="83" t="s">
        <v>10</v>
      </c>
      <c r="AH361" s="87" t="s">
        <v>10</v>
      </c>
      <c r="AI361" s="87" t="s">
        <v>10</v>
      </c>
      <c r="AJ361" s="87" t="s">
        <v>10</v>
      </c>
      <c r="AK361" s="87" t="s">
        <v>10</v>
      </c>
      <c r="AL361" s="748" t="s">
        <v>10</v>
      </c>
      <c r="AM361" s="253"/>
      <c r="AN361" s="78"/>
      <c r="AO361" s="22"/>
    </row>
    <row r="362" spans="1:41" ht="15.5" hidden="1" x14ac:dyDescent="0.35">
      <c r="A362" s="43"/>
      <c r="B362" s="43"/>
      <c r="C362" s="43"/>
      <c r="D362" s="43"/>
      <c r="E362" s="43"/>
      <c r="F362" s="43"/>
      <c r="G362" s="56"/>
      <c r="H362" s="59"/>
      <c r="I362" s="60"/>
      <c r="J362" s="61"/>
      <c r="K362" s="62"/>
      <c r="L362" s="63"/>
      <c r="M362" s="64"/>
      <c r="N362" s="65"/>
      <c r="O362" s="66"/>
      <c r="P362" s="67"/>
      <c r="Q362" s="68"/>
      <c r="R362" s="60"/>
      <c r="S362" s="69"/>
      <c r="T362" s="70"/>
      <c r="U362" s="71"/>
      <c r="V362" s="72"/>
      <c r="W362" s="72"/>
      <c r="X362" s="72"/>
      <c r="Y362" s="56"/>
      <c r="Z362" s="43"/>
      <c r="AA362" s="43"/>
      <c r="AB362" s="56"/>
      <c r="AC362" s="56"/>
      <c r="AD362" s="56"/>
      <c r="AE362" s="56"/>
      <c r="AF362" s="56"/>
      <c r="AG362" s="56"/>
      <c r="AH362" s="56"/>
      <c r="AI362" s="253"/>
      <c r="AJ362" s="253"/>
      <c r="AK362" s="253"/>
      <c r="AL362" s="253"/>
      <c r="AM362" s="253"/>
      <c r="AN362" s="78"/>
      <c r="AO362" s="22"/>
    </row>
    <row r="363" spans="1:41" ht="15.5" x14ac:dyDescent="0.35">
      <c r="A363" s="43"/>
      <c r="B363" s="3319" t="s">
        <v>596</v>
      </c>
      <c r="C363" s="3377"/>
      <c r="D363" s="3377"/>
      <c r="E363" s="3377"/>
      <c r="F363" s="3377"/>
      <c r="G363" s="3377"/>
      <c r="H363" s="3377"/>
      <c r="I363" s="3377"/>
      <c r="J363" s="3377"/>
      <c r="K363" s="3377"/>
      <c r="L363" s="3377"/>
      <c r="M363" s="3377"/>
      <c r="N363" s="3377"/>
      <c r="O363" s="3377"/>
      <c r="P363" s="3377"/>
      <c r="Q363" s="3377"/>
      <c r="R363" s="3377"/>
      <c r="S363" s="74"/>
      <c r="T363" s="75"/>
      <c r="U363" s="76"/>
      <c r="V363" s="77"/>
      <c r="W363" s="77"/>
      <c r="X363" s="77"/>
      <c r="Y363" s="56"/>
      <c r="Z363" s="43"/>
      <c r="AA363" s="43"/>
      <c r="AB363" s="56"/>
      <c r="AC363" s="56"/>
      <c r="AD363" s="56"/>
      <c r="AE363" s="56"/>
      <c r="AF363" s="56"/>
      <c r="AG363" s="136"/>
      <c r="AH363" s="56"/>
      <c r="AI363" s="253"/>
      <c r="AJ363" s="253"/>
      <c r="AK363" s="253"/>
      <c r="AL363" s="253"/>
      <c r="AM363" s="253"/>
      <c r="AN363" s="78"/>
      <c r="AO363" s="22"/>
    </row>
    <row r="364" spans="1:41" ht="15.5" x14ac:dyDescent="0.35">
      <c r="A364" s="56"/>
      <c r="B364" s="56"/>
      <c r="C364" s="56"/>
      <c r="D364" s="56"/>
      <c r="E364" s="56"/>
      <c r="F364" s="56"/>
      <c r="G364" s="56"/>
      <c r="H364" s="59"/>
      <c r="I364" s="60"/>
      <c r="J364" s="61"/>
      <c r="K364" s="62"/>
      <c r="L364" s="63"/>
      <c r="M364" s="64"/>
      <c r="N364" s="65"/>
      <c r="O364" s="66"/>
      <c r="P364" s="67"/>
      <c r="Q364" s="68"/>
      <c r="R364" s="60"/>
      <c r="S364" s="69"/>
      <c r="T364" s="70"/>
      <c r="U364" s="71"/>
      <c r="V364" s="72"/>
      <c r="W364" s="72"/>
      <c r="X364" s="72"/>
      <c r="Y364" s="56"/>
      <c r="Z364" s="43"/>
      <c r="AA364" s="43"/>
      <c r="AB364" s="125"/>
      <c r="AC364" s="125"/>
      <c r="AD364" s="125"/>
      <c r="AE364" s="125"/>
      <c r="AF364" s="125"/>
      <c r="AG364" s="125"/>
      <c r="AH364" s="56"/>
      <c r="AI364" s="253"/>
      <c r="AJ364" s="253"/>
      <c r="AK364" s="253"/>
      <c r="AL364" s="253"/>
      <c r="AM364" s="253"/>
      <c r="AN364" s="78"/>
      <c r="AO364" s="22"/>
    </row>
    <row r="365" spans="1:41" s="26" customFormat="1" ht="63" customHeight="1" x14ac:dyDescent="0.35">
      <c r="A365" s="2504" t="s">
        <v>985</v>
      </c>
      <c r="B365" s="3317" t="s">
        <v>632</v>
      </c>
      <c r="C365" s="3318"/>
      <c r="D365" s="3318"/>
      <c r="E365" s="3318"/>
      <c r="F365" s="3318"/>
      <c r="G365" s="3318"/>
      <c r="H365" s="3318"/>
      <c r="I365" s="3318"/>
      <c r="J365" s="3318"/>
      <c r="K365" s="3318"/>
      <c r="L365" s="3318"/>
      <c r="M365" s="3318"/>
      <c r="N365" s="3318"/>
      <c r="O365" s="3318"/>
      <c r="P365" s="3318"/>
      <c r="Q365" s="3318"/>
      <c r="R365" s="3318"/>
      <c r="S365" s="3318"/>
      <c r="T365" s="3318"/>
      <c r="U365" s="3318"/>
      <c r="V365" s="3318"/>
      <c r="W365" s="3318"/>
      <c r="X365" s="3318"/>
      <c r="Y365" s="3318"/>
      <c r="Z365" s="3318"/>
      <c r="AA365" s="3318"/>
      <c r="AB365" s="33"/>
      <c r="AC365" s="33"/>
      <c r="AD365" s="33"/>
      <c r="AE365" s="33"/>
      <c r="AF365" s="33"/>
      <c r="AG365" s="33"/>
      <c r="AH365" s="33"/>
      <c r="AI365" s="33"/>
      <c r="AJ365" s="33"/>
      <c r="AK365" s="33"/>
      <c r="AL365" s="658"/>
      <c r="AM365" s="32"/>
      <c r="AN365" s="34"/>
      <c r="AO365" s="2058"/>
    </row>
    <row r="366" spans="1:41" ht="46.5" x14ac:dyDescent="0.35">
      <c r="A366" s="43"/>
      <c r="B366" s="88" t="s">
        <v>54</v>
      </c>
      <c r="C366" s="89" t="s">
        <v>6</v>
      </c>
      <c r="D366" s="90" t="s">
        <v>7</v>
      </c>
      <c r="E366" s="91" t="s">
        <v>8</v>
      </c>
      <c r="F366" s="92" t="s">
        <v>123</v>
      </c>
      <c r="G366" s="93" t="s">
        <v>160</v>
      </c>
      <c r="H366" s="94" t="s">
        <v>194</v>
      </c>
      <c r="I366" s="95" t="s">
        <v>202</v>
      </c>
      <c r="J366" s="96" t="s">
        <v>241</v>
      </c>
      <c r="K366" s="97" t="s">
        <v>273</v>
      </c>
      <c r="L366" s="98" t="s">
        <v>284</v>
      </c>
      <c r="M366" s="99" t="s">
        <v>322</v>
      </c>
      <c r="N366" s="47" t="s">
        <v>342</v>
      </c>
      <c r="O366" s="48" t="s">
        <v>356</v>
      </c>
      <c r="P366" s="100" t="s">
        <v>384</v>
      </c>
      <c r="Q366" s="79" t="s">
        <v>493</v>
      </c>
      <c r="R366" s="80" t="s">
        <v>535</v>
      </c>
      <c r="S366" s="101" t="s">
        <v>541</v>
      </c>
      <c r="T366" s="102" t="s">
        <v>545</v>
      </c>
      <c r="U366" s="103" t="s">
        <v>578</v>
      </c>
      <c r="V366" s="104" t="s">
        <v>618</v>
      </c>
      <c r="W366" s="104" t="s">
        <v>633</v>
      </c>
      <c r="X366" s="104" t="s">
        <v>646</v>
      </c>
      <c r="Y366" s="104" t="s">
        <v>647</v>
      </c>
      <c r="Z366" s="104" t="s">
        <v>668</v>
      </c>
      <c r="AA366" s="104" t="s">
        <v>671</v>
      </c>
      <c r="AB366" s="104" t="s">
        <v>688</v>
      </c>
      <c r="AC366" s="104" t="s">
        <v>689</v>
      </c>
      <c r="AD366" s="286" t="s">
        <v>735</v>
      </c>
      <c r="AE366" s="37" t="s">
        <v>776</v>
      </c>
      <c r="AF366" s="37" t="s">
        <v>811</v>
      </c>
      <c r="AG366" s="37" t="s">
        <v>1055</v>
      </c>
      <c r="AH366" s="37" t="s">
        <v>1072</v>
      </c>
      <c r="AI366" s="37" t="s">
        <v>1075</v>
      </c>
      <c r="AJ366" s="37" t="s">
        <v>1117</v>
      </c>
      <c r="AK366" s="37" t="s">
        <v>1162</v>
      </c>
      <c r="AL366" s="689" t="s">
        <v>1176</v>
      </c>
      <c r="AM366" s="253"/>
      <c r="AN366" s="78"/>
      <c r="AO366" s="22"/>
    </row>
    <row r="367" spans="1:41" ht="15.5" x14ac:dyDescent="0.35">
      <c r="A367" s="106"/>
      <c r="B367" s="107" t="s">
        <v>441</v>
      </c>
      <c r="C367" s="1244" t="s">
        <v>10</v>
      </c>
      <c r="D367" s="1244" t="s">
        <v>10</v>
      </c>
      <c r="E367" s="1244" t="s">
        <v>10</v>
      </c>
      <c r="F367" s="1244" t="s">
        <v>10</v>
      </c>
      <c r="G367" s="1244" t="s">
        <v>10</v>
      </c>
      <c r="H367" s="1244" t="s">
        <v>10</v>
      </c>
      <c r="I367" s="1244" t="s">
        <v>10</v>
      </c>
      <c r="J367" s="1244" t="s">
        <v>10</v>
      </c>
      <c r="K367" s="1244" t="s">
        <v>10</v>
      </c>
      <c r="L367" s="1244" t="s">
        <v>10</v>
      </c>
      <c r="M367" s="108" t="s">
        <v>10</v>
      </c>
      <c r="N367" s="1244" t="s">
        <v>10</v>
      </c>
      <c r="O367" s="1244" t="s">
        <v>10</v>
      </c>
      <c r="P367" s="1244" t="s">
        <v>10</v>
      </c>
      <c r="Q367" s="1244" t="s">
        <v>10</v>
      </c>
      <c r="R367" s="1244" t="s">
        <v>10</v>
      </c>
      <c r="S367" s="1244" t="s">
        <v>10</v>
      </c>
      <c r="T367" s="1244" t="s">
        <v>10</v>
      </c>
      <c r="U367" s="1244" t="s">
        <v>10</v>
      </c>
      <c r="V367" s="2254">
        <v>42.49</v>
      </c>
      <c r="W367" s="2254">
        <v>34.369999999999997</v>
      </c>
      <c r="X367" s="2254">
        <v>33.35</v>
      </c>
      <c r="Y367" s="2254">
        <v>34.19</v>
      </c>
      <c r="Z367" s="2254">
        <v>36.22</v>
      </c>
      <c r="AA367" s="2254">
        <v>46.1</v>
      </c>
      <c r="AB367" s="2254">
        <v>50.83</v>
      </c>
      <c r="AC367" s="82" t="s">
        <v>10</v>
      </c>
      <c r="AD367" s="82" t="s">
        <v>10</v>
      </c>
      <c r="AE367" s="82" t="s">
        <v>10</v>
      </c>
      <c r="AF367" s="764" t="s">
        <v>10</v>
      </c>
      <c r="AG367" s="117" t="s">
        <v>10</v>
      </c>
      <c r="AH367" s="117" t="s">
        <v>10</v>
      </c>
      <c r="AI367" s="117" t="s">
        <v>10</v>
      </c>
      <c r="AJ367" s="702" t="s">
        <v>10</v>
      </c>
      <c r="AK367" s="702" t="s">
        <v>10</v>
      </c>
      <c r="AL367" s="676" t="s">
        <v>10</v>
      </c>
      <c r="AM367" s="253"/>
      <c r="AN367" s="78"/>
      <c r="AO367" s="22"/>
    </row>
    <row r="368" spans="1:41" ht="15.5" x14ac:dyDescent="0.35">
      <c r="A368" s="71"/>
      <c r="B368" s="109" t="s">
        <v>627</v>
      </c>
      <c r="C368" s="1252" t="s">
        <v>10</v>
      </c>
      <c r="D368" s="1252" t="s">
        <v>10</v>
      </c>
      <c r="E368" s="1252" t="s">
        <v>10</v>
      </c>
      <c r="F368" s="1252" t="s">
        <v>10</v>
      </c>
      <c r="G368" s="1252" t="s">
        <v>10</v>
      </c>
      <c r="H368" s="1252" t="s">
        <v>10</v>
      </c>
      <c r="I368" s="1252" t="s">
        <v>10</v>
      </c>
      <c r="J368" s="1252" t="s">
        <v>10</v>
      </c>
      <c r="K368" s="1252" t="s">
        <v>10</v>
      </c>
      <c r="L368" s="1252" t="s">
        <v>10</v>
      </c>
      <c r="M368" s="81" t="s">
        <v>10</v>
      </c>
      <c r="N368" s="1252" t="s">
        <v>10</v>
      </c>
      <c r="O368" s="1252" t="s">
        <v>10</v>
      </c>
      <c r="P368" s="1252" t="s">
        <v>10</v>
      </c>
      <c r="Q368" s="1252" t="s">
        <v>10</v>
      </c>
      <c r="R368" s="1252" t="s">
        <v>10</v>
      </c>
      <c r="S368" s="1252" t="s">
        <v>10</v>
      </c>
      <c r="T368" s="1252" t="s">
        <v>10</v>
      </c>
      <c r="U368" s="1252" t="s">
        <v>10</v>
      </c>
      <c r="V368" s="2254">
        <v>17.21</v>
      </c>
      <c r="W368" s="2254">
        <v>29.2</v>
      </c>
      <c r="X368" s="2254">
        <v>33.81</v>
      </c>
      <c r="Y368" s="2254">
        <v>30.15</v>
      </c>
      <c r="Z368" s="2254">
        <v>30.52</v>
      </c>
      <c r="AA368" s="2254">
        <v>28.05</v>
      </c>
      <c r="AB368" s="2254">
        <v>26.34</v>
      </c>
      <c r="AC368" s="82" t="s">
        <v>10</v>
      </c>
      <c r="AD368" s="82" t="s">
        <v>10</v>
      </c>
      <c r="AE368" s="82" t="s">
        <v>10</v>
      </c>
      <c r="AF368" s="83" t="s">
        <v>10</v>
      </c>
      <c r="AG368" s="83" t="s">
        <v>10</v>
      </c>
      <c r="AH368" s="83" t="s">
        <v>10</v>
      </c>
      <c r="AI368" s="83" t="s">
        <v>10</v>
      </c>
      <c r="AJ368" s="83" t="s">
        <v>10</v>
      </c>
      <c r="AK368" s="83" t="s">
        <v>10</v>
      </c>
      <c r="AL368" s="714" t="s">
        <v>10</v>
      </c>
      <c r="AM368" s="253"/>
      <c r="AN368" s="78"/>
      <c r="AO368" s="22"/>
    </row>
    <row r="369" spans="1:41" ht="15.5" x14ac:dyDescent="0.35">
      <c r="A369" s="71"/>
      <c r="B369" s="109" t="s">
        <v>628</v>
      </c>
      <c r="C369" s="1252" t="s">
        <v>10</v>
      </c>
      <c r="D369" s="1252" t="s">
        <v>10</v>
      </c>
      <c r="E369" s="1252" t="s">
        <v>10</v>
      </c>
      <c r="F369" s="1252" t="s">
        <v>10</v>
      </c>
      <c r="G369" s="1252" t="s">
        <v>10</v>
      </c>
      <c r="H369" s="1252" t="s">
        <v>10</v>
      </c>
      <c r="I369" s="1252" t="s">
        <v>10</v>
      </c>
      <c r="J369" s="1252" t="s">
        <v>10</v>
      </c>
      <c r="K369" s="1252" t="s">
        <v>10</v>
      </c>
      <c r="L369" s="1252" t="s">
        <v>10</v>
      </c>
      <c r="M369" s="81" t="s">
        <v>10</v>
      </c>
      <c r="N369" s="1252" t="s">
        <v>10</v>
      </c>
      <c r="O369" s="1252" t="s">
        <v>10</v>
      </c>
      <c r="P369" s="1252" t="s">
        <v>10</v>
      </c>
      <c r="Q369" s="1252" t="s">
        <v>10</v>
      </c>
      <c r="R369" s="1252" t="s">
        <v>10</v>
      </c>
      <c r="S369" s="1252" t="s">
        <v>10</v>
      </c>
      <c r="T369" s="1252" t="s">
        <v>10</v>
      </c>
      <c r="U369" s="1252" t="s">
        <v>10</v>
      </c>
      <c r="V369" s="2254">
        <v>17.14</v>
      </c>
      <c r="W369" s="2254">
        <v>19.62</v>
      </c>
      <c r="X369" s="2254">
        <v>17.010000000000002</v>
      </c>
      <c r="Y369" s="2254">
        <v>17.27</v>
      </c>
      <c r="Z369" s="2254">
        <v>16.34</v>
      </c>
      <c r="AA369" s="2254">
        <v>15.2</v>
      </c>
      <c r="AB369" s="2254">
        <v>12.31</v>
      </c>
      <c r="AC369" s="82" t="s">
        <v>10</v>
      </c>
      <c r="AD369" s="82" t="s">
        <v>10</v>
      </c>
      <c r="AE369" s="82" t="s">
        <v>10</v>
      </c>
      <c r="AF369" s="83" t="s">
        <v>10</v>
      </c>
      <c r="AG369" s="83" t="s">
        <v>10</v>
      </c>
      <c r="AH369" s="83" t="s">
        <v>10</v>
      </c>
      <c r="AI369" s="83" t="s">
        <v>10</v>
      </c>
      <c r="AJ369" s="83" t="s">
        <v>10</v>
      </c>
      <c r="AK369" s="83" t="s">
        <v>10</v>
      </c>
      <c r="AL369" s="714" t="s">
        <v>10</v>
      </c>
      <c r="AM369" s="253"/>
      <c r="AN369" s="78"/>
      <c r="AO369" s="22"/>
    </row>
    <row r="370" spans="1:41" ht="15.5" x14ac:dyDescent="0.35">
      <c r="A370" s="71"/>
      <c r="B370" s="109" t="s">
        <v>629</v>
      </c>
      <c r="C370" s="1252" t="s">
        <v>10</v>
      </c>
      <c r="D370" s="1252" t="s">
        <v>10</v>
      </c>
      <c r="E370" s="1252" t="s">
        <v>10</v>
      </c>
      <c r="F370" s="1252" t="s">
        <v>10</v>
      </c>
      <c r="G370" s="1252" t="s">
        <v>10</v>
      </c>
      <c r="H370" s="1252" t="s">
        <v>10</v>
      </c>
      <c r="I370" s="1252" t="s">
        <v>10</v>
      </c>
      <c r="J370" s="1252" t="s">
        <v>10</v>
      </c>
      <c r="K370" s="1252" t="s">
        <v>10</v>
      </c>
      <c r="L370" s="1252" t="s">
        <v>10</v>
      </c>
      <c r="M370" s="81" t="s">
        <v>10</v>
      </c>
      <c r="N370" s="1252" t="s">
        <v>10</v>
      </c>
      <c r="O370" s="1252" t="s">
        <v>10</v>
      </c>
      <c r="P370" s="1252" t="s">
        <v>10</v>
      </c>
      <c r="Q370" s="1252" t="s">
        <v>10</v>
      </c>
      <c r="R370" s="1252" t="s">
        <v>10</v>
      </c>
      <c r="S370" s="1252" t="s">
        <v>10</v>
      </c>
      <c r="T370" s="1252" t="s">
        <v>10</v>
      </c>
      <c r="U370" s="1252" t="s">
        <v>10</v>
      </c>
      <c r="V370" s="2254">
        <v>12.9</v>
      </c>
      <c r="W370" s="2254">
        <v>9.9700000000000006</v>
      </c>
      <c r="X370" s="2254">
        <v>10.81</v>
      </c>
      <c r="Y370" s="2254">
        <v>10.96</v>
      </c>
      <c r="Z370" s="2254">
        <v>9.4600000000000009</v>
      </c>
      <c r="AA370" s="2254">
        <v>7.73</v>
      </c>
      <c r="AB370" s="2254">
        <v>7.5</v>
      </c>
      <c r="AC370" s="83" t="s">
        <v>10</v>
      </c>
      <c r="AD370" s="83" t="s">
        <v>10</v>
      </c>
      <c r="AE370" s="82" t="s">
        <v>10</v>
      </c>
      <c r="AF370" s="83" t="s">
        <v>10</v>
      </c>
      <c r="AG370" s="83" t="s">
        <v>10</v>
      </c>
      <c r="AH370" s="83" t="s">
        <v>10</v>
      </c>
      <c r="AI370" s="83" t="s">
        <v>10</v>
      </c>
      <c r="AJ370" s="83" t="s">
        <v>10</v>
      </c>
      <c r="AK370" s="83" t="s">
        <v>10</v>
      </c>
      <c r="AL370" s="714" t="s">
        <v>10</v>
      </c>
      <c r="AM370" s="253"/>
      <c r="AN370" s="78"/>
      <c r="AO370" s="22"/>
    </row>
    <row r="371" spans="1:41" ht="15.5" x14ac:dyDescent="0.35">
      <c r="A371" s="71"/>
      <c r="B371" s="111" t="s">
        <v>630</v>
      </c>
      <c r="C371" s="2056" t="s">
        <v>10</v>
      </c>
      <c r="D371" s="2056" t="s">
        <v>10</v>
      </c>
      <c r="E371" s="2056" t="s">
        <v>10</v>
      </c>
      <c r="F371" s="2056" t="s">
        <v>10</v>
      </c>
      <c r="G371" s="2056" t="s">
        <v>10</v>
      </c>
      <c r="H371" s="2056" t="s">
        <v>10</v>
      </c>
      <c r="I371" s="2056" t="s">
        <v>10</v>
      </c>
      <c r="J371" s="2056" t="s">
        <v>10</v>
      </c>
      <c r="K371" s="2056" t="s">
        <v>10</v>
      </c>
      <c r="L371" s="2056" t="s">
        <v>10</v>
      </c>
      <c r="M371" s="211" t="s">
        <v>10</v>
      </c>
      <c r="N371" s="2056" t="s">
        <v>10</v>
      </c>
      <c r="O371" s="2056" t="s">
        <v>10</v>
      </c>
      <c r="P371" s="2056" t="s">
        <v>10</v>
      </c>
      <c r="Q371" s="2056" t="s">
        <v>10</v>
      </c>
      <c r="R371" s="2056" t="s">
        <v>10</v>
      </c>
      <c r="S371" s="2056" t="s">
        <v>10</v>
      </c>
      <c r="T371" s="2056" t="s">
        <v>10</v>
      </c>
      <c r="U371" s="2056" t="s">
        <v>10</v>
      </c>
      <c r="V371" s="278">
        <v>10.25</v>
      </c>
      <c r="W371" s="278">
        <v>6.85</v>
      </c>
      <c r="X371" s="278">
        <v>5.0199999999999996</v>
      </c>
      <c r="Y371" s="278">
        <v>7.44</v>
      </c>
      <c r="Z371" s="272">
        <v>7.46</v>
      </c>
      <c r="AA371" s="272">
        <v>2.92</v>
      </c>
      <c r="AB371" s="272">
        <v>3.01</v>
      </c>
      <c r="AC371" s="87" t="s">
        <v>10</v>
      </c>
      <c r="AD371" s="87" t="s">
        <v>10</v>
      </c>
      <c r="AE371" s="87" t="s">
        <v>10</v>
      </c>
      <c r="AF371" s="87" t="s">
        <v>10</v>
      </c>
      <c r="AG371" s="83" t="s">
        <v>10</v>
      </c>
      <c r="AH371" s="87" t="s">
        <v>10</v>
      </c>
      <c r="AI371" s="87" t="s">
        <v>10</v>
      </c>
      <c r="AJ371" s="87" t="s">
        <v>10</v>
      </c>
      <c r="AK371" s="87" t="s">
        <v>10</v>
      </c>
      <c r="AL371" s="748" t="s">
        <v>10</v>
      </c>
      <c r="AM371" s="253"/>
      <c r="AN371" s="78"/>
      <c r="AO371" s="22"/>
    </row>
    <row r="372" spans="1:41" ht="15.5" hidden="1" x14ac:dyDescent="0.35">
      <c r="A372" s="43"/>
      <c r="B372" s="43"/>
      <c r="C372" s="43"/>
      <c r="D372" s="43"/>
      <c r="E372" s="43"/>
      <c r="F372" s="43"/>
      <c r="G372" s="56"/>
      <c r="H372" s="59"/>
      <c r="I372" s="60"/>
      <c r="J372" s="61"/>
      <c r="K372" s="62"/>
      <c r="L372" s="63"/>
      <c r="M372" s="64"/>
      <c r="N372" s="65"/>
      <c r="O372" s="66"/>
      <c r="P372" s="67"/>
      <c r="Q372" s="68"/>
      <c r="R372" s="60"/>
      <c r="S372" s="69"/>
      <c r="T372" s="70"/>
      <c r="U372" s="71"/>
      <c r="V372" s="72"/>
      <c r="W372" s="72"/>
      <c r="X372" s="72"/>
      <c r="Y372" s="56"/>
      <c r="Z372" s="43"/>
      <c r="AA372" s="43"/>
      <c r="AB372" s="43"/>
      <c r="AC372" s="56"/>
      <c r="AD372" s="56"/>
      <c r="AE372" s="56">
        <v>5</v>
      </c>
      <c r="AF372" s="56">
        <v>10.25</v>
      </c>
      <c r="AG372" s="56"/>
      <c r="AH372" s="56"/>
      <c r="AI372" s="253"/>
      <c r="AJ372" s="253"/>
      <c r="AK372" s="253"/>
      <c r="AL372" s="253"/>
      <c r="AM372" s="253"/>
      <c r="AN372" s="78"/>
      <c r="AO372" s="22"/>
    </row>
    <row r="373" spans="1:41" ht="15.5" x14ac:dyDescent="0.35">
      <c r="A373" s="43"/>
      <c r="B373" s="3319" t="s">
        <v>631</v>
      </c>
      <c r="C373" s="3377"/>
      <c r="D373" s="3377"/>
      <c r="E373" s="3377"/>
      <c r="F373" s="3377"/>
      <c r="G373" s="3377"/>
      <c r="H373" s="3377"/>
      <c r="I373" s="3377"/>
      <c r="J373" s="3377"/>
      <c r="K373" s="3377"/>
      <c r="L373" s="3377"/>
      <c r="M373" s="3377"/>
      <c r="N373" s="3377"/>
      <c r="O373" s="3377"/>
      <c r="P373" s="3377"/>
      <c r="Q373" s="3377"/>
      <c r="R373" s="3377"/>
      <c r="S373" s="74"/>
      <c r="T373" s="75"/>
      <c r="U373" s="76"/>
      <c r="V373" s="77"/>
      <c r="W373" s="77"/>
      <c r="X373" s="77"/>
      <c r="Y373" s="56"/>
      <c r="Z373" s="43"/>
      <c r="AA373" s="43"/>
      <c r="AB373" s="56"/>
      <c r="AC373" s="56"/>
      <c r="AD373" s="56"/>
      <c r="AE373" s="56"/>
      <c r="AF373" s="56"/>
      <c r="AG373" s="136"/>
      <c r="AH373" s="56"/>
      <c r="AI373" s="253"/>
      <c r="AJ373" s="253"/>
      <c r="AK373" s="253"/>
      <c r="AL373" s="253"/>
      <c r="AM373" s="253"/>
      <c r="AN373" s="78"/>
      <c r="AO373" s="22"/>
    </row>
    <row r="374" spans="1:41" ht="15.5" x14ac:dyDescent="0.35">
      <c r="A374" s="56"/>
      <c r="B374" s="56"/>
      <c r="C374" s="56"/>
      <c r="D374" s="56"/>
      <c r="E374" s="56"/>
      <c r="F374" s="56"/>
      <c r="G374" s="56"/>
      <c r="H374" s="59"/>
      <c r="I374" s="60"/>
      <c r="J374" s="61"/>
      <c r="K374" s="62"/>
      <c r="L374" s="63"/>
      <c r="M374" s="64"/>
      <c r="N374" s="65"/>
      <c r="O374" s="66"/>
      <c r="P374" s="67"/>
      <c r="Q374" s="68"/>
      <c r="R374" s="60"/>
      <c r="S374" s="69"/>
      <c r="T374" s="70"/>
      <c r="U374" s="71"/>
      <c r="V374" s="72"/>
      <c r="W374" s="72"/>
      <c r="X374" s="72"/>
      <c r="Y374" s="56"/>
      <c r="Z374" s="43"/>
      <c r="AA374" s="43"/>
      <c r="AB374" s="125"/>
      <c r="AC374" s="125"/>
      <c r="AD374" s="125"/>
      <c r="AE374" s="125"/>
      <c r="AF374" s="125"/>
      <c r="AG374" s="125"/>
      <c r="AH374" s="56"/>
      <c r="AI374" s="253"/>
      <c r="AJ374" s="253"/>
      <c r="AK374" s="253"/>
      <c r="AL374" s="253"/>
      <c r="AM374" s="253"/>
      <c r="AN374" s="78"/>
      <c r="AO374" s="22"/>
    </row>
    <row r="375" spans="1:41" s="26" customFormat="1" ht="63" customHeight="1" x14ac:dyDescent="0.35">
      <c r="A375" s="2504" t="s">
        <v>986</v>
      </c>
      <c r="B375" s="3317" t="s">
        <v>638</v>
      </c>
      <c r="C375" s="3318"/>
      <c r="D375" s="3318"/>
      <c r="E375" s="3318"/>
      <c r="F375" s="3318"/>
      <c r="G375" s="3318"/>
      <c r="H375" s="3318"/>
      <c r="I375" s="3318"/>
      <c r="J375" s="3318"/>
      <c r="K375" s="3318"/>
      <c r="L375" s="3318"/>
      <c r="M375" s="3318"/>
      <c r="N375" s="3318"/>
      <c r="O375" s="3318"/>
      <c r="P375" s="3318"/>
      <c r="Q375" s="3318"/>
      <c r="R375" s="3318"/>
      <c r="S375" s="3318"/>
      <c r="T375" s="3318"/>
      <c r="U375" s="3318"/>
      <c r="V375" s="3318"/>
      <c r="W375" s="3318"/>
      <c r="X375" s="3318"/>
      <c r="Y375" s="3318"/>
      <c r="Z375" s="3318"/>
      <c r="AA375" s="3318"/>
      <c r="AB375" s="33"/>
      <c r="AC375" s="33"/>
      <c r="AD375" s="33"/>
      <c r="AE375" s="33"/>
      <c r="AF375" s="33"/>
      <c r="AG375" s="33"/>
      <c r="AH375" s="33"/>
      <c r="AI375" s="33"/>
      <c r="AJ375" s="33"/>
      <c r="AK375" s="33"/>
      <c r="AL375" s="658"/>
      <c r="AM375" s="32"/>
      <c r="AN375" s="34"/>
      <c r="AO375" s="2058"/>
    </row>
    <row r="376" spans="1:41" ht="46.5" x14ac:dyDescent="0.35">
      <c r="A376" s="43"/>
      <c r="B376" s="88" t="s">
        <v>54</v>
      </c>
      <c r="C376" s="89" t="s">
        <v>6</v>
      </c>
      <c r="D376" s="90" t="s">
        <v>7</v>
      </c>
      <c r="E376" s="91" t="s">
        <v>8</v>
      </c>
      <c r="F376" s="92" t="s">
        <v>123</v>
      </c>
      <c r="G376" s="93" t="s">
        <v>160</v>
      </c>
      <c r="H376" s="94" t="s">
        <v>194</v>
      </c>
      <c r="I376" s="95" t="s">
        <v>202</v>
      </c>
      <c r="J376" s="96" t="s">
        <v>241</v>
      </c>
      <c r="K376" s="97" t="s">
        <v>273</v>
      </c>
      <c r="L376" s="98" t="s">
        <v>284</v>
      </c>
      <c r="M376" s="99" t="s">
        <v>322</v>
      </c>
      <c r="N376" s="47" t="s">
        <v>342</v>
      </c>
      <c r="O376" s="48" t="s">
        <v>356</v>
      </c>
      <c r="P376" s="100" t="s">
        <v>384</v>
      </c>
      <c r="Q376" s="79" t="s">
        <v>493</v>
      </c>
      <c r="R376" s="80" t="s">
        <v>535</v>
      </c>
      <c r="S376" s="101" t="s">
        <v>541</v>
      </c>
      <c r="T376" s="102" t="s">
        <v>545</v>
      </c>
      <c r="U376" s="103" t="s">
        <v>578</v>
      </c>
      <c r="V376" s="104" t="s">
        <v>586</v>
      </c>
      <c r="W376" s="104" t="s">
        <v>633</v>
      </c>
      <c r="X376" s="104" t="s">
        <v>646</v>
      </c>
      <c r="Y376" s="51" t="s">
        <v>647</v>
      </c>
      <c r="Z376" s="51" t="s">
        <v>668</v>
      </c>
      <c r="AA376" s="37" t="s">
        <v>671</v>
      </c>
      <c r="AB376" s="37" t="s">
        <v>688</v>
      </c>
      <c r="AC376" s="37" t="s">
        <v>689</v>
      </c>
      <c r="AD376" s="37" t="s">
        <v>735</v>
      </c>
      <c r="AE376" s="37" t="s">
        <v>776</v>
      </c>
      <c r="AF376" s="37" t="s">
        <v>811</v>
      </c>
      <c r="AG376" s="37" t="s">
        <v>1055</v>
      </c>
      <c r="AH376" s="37" t="s">
        <v>1072</v>
      </c>
      <c r="AI376" s="37" t="s">
        <v>1075</v>
      </c>
      <c r="AJ376" s="37" t="s">
        <v>1117</v>
      </c>
      <c r="AK376" s="37" t="s">
        <v>1162</v>
      </c>
      <c r="AL376" s="689" t="s">
        <v>1176</v>
      </c>
      <c r="AM376" s="253"/>
      <c r="AN376" s="78"/>
      <c r="AO376" s="22"/>
    </row>
    <row r="377" spans="1:41" ht="15.5" x14ac:dyDescent="0.35">
      <c r="A377" s="106"/>
      <c r="B377" s="107" t="s">
        <v>639</v>
      </c>
      <c r="C377" s="1244" t="s">
        <v>10</v>
      </c>
      <c r="D377" s="1244" t="s">
        <v>10</v>
      </c>
      <c r="E377" s="1244" t="s">
        <v>10</v>
      </c>
      <c r="F377" s="1244" t="s">
        <v>10</v>
      </c>
      <c r="G377" s="1244" t="s">
        <v>10</v>
      </c>
      <c r="H377" s="1244" t="s">
        <v>10</v>
      </c>
      <c r="I377" s="1244" t="s">
        <v>10</v>
      </c>
      <c r="J377" s="1244" t="s">
        <v>10</v>
      </c>
      <c r="K377" s="1244" t="s">
        <v>10</v>
      </c>
      <c r="L377" s="1244" t="s">
        <v>10</v>
      </c>
      <c r="M377" s="108" t="s">
        <v>10</v>
      </c>
      <c r="N377" s="1244" t="s">
        <v>10</v>
      </c>
      <c r="O377" s="1244" t="s">
        <v>10</v>
      </c>
      <c r="P377" s="1244" t="s">
        <v>10</v>
      </c>
      <c r="Q377" s="1244" t="s">
        <v>10</v>
      </c>
      <c r="R377" s="1244" t="s">
        <v>10</v>
      </c>
      <c r="S377" s="1244" t="s">
        <v>10</v>
      </c>
      <c r="T377" s="1244" t="s">
        <v>10</v>
      </c>
      <c r="U377" s="1244" t="s">
        <v>10</v>
      </c>
      <c r="V377" s="1244" t="s">
        <v>10</v>
      </c>
      <c r="W377" s="275">
        <v>0.61</v>
      </c>
      <c r="X377" s="1244" t="s">
        <v>10</v>
      </c>
      <c r="Y377" s="81" t="s">
        <v>10</v>
      </c>
      <c r="Z377" s="81" t="s">
        <v>10</v>
      </c>
      <c r="AA377" s="81" t="s">
        <v>10</v>
      </c>
      <c r="AB377" s="82" t="s">
        <v>10</v>
      </c>
      <c r="AC377" s="82" t="s">
        <v>10</v>
      </c>
      <c r="AD377" s="82" t="s">
        <v>10</v>
      </c>
      <c r="AE377" s="82" t="s">
        <v>10</v>
      </c>
      <c r="AF377" s="764" t="s">
        <v>10</v>
      </c>
      <c r="AG377" s="117" t="s">
        <v>10</v>
      </c>
      <c r="AH377" s="117" t="s">
        <v>10</v>
      </c>
      <c r="AI377" s="117" t="s">
        <v>10</v>
      </c>
      <c r="AJ377" s="702" t="s">
        <v>10</v>
      </c>
      <c r="AK377" s="702" t="s">
        <v>10</v>
      </c>
      <c r="AL377" s="676" t="s">
        <v>10</v>
      </c>
      <c r="AM377" s="253"/>
      <c r="AN377" s="78"/>
      <c r="AO377" s="22"/>
    </row>
    <row r="378" spans="1:41" ht="15.5" x14ac:dyDescent="0.35">
      <c r="A378" s="71"/>
      <c r="B378" s="109" t="s">
        <v>640</v>
      </c>
      <c r="C378" s="1252" t="s">
        <v>10</v>
      </c>
      <c r="D378" s="1252" t="s">
        <v>10</v>
      </c>
      <c r="E378" s="1252" t="s">
        <v>10</v>
      </c>
      <c r="F378" s="1252" t="s">
        <v>10</v>
      </c>
      <c r="G378" s="1252" t="s">
        <v>10</v>
      </c>
      <c r="H378" s="1252" t="s">
        <v>10</v>
      </c>
      <c r="I378" s="1252" t="s">
        <v>10</v>
      </c>
      <c r="J378" s="1252" t="s">
        <v>10</v>
      </c>
      <c r="K378" s="1252" t="s">
        <v>10</v>
      </c>
      <c r="L378" s="1252" t="s">
        <v>10</v>
      </c>
      <c r="M378" s="81" t="s">
        <v>10</v>
      </c>
      <c r="N378" s="1252" t="s">
        <v>10</v>
      </c>
      <c r="O378" s="1252" t="s">
        <v>10</v>
      </c>
      <c r="P378" s="1252" t="s">
        <v>10</v>
      </c>
      <c r="Q378" s="1252" t="s">
        <v>10</v>
      </c>
      <c r="R378" s="1252" t="s">
        <v>10</v>
      </c>
      <c r="S378" s="1252" t="s">
        <v>10</v>
      </c>
      <c r="T378" s="1252" t="s">
        <v>10</v>
      </c>
      <c r="U378" s="1252" t="s">
        <v>10</v>
      </c>
      <c r="V378" s="1252" t="s">
        <v>10</v>
      </c>
      <c r="W378" s="274">
        <v>2.79</v>
      </c>
      <c r="X378" s="1252" t="s">
        <v>10</v>
      </c>
      <c r="Y378" s="81" t="s">
        <v>10</v>
      </c>
      <c r="Z378" s="81" t="s">
        <v>10</v>
      </c>
      <c r="AA378" s="81" t="s">
        <v>10</v>
      </c>
      <c r="AB378" s="82" t="s">
        <v>10</v>
      </c>
      <c r="AC378" s="82" t="s">
        <v>10</v>
      </c>
      <c r="AD378" s="82" t="s">
        <v>10</v>
      </c>
      <c r="AE378" s="82" t="s">
        <v>10</v>
      </c>
      <c r="AF378" s="83" t="s">
        <v>10</v>
      </c>
      <c r="AG378" s="83" t="s">
        <v>10</v>
      </c>
      <c r="AH378" s="83" t="s">
        <v>10</v>
      </c>
      <c r="AI378" s="83" t="s">
        <v>10</v>
      </c>
      <c r="AJ378" s="83" t="s">
        <v>10</v>
      </c>
      <c r="AK378" s="83" t="s">
        <v>10</v>
      </c>
      <c r="AL378" s="714" t="s">
        <v>10</v>
      </c>
      <c r="AM378" s="253"/>
      <c r="AN378" s="78"/>
      <c r="AO378" s="22"/>
    </row>
    <row r="379" spans="1:41" ht="15.5" x14ac:dyDescent="0.35">
      <c r="A379" s="71"/>
      <c r="B379" s="109" t="s">
        <v>441</v>
      </c>
      <c r="C379" s="1252" t="s">
        <v>10</v>
      </c>
      <c r="D379" s="1252" t="s">
        <v>10</v>
      </c>
      <c r="E379" s="1252" t="s">
        <v>10</v>
      </c>
      <c r="F379" s="1252" t="s">
        <v>10</v>
      </c>
      <c r="G379" s="1252" t="s">
        <v>10</v>
      </c>
      <c r="H379" s="1252" t="s">
        <v>10</v>
      </c>
      <c r="I379" s="1252" t="s">
        <v>10</v>
      </c>
      <c r="J379" s="1252" t="s">
        <v>10</v>
      </c>
      <c r="K379" s="1252" t="s">
        <v>10</v>
      </c>
      <c r="L379" s="1252" t="s">
        <v>10</v>
      </c>
      <c r="M379" s="81" t="s">
        <v>10</v>
      </c>
      <c r="N379" s="1252" t="s">
        <v>10</v>
      </c>
      <c r="O379" s="1252" t="s">
        <v>10</v>
      </c>
      <c r="P379" s="1252" t="s">
        <v>10</v>
      </c>
      <c r="Q379" s="1252" t="s">
        <v>10</v>
      </c>
      <c r="R379" s="1252" t="s">
        <v>10</v>
      </c>
      <c r="S379" s="1252" t="s">
        <v>10</v>
      </c>
      <c r="T379" s="1252" t="s">
        <v>10</v>
      </c>
      <c r="U379" s="1252" t="s">
        <v>10</v>
      </c>
      <c r="V379" s="1252" t="s">
        <v>10</v>
      </c>
      <c r="W379" s="274">
        <v>48.46</v>
      </c>
      <c r="X379" s="1252" t="s">
        <v>10</v>
      </c>
      <c r="Y379" s="81" t="s">
        <v>10</v>
      </c>
      <c r="Z379" s="81" t="s">
        <v>10</v>
      </c>
      <c r="AA379" s="81" t="s">
        <v>10</v>
      </c>
      <c r="AB379" s="82" t="s">
        <v>10</v>
      </c>
      <c r="AC379" s="82" t="s">
        <v>10</v>
      </c>
      <c r="AD379" s="82" t="s">
        <v>10</v>
      </c>
      <c r="AE379" s="82" t="s">
        <v>10</v>
      </c>
      <c r="AF379" s="83" t="s">
        <v>10</v>
      </c>
      <c r="AG379" s="83" t="s">
        <v>10</v>
      </c>
      <c r="AH379" s="83" t="s">
        <v>10</v>
      </c>
      <c r="AI379" s="83" t="s">
        <v>10</v>
      </c>
      <c r="AJ379" s="83" t="s">
        <v>10</v>
      </c>
      <c r="AK379" s="83" t="s">
        <v>10</v>
      </c>
      <c r="AL379" s="714" t="s">
        <v>10</v>
      </c>
      <c r="AM379" s="253"/>
      <c r="AN379" s="78"/>
      <c r="AO379" s="22"/>
    </row>
    <row r="380" spans="1:41" ht="15.5" x14ac:dyDescent="0.35">
      <c r="A380" s="71"/>
      <c r="B380" s="109" t="s">
        <v>641</v>
      </c>
      <c r="C380" s="1252" t="s">
        <v>10</v>
      </c>
      <c r="D380" s="1252" t="s">
        <v>10</v>
      </c>
      <c r="E380" s="1252" t="s">
        <v>10</v>
      </c>
      <c r="F380" s="1252" t="s">
        <v>10</v>
      </c>
      <c r="G380" s="1252" t="s">
        <v>10</v>
      </c>
      <c r="H380" s="1252" t="s">
        <v>10</v>
      </c>
      <c r="I380" s="1252" t="s">
        <v>10</v>
      </c>
      <c r="J380" s="1252" t="s">
        <v>10</v>
      </c>
      <c r="K380" s="1252" t="s">
        <v>10</v>
      </c>
      <c r="L380" s="1252" t="s">
        <v>10</v>
      </c>
      <c r="M380" s="81" t="s">
        <v>10</v>
      </c>
      <c r="N380" s="1252" t="s">
        <v>10</v>
      </c>
      <c r="O380" s="1252" t="s">
        <v>10</v>
      </c>
      <c r="P380" s="1252" t="s">
        <v>10</v>
      </c>
      <c r="Q380" s="1252" t="s">
        <v>10</v>
      </c>
      <c r="R380" s="1252" t="s">
        <v>10</v>
      </c>
      <c r="S380" s="1252" t="s">
        <v>10</v>
      </c>
      <c r="T380" s="1252" t="s">
        <v>10</v>
      </c>
      <c r="U380" s="1252" t="s">
        <v>10</v>
      </c>
      <c r="V380" s="1252" t="s">
        <v>10</v>
      </c>
      <c r="W380" s="274">
        <v>8.27</v>
      </c>
      <c r="X380" s="1252" t="s">
        <v>10</v>
      </c>
      <c r="Y380" s="81" t="s">
        <v>10</v>
      </c>
      <c r="Z380" s="81" t="s">
        <v>10</v>
      </c>
      <c r="AA380" s="81" t="s">
        <v>10</v>
      </c>
      <c r="AB380" s="82" t="s">
        <v>10</v>
      </c>
      <c r="AC380" s="82" t="s">
        <v>10</v>
      </c>
      <c r="AD380" s="82" t="s">
        <v>10</v>
      </c>
      <c r="AE380" s="82" t="s">
        <v>10</v>
      </c>
      <c r="AF380" s="83" t="s">
        <v>10</v>
      </c>
      <c r="AG380" s="83" t="s">
        <v>10</v>
      </c>
      <c r="AH380" s="83" t="s">
        <v>10</v>
      </c>
      <c r="AI380" s="83" t="s">
        <v>10</v>
      </c>
      <c r="AJ380" s="83" t="s">
        <v>10</v>
      </c>
      <c r="AK380" s="83" t="s">
        <v>10</v>
      </c>
      <c r="AL380" s="714" t="s">
        <v>10</v>
      </c>
      <c r="AM380" s="253"/>
      <c r="AN380" s="78"/>
      <c r="AO380" s="22"/>
    </row>
    <row r="381" spans="1:41" ht="15.5" x14ac:dyDescent="0.35">
      <c r="A381" s="72"/>
      <c r="B381" s="109" t="s">
        <v>642</v>
      </c>
      <c r="C381" s="1252" t="s">
        <v>10</v>
      </c>
      <c r="D381" s="1252" t="s">
        <v>10</v>
      </c>
      <c r="E381" s="1252" t="s">
        <v>10</v>
      </c>
      <c r="F381" s="1252" t="s">
        <v>10</v>
      </c>
      <c r="G381" s="1252" t="s">
        <v>10</v>
      </c>
      <c r="H381" s="1252" t="s">
        <v>10</v>
      </c>
      <c r="I381" s="1252" t="s">
        <v>10</v>
      </c>
      <c r="J381" s="1252" t="s">
        <v>10</v>
      </c>
      <c r="K381" s="1252" t="s">
        <v>10</v>
      </c>
      <c r="L381" s="1252" t="s">
        <v>10</v>
      </c>
      <c r="M381" s="81" t="s">
        <v>10</v>
      </c>
      <c r="N381" s="1252" t="s">
        <v>10</v>
      </c>
      <c r="O381" s="1252" t="s">
        <v>10</v>
      </c>
      <c r="P381" s="1252" t="s">
        <v>10</v>
      </c>
      <c r="Q381" s="1252" t="s">
        <v>10</v>
      </c>
      <c r="R381" s="1252" t="s">
        <v>10</v>
      </c>
      <c r="S381" s="1252" t="s">
        <v>10</v>
      </c>
      <c r="T381" s="1252" t="s">
        <v>10</v>
      </c>
      <c r="U381" s="1252" t="s">
        <v>10</v>
      </c>
      <c r="V381" s="1252" t="s">
        <v>10</v>
      </c>
      <c r="W381" s="274">
        <v>2.21</v>
      </c>
      <c r="X381" s="1252" t="s">
        <v>10</v>
      </c>
      <c r="Y381" s="81" t="s">
        <v>10</v>
      </c>
      <c r="Z381" s="81" t="s">
        <v>10</v>
      </c>
      <c r="AA381" s="84" t="s">
        <v>10</v>
      </c>
      <c r="AB381" s="83" t="s">
        <v>10</v>
      </c>
      <c r="AC381" s="83" t="s">
        <v>10</v>
      </c>
      <c r="AD381" s="83" t="s">
        <v>10</v>
      </c>
      <c r="AE381" s="83" t="s">
        <v>10</v>
      </c>
      <c r="AF381" s="83" t="s">
        <v>10</v>
      </c>
      <c r="AG381" s="83" t="s">
        <v>10</v>
      </c>
      <c r="AH381" s="83" t="s">
        <v>10</v>
      </c>
      <c r="AI381" s="83" t="s">
        <v>10</v>
      </c>
      <c r="AJ381" s="83" t="s">
        <v>10</v>
      </c>
      <c r="AK381" s="83" t="s">
        <v>10</v>
      </c>
      <c r="AL381" s="714" t="s">
        <v>10</v>
      </c>
      <c r="AM381" s="253"/>
      <c r="AN381" s="78"/>
      <c r="AO381" s="22"/>
    </row>
    <row r="382" spans="1:41" ht="15.5" x14ac:dyDescent="0.35">
      <c r="A382" s="71"/>
      <c r="B382" s="111" t="s">
        <v>643</v>
      </c>
      <c r="C382" s="2056" t="s">
        <v>10</v>
      </c>
      <c r="D382" s="2056" t="s">
        <v>10</v>
      </c>
      <c r="E382" s="2056" t="s">
        <v>10</v>
      </c>
      <c r="F382" s="2056" t="s">
        <v>10</v>
      </c>
      <c r="G382" s="2056" t="s">
        <v>10</v>
      </c>
      <c r="H382" s="2056" t="s">
        <v>10</v>
      </c>
      <c r="I382" s="2056" t="s">
        <v>10</v>
      </c>
      <c r="J382" s="2056" t="s">
        <v>10</v>
      </c>
      <c r="K382" s="2056" t="s">
        <v>10</v>
      </c>
      <c r="L382" s="2056" t="s">
        <v>10</v>
      </c>
      <c r="M382" s="211" t="s">
        <v>10</v>
      </c>
      <c r="N382" s="2056" t="s">
        <v>10</v>
      </c>
      <c r="O382" s="2056" t="s">
        <v>10</v>
      </c>
      <c r="P382" s="2056" t="s">
        <v>10</v>
      </c>
      <c r="Q382" s="2056" t="s">
        <v>10</v>
      </c>
      <c r="R382" s="2056" t="s">
        <v>10</v>
      </c>
      <c r="S382" s="2056" t="s">
        <v>10</v>
      </c>
      <c r="T382" s="2056" t="s">
        <v>10</v>
      </c>
      <c r="U382" s="2056" t="s">
        <v>10</v>
      </c>
      <c r="V382" s="2056" t="s">
        <v>10</v>
      </c>
      <c r="W382" s="276">
        <v>37.659999999999997</v>
      </c>
      <c r="X382" s="2056" t="s">
        <v>10</v>
      </c>
      <c r="Y382" s="211" t="s">
        <v>10</v>
      </c>
      <c r="Z382" s="211" t="s">
        <v>10</v>
      </c>
      <c r="AA382" s="86" t="s">
        <v>10</v>
      </c>
      <c r="AB382" s="87" t="s">
        <v>10</v>
      </c>
      <c r="AC382" s="87" t="s">
        <v>10</v>
      </c>
      <c r="AD382" s="87" t="s">
        <v>10</v>
      </c>
      <c r="AE382" s="87" t="s">
        <v>10</v>
      </c>
      <c r="AF382" s="87" t="s">
        <v>10</v>
      </c>
      <c r="AG382" s="83" t="s">
        <v>10</v>
      </c>
      <c r="AH382" s="87" t="s">
        <v>10</v>
      </c>
      <c r="AI382" s="87" t="s">
        <v>10</v>
      </c>
      <c r="AJ382" s="87" t="s">
        <v>10</v>
      </c>
      <c r="AK382" s="87" t="s">
        <v>10</v>
      </c>
      <c r="AL382" s="748" t="s">
        <v>10</v>
      </c>
      <c r="AM382" s="253"/>
      <c r="AN382" s="78"/>
      <c r="AO382" s="22"/>
    </row>
    <row r="383" spans="1:41" ht="15.5" hidden="1" x14ac:dyDescent="0.35">
      <c r="A383" s="43"/>
      <c r="B383" s="43"/>
      <c r="C383" s="43"/>
      <c r="D383" s="43"/>
      <c r="E383" s="43"/>
      <c r="F383" s="43"/>
      <c r="G383" s="56"/>
      <c r="H383" s="59"/>
      <c r="I383" s="60"/>
      <c r="J383" s="61"/>
      <c r="K383" s="62"/>
      <c r="L383" s="63"/>
      <c r="M383" s="64"/>
      <c r="N383" s="65"/>
      <c r="O383" s="66"/>
      <c r="P383" s="67"/>
      <c r="Q383" s="68"/>
      <c r="R383" s="60"/>
      <c r="S383" s="69"/>
      <c r="T383" s="70"/>
      <c r="U383" s="71"/>
      <c r="V383" s="72"/>
      <c r="W383" s="72"/>
      <c r="X383" s="72"/>
      <c r="Y383" s="56"/>
      <c r="Z383" s="43"/>
      <c r="AA383" s="43"/>
      <c r="AB383" s="56"/>
      <c r="AC383" s="56"/>
      <c r="AD383" s="56"/>
      <c r="AE383" s="56"/>
      <c r="AF383" s="56"/>
      <c r="AG383" s="56"/>
      <c r="AH383" s="56"/>
      <c r="AI383" s="253"/>
      <c r="AJ383" s="253"/>
      <c r="AK383" s="253"/>
      <c r="AL383" s="253"/>
      <c r="AM383" s="253"/>
      <c r="AN383" s="78"/>
      <c r="AO383" s="22"/>
    </row>
    <row r="384" spans="1:41" ht="15.5" x14ac:dyDescent="0.35">
      <c r="A384" s="43"/>
      <c r="B384" s="3319" t="s">
        <v>644</v>
      </c>
      <c r="C384" s="3377"/>
      <c r="D384" s="3377"/>
      <c r="E384" s="3377"/>
      <c r="F384" s="3377"/>
      <c r="G384" s="3377"/>
      <c r="H384" s="3377"/>
      <c r="I384" s="3377"/>
      <c r="J384" s="3377"/>
      <c r="K384" s="3377"/>
      <c r="L384" s="3377"/>
      <c r="M384" s="3377"/>
      <c r="N384" s="3377"/>
      <c r="O384" s="3377"/>
      <c r="P384" s="3377"/>
      <c r="Q384" s="3377"/>
      <c r="R384" s="3377"/>
      <c r="S384" s="74"/>
      <c r="T384" s="75"/>
      <c r="U384" s="76"/>
      <c r="V384" s="77"/>
      <c r="W384" s="77"/>
      <c r="X384" s="77"/>
      <c r="Y384" s="56"/>
      <c r="Z384" s="43"/>
      <c r="AA384" s="43"/>
      <c r="AB384" s="56"/>
      <c r="AC384" s="56"/>
      <c r="AD384" s="56"/>
      <c r="AE384" s="56"/>
      <c r="AF384" s="56"/>
      <c r="AG384" s="136"/>
      <c r="AH384" s="56"/>
      <c r="AI384" s="253"/>
      <c r="AJ384" s="253"/>
      <c r="AK384" s="253"/>
      <c r="AL384" s="253"/>
      <c r="AM384" s="253"/>
      <c r="AN384" s="78"/>
      <c r="AO384" s="22"/>
    </row>
    <row r="385" spans="1:41" ht="15.5" x14ac:dyDescent="0.35">
      <c r="A385" s="56"/>
      <c r="B385" s="56"/>
      <c r="C385" s="56"/>
      <c r="D385" s="56"/>
      <c r="E385" s="56"/>
      <c r="F385" s="56"/>
      <c r="G385" s="56"/>
      <c r="H385" s="59"/>
      <c r="I385" s="60"/>
      <c r="J385" s="61"/>
      <c r="K385" s="62"/>
      <c r="L385" s="63"/>
      <c r="M385" s="64"/>
      <c r="N385" s="65"/>
      <c r="O385" s="66"/>
      <c r="P385" s="67"/>
      <c r="Q385" s="68"/>
      <c r="R385" s="60"/>
      <c r="S385" s="69"/>
      <c r="T385" s="70"/>
      <c r="U385" s="71"/>
      <c r="V385" s="72"/>
      <c r="W385" s="72"/>
      <c r="X385" s="72"/>
      <c r="Y385" s="56"/>
      <c r="Z385" s="43"/>
      <c r="AA385" s="43"/>
      <c r="AB385" s="125"/>
      <c r="AC385" s="125"/>
      <c r="AD385" s="125"/>
      <c r="AE385" s="125"/>
      <c r="AF385" s="125"/>
      <c r="AG385" s="125"/>
      <c r="AH385" s="56"/>
      <c r="AI385" s="253"/>
      <c r="AJ385" s="253"/>
      <c r="AK385" s="253"/>
      <c r="AL385" s="253"/>
      <c r="AM385" s="253"/>
      <c r="AN385" s="78"/>
      <c r="AO385" s="22"/>
    </row>
    <row r="386" spans="1:41" s="26" customFormat="1" ht="63" customHeight="1" x14ac:dyDescent="0.35">
      <c r="A386" s="2504" t="s">
        <v>987</v>
      </c>
      <c r="B386" s="3317" t="s">
        <v>645</v>
      </c>
      <c r="C386" s="3318"/>
      <c r="D386" s="3318"/>
      <c r="E386" s="3318"/>
      <c r="F386" s="3318"/>
      <c r="G386" s="3318"/>
      <c r="H386" s="3318"/>
      <c r="I386" s="3318"/>
      <c r="J386" s="3318"/>
      <c r="K386" s="3318"/>
      <c r="L386" s="3318"/>
      <c r="M386" s="3318"/>
      <c r="N386" s="3318"/>
      <c r="O386" s="3318"/>
      <c r="P386" s="3318"/>
      <c r="Q386" s="3318"/>
      <c r="R386" s="3318"/>
      <c r="S386" s="3318"/>
      <c r="T386" s="3318"/>
      <c r="U386" s="3318"/>
      <c r="V386" s="3318"/>
      <c r="W386" s="3318"/>
      <c r="X386" s="3318"/>
      <c r="Y386" s="3318"/>
      <c r="Z386" s="3318"/>
      <c r="AA386" s="3318"/>
      <c r="AB386" s="33"/>
      <c r="AC386" s="33"/>
      <c r="AD386" s="33"/>
      <c r="AE386" s="33"/>
      <c r="AF386" s="33"/>
      <c r="AG386" s="33"/>
      <c r="AH386" s="33"/>
      <c r="AI386" s="33"/>
      <c r="AJ386" s="33"/>
      <c r="AK386" s="33"/>
      <c r="AL386" s="658"/>
      <c r="AM386" s="32"/>
      <c r="AN386" s="34"/>
      <c r="AO386" s="2058"/>
    </row>
    <row r="387" spans="1:41" ht="46.5" x14ac:dyDescent="0.35">
      <c r="A387" s="43"/>
      <c r="B387" s="88" t="s">
        <v>54</v>
      </c>
      <c r="C387" s="89" t="s">
        <v>6</v>
      </c>
      <c r="D387" s="90" t="s">
        <v>7</v>
      </c>
      <c r="E387" s="91" t="s">
        <v>8</v>
      </c>
      <c r="F387" s="92" t="s">
        <v>123</v>
      </c>
      <c r="G387" s="93" t="s">
        <v>160</v>
      </c>
      <c r="H387" s="94" t="s">
        <v>194</v>
      </c>
      <c r="I387" s="95" t="s">
        <v>202</v>
      </c>
      <c r="J387" s="96" t="s">
        <v>241</v>
      </c>
      <c r="K387" s="97" t="s">
        <v>273</v>
      </c>
      <c r="L387" s="98" t="s">
        <v>284</v>
      </c>
      <c r="M387" s="99" t="s">
        <v>322</v>
      </c>
      <c r="N387" s="47" t="s">
        <v>342</v>
      </c>
      <c r="O387" s="48" t="s">
        <v>356</v>
      </c>
      <c r="P387" s="100" t="s">
        <v>384</v>
      </c>
      <c r="Q387" s="79" t="s">
        <v>493</v>
      </c>
      <c r="R387" s="80" t="s">
        <v>535</v>
      </c>
      <c r="S387" s="101" t="s">
        <v>541</v>
      </c>
      <c r="T387" s="102" t="s">
        <v>545</v>
      </c>
      <c r="U387" s="103" t="s">
        <v>578</v>
      </c>
      <c r="V387" s="104" t="s">
        <v>586</v>
      </c>
      <c r="W387" s="104" t="s">
        <v>633</v>
      </c>
      <c r="X387" s="104" t="s">
        <v>646</v>
      </c>
      <c r="Y387" s="51" t="s">
        <v>647</v>
      </c>
      <c r="Z387" s="51" t="s">
        <v>668</v>
      </c>
      <c r="AA387" s="37" t="s">
        <v>671</v>
      </c>
      <c r="AB387" s="37" t="s">
        <v>688</v>
      </c>
      <c r="AC387" s="37" t="s">
        <v>689</v>
      </c>
      <c r="AD387" s="37" t="s">
        <v>735</v>
      </c>
      <c r="AE387" s="37" t="s">
        <v>776</v>
      </c>
      <c r="AF387" s="37" t="s">
        <v>811</v>
      </c>
      <c r="AG387" s="37" t="s">
        <v>1055</v>
      </c>
      <c r="AH387" s="37" t="s">
        <v>1072</v>
      </c>
      <c r="AI387" s="37" t="s">
        <v>1075</v>
      </c>
      <c r="AJ387" s="37" t="s">
        <v>1117</v>
      </c>
      <c r="AK387" s="37" t="s">
        <v>1162</v>
      </c>
      <c r="AL387" s="689" t="s">
        <v>1176</v>
      </c>
      <c r="AM387" s="253"/>
      <c r="AN387" s="78"/>
      <c r="AO387" s="22"/>
    </row>
    <row r="388" spans="1:41" ht="15.5" x14ac:dyDescent="0.35">
      <c r="A388" s="106"/>
      <c r="B388" s="107" t="s">
        <v>639</v>
      </c>
      <c r="C388" s="1244" t="s">
        <v>10</v>
      </c>
      <c r="D388" s="1244" t="s">
        <v>10</v>
      </c>
      <c r="E388" s="1244" t="s">
        <v>10</v>
      </c>
      <c r="F388" s="1244" t="s">
        <v>10</v>
      </c>
      <c r="G388" s="1244" t="s">
        <v>10</v>
      </c>
      <c r="H388" s="1244" t="s">
        <v>10</v>
      </c>
      <c r="I388" s="1244" t="s">
        <v>10</v>
      </c>
      <c r="J388" s="1244" t="s">
        <v>10</v>
      </c>
      <c r="K388" s="1244" t="s">
        <v>10</v>
      </c>
      <c r="L388" s="1244" t="s">
        <v>10</v>
      </c>
      <c r="M388" s="108" t="s">
        <v>10</v>
      </c>
      <c r="N388" s="1244" t="s">
        <v>10</v>
      </c>
      <c r="O388" s="1244" t="s">
        <v>10</v>
      </c>
      <c r="P388" s="1244" t="s">
        <v>10</v>
      </c>
      <c r="Q388" s="1244" t="s">
        <v>10</v>
      </c>
      <c r="R388" s="1244" t="s">
        <v>10</v>
      </c>
      <c r="S388" s="1244" t="s">
        <v>10</v>
      </c>
      <c r="T388" s="1244" t="s">
        <v>10</v>
      </c>
      <c r="U388" s="1244" t="s">
        <v>10</v>
      </c>
      <c r="V388" s="1244" t="s">
        <v>10</v>
      </c>
      <c r="W388" s="275">
        <v>2.4900000000000002</v>
      </c>
      <c r="X388" s="1244" t="s">
        <v>10</v>
      </c>
      <c r="Y388" s="81" t="s">
        <v>10</v>
      </c>
      <c r="Z388" s="81" t="s">
        <v>10</v>
      </c>
      <c r="AA388" s="81" t="s">
        <v>10</v>
      </c>
      <c r="AB388" s="82" t="s">
        <v>10</v>
      </c>
      <c r="AC388" s="82" t="s">
        <v>10</v>
      </c>
      <c r="AD388" s="82" t="s">
        <v>10</v>
      </c>
      <c r="AE388" s="82" t="s">
        <v>10</v>
      </c>
      <c r="AF388" s="764" t="s">
        <v>10</v>
      </c>
      <c r="AG388" s="117" t="s">
        <v>10</v>
      </c>
      <c r="AH388" s="702" t="s">
        <v>10</v>
      </c>
      <c r="AI388" s="117" t="s">
        <v>10</v>
      </c>
      <c r="AJ388" s="702" t="s">
        <v>10</v>
      </c>
      <c r="AK388" s="702" t="s">
        <v>10</v>
      </c>
      <c r="AL388" s="676" t="s">
        <v>10</v>
      </c>
      <c r="AM388" s="253"/>
      <c r="AN388" s="78"/>
      <c r="AO388" s="22"/>
    </row>
    <row r="389" spans="1:41" ht="15.5" x14ac:dyDescent="0.35">
      <c r="A389" s="71"/>
      <c r="B389" s="109" t="s">
        <v>640</v>
      </c>
      <c r="C389" s="1252" t="s">
        <v>10</v>
      </c>
      <c r="D389" s="1252" t="s">
        <v>10</v>
      </c>
      <c r="E389" s="1252" t="s">
        <v>10</v>
      </c>
      <c r="F389" s="1252" t="s">
        <v>10</v>
      </c>
      <c r="G389" s="1252" t="s">
        <v>10</v>
      </c>
      <c r="H389" s="1252" t="s">
        <v>10</v>
      </c>
      <c r="I389" s="1252" t="s">
        <v>10</v>
      </c>
      <c r="J389" s="1252" t="s">
        <v>10</v>
      </c>
      <c r="K389" s="1252" t="s">
        <v>10</v>
      </c>
      <c r="L389" s="1252" t="s">
        <v>10</v>
      </c>
      <c r="M389" s="81" t="s">
        <v>10</v>
      </c>
      <c r="N389" s="1252" t="s">
        <v>10</v>
      </c>
      <c r="O389" s="1252" t="s">
        <v>10</v>
      </c>
      <c r="P389" s="1252" t="s">
        <v>10</v>
      </c>
      <c r="Q389" s="1252" t="s">
        <v>10</v>
      </c>
      <c r="R389" s="1252" t="s">
        <v>10</v>
      </c>
      <c r="S389" s="1252" t="s">
        <v>10</v>
      </c>
      <c r="T389" s="1252" t="s">
        <v>10</v>
      </c>
      <c r="U389" s="1252" t="s">
        <v>10</v>
      </c>
      <c r="V389" s="1252" t="s">
        <v>10</v>
      </c>
      <c r="W389" s="274">
        <v>6.96</v>
      </c>
      <c r="X389" s="1252" t="s">
        <v>10</v>
      </c>
      <c r="Y389" s="81" t="s">
        <v>10</v>
      </c>
      <c r="Z389" s="81" t="s">
        <v>10</v>
      </c>
      <c r="AA389" s="81" t="s">
        <v>10</v>
      </c>
      <c r="AB389" s="82" t="s">
        <v>10</v>
      </c>
      <c r="AC389" s="82" t="s">
        <v>10</v>
      </c>
      <c r="AD389" s="82" t="s">
        <v>10</v>
      </c>
      <c r="AE389" s="82" t="s">
        <v>10</v>
      </c>
      <c r="AF389" s="83" t="s">
        <v>10</v>
      </c>
      <c r="AG389" s="83" t="s">
        <v>10</v>
      </c>
      <c r="AH389" s="83" t="s">
        <v>10</v>
      </c>
      <c r="AI389" s="83" t="s">
        <v>10</v>
      </c>
      <c r="AJ389" s="83" t="s">
        <v>10</v>
      </c>
      <c r="AK389" s="83" t="s">
        <v>10</v>
      </c>
      <c r="AL389" s="714" t="s">
        <v>10</v>
      </c>
      <c r="AM389" s="253"/>
      <c r="AN389" s="78"/>
      <c r="AO389" s="22"/>
    </row>
    <row r="390" spans="1:41" ht="15.5" x14ac:dyDescent="0.35">
      <c r="A390" s="71"/>
      <c r="B390" s="109" t="s">
        <v>441</v>
      </c>
      <c r="C390" s="1252" t="s">
        <v>10</v>
      </c>
      <c r="D390" s="1252" t="s">
        <v>10</v>
      </c>
      <c r="E390" s="1252" t="s">
        <v>10</v>
      </c>
      <c r="F390" s="1252" t="s">
        <v>10</v>
      </c>
      <c r="G390" s="1252" t="s">
        <v>10</v>
      </c>
      <c r="H390" s="1252" t="s">
        <v>10</v>
      </c>
      <c r="I390" s="1252" t="s">
        <v>10</v>
      </c>
      <c r="J390" s="1252" t="s">
        <v>10</v>
      </c>
      <c r="K390" s="1252" t="s">
        <v>10</v>
      </c>
      <c r="L390" s="1252" t="s">
        <v>10</v>
      </c>
      <c r="M390" s="81" t="s">
        <v>10</v>
      </c>
      <c r="N390" s="1252" t="s">
        <v>10</v>
      </c>
      <c r="O390" s="1252" t="s">
        <v>10</v>
      </c>
      <c r="P390" s="1252" t="s">
        <v>10</v>
      </c>
      <c r="Q390" s="1252" t="s">
        <v>10</v>
      </c>
      <c r="R390" s="1252" t="s">
        <v>10</v>
      </c>
      <c r="S390" s="1252" t="s">
        <v>10</v>
      </c>
      <c r="T390" s="1252" t="s">
        <v>10</v>
      </c>
      <c r="U390" s="1252" t="s">
        <v>10</v>
      </c>
      <c r="V390" s="1252" t="s">
        <v>10</v>
      </c>
      <c r="W390" s="274">
        <v>48.21</v>
      </c>
      <c r="X390" s="1252" t="s">
        <v>10</v>
      </c>
      <c r="Y390" s="81" t="s">
        <v>10</v>
      </c>
      <c r="Z390" s="81" t="s">
        <v>10</v>
      </c>
      <c r="AA390" s="81" t="s">
        <v>10</v>
      </c>
      <c r="AB390" s="82" t="s">
        <v>10</v>
      </c>
      <c r="AC390" s="82" t="s">
        <v>10</v>
      </c>
      <c r="AD390" s="82" t="s">
        <v>10</v>
      </c>
      <c r="AE390" s="82" t="s">
        <v>10</v>
      </c>
      <c r="AF390" s="83" t="s">
        <v>10</v>
      </c>
      <c r="AG390" s="83" t="s">
        <v>10</v>
      </c>
      <c r="AH390" s="83" t="s">
        <v>10</v>
      </c>
      <c r="AI390" s="83" t="s">
        <v>10</v>
      </c>
      <c r="AJ390" s="83" t="s">
        <v>10</v>
      </c>
      <c r="AK390" s="83" t="s">
        <v>10</v>
      </c>
      <c r="AL390" s="714" t="s">
        <v>10</v>
      </c>
      <c r="AM390" s="253"/>
      <c r="AN390" s="78"/>
      <c r="AO390" s="22"/>
    </row>
    <row r="391" spans="1:41" ht="15.5" x14ac:dyDescent="0.35">
      <c r="A391" s="71"/>
      <c r="B391" s="109" t="s">
        <v>641</v>
      </c>
      <c r="C391" s="1252" t="s">
        <v>10</v>
      </c>
      <c r="D391" s="1252" t="s">
        <v>10</v>
      </c>
      <c r="E391" s="1252" t="s">
        <v>10</v>
      </c>
      <c r="F391" s="1252" t="s">
        <v>10</v>
      </c>
      <c r="G391" s="1252" t="s">
        <v>10</v>
      </c>
      <c r="H391" s="1252" t="s">
        <v>10</v>
      </c>
      <c r="I391" s="1252" t="s">
        <v>10</v>
      </c>
      <c r="J391" s="1252" t="s">
        <v>10</v>
      </c>
      <c r="K391" s="1252" t="s">
        <v>10</v>
      </c>
      <c r="L391" s="1252" t="s">
        <v>10</v>
      </c>
      <c r="M391" s="81" t="s">
        <v>10</v>
      </c>
      <c r="N391" s="1252" t="s">
        <v>10</v>
      </c>
      <c r="O391" s="1252" t="s">
        <v>10</v>
      </c>
      <c r="P391" s="1252" t="s">
        <v>10</v>
      </c>
      <c r="Q391" s="1252" t="s">
        <v>10</v>
      </c>
      <c r="R391" s="1252" t="s">
        <v>10</v>
      </c>
      <c r="S391" s="1252" t="s">
        <v>10</v>
      </c>
      <c r="T391" s="1252" t="s">
        <v>10</v>
      </c>
      <c r="U391" s="1252" t="s">
        <v>10</v>
      </c>
      <c r="V391" s="1252" t="s">
        <v>10</v>
      </c>
      <c r="W391" s="274">
        <v>23.35</v>
      </c>
      <c r="X391" s="1252" t="s">
        <v>10</v>
      </c>
      <c r="Y391" s="81" t="s">
        <v>10</v>
      </c>
      <c r="Z391" s="81" t="s">
        <v>10</v>
      </c>
      <c r="AA391" s="81" t="s">
        <v>10</v>
      </c>
      <c r="AB391" s="82" t="s">
        <v>10</v>
      </c>
      <c r="AC391" s="82" t="s">
        <v>10</v>
      </c>
      <c r="AD391" s="82" t="s">
        <v>10</v>
      </c>
      <c r="AE391" s="82" t="s">
        <v>10</v>
      </c>
      <c r="AF391" s="83" t="s">
        <v>10</v>
      </c>
      <c r="AG391" s="83" t="s">
        <v>10</v>
      </c>
      <c r="AH391" s="83" t="s">
        <v>10</v>
      </c>
      <c r="AI391" s="83" t="s">
        <v>10</v>
      </c>
      <c r="AJ391" s="83" t="s">
        <v>10</v>
      </c>
      <c r="AK391" s="83" t="s">
        <v>10</v>
      </c>
      <c r="AL391" s="714" t="s">
        <v>10</v>
      </c>
      <c r="AM391" s="253"/>
      <c r="AN391" s="78"/>
      <c r="AO391" s="22"/>
    </row>
    <row r="392" spans="1:41" ht="15.5" x14ac:dyDescent="0.35">
      <c r="A392" s="72"/>
      <c r="B392" s="109" t="s">
        <v>642</v>
      </c>
      <c r="C392" s="1252" t="s">
        <v>10</v>
      </c>
      <c r="D392" s="1252" t="s">
        <v>10</v>
      </c>
      <c r="E392" s="1252" t="s">
        <v>10</v>
      </c>
      <c r="F392" s="1252" t="s">
        <v>10</v>
      </c>
      <c r="G392" s="1252" t="s">
        <v>10</v>
      </c>
      <c r="H392" s="1252" t="s">
        <v>10</v>
      </c>
      <c r="I392" s="1252" t="s">
        <v>10</v>
      </c>
      <c r="J392" s="1252" t="s">
        <v>10</v>
      </c>
      <c r="K392" s="1252" t="s">
        <v>10</v>
      </c>
      <c r="L392" s="1252" t="s">
        <v>10</v>
      </c>
      <c r="M392" s="81" t="s">
        <v>10</v>
      </c>
      <c r="N392" s="1252" t="s">
        <v>10</v>
      </c>
      <c r="O392" s="1252" t="s">
        <v>10</v>
      </c>
      <c r="P392" s="1252" t="s">
        <v>10</v>
      </c>
      <c r="Q392" s="1252" t="s">
        <v>10</v>
      </c>
      <c r="R392" s="1252" t="s">
        <v>10</v>
      </c>
      <c r="S392" s="1252" t="s">
        <v>10</v>
      </c>
      <c r="T392" s="1252" t="s">
        <v>10</v>
      </c>
      <c r="U392" s="1252" t="s">
        <v>10</v>
      </c>
      <c r="V392" s="1252" t="s">
        <v>10</v>
      </c>
      <c r="W392" s="274">
        <v>7.09</v>
      </c>
      <c r="X392" s="1252" t="s">
        <v>10</v>
      </c>
      <c r="Y392" s="81" t="s">
        <v>10</v>
      </c>
      <c r="Z392" s="81" t="s">
        <v>10</v>
      </c>
      <c r="AA392" s="84" t="s">
        <v>10</v>
      </c>
      <c r="AB392" s="83" t="s">
        <v>10</v>
      </c>
      <c r="AC392" s="83" t="s">
        <v>10</v>
      </c>
      <c r="AD392" s="83" t="s">
        <v>10</v>
      </c>
      <c r="AE392" s="83" t="s">
        <v>10</v>
      </c>
      <c r="AF392" s="83" t="s">
        <v>10</v>
      </c>
      <c r="AG392" s="83" t="s">
        <v>10</v>
      </c>
      <c r="AH392" s="83" t="s">
        <v>10</v>
      </c>
      <c r="AI392" s="83" t="s">
        <v>10</v>
      </c>
      <c r="AJ392" s="83" t="s">
        <v>10</v>
      </c>
      <c r="AK392" s="83" t="s">
        <v>10</v>
      </c>
      <c r="AL392" s="714" t="s">
        <v>10</v>
      </c>
      <c r="AM392" s="253"/>
      <c r="AN392" s="78"/>
      <c r="AO392" s="22"/>
    </row>
    <row r="393" spans="1:41" ht="15.5" x14ac:dyDescent="0.35">
      <c r="A393" s="71"/>
      <c r="B393" s="111" t="s">
        <v>643</v>
      </c>
      <c r="C393" s="2056" t="s">
        <v>10</v>
      </c>
      <c r="D393" s="2056" t="s">
        <v>10</v>
      </c>
      <c r="E393" s="2056" t="s">
        <v>10</v>
      </c>
      <c r="F393" s="2056" t="s">
        <v>10</v>
      </c>
      <c r="G393" s="2056" t="s">
        <v>10</v>
      </c>
      <c r="H393" s="2056" t="s">
        <v>10</v>
      </c>
      <c r="I393" s="2056" t="s">
        <v>10</v>
      </c>
      <c r="J393" s="2056" t="s">
        <v>10</v>
      </c>
      <c r="K393" s="2056" t="s">
        <v>10</v>
      </c>
      <c r="L393" s="2056" t="s">
        <v>10</v>
      </c>
      <c r="M393" s="211" t="s">
        <v>10</v>
      </c>
      <c r="N393" s="2056" t="s">
        <v>10</v>
      </c>
      <c r="O393" s="2056" t="s">
        <v>10</v>
      </c>
      <c r="P393" s="2056" t="s">
        <v>10</v>
      </c>
      <c r="Q393" s="2056" t="s">
        <v>10</v>
      </c>
      <c r="R393" s="2056" t="s">
        <v>10</v>
      </c>
      <c r="S393" s="2056" t="s">
        <v>10</v>
      </c>
      <c r="T393" s="2056" t="s">
        <v>10</v>
      </c>
      <c r="U393" s="2056" t="s">
        <v>10</v>
      </c>
      <c r="V393" s="2056" t="s">
        <v>10</v>
      </c>
      <c r="W393" s="276">
        <v>11.91</v>
      </c>
      <c r="X393" s="2056" t="s">
        <v>10</v>
      </c>
      <c r="Y393" s="211" t="s">
        <v>10</v>
      </c>
      <c r="Z393" s="211" t="s">
        <v>10</v>
      </c>
      <c r="AA393" s="86" t="s">
        <v>10</v>
      </c>
      <c r="AB393" s="87" t="s">
        <v>10</v>
      </c>
      <c r="AC393" s="87" t="s">
        <v>10</v>
      </c>
      <c r="AD393" s="87" t="s">
        <v>10</v>
      </c>
      <c r="AE393" s="87" t="s">
        <v>10</v>
      </c>
      <c r="AF393" s="87" t="s">
        <v>10</v>
      </c>
      <c r="AG393" s="83" t="s">
        <v>10</v>
      </c>
      <c r="AH393" s="87" t="s">
        <v>10</v>
      </c>
      <c r="AI393" s="87" t="s">
        <v>10</v>
      </c>
      <c r="AJ393" s="87" t="s">
        <v>10</v>
      </c>
      <c r="AK393" s="87" t="s">
        <v>10</v>
      </c>
      <c r="AL393" s="748" t="s">
        <v>10</v>
      </c>
      <c r="AM393" s="253"/>
      <c r="AN393" s="78"/>
      <c r="AO393" s="22"/>
    </row>
    <row r="394" spans="1:41" ht="15.5" hidden="1" x14ac:dyDescent="0.35">
      <c r="A394" s="43"/>
      <c r="B394" s="43"/>
      <c r="C394" s="43"/>
      <c r="D394" s="43"/>
      <c r="E394" s="43"/>
      <c r="F394" s="43"/>
      <c r="G394" s="56"/>
      <c r="H394" s="59"/>
      <c r="I394" s="60"/>
      <c r="J394" s="61"/>
      <c r="K394" s="62"/>
      <c r="L394" s="63"/>
      <c r="M394" s="64"/>
      <c r="N394" s="65"/>
      <c r="O394" s="66"/>
      <c r="P394" s="67"/>
      <c r="Q394" s="68"/>
      <c r="R394" s="60"/>
      <c r="S394" s="69"/>
      <c r="T394" s="70"/>
      <c r="U394" s="71"/>
      <c r="V394" s="72"/>
      <c r="W394" s="72"/>
      <c r="X394" s="72"/>
      <c r="Y394" s="56"/>
      <c r="Z394" s="43"/>
      <c r="AA394" s="43"/>
      <c r="AB394" s="56"/>
      <c r="AC394" s="56"/>
      <c r="AD394" s="56"/>
      <c r="AE394" s="56"/>
      <c r="AF394" s="56"/>
      <c r="AG394" s="56"/>
      <c r="AH394" s="56"/>
      <c r="AI394" s="253"/>
      <c r="AJ394" s="253"/>
      <c r="AK394" s="253"/>
      <c r="AL394" s="253"/>
      <c r="AM394" s="253"/>
      <c r="AN394" s="78"/>
      <c r="AO394" s="22"/>
    </row>
    <row r="395" spans="1:41" ht="15.5" x14ac:dyDescent="0.35">
      <c r="A395" s="43"/>
      <c r="B395" s="3319" t="s">
        <v>644</v>
      </c>
      <c r="C395" s="3377"/>
      <c r="D395" s="3377"/>
      <c r="E395" s="3377"/>
      <c r="F395" s="3377"/>
      <c r="G395" s="3377"/>
      <c r="H395" s="3377"/>
      <c r="I395" s="3377"/>
      <c r="J395" s="3377"/>
      <c r="K395" s="3377"/>
      <c r="L395" s="3377"/>
      <c r="M395" s="3377"/>
      <c r="N395" s="3377"/>
      <c r="O395" s="3377"/>
      <c r="P395" s="3377"/>
      <c r="Q395" s="3377"/>
      <c r="R395" s="3377"/>
      <c r="S395" s="74"/>
      <c r="T395" s="75"/>
      <c r="U395" s="76"/>
      <c r="V395" s="77"/>
      <c r="W395" s="77"/>
      <c r="X395" s="77"/>
      <c r="Y395" s="56"/>
      <c r="Z395" s="43"/>
      <c r="AA395" s="43"/>
      <c r="AB395" s="56"/>
      <c r="AC395" s="56"/>
      <c r="AD395" s="56"/>
      <c r="AE395" s="56"/>
      <c r="AF395" s="56"/>
      <c r="AG395" s="136"/>
      <c r="AH395" s="56"/>
      <c r="AI395" s="253"/>
      <c r="AJ395" s="253"/>
      <c r="AK395" s="253"/>
      <c r="AL395" s="253"/>
      <c r="AM395" s="253"/>
      <c r="AN395" s="78"/>
      <c r="AO395" s="22"/>
    </row>
    <row r="396" spans="1:41" ht="15.5" x14ac:dyDescent="0.35">
      <c r="A396" s="253"/>
      <c r="B396" s="253"/>
      <c r="C396" s="253"/>
      <c r="D396" s="253"/>
      <c r="E396" s="253"/>
      <c r="F396" s="253"/>
      <c r="G396" s="253"/>
      <c r="H396" s="253"/>
      <c r="I396" s="253"/>
      <c r="J396" s="253"/>
      <c r="K396" s="253"/>
      <c r="L396" s="253"/>
      <c r="M396" s="253"/>
      <c r="N396" s="253"/>
      <c r="O396" s="253"/>
      <c r="P396" s="253"/>
      <c r="Q396" s="253"/>
      <c r="R396" s="253"/>
      <c r="S396" s="253"/>
      <c r="T396" s="253"/>
      <c r="U396" s="253"/>
      <c r="V396" s="253"/>
      <c r="W396" s="253"/>
      <c r="X396" s="253"/>
      <c r="Y396" s="253"/>
      <c r="Z396" s="253"/>
      <c r="AA396" s="253"/>
      <c r="AB396" s="253"/>
      <c r="AC396" s="253"/>
      <c r="AD396" s="253"/>
      <c r="AE396" s="253"/>
      <c r="AF396" s="253"/>
      <c r="AG396" s="320"/>
      <c r="AH396" s="253"/>
      <c r="AI396" s="253"/>
      <c r="AJ396" s="253"/>
      <c r="AK396" s="253"/>
      <c r="AL396" s="253"/>
      <c r="AM396" s="253"/>
      <c r="AN396" s="78"/>
      <c r="AO396" s="22"/>
    </row>
    <row r="397" spans="1:41" s="26" customFormat="1" ht="63" customHeight="1" x14ac:dyDescent="0.35">
      <c r="A397" s="2504" t="s">
        <v>1049</v>
      </c>
      <c r="B397" s="3317" t="s">
        <v>769</v>
      </c>
      <c r="C397" s="3318"/>
      <c r="D397" s="3318"/>
      <c r="E397" s="3318"/>
      <c r="F397" s="3318"/>
      <c r="G397" s="3318"/>
      <c r="H397" s="3318"/>
      <c r="I397" s="3318"/>
      <c r="J397" s="3318"/>
      <c r="K397" s="3318"/>
      <c r="L397" s="3318"/>
      <c r="M397" s="3318"/>
      <c r="N397" s="3318"/>
      <c r="O397" s="3318"/>
      <c r="P397" s="3318"/>
      <c r="Q397" s="3318"/>
      <c r="R397" s="3318"/>
      <c r="S397" s="3318"/>
      <c r="T397" s="3318"/>
      <c r="U397" s="3318"/>
      <c r="V397" s="3318"/>
      <c r="W397" s="3318"/>
      <c r="X397" s="3318"/>
      <c r="Y397" s="3318"/>
      <c r="Z397" s="3318"/>
      <c r="AA397" s="3318"/>
      <c r="AB397" s="33"/>
      <c r="AC397" s="33"/>
      <c r="AD397" s="33"/>
      <c r="AE397" s="33"/>
      <c r="AF397" s="33"/>
      <c r="AG397" s="33"/>
      <c r="AH397" s="33"/>
      <c r="AI397" s="33"/>
      <c r="AJ397" s="33"/>
      <c r="AK397" s="33"/>
      <c r="AL397" s="658"/>
      <c r="AM397" s="32"/>
      <c r="AN397" s="34"/>
      <c r="AO397" s="2058"/>
    </row>
    <row r="398" spans="1:41" ht="46.5" x14ac:dyDescent="0.35">
      <c r="A398" s="114"/>
      <c r="B398" s="128" t="s">
        <v>54</v>
      </c>
      <c r="C398" s="129" t="s">
        <v>6</v>
      </c>
      <c r="D398" s="129" t="s">
        <v>7</v>
      </c>
      <c r="E398" s="129" t="s">
        <v>8</v>
      </c>
      <c r="F398" s="130" t="s">
        <v>123</v>
      </c>
      <c r="G398" s="105" t="s">
        <v>160</v>
      </c>
      <c r="H398" s="105" t="s">
        <v>194</v>
      </c>
      <c r="I398" s="2481" t="s">
        <v>202</v>
      </c>
      <c r="J398" s="105" t="s">
        <v>241</v>
      </c>
      <c r="K398" s="105" t="s">
        <v>273</v>
      </c>
      <c r="L398" s="105" t="s">
        <v>284</v>
      </c>
      <c r="M398" s="37" t="s">
        <v>322</v>
      </c>
      <c r="N398" s="105" t="s">
        <v>342</v>
      </c>
      <c r="O398" s="2482" t="s">
        <v>356</v>
      </c>
      <c r="P398" s="2483" t="s">
        <v>384</v>
      </c>
      <c r="Q398" s="37" t="s">
        <v>493</v>
      </c>
      <c r="R398" s="2484" t="s">
        <v>535</v>
      </c>
      <c r="S398" s="2485" t="s">
        <v>541</v>
      </c>
      <c r="T398" s="1095" t="s">
        <v>545</v>
      </c>
      <c r="U398" s="1095" t="s">
        <v>578</v>
      </c>
      <c r="V398" s="1095" t="s">
        <v>586</v>
      </c>
      <c r="W398" s="1095" t="s">
        <v>633</v>
      </c>
      <c r="X398" s="1095" t="s">
        <v>646</v>
      </c>
      <c r="Y398" s="1095" t="s">
        <v>647</v>
      </c>
      <c r="Z398" s="1095" t="s">
        <v>668</v>
      </c>
      <c r="AA398" s="37" t="s">
        <v>671</v>
      </c>
      <c r="AB398" s="37" t="s">
        <v>688</v>
      </c>
      <c r="AC398" s="37" t="s">
        <v>689</v>
      </c>
      <c r="AD398" s="37" t="s">
        <v>735</v>
      </c>
      <c r="AE398" s="37" t="s">
        <v>776</v>
      </c>
      <c r="AF398" s="37" t="s">
        <v>811</v>
      </c>
      <c r="AG398" s="37" t="s">
        <v>1055</v>
      </c>
      <c r="AH398" s="37" t="s">
        <v>1072</v>
      </c>
      <c r="AI398" s="37" t="s">
        <v>1075</v>
      </c>
      <c r="AJ398" s="37" t="s">
        <v>1117</v>
      </c>
      <c r="AK398" s="37" t="s">
        <v>1162</v>
      </c>
      <c r="AL398" s="689" t="s">
        <v>1176</v>
      </c>
      <c r="AM398" s="253"/>
      <c r="AN398" s="78"/>
      <c r="AO398" s="22"/>
    </row>
    <row r="399" spans="1:41" ht="15.5" x14ac:dyDescent="0.35">
      <c r="A399" s="78"/>
      <c r="B399" s="116" t="s">
        <v>766</v>
      </c>
      <c r="C399" s="2486" t="s">
        <v>10</v>
      </c>
      <c r="D399" s="131" t="s">
        <v>10</v>
      </c>
      <c r="E399" s="131" t="s">
        <v>10</v>
      </c>
      <c r="F399" s="131" t="s">
        <v>10</v>
      </c>
      <c r="G399" s="131" t="s">
        <v>10</v>
      </c>
      <c r="H399" s="131" t="s">
        <v>10</v>
      </c>
      <c r="I399" s="131" t="s">
        <v>10</v>
      </c>
      <c r="J399" s="118" t="s">
        <v>10</v>
      </c>
      <c r="K399" s="118" t="s">
        <v>10</v>
      </c>
      <c r="L399" s="118" t="s">
        <v>10</v>
      </c>
      <c r="M399" s="118" t="s">
        <v>10</v>
      </c>
      <c r="N399" s="131" t="s">
        <v>10</v>
      </c>
      <c r="O399" s="131" t="s">
        <v>10</v>
      </c>
      <c r="P399" s="131" t="s">
        <v>10</v>
      </c>
      <c r="Q399" s="131" t="s">
        <v>10</v>
      </c>
      <c r="R399" s="131" t="s">
        <v>10</v>
      </c>
      <c r="S399" s="131" t="s">
        <v>10</v>
      </c>
      <c r="T399" s="131" t="s">
        <v>10</v>
      </c>
      <c r="U399" s="131" t="s">
        <v>10</v>
      </c>
      <c r="V399" s="131" t="s">
        <v>10</v>
      </c>
      <c r="W399" s="131" t="s">
        <v>10</v>
      </c>
      <c r="X399" s="131" t="s">
        <v>10</v>
      </c>
      <c r="Y399" s="131" t="s">
        <v>10</v>
      </c>
      <c r="Z399" s="131" t="s">
        <v>10</v>
      </c>
      <c r="AA399" s="118" t="s">
        <v>10</v>
      </c>
      <c r="AB399" s="764" t="s">
        <v>10</v>
      </c>
      <c r="AC399" s="764" t="s">
        <v>10</v>
      </c>
      <c r="AD399" s="242">
        <v>90.780265999999997</v>
      </c>
      <c r="AE399" s="764" t="s">
        <v>10</v>
      </c>
      <c r="AF399" s="117" t="s">
        <v>10</v>
      </c>
      <c r="AG399" s="117" t="s">
        <v>10</v>
      </c>
      <c r="AH399" s="117" t="s">
        <v>10</v>
      </c>
      <c r="AI399" s="117" t="s">
        <v>10</v>
      </c>
      <c r="AJ399" s="702" t="s">
        <v>10</v>
      </c>
      <c r="AK399" s="702" t="s">
        <v>10</v>
      </c>
      <c r="AL399" s="676" t="s">
        <v>10</v>
      </c>
      <c r="AM399" s="253"/>
      <c r="AN399" s="78"/>
      <c r="AO399" s="22"/>
    </row>
    <row r="400" spans="1:41" ht="15.5" x14ac:dyDescent="0.35">
      <c r="A400" s="78"/>
      <c r="B400" s="109" t="s">
        <v>767</v>
      </c>
      <c r="C400" s="2487" t="s">
        <v>10</v>
      </c>
      <c r="D400" s="132" t="s">
        <v>10</v>
      </c>
      <c r="E400" s="132" t="s">
        <v>10</v>
      </c>
      <c r="F400" s="132" t="s">
        <v>10</v>
      </c>
      <c r="G400" s="132" t="s">
        <v>10</v>
      </c>
      <c r="H400" s="132" t="s">
        <v>10</v>
      </c>
      <c r="I400" s="132" t="s">
        <v>10</v>
      </c>
      <c r="J400" s="84" t="s">
        <v>10</v>
      </c>
      <c r="K400" s="84" t="s">
        <v>10</v>
      </c>
      <c r="L400" s="84" t="s">
        <v>10</v>
      </c>
      <c r="M400" s="84" t="s">
        <v>10</v>
      </c>
      <c r="N400" s="132" t="s">
        <v>10</v>
      </c>
      <c r="O400" s="132" t="s">
        <v>10</v>
      </c>
      <c r="P400" s="132" t="s">
        <v>10</v>
      </c>
      <c r="Q400" s="132" t="s">
        <v>10</v>
      </c>
      <c r="R400" s="132" t="s">
        <v>10</v>
      </c>
      <c r="S400" s="132" t="s">
        <v>10</v>
      </c>
      <c r="T400" s="132" t="s">
        <v>10</v>
      </c>
      <c r="U400" s="132" t="s">
        <v>10</v>
      </c>
      <c r="V400" s="132" t="s">
        <v>10</v>
      </c>
      <c r="W400" s="132" t="s">
        <v>10</v>
      </c>
      <c r="X400" s="132" t="s">
        <v>10</v>
      </c>
      <c r="Y400" s="132" t="s">
        <v>10</v>
      </c>
      <c r="Z400" s="132" t="s">
        <v>10</v>
      </c>
      <c r="AA400" s="84" t="s">
        <v>10</v>
      </c>
      <c r="AB400" s="83" t="s">
        <v>10</v>
      </c>
      <c r="AC400" s="83" t="s">
        <v>10</v>
      </c>
      <c r="AD400" s="119">
        <v>5.6126167999999996</v>
      </c>
      <c r="AE400" s="83" t="s">
        <v>10</v>
      </c>
      <c r="AF400" s="83" t="s">
        <v>10</v>
      </c>
      <c r="AG400" s="83" t="s">
        <v>10</v>
      </c>
      <c r="AH400" s="83" t="s">
        <v>10</v>
      </c>
      <c r="AI400" s="83" t="s">
        <v>10</v>
      </c>
      <c r="AJ400" s="83" t="s">
        <v>10</v>
      </c>
      <c r="AK400" s="83" t="s">
        <v>10</v>
      </c>
      <c r="AL400" s="714" t="s">
        <v>10</v>
      </c>
      <c r="AM400" s="253"/>
      <c r="AN400" s="78"/>
      <c r="AO400" s="22"/>
    </row>
    <row r="401" spans="1:41" ht="15.5" x14ac:dyDescent="0.35">
      <c r="A401" s="78"/>
      <c r="B401" s="120" t="s">
        <v>768</v>
      </c>
      <c r="C401" s="2488" t="s">
        <v>10</v>
      </c>
      <c r="D401" s="678" t="s">
        <v>10</v>
      </c>
      <c r="E401" s="678" t="s">
        <v>10</v>
      </c>
      <c r="F401" s="678" t="s">
        <v>10</v>
      </c>
      <c r="G401" s="678" t="s">
        <v>10</v>
      </c>
      <c r="H401" s="678" t="s">
        <v>10</v>
      </c>
      <c r="I401" s="678" t="s">
        <v>10</v>
      </c>
      <c r="J401" s="86" t="s">
        <v>10</v>
      </c>
      <c r="K401" s="86" t="s">
        <v>10</v>
      </c>
      <c r="L401" s="86" t="s">
        <v>10</v>
      </c>
      <c r="M401" s="86" t="s">
        <v>10</v>
      </c>
      <c r="N401" s="678" t="s">
        <v>10</v>
      </c>
      <c r="O401" s="678" t="s">
        <v>10</v>
      </c>
      <c r="P401" s="678" t="s">
        <v>10</v>
      </c>
      <c r="Q401" s="678" t="s">
        <v>10</v>
      </c>
      <c r="R401" s="678" t="s">
        <v>10</v>
      </c>
      <c r="S401" s="678" t="s">
        <v>10</v>
      </c>
      <c r="T401" s="678" t="s">
        <v>10</v>
      </c>
      <c r="U401" s="678" t="s">
        <v>10</v>
      </c>
      <c r="V401" s="678" t="s">
        <v>10</v>
      </c>
      <c r="W401" s="678" t="s">
        <v>10</v>
      </c>
      <c r="X401" s="678" t="s">
        <v>10</v>
      </c>
      <c r="Y401" s="678" t="s">
        <v>10</v>
      </c>
      <c r="Z401" s="678" t="s">
        <v>10</v>
      </c>
      <c r="AA401" s="86" t="s">
        <v>10</v>
      </c>
      <c r="AB401" s="87" t="s">
        <v>10</v>
      </c>
      <c r="AC401" s="87" t="s">
        <v>10</v>
      </c>
      <c r="AD401" s="232">
        <v>3.6071175000000002</v>
      </c>
      <c r="AE401" s="87" t="s">
        <v>10</v>
      </c>
      <c r="AF401" s="1380" t="s">
        <v>10</v>
      </c>
      <c r="AG401" s="83" t="s">
        <v>10</v>
      </c>
      <c r="AH401" s="87" t="s">
        <v>10</v>
      </c>
      <c r="AI401" s="87" t="s">
        <v>10</v>
      </c>
      <c r="AJ401" s="87" t="s">
        <v>10</v>
      </c>
      <c r="AK401" s="87" t="s">
        <v>10</v>
      </c>
      <c r="AL401" s="748" t="s">
        <v>10</v>
      </c>
      <c r="AM401" s="253"/>
      <c r="AN401" s="78"/>
      <c r="AO401" s="22"/>
    </row>
    <row r="402" spans="1:41" ht="15.5" hidden="1" x14ac:dyDescent="0.35">
      <c r="A402" s="73"/>
      <c r="B402" s="2489"/>
      <c r="C402" s="132"/>
      <c r="D402" s="132"/>
      <c r="E402" s="132"/>
      <c r="F402" s="132"/>
      <c r="G402" s="132"/>
      <c r="H402" s="132"/>
      <c r="I402" s="132"/>
      <c r="J402" s="84"/>
      <c r="K402" s="84"/>
      <c r="L402" s="84"/>
      <c r="M402" s="84"/>
      <c r="N402" s="132"/>
      <c r="O402" s="132"/>
      <c r="P402" s="132"/>
      <c r="Q402" s="132"/>
      <c r="R402" s="132"/>
      <c r="S402" s="132"/>
      <c r="T402" s="132"/>
      <c r="U402" s="132"/>
      <c r="V402" s="132"/>
      <c r="W402" s="132"/>
      <c r="X402" s="132"/>
      <c r="Y402" s="132"/>
      <c r="Z402" s="132"/>
      <c r="AA402" s="84"/>
      <c r="AB402" s="83"/>
      <c r="AC402" s="123"/>
      <c r="AD402" s="73"/>
      <c r="AE402" s="56"/>
      <c r="AF402" s="73"/>
      <c r="AG402" s="73"/>
      <c r="AH402" s="253"/>
      <c r="AI402" s="253"/>
      <c r="AJ402" s="253"/>
      <c r="AK402" s="253"/>
      <c r="AL402" s="253"/>
      <c r="AM402" s="253"/>
      <c r="AN402" s="78"/>
      <c r="AO402" s="22"/>
    </row>
    <row r="403" spans="1:41" ht="15.5" x14ac:dyDescent="0.35">
      <c r="A403" s="73"/>
      <c r="B403" s="3354" t="s">
        <v>770</v>
      </c>
      <c r="C403" s="3354"/>
      <c r="D403" s="3354"/>
      <c r="E403" s="3354"/>
      <c r="F403" s="3354"/>
      <c r="G403" s="3354"/>
      <c r="H403" s="3354">
        <v>57.877000000000002</v>
      </c>
      <c r="I403" s="3354"/>
      <c r="J403" s="3354"/>
      <c r="K403" s="3354"/>
      <c r="L403" s="3354"/>
      <c r="M403" s="3354"/>
      <c r="N403" s="3354"/>
      <c r="O403" s="3354"/>
      <c r="P403" s="3354"/>
      <c r="Q403" s="3354"/>
      <c r="R403" s="3354"/>
      <c r="S403" s="133"/>
      <c r="T403" s="133"/>
      <c r="U403" s="133"/>
      <c r="V403" s="133"/>
      <c r="W403" s="133"/>
      <c r="X403" s="133"/>
      <c r="Y403" s="133"/>
      <c r="Z403" s="133"/>
      <c r="AA403" s="81"/>
      <c r="AB403" s="83"/>
      <c r="AC403" s="123"/>
      <c r="AD403" s="73"/>
      <c r="AE403" s="56"/>
      <c r="AF403" s="73"/>
      <c r="AG403" s="136"/>
      <c r="AH403" s="253"/>
      <c r="AI403" s="253"/>
      <c r="AJ403" s="253"/>
      <c r="AK403" s="253"/>
      <c r="AL403" s="253"/>
      <c r="AM403" s="253"/>
      <c r="AN403" s="78"/>
      <c r="AO403" s="22"/>
    </row>
    <row r="404" spans="1:41" ht="15.5" x14ac:dyDescent="0.35">
      <c r="A404" s="56"/>
      <c r="B404" s="56"/>
      <c r="C404" s="56"/>
      <c r="D404" s="56"/>
      <c r="E404" s="56"/>
      <c r="F404" s="56"/>
      <c r="G404" s="56"/>
      <c r="H404" s="59"/>
      <c r="I404" s="60"/>
      <c r="J404" s="61"/>
      <c r="K404" s="62"/>
      <c r="L404" s="63"/>
      <c r="M404" s="64"/>
      <c r="N404" s="65"/>
      <c r="O404" s="66"/>
      <c r="P404" s="67"/>
      <c r="Q404" s="68"/>
      <c r="R404" s="60"/>
      <c r="S404" s="69"/>
      <c r="T404" s="70"/>
      <c r="U404" s="71"/>
      <c r="V404" s="72"/>
      <c r="W404" s="72"/>
      <c r="X404" s="72"/>
      <c r="Y404" s="56"/>
      <c r="Z404" s="43"/>
      <c r="AA404" s="43"/>
      <c r="AB404" s="125"/>
      <c r="AC404" s="125"/>
      <c r="AD404" s="125"/>
      <c r="AE404" s="125"/>
      <c r="AF404" s="125"/>
      <c r="AG404" s="125"/>
      <c r="AH404" s="253"/>
      <c r="AI404" s="253"/>
      <c r="AJ404" s="253"/>
      <c r="AK404" s="253"/>
      <c r="AL404" s="253"/>
      <c r="AM404" s="253"/>
      <c r="AN404" s="78"/>
      <c r="AO404" s="22"/>
    </row>
    <row r="405" spans="1:41" s="26" customFormat="1" ht="63" customHeight="1" x14ac:dyDescent="0.35">
      <c r="A405" s="2504" t="s">
        <v>1050</v>
      </c>
      <c r="B405" s="3317" t="s">
        <v>771</v>
      </c>
      <c r="C405" s="3318"/>
      <c r="D405" s="3318"/>
      <c r="E405" s="3318"/>
      <c r="F405" s="3318"/>
      <c r="G405" s="3318"/>
      <c r="H405" s="3318"/>
      <c r="I405" s="3318"/>
      <c r="J405" s="3318"/>
      <c r="K405" s="3318"/>
      <c r="L405" s="3318"/>
      <c r="M405" s="3318"/>
      <c r="N405" s="3318"/>
      <c r="O405" s="3318"/>
      <c r="P405" s="3318"/>
      <c r="Q405" s="3318"/>
      <c r="R405" s="3318"/>
      <c r="S405" s="3318"/>
      <c r="T405" s="3318"/>
      <c r="U405" s="3318"/>
      <c r="V405" s="3318"/>
      <c r="W405" s="3318"/>
      <c r="X405" s="3318"/>
      <c r="Y405" s="3318"/>
      <c r="Z405" s="3318"/>
      <c r="AA405" s="3318"/>
      <c r="AB405" s="33"/>
      <c r="AC405" s="33"/>
      <c r="AD405" s="33"/>
      <c r="AE405" s="33"/>
      <c r="AF405" s="33"/>
      <c r="AG405" s="33"/>
      <c r="AH405" s="33"/>
      <c r="AI405" s="33"/>
      <c r="AJ405" s="33"/>
      <c r="AK405" s="33"/>
      <c r="AL405" s="658"/>
      <c r="AM405" s="32"/>
      <c r="AN405" s="34"/>
      <c r="AO405" s="2058"/>
    </row>
    <row r="406" spans="1:41" ht="46.5" x14ac:dyDescent="0.35">
      <c r="A406" s="114"/>
      <c r="B406" s="128" t="s">
        <v>54</v>
      </c>
      <c r="C406" s="129" t="s">
        <v>6</v>
      </c>
      <c r="D406" s="129" t="s">
        <v>7</v>
      </c>
      <c r="E406" s="129" t="s">
        <v>8</v>
      </c>
      <c r="F406" s="130" t="s">
        <v>123</v>
      </c>
      <c r="G406" s="105" t="s">
        <v>160</v>
      </c>
      <c r="H406" s="105" t="s">
        <v>194</v>
      </c>
      <c r="I406" s="2481" t="s">
        <v>202</v>
      </c>
      <c r="J406" s="105" t="s">
        <v>241</v>
      </c>
      <c r="K406" s="105" t="s">
        <v>273</v>
      </c>
      <c r="L406" s="105" t="s">
        <v>284</v>
      </c>
      <c r="M406" s="37" t="s">
        <v>322</v>
      </c>
      <c r="N406" s="105" t="s">
        <v>342</v>
      </c>
      <c r="O406" s="2482" t="s">
        <v>356</v>
      </c>
      <c r="P406" s="2483" t="s">
        <v>384</v>
      </c>
      <c r="Q406" s="37" t="s">
        <v>493</v>
      </c>
      <c r="R406" s="2484" t="s">
        <v>535</v>
      </c>
      <c r="S406" s="2485" t="s">
        <v>541</v>
      </c>
      <c r="T406" s="1095" t="s">
        <v>545</v>
      </c>
      <c r="U406" s="1095" t="s">
        <v>578</v>
      </c>
      <c r="V406" s="1095" t="s">
        <v>586</v>
      </c>
      <c r="W406" s="1095" t="s">
        <v>633</v>
      </c>
      <c r="X406" s="1095" t="s">
        <v>646</v>
      </c>
      <c r="Y406" s="1095" t="s">
        <v>647</v>
      </c>
      <c r="Z406" s="1095" t="s">
        <v>668</v>
      </c>
      <c r="AA406" s="37" t="s">
        <v>671</v>
      </c>
      <c r="AB406" s="37" t="s">
        <v>688</v>
      </c>
      <c r="AC406" s="37" t="s">
        <v>689</v>
      </c>
      <c r="AD406" s="37" t="s">
        <v>735</v>
      </c>
      <c r="AE406" s="37" t="s">
        <v>776</v>
      </c>
      <c r="AF406" s="37" t="s">
        <v>811</v>
      </c>
      <c r="AG406" s="37" t="s">
        <v>1055</v>
      </c>
      <c r="AH406" s="37" t="s">
        <v>1072</v>
      </c>
      <c r="AI406" s="37" t="s">
        <v>1075</v>
      </c>
      <c r="AJ406" s="37" t="s">
        <v>1117</v>
      </c>
      <c r="AK406" s="37" t="s">
        <v>1162</v>
      </c>
      <c r="AL406" s="689" t="s">
        <v>1176</v>
      </c>
      <c r="AM406" s="253"/>
      <c r="AN406" s="78"/>
      <c r="AO406" s="22"/>
    </row>
    <row r="407" spans="1:41" ht="15.5" x14ac:dyDescent="0.35">
      <c r="A407" s="78"/>
      <c r="B407" s="116" t="s">
        <v>766</v>
      </c>
      <c r="C407" s="2486" t="s">
        <v>10</v>
      </c>
      <c r="D407" s="131" t="s">
        <v>10</v>
      </c>
      <c r="E407" s="131" t="s">
        <v>10</v>
      </c>
      <c r="F407" s="131" t="s">
        <v>10</v>
      </c>
      <c r="G407" s="131" t="s">
        <v>10</v>
      </c>
      <c r="H407" s="131" t="s">
        <v>10</v>
      </c>
      <c r="I407" s="131" t="s">
        <v>10</v>
      </c>
      <c r="J407" s="118" t="s">
        <v>10</v>
      </c>
      <c r="K407" s="118" t="s">
        <v>10</v>
      </c>
      <c r="L407" s="118" t="s">
        <v>10</v>
      </c>
      <c r="M407" s="118" t="s">
        <v>10</v>
      </c>
      <c r="N407" s="131" t="s">
        <v>10</v>
      </c>
      <c r="O407" s="131" t="s">
        <v>10</v>
      </c>
      <c r="P407" s="131" t="s">
        <v>10</v>
      </c>
      <c r="Q407" s="131" t="s">
        <v>10</v>
      </c>
      <c r="R407" s="131" t="s">
        <v>10</v>
      </c>
      <c r="S407" s="131" t="s">
        <v>10</v>
      </c>
      <c r="T407" s="131" t="s">
        <v>10</v>
      </c>
      <c r="U407" s="131" t="s">
        <v>10</v>
      </c>
      <c r="V407" s="131" t="s">
        <v>10</v>
      </c>
      <c r="W407" s="131" t="s">
        <v>10</v>
      </c>
      <c r="X407" s="131" t="s">
        <v>10</v>
      </c>
      <c r="Y407" s="131" t="s">
        <v>10</v>
      </c>
      <c r="Z407" s="131" t="s">
        <v>10</v>
      </c>
      <c r="AA407" s="118" t="s">
        <v>10</v>
      </c>
      <c r="AB407" s="764" t="s">
        <v>10</v>
      </c>
      <c r="AC407" s="764" t="s">
        <v>10</v>
      </c>
      <c r="AD407" s="242">
        <v>62.305211999999997</v>
      </c>
      <c r="AE407" s="764" t="s">
        <v>10</v>
      </c>
      <c r="AF407" s="117" t="s">
        <v>10</v>
      </c>
      <c r="AG407" s="117" t="s">
        <v>10</v>
      </c>
      <c r="AH407" s="117" t="s">
        <v>10</v>
      </c>
      <c r="AI407" s="117" t="s">
        <v>10</v>
      </c>
      <c r="AJ407" s="702" t="s">
        <v>10</v>
      </c>
      <c r="AK407" s="702" t="s">
        <v>10</v>
      </c>
      <c r="AL407" s="676" t="s">
        <v>10</v>
      </c>
      <c r="AM407" s="253"/>
      <c r="AN407" s="78"/>
      <c r="AO407" s="22"/>
    </row>
    <row r="408" spans="1:41" ht="15.5" x14ac:dyDescent="0.35">
      <c r="A408" s="78"/>
      <c r="B408" s="109" t="s">
        <v>767</v>
      </c>
      <c r="C408" s="2487" t="s">
        <v>10</v>
      </c>
      <c r="D408" s="132" t="s">
        <v>10</v>
      </c>
      <c r="E408" s="132" t="s">
        <v>10</v>
      </c>
      <c r="F408" s="132" t="s">
        <v>10</v>
      </c>
      <c r="G408" s="132" t="s">
        <v>10</v>
      </c>
      <c r="H408" s="132" t="s">
        <v>10</v>
      </c>
      <c r="I408" s="132" t="s">
        <v>10</v>
      </c>
      <c r="J408" s="84" t="s">
        <v>10</v>
      </c>
      <c r="K408" s="84" t="s">
        <v>10</v>
      </c>
      <c r="L408" s="84" t="s">
        <v>10</v>
      </c>
      <c r="M408" s="84" t="s">
        <v>10</v>
      </c>
      <c r="N408" s="132" t="s">
        <v>10</v>
      </c>
      <c r="O408" s="132" t="s">
        <v>10</v>
      </c>
      <c r="P408" s="132" t="s">
        <v>10</v>
      </c>
      <c r="Q408" s="132" t="s">
        <v>10</v>
      </c>
      <c r="R408" s="132" t="s">
        <v>10</v>
      </c>
      <c r="S408" s="132" t="s">
        <v>10</v>
      </c>
      <c r="T408" s="132" t="s">
        <v>10</v>
      </c>
      <c r="U408" s="132" t="s">
        <v>10</v>
      </c>
      <c r="V408" s="132" t="s">
        <v>10</v>
      </c>
      <c r="W408" s="132" t="s">
        <v>10</v>
      </c>
      <c r="X408" s="132" t="s">
        <v>10</v>
      </c>
      <c r="Y408" s="132" t="s">
        <v>10</v>
      </c>
      <c r="Z408" s="132" t="s">
        <v>10</v>
      </c>
      <c r="AA408" s="84" t="s">
        <v>10</v>
      </c>
      <c r="AB408" s="83" t="s">
        <v>10</v>
      </c>
      <c r="AC408" s="83" t="s">
        <v>10</v>
      </c>
      <c r="AD408" s="119">
        <v>30.112573999999999</v>
      </c>
      <c r="AE408" s="83" t="s">
        <v>10</v>
      </c>
      <c r="AF408" s="83" t="s">
        <v>10</v>
      </c>
      <c r="AG408" s="83" t="s">
        <v>10</v>
      </c>
      <c r="AH408" s="83" t="s">
        <v>10</v>
      </c>
      <c r="AI408" s="83" t="s">
        <v>10</v>
      </c>
      <c r="AJ408" s="83" t="s">
        <v>10</v>
      </c>
      <c r="AK408" s="83" t="s">
        <v>10</v>
      </c>
      <c r="AL408" s="714" t="s">
        <v>10</v>
      </c>
      <c r="AM408" s="253"/>
      <c r="AN408" s="78"/>
      <c r="AO408" s="22"/>
    </row>
    <row r="409" spans="1:41" ht="15.5" x14ac:dyDescent="0.35">
      <c r="A409" s="78"/>
      <c r="B409" s="120" t="s">
        <v>768</v>
      </c>
      <c r="C409" s="2488" t="s">
        <v>10</v>
      </c>
      <c r="D409" s="678" t="s">
        <v>10</v>
      </c>
      <c r="E409" s="678" t="s">
        <v>10</v>
      </c>
      <c r="F409" s="678" t="s">
        <v>10</v>
      </c>
      <c r="G409" s="678" t="s">
        <v>10</v>
      </c>
      <c r="H409" s="678" t="s">
        <v>10</v>
      </c>
      <c r="I409" s="678" t="s">
        <v>10</v>
      </c>
      <c r="J409" s="86" t="s">
        <v>10</v>
      </c>
      <c r="K409" s="86" t="s">
        <v>10</v>
      </c>
      <c r="L409" s="86" t="s">
        <v>10</v>
      </c>
      <c r="M409" s="86" t="s">
        <v>10</v>
      </c>
      <c r="N409" s="678" t="s">
        <v>10</v>
      </c>
      <c r="O409" s="678" t="s">
        <v>10</v>
      </c>
      <c r="P409" s="678" t="s">
        <v>10</v>
      </c>
      <c r="Q409" s="678" t="s">
        <v>10</v>
      </c>
      <c r="R409" s="678" t="s">
        <v>10</v>
      </c>
      <c r="S409" s="678" t="s">
        <v>10</v>
      </c>
      <c r="T409" s="678" t="s">
        <v>10</v>
      </c>
      <c r="U409" s="678" t="s">
        <v>10</v>
      </c>
      <c r="V409" s="678" t="s">
        <v>10</v>
      </c>
      <c r="W409" s="678" t="s">
        <v>10</v>
      </c>
      <c r="X409" s="678" t="s">
        <v>10</v>
      </c>
      <c r="Y409" s="678" t="s">
        <v>10</v>
      </c>
      <c r="Z409" s="678" t="s">
        <v>10</v>
      </c>
      <c r="AA409" s="86" t="s">
        <v>10</v>
      </c>
      <c r="AB409" s="87" t="s">
        <v>10</v>
      </c>
      <c r="AC409" s="87" t="s">
        <v>10</v>
      </c>
      <c r="AD409" s="232">
        <v>7.5822136999999996</v>
      </c>
      <c r="AE409" s="87" t="s">
        <v>10</v>
      </c>
      <c r="AF409" s="1380" t="s">
        <v>10</v>
      </c>
      <c r="AG409" s="83" t="s">
        <v>10</v>
      </c>
      <c r="AH409" s="87" t="s">
        <v>10</v>
      </c>
      <c r="AI409" s="87" t="s">
        <v>10</v>
      </c>
      <c r="AJ409" s="87" t="s">
        <v>10</v>
      </c>
      <c r="AK409" s="87" t="s">
        <v>10</v>
      </c>
      <c r="AL409" s="748" t="s">
        <v>10</v>
      </c>
      <c r="AM409" s="253"/>
      <c r="AN409" s="78"/>
      <c r="AO409" s="22"/>
    </row>
    <row r="410" spans="1:41" ht="15.5" hidden="1" x14ac:dyDescent="0.35">
      <c r="A410" s="73"/>
      <c r="B410" s="2489"/>
      <c r="C410" s="132"/>
      <c r="D410" s="132"/>
      <c r="E410" s="132"/>
      <c r="F410" s="132"/>
      <c r="G410" s="132"/>
      <c r="H410" s="132"/>
      <c r="I410" s="132"/>
      <c r="J410" s="84"/>
      <c r="K410" s="84"/>
      <c r="L410" s="84"/>
      <c r="M410" s="84"/>
      <c r="N410" s="132"/>
      <c r="O410" s="132"/>
      <c r="P410" s="132"/>
      <c r="Q410" s="132"/>
      <c r="R410" s="132"/>
      <c r="S410" s="132"/>
      <c r="T410" s="132"/>
      <c r="U410" s="132"/>
      <c r="V410" s="132"/>
      <c r="W410" s="132"/>
      <c r="X410" s="132"/>
      <c r="Y410" s="132"/>
      <c r="Z410" s="132"/>
      <c r="AA410" s="84"/>
      <c r="AB410" s="83"/>
      <c r="AC410" s="123"/>
      <c r="AD410" s="73"/>
      <c r="AE410" s="56"/>
      <c r="AF410" s="73"/>
      <c r="AG410" s="73"/>
      <c r="AH410" s="253"/>
      <c r="AI410" s="253"/>
      <c r="AJ410" s="253"/>
      <c r="AK410" s="253"/>
      <c r="AL410" s="253"/>
      <c r="AM410" s="253"/>
      <c r="AN410" s="78"/>
      <c r="AO410" s="22"/>
    </row>
    <row r="411" spans="1:41" ht="15.5" x14ac:dyDescent="0.35">
      <c r="A411" s="73"/>
      <c r="B411" s="3354" t="s">
        <v>770</v>
      </c>
      <c r="C411" s="3354"/>
      <c r="D411" s="3354"/>
      <c r="E411" s="3354"/>
      <c r="F411" s="3354"/>
      <c r="G411" s="3354"/>
      <c r="H411" s="3354">
        <v>57.877000000000002</v>
      </c>
      <c r="I411" s="3354"/>
      <c r="J411" s="3354"/>
      <c r="K411" s="3354"/>
      <c r="L411" s="3354"/>
      <c r="M411" s="3354"/>
      <c r="N411" s="3354"/>
      <c r="O411" s="3354"/>
      <c r="P411" s="3354"/>
      <c r="Q411" s="3354"/>
      <c r="R411" s="3354"/>
      <c r="S411" s="133"/>
      <c r="T411" s="133"/>
      <c r="U411" s="133"/>
      <c r="V411" s="133"/>
      <c r="W411" s="133"/>
      <c r="X411" s="133"/>
      <c r="Y411" s="133"/>
      <c r="Z411" s="133"/>
      <c r="AA411" s="81"/>
      <c r="AB411" s="83"/>
      <c r="AC411" s="123"/>
      <c r="AD411" s="73"/>
      <c r="AE411" s="56"/>
      <c r="AF411" s="73"/>
      <c r="AG411" s="136"/>
      <c r="AH411" s="253"/>
      <c r="AI411" s="253"/>
      <c r="AJ411" s="253"/>
      <c r="AK411" s="253"/>
      <c r="AL411" s="253"/>
      <c r="AM411" s="253"/>
      <c r="AN411" s="78"/>
      <c r="AO411" s="22"/>
    </row>
    <row r="412" spans="1:41" ht="15.5" x14ac:dyDescent="0.35">
      <c r="A412" s="56"/>
      <c r="B412" s="56"/>
      <c r="C412" s="56"/>
      <c r="D412" s="56"/>
      <c r="E412" s="56"/>
      <c r="F412" s="56"/>
      <c r="G412" s="56"/>
      <c r="H412" s="59"/>
      <c r="I412" s="60"/>
      <c r="J412" s="61"/>
      <c r="K412" s="62"/>
      <c r="L412" s="63"/>
      <c r="M412" s="64"/>
      <c r="N412" s="65"/>
      <c r="O412" s="66"/>
      <c r="P412" s="67"/>
      <c r="Q412" s="68"/>
      <c r="R412" s="60"/>
      <c r="S412" s="69"/>
      <c r="T412" s="70"/>
      <c r="U412" s="71"/>
      <c r="V412" s="72"/>
      <c r="W412" s="72"/>
      <c r="X412" s="72"/>
      <c r="Y412" s="56"/>
      <c r="Z412" s="43"/>
      <c r="AA412" s="43"/>
      <c r="AB412" s="125"/>
      <c r="AC412" s="125"/>
      <c r="AD412" s="125"/>
      <c r="AE412" s="125"/>
      <c r="AF412" s="125"/>
      <c r="AG412" s="125"/>
      <c r="AH412" s="253"/>
      <c r="AI412" s="253"/>
      <c r="AJ412" s="253"/>
      <c r="AK412" s="253"/>
      <c r="AL412" s="253"/>
      <c r="AM412" s="253"/>
      <c r="AN412" s="78"/>
      <c r="AO412" s="22"/>
    </row>
    <row r="413" spans="1:41" s="26" customFormat="1" ht="63" customHeight="1" x14ac:dyDescent="0.35">
      <c r="A413" s="2504" t="s">
        <v>1051</v>
      </c>
      <c r="B413" s="3317" t="s">
        <v>772</v>
      </c>
      <c r="C413" s="3318"/>
      <c r="D413" s="3318"/>
      <c r="E413" s="3318"/>
      <c r="F413" s="3318"/>
      <c r="G413" s="3318"/>
      <c r="H413" s="3318"/>
      <c r="I413" s="3318"/>
      <c r="J413" s="3318"/>
      <c r="K413" s="3318"/>
      <c r="L413" s="3318"/>
      <c r="M413" s="3318"/>
      <c r="N413" s="3318"/>
      <c r="O413" s="3318"/>
      <c r="P413" s="3318"/>
      <c r="Q413" s="3318"/>
      <c r="R413" s="3318"/>
      <c r="S413" s="3318"/>
      <c r="T413" s="3318"/>
      <c r="U413" s="3318"/>
      <c r="V413" s="3318"/>
      <c r="W413" s="3318"/>
      <c r="X413" s="3318"/>
      <c r="Y413" s="3318"/>
      <c r="Z413" s="3318"/>
      <c r="AA413" s="3318"/>
      <c r="AB413" s="33"/>
      <c r="AC413" s="33"/>
      <c r="AD413" s="33"/>
      <c r="AE413" s="33"/>
      <c r="AF413" s="33"/>
      <c r="AG413" s="33"/>
      <c r="AH413" s="33"/>
      <c r="AI413" s="33"/>
      <c r="AJ413" s="33"/>
      <c r="AK413" s="33"/>
      <c r="AL413" s="658"/>
      <c r="AM413" s="32"/>
      <c r="AN413" s="34"/>
      <c r="AO413" s="2058"/>
    </row>
    <row r="414" spans="1:41" ht="46.5" x14ac:dyDescent="0.35">
      <c r="A414" s="114"/>
      <c r="B414" s="128" t="s">
        <v>54</v>
      </c>
      <c r="C414" s="129" t="s">
        <v>6</v>
      </c>
      <c r="D414" s="129" t="s">
        <v>7</v>
      </c>
      <c r="E414" s="129" t="s">
        <v>8</v>
      </c>
      <c r="F414" s="130" t="s">
        <v>123</v>
      </c>
      <c r="G414" s="105" t="s">
        <v>160</v>
      </c>
      <c r="H414" s="105" t="s">
        <v>194</v>
      </c>
      <c r="I414" s="2481" t="s">
        <v>202</v>
      </c>
      <c r="J414" s="105" t="s">
        <v>241</v>
      </c>
      <c r="K414" s="105" t="s">
        <v>273</v>
      </c>
      <c r="L414" s="105" t="s">
        <v>284</v>
      </c>
      <c r="M414" s="37" t="s">
        <v>322</v>
      </c>
      <c r="N414" s="105" t="s">
        <v>342</v>
      </c>
      <c r="O414" s="2482" t="s">
        <v>356</v>
      </c>
      <c r="P414" s="2483" t="s">
        <v>384</v>
      </c>
      <c r="Q414" s="37" t="s">
        <v>493</v>
      </c>
      <c r="R414" s="2484" t="s">
        <v>535</v>
      </c>
      <c r="S414" s="2485" t="s">
        <v>541</v>
      </c>
      <c r="T414" s="1095" t="s">
        <v>545</v>
      </c>
      <c r="U414" s="1095" t="s">
        <v>578</v>
      </c>
      <c r="V414" s="1095" t="s">
        <v>586</v>
      </c>
      <c r="W414" s="1095" t="s">
        <v>633</v>
      </c>
      <c r="X414" s="1095" t="s">
        <v>646</v>
      </c>
      <c r="Y414" s="1095" t="s">
        <v>647</v>
      </c>
      <c r="Z414" s="1095" t="s">
        <v>668</v>
      </c>
      <c r="AA414" s="37" t="s">
        <v>671</v>
      </c>
      <c r="AB414" s="37" t="s">
        <v>688</v>
      </c>
      <c r="AC414" s="37" t="s">
        <v>689</v>
      </c>
      <c r="AD414" s="37" t="s">
        <v>735</v>
      </c>
      <c r="AE414" s="37" t="s">
        <v>776</v>
      </c>
      <c r="AF414" s="37" t="s">
        <v>811</v>
      </c>
      <c r="AG414" s="37" t="s">
        <v>1055</v>
      </c>
      <c r="AH414" s="37" t="s">
        <v>1072</v>
      </c>
      <c r="AI414" s="37" t="s">
        <v>1075</v>
      </c>
      <c r="AJ414" s="37" t="s">
        <v>1117</v>
      </c>
      <c r="AK414" s="37" t="s">
        <v>1162</v>
      </c>
      <c r="AL414" s="689" t="s">
        <v>1176</v>
      </c>
      <c r="AM414" s="253"/>
      <c r="AN414" s="78"/>
      <c r="AO414" s="22"/>
    </row>
    <row r="415" spans="1:41" ht="15.5" x14ac:dyDescent="0.35">
      <c r="A415" s="78"/>
      <c r="B415" s="116" t="s">
        <v>766</v>
      </c>
      <c r="C415" s="2486" t="s">
        <v>10</v>
      </c>
      <c r="D415" s="131" t="s">
        <v>10</v>
      </c>
      <c r="E415" s="131" t="s">
        <v>10</v>
      </c>
      <c r="F415" s="131" t="s">
        <v>10</v>
      </c>
      <c r="G415" s="131" t="s">
        <v>10</v>
      </c>
      <c r="H415" s="131" t="s">
        <v>10</v>
      </c>
      <c r="I415" s="131" t="s">
        <v>10</v>
      </c>
      <c r="J415" s="118" t="s">
        <v>10</v>
      </c>
      <c r="K415" s="118" t="s">
        <v>10</v>
      </c>
      <c r="L415" s="118" t="s">
        <v>10</v>
      </c>
      <c r="M415" s="118" t="s">
        <v>10</v>
      </c>
      <c r="N415" s="131" t="s">
        <v>10</v>
      </c>
      <c r="O415" s="131" t="s">
        <v>10</v>
      </c>
      <c r="P415" s="131" t="s">
        <v>10</v>
      </c>
      <c r="Q415" s="131" t="s">
        <v>10</v>
      </c>
      <c r="R415" s="131" t="s">
        <v>10</v>
      </c>
      <c r="S415" s="131" t="s">
        <v>10</v>
      </c>
      <c r="T415" s="131" t="s">
        <v>10</v>
      </c>
      <c r="U415" s="131" t="s">
        <v>10</v>
      </c>
      <c r="V415" s="131" t="s">
        <v>10</v>
      </c>
      <c r="W415" s="131" t="s">
        <v>10</v>
      </c>
      <c r="X415" s="131" t="s">
        <v>10</v>
      </c>
      <c r="Y415" s="131" t="s">
        <v>10</v>
      </c>
      <c r="Z415" s="131" t="s">
        <v>10</v>
      </c>
      <c r="AA415" s="118" t="s">
        <v>10</v>
      </c>
      <c r="AB415" s="764" t="s">
        <v>10</v>
      </c>
      <c r="AC415" s="764" t="s">
        <v>10</v>
      </c>
      <c r="AD415" s="242">
        <v>62.813339999999997</v>
      </c>
      <c r="AE415" s="764" t="s">
        <v>10</v>
      </c>
      <c r="AF415" s="117" t="s">
        <v>10</v>
      </c>
      <c r="AG415" s="117" t="s">
        <v>10</v>
      </c>
      <c r="AH415" s="117" t="s">
        <v>10</v>
      </c>
      <c r="AI415" s="117" t="s">
        <v>10</v>
      </c>
      <c r="AJ415" s="702" t="s">
        <v>10</v>
      </c>
      <c r="AK415" s="702" t="s">
        <v>10</v>
      </c>
      <c r="AL415" s="676" t="s">
        <v>10</v>
      </c>
      <c r="AM415" s="253"/>
      <c r="AN415" s="78"/>
      <c r="AO415" s="22"/>
    </row>
    <row r="416" spans="1:41" ht="15.5" x14ac:dyDescent="0.35">
      <c r="A416" s="78"/>
      <c r="B416" s="109" t="s">
        <v>767</v>
      </c>
      <c r="C416" s="2487" t="s">
        <v>10</v>
      </c>
      <c r="D416" s="132" t="s">
        <v>10</v>
      </c>
      <c r="E416" s="132" t="s">
        <v>10</v>
      </c>
      <c r="F416" s="132" t="s">
        <v>10</v>
      </c>
      <c r="G416" s="132" t="s">
        <v>10</v>
      </c>
      <c r="H416" s="132" t="s">
        <v>10</v>
      </c>
      <c r="I416" s="132" t="s">
        <v>10</v>
      </c>
      <c r="J416" s="84" t="s">
        <v>10</v>
      </c>
      <c r="K416" s="84" t="s">
        <v>10</v>
      </c>
      <c r="L416" s="84" t="s">
        <v>10</v>
      </c>
      <c r="M416" s="84" t="s">
        <v>10</v>
      </c>
      <c r="N416" s="132" t="s">
        <v>10</v>
      </c>
      <c r="O416" s="132" t="s">
        <v>10</v>
      </c>
      <c r="P416" s="132" t="s">
        <v>10</v>
      </c>
      <c r="Q416" s="132" t="s">
        <v>10</v>
      </c>
      <c r="R416" s="132" t="s">
        <v>10</v>
      </c>
      <c r="S416" s="132" t="s">
        <v>10</v>
      </c>
      <c r="T416" s="132" t="s">
        <v>10</v>
      </c>
      <c r="U416" s="132" t="s">
        <v>10</v>
      </c>
      <c r="V416" s="132" t="s">
        <v>10</v>
      </c>
      <c r="W416" s="132" t="s">
        <v>10</v>
      </c>
      <c r="X416" s="132" t="s">
        <v>10</v>
      </c>
      <c r="Y416" s="132" t="s">
        <v>10</v>
      </c>
      <c r="Z416" s="132" t="s">
        <v>10</v>
      </c>
      <c r="AA416" s="84" t="s">
        <v>10</v>
      </c>
      <c r="AB416" s="83" t="s">
        <v>10</v>
      </c>
      <c r="AC416" s="83" t="s">
        <v>10</v>
      </c>
      <c r="AD416" s="119">
        <v>29.173088</v>
      </c>
      <c r="AE416" s="83" t="s">
        <v>10</v>
      </c>
      <c r="AF416" s="83" t="s">
        <v>10</v>
      </c>
      <c r="AG416" s="83" t="s">
        <v>10</v>
      </c>
      <c r="AH416" s="83" t="s">
        <v>10</v>
      </c>
      <c r="AI416" s="83" t="s">
        <v>10</v>
      </c>
      <c r="AJ416" s="83" t="s">
        <v>10</v>
      </c>
      <c r="AK416" s="83" t="s">
        <v>10</v>
      </c>
      <c r="AL416" s="714" t="s">
        <v>10</v>
      </c>
      <c r="AM416" s="253"/>
      <c r="AN416" s="78"/>
      <c r="AO416" s="22"/>
    </row>
    <row r="417" spans="1:41" ht="15.5" x14ac:dyDescent="0.35">
      <c r="A417" s="78"/>
      <c r="B417" s="120" t="s">
        <v>768</v>
      </c>
      <c r="C417" s="2488" t="s">
        <v>10</v>
      </c>
      <c r="D417" s="678" t="s">
        <v>10</v>
      </c>
      <c r="E417" s="678" t="s">
        <v>10</v>
      </c>
      <c r="F417" s="678" t="s">
        <v>10</v>
      </c>
      <c r="G417" s="678" t="s">
        <v>10</v>
      </c>
      <c r="H417" s="678" t="s">
        <v>10</v>
      </c>
      <c r="I417" s="678" t="s">
        <v>10</v>
      </c>
      <c r="J417" s="86" t="s">
        <v>10</v>
      </c>
      <c r="K417" s="86" t="s">
        <v>10</v>
      </c>
      <c r="L417" s="86" t="s">
        <v>10</v>
      </c>
      <c r="M417" s="86" t="s">
        <v>10</v>
      </c>
      <c r="N417" s="678" t="s">
        <v>10</v>
      </c>
      <c r="O417" s="678" t="s">
        <v>10</v>
      </c>
      <c r="P417" s="678" t="s">
        <v>10</v>
      </c>
      <c r="Q417" s="678" t="s">
        <v>10</v>
      </c>
      <c r="R417" s="678" t="s">
        <v>10</v>
      </c>
      <c r="S417" s="678" t="s">
        <v>10</v>
      </c>
      <c r="T417" s="678" t="s">
        <v>10</v>
      </c>
      <c r="U417" s="678" t="s">
        <v>10</v>
      </c>
      <c r="V417" s="678" t="s">
        <v>10</v>
      </c>
      <c r="W417" s="678" t="s">
        <v>10</v>
      </c>
      <c r="X417" s="678" t="s">
        <v>10</v>
      </c>
      <c r="Y417" s="678" t="s">
        <v>10</v>
      </c>
      <c r="Z417" s="678" t="s">
        <v>10</v>
      </c>
      <c r="AA417" s="86" t="s">
        <v>10</v>
      </c>
      <c r="AB417" s="87" t="s">
        <v>10</v>
      </c>
      <c r="AC417" s="87" t="s">
        <v>10</v>
      </c>
      <c r="AD417" s="232">
        <v>8.0135722000000005</v>
      </c>
      <c r="AE417" s="87" t="s">
        <v>10</v>
      </c>
      <c r="AF417" s="1380" t="s">
        <v>10</v>
      </c>
      <c r="AG417" s="87" t="s">
        <v>10</v>
      </c>
      <c r="AH417" s="87" t="s">
        <v>10</v>
      </c>
      <c r="AI417" s="87" t="s">
        <v>10</v>
      </c>
      <c r="AJ417" s="87" t="s">
        <v>10</v>
      </c>
      <c r="AK417" s="87" t="s">
        <v>10</v>
      </c>
      <c r="AL417" s="748" t="s">
        <v>10</v>
      </c>
      <c r="AM417" s="253"/>
      <c r="AN417" s="78"/>
      <c r="AO417" s="22"/>
    </row>
    <row r="418" spans="1:41" ht="15.5" hidden="1" x14ac:dyDescent="0.35">
      <c r="A418" s="73"/>
      <c r="B418" s="2489"/>
      <c r="C418" s="132"/>
      <c r="D418" s="132"/>
      <c r="E418" s="132"/>
      <c r="F418" s="132"/>
      <c r="G418" s="132"/>
      <c r="H418" s="132"/>
      <c r="I418" s="132"/>
      <c r="J418" s="84"/>
      <c r="K418" s="84"/>
      <c r="L418" s="84"/>
      <c r="M418" s="84"/>
      <c r="N418" s="132"/>
      <c r="O418" s="132"/>
      <c r="P418" s="132"/>
      <c r="Q418" s="132"/>
      <c r="R418" s="132"/>
      <c r="S418" s="132"/>
      <c r="T418" s="132"/>
      <c r="U418" s="132"/>
      <c r="V418" s="132"/>
      <c r="W418" s="132"/>
      <c r="X418" s="132"/>
      <c r="Y418" s="132"/>
      <c r="Z418" s="132"/>
      <c r="AA418" s="84"/>
      <c r="AB418" s="83"/>
      <c r="AC418" s="123"/>
      <c r="AD418" s="73"/>
      <c r="AE418" s="56"/>
      <c r="AF418" s="73"/>
      <c r="AG418" s="73"/>
      <c r="AH418" s="253"/>
      <c r="AI418" s="253"/>
      <c r="AJ418" s="253"/>
      <c r="AK418" s="253"/>
      <c r="AL418" s="253"/>
      <c r="AM418" s="253"/>
      <c r="AN418" s="78"/>
      <c r="AO418" s="22"/>
    </row>
    <row r="419" spans="1:41" ht="15.5" x14ac:dyDescent="0.35">
      <c r="A419" s="73"/>
      <c r="B419" s="3354" t="s">
        <v>770</v>
      </c>
      <c r="C419" s="3354"/>
      <c r="D419" s="3354"/>
      <c r="E419" s="3354"/>
      <c r="F419" s="3354"/>
      <c r="G419" s="3354"/>
      <c r="H419" s="3354">
        <v>57.877000000000002</v>
      </c>
      <c r="I419" s="3354"/>
      <c r="J419" s="3354"/>
      <c r="K419" s="3354"/>
      <c r="L419" s="3354"/>
      <c r="M419" s="3354"/>
      <c r="N419" s="3354"/>
      <c r="O419" s="3354"/>
      <c r="P419" s="3354"/>
      <c r="Q419" s="3354"/>
      <c r="R419" s="3354"/>
      <c r="S419" s="133"/>
      <c r="T419" s="133"/>
      <c r="U419" s="133"/>
      <c r="V419" s="133"/>
      <c r="W419" s="133"/>
      <c r="X419" s="133"/>
      <c r="Y419" s="133"/>
      <c r="Z419" s="133"/>
      <c r="AA419" s="81"/>
      <c r="AB419" s="83"/>
      <c r="AC419" s="123"/>
      <c r="AD419" s="73"/>
      <c r="AE419" s="56"/>
      <c r="AF419" s="73"/>
      <c r="AG419" s="73"/>
      <c r="AH419" s="253"/>
      <c r="AI419" s="253"/>
      <c r="AJ419" s="253"/>
      <c r="AK419" s="253"/>
      <c r="AL419" s="253"/>
      <c r="AM419" s="253"/>
      <c r="AN419" s="78"/>
      <c r="AO419" s="22"/>
    </row>
    <row r="420" spans="1:41" ht="15.5" x14ac:dyDescent="0.35">
      <c r="A420" s="56"/>
      <c r="B420" s="56"/>
      <c r="C420" s="56"/>
      <c r="D420" s="56"/>
      <c r="E420" s="56"/>
      <c r="F420" s="56"/>
      <c r="G420" s="56"/>
      <c r="H420" s="59"/>
      <c r="I420" s="60"/>
      <c r="J420" s="61"/>
      <c r="K420" s="62"/>
      <c r="L420" s="63"/>
      <c r="M420" s="64"/>
      <c r="N420" s="65"/>
      <c r="O420" s="66"/>
      <c r="P420" s="67"/>
      <c r="Q420" s="68"/>
      <c r="R420" s="60"/>
      <c r="S420" s="69"/>
      <c r="T420" s="70"/>
      <c r="U420" s="71"/>
      <c r="V420" s="72"/>
      <c r="W420" s="72"/>
      <c r="X420" s="72"/>
      <c r="Y420" s="56"/>
      <c r="Z420" s="43"/>
      <c r="AA420" s="43"/>
      <c r="AB420" s="73"/>
      <c r="AC420" s="73"/>
      <c r="AD420" s="73"/>
      <c r="AE420" s="73"/>
      <c r="AF420" s="73"/>
      <c r="AG420" s="56"/>
      <c r="AH420" s="253"/>
      <c r="AI420" s="253"/>
      <c r="AJ420" s="253"/>
      <c r="AK420" s="253"/>
      <c r="AL420" s="253"/>
      <c r="AM420" s="253"/>
      <c r="AN420" s="78"/>
      <c r="AO420" s="22"/>
    </row>
  </sheetData>
  <mergeCells count="82">
    <mergeCell ref="B11:Y11"/>
    <mergeCell ref="B13:AA13"/>
    <mergeCell ref="B3:AA3"/>
    <mergeCell ref="B83:AA83"/>
    <mergeCell ref="B20:R20"/>
    <mergeCell ref="B22:AA22"/>
    <mergeCell ref="B29:R29"/>
    <mergeCell ref="B31:AA31"/>
    <mergeCell ref="B46:R46"/>
    <mergeCell ref="B48:AA48"/>
    <mergeCell ref="B55:R55"/>
    <mergeCell ref="B57:AA57"/>
    <mergeCell ref="B66:R66"/>
    <mergeCell ref="B68:AA68"/>
    <mergeCell ref="B81:R81"/>
    <mergeCell ref="B159:AA159"/>
    <mergeCell ref="B97:R97"/>
    <mergeCell ref="B99:AA99"/>
    <mergeCell ref="B113:R113"/>
    <mergeCell ref="B115:AA115"/>
    <mergeCell ref="B123:R123"/>
    <mergeCell ref="B125:AA125"/>
    <mergeCell ref="B139:R139"/>
    <mergeCell ref="B141:AA141"/>
    <mergeCell ref="B148:R148"/>
    <mergeCell ref="B150:AA150"/>
    <mergeCell ref="B157:R157"/>
    <mergeCell ref="B213:AA213"/>
    <mergeCell ref="B166:R166"/>
    <mergeCell ref="B168:AA168"/>
    <mergeCell ref="B175:R175"/>
    <mergeCell ref="B177:AA177"/>
    <mergeCell ref="B184:R184"/>
    <mergeCell ref="B186:AA186"/>
    <mergeCell ref="B193:R193"/>
    <mergeCell ref="B195:AA195"/>
    <mergeCell ref="B202:R202"/>
    <mergeCell ref="B204:AA204"/>
    <mergeCell ref="B211:R211"/>
    <mergeCell ref="B266:AA266"/>
    <mergeCell ref="B220:R220"/>
    <mergeCell ref="B222:AA222"/>
    <mergeCell ref="B229:R229"/>
    <mergeCell ref="B231:AA231"/>
    <mergeCell ref="B235:R235"/>
    <mergeCell ref="B237:AA237"/>
    <mergeCell ref="B241:R241"/>
    <mergeCell ref="B243:AA243"/>
    <mergeCell ref="B252:R252"/>
    <mergeCell ref="B254:AA254"/>
    <mergeCell ref="B264:R264"/>
    <mergeCell ref="B327:AA327"/>
    <mergeCell ref="B276:R276"/>
    <mergeCell ref="B278:AA278"/>
    <mergeCell ref="B287:R287"/>
    <mergeCell ref="B289:AA289"/>
    <mergeCell ref="B298:R298"/>
    <mergeCell ref="B300:AA300"/>
    <mergeCell ref="B309:R309"/>
    <mergeCell ref="B311:AA311"/>
    <mergeCell ref="B317:R317"/>
    <mergeCell ref="B319:AA319"/>
    <mergeCell ref="B325:R325"/>
    <mergeCell ref="B375:AA375"/>
    <mergeCell ref="B333:R333"/>
    <mergeCell ref="B335:AA335"/>
    <mergeCell ref="B343:R343"/>
    <mergeCell ref="B345:AA345"/>
    <mergeCell ref="B353:R353"/>
    <mergeCell ref="B355:AA355"/>
    <mergeCell ref="B363:R363"/>
    <mergeCell ref="B365:AA365"/>
    <mergeCell ref="B373:R373"/>
    <mergeCell ref="B411:R411"/>
    <mergeCell ref="B413:AA413"/>
    <mergeCell ref="B419:R419"/>
    <mergeCell ref="B384:R384"/>
    <mergeCell ref="B386:AA386"/>
    <mergeCell ref="B395:R395"/>
    <mergeCell ref="B397:AA397"/>
    <mergeCell ref="B403:R403"/>
    <mergeCell ref="B405:AA405"/>
  </mergeCells>
  <conditionalFormatting sqref="A3">
    <cfRule type="expression" dxfId="289" priority="201">
      <formula>LOWER(A3)="n/a"</formula>
    </cfRule>
    <cfRule type="expression" dxfId="288" priority="204">
      <formula>OR(ISNUMBER(A3),IFERROR(ISNUMBER(VALUE(A3)),FALSE))</formula>
    </cfRule>
    <cfRule type="containsText" dxfId="287" priority="203" operator="containsText" text="n/a">
      <formula>NOT(ISERROR(SEARCH("n/a",A3)))</formula>
    </cfRule>
    <cfRule type="expression" dxfId="286" priority="202">
      <formula>OR(ISNUMBER(A3),IFERROR(ISNUMBER(VALUE(A3)),FALSE))</formula>
    </cfRule>
  </conditionalFormatting>
  <conditionalFormatting sqref="A13">
    <cfRule type="expression" dxfId="285" priority="197">
      <formula>OR(ISNUMBER(A13),IFERROR(ISNUMBER(VALUE(A13)),FALSE))</formula>
    </cfRule>
    <cfRule type="expression" dxfId="284" priority="196">
      <formula>LOWER(A13)="n/a"</formula>
    </cfRule>
    <cfRule type="containsText" dxfId="283" priority="198" operator="containsText" text="n/a">
      <formula>NOT(ISERROR(SEARCH("n/a",A13)))</formula>
    </cfRule>
    <cfRule type="expression" dxfId="282" priority="199">
      <formula>OR(ISNUMBER(A13),IFERROR(ISNUMBER(VALUE(A13)),FALSE))</formula>
    </cfRule>
  </conditionalFormatting>
  <conditionalFormatting sqref="A22">
    <cfRule type="expression" dxfId="281" priority="194">
      <formula>OR(ISNUMBER(A22),IFERROR(ISNUMBER(VALUE(A22)),FALSE))</formula>
    </cfRule>
    <cfRule type="containsText" dxfId="280" priority="193" operator="containsText" text="n/a">
      <formula>NOT(ISERROR(SEARCH("n/a",A22)))</formula>
    </cfRule>
    <cfRule type="expression" dxfId="279" priority="192">
      <formula>OR(ISNUMBER(A22),IFERROR(ISNUMBER(VALUE(A22)),FALSE))</formula>
    </cfRule>
    <cfRule type="expression" dxfId="278" priority="191">
      <formula>LOWER(A22)="n/a"</formula>
    </cfRule>
  </conditionalFormatting>
  <conditionalFormatting sqref="A31">
    <cfRule type="expression" dxfId="277" priority="186">
      <formula>LOWER(A31)="n/a"</formula>
    </cfRule>
    <cfRule type="expression" dxfId="276" priority="189">
      <formula>OR(ISNUMBER(A31),IFERROR(ISNUMBER(VALUE(A31)),FALSE))</formula>
    </cfRule>
    <cfRule type="containsText" dxfId="275" priority="188" operator="containsText" text="n/a">
      <formula>NOT(ISERROR(SEARCH("n/a",A31)))</formula>
    </cfRule>
    <cfRule type="expression" dxfId="274" priority="187">
      <formula>OR(ISNUMBER(A31),IFERROR(ISNUMBER(VALUE(A31)),FALSE))</formula>
    </cfRule>
  </conditionalFormatting>
  <conditionalFormatting sqref="A48">
    <cfRule type="containsText" dxfId="273" priority="183" operator="containsText" text="n/a">
      <formula>NOT(ISERROR(SEARCH("n/a",A48)))</formula>
    </cfRule>
    <cfRule type="expression" dxfId="272" priority="181">
      <formula>LOWER(A48)="n/a"</formula>
    </cfRule>
    <cfRule type="expression" dxfId="271" priority="182">
      <formula>OR(ISNUMBER(A48),IFERROR(ISNUMBER(VALUE(A48)),FALSE))</formula>
    </cfRule>
    <cfRule type="expression" dxfId="270" priority="184">
      <formula>OR(ISNUMBER(A48),IFERROR(ISNUMBER(VALUE(A48)),FALSE))</formula>
    </cfRule>
  </conditionalFormatting>
  <conditionalFormatting sqref="A57">
    <cfRule type="expression" dxfId="269" priority="177">
      <formula>OR(ISNUMBER(A57),IFERROR(ISNUMBER(VALUE(A57)),FALSE))</formula>
    </cfRule>
    <cfRule type="containsText" dxfId="268" priority="178" operator="containsText" text="n/a">
      <formula>NOT(ISERROR(SEARCH("n/a",A57)))</formula>
    </cfRule>
    <cfRule type="expression" dxfId="267" priority="176">
      <formula>LOWER(A57)="n/a"</formula>
    </cfRule>
    <cfRule type="expression" dxfId="266" priority="179">
      <formula>OR(ISNUMBER(A57),IFERROR(ISNUMBER(VALUE(A57)),FALSE))</formula>
    </cfRule>
  </conditionalFormatting>
  <conditionalFormatting sqref="A68">
    <cfRule type="expression" dxfId="265" priority="171">
      <formula>LOWER(A68)="n/a"</formula>
    </cfRule>
    <cfRule type="expression" dxfId="264" priority="172">
      <formula>OR(ISNUMBER(A68),IFERROR(ISNUMBER(VALUE(A68)),FALSE))</formula>
    </cfRule>
    <cfRule type="expression" dxfId="263" priority="174">
      <formula>OR(ISNUMBER(A68),IFERROR(ISNUMBER(VALUE(A68)),FALSE))</formula>
    </cfRule>
    <cfRule type="containsText" dxfId="262" priority="173" operator="containsText" text="n/a">
      <formula>NOT(ISERROR(SEARCH("n/a",A68)))</formula>
    </cfRule>
  </conditionalFormatting>
  <conditionalFormatting sqref="A83">
    <cfRule type="expression" dxfId="261" priority="166">
      <formula>LOWER(A83)="n/a"</formula>
    </cfRule>
    <cfRule type="expression" dxfId="260" priority="167">
      <formula>OR(ISNUMBER(A83),IFERROR(ISNUMBER(VALUE(A83)),FALSE))</formula>
    </cfRule>
    <cfRule type="containsText" dxfId="259" priority="168" operator="containsText" text="n/a">
      <formula>NOT(ISERROR(SEARCH("n/a",A83)))</formula>
    </cfRule>
    <cfRule type="expression" dxfId="258" priority="169">
      <formula>OR(ISNUMBER(A83),IFERROR(ISNUMBER(VALUE(A83)),FALSE))</formula>
    </cfRule>
  </conditionalFormatting>
  <conditionalFormatting sqref="A99">
    <cfRule type="expression" dxfId="257" priority="164">
      <formula>OR(ISNUMBER(A99),IFERROR(ISNUMBER(VALUE(A99)),FALSE))</formula>
    </cfRule>
    <cfRule type="containsText" dxfId="256" priority="163" operator="containsText" text="n/a">
      <formula>NOT(ISERROR(SEARCH("n/a",A99)))</formula>
    </cfRule>
    <cfRule type="expression" dxfId="255" priority="162">
      <formula>OR(ISNUMBER(A99),IFERROR(ISNUMBER(VALUE(A99)),FALSE))</formula>
    </cfRule>
    <cfRule type="expression" dxfId="254" priority="161">
      <formula>LOWER(A99)="n/a"</formula>
    </cfRule>
  </conditionalFormatting>
  <conditionalFormatting sqref="A115">
    <cfRule type="expression" dxfId="253" priority="157">
      <formula>OR(ISNUMBER(A115),IFERROR(ISNUMBER(VALUE(A115)),FALSE))</formula>
    </cfRule>
    <cfRule type="containsText" dxfId="252" priority="158" operator="containsText" text="n/a">
      <formula>NOT(ISERROR(SEARCH("n/a",A115)))</formula>
    </cfRule>
    <cfRule type="expression" dxfId="251" priority="156">
      <formula>LOWER(A115)="n/a"</formula>
    </cfRule>
    <cfRule type="expression" dxfId="250" priority="159">
      <formula>OR(ISNUMBER(A115),IFERROR(ISNUMBER(VALUE(A115)),FALSE))</formula>
    </cfRule>
  </conditionalFormatting>
  <conditionalFormatting sqref="A125">
    <cfRule type="containsText" dxfId="249" priority="153" operator="containsText" text="n/a">
      <formula>NOT(ISERROR(SEARCH("n/a",A125)))</formula>
    </cfRule>
    <cfRule type="expression" dxfId="248" priority="154">
      <formula>OR(ISNUMBER(A125),IFERROR(ISNUMBER(VALUE(A125)),FALSE))</formula>
    </cfRule>
    <cfRule type="expression" dxfId="247" priority="151">
      <formula>LOWER(A125)="n/a"</formula>
    </cfRule>
    <cfRule type="expression" dxfId="246" priority="152">
      <formula>OR(ISNUMBER(A125),IFERROR(ISNUMBER(VALUE(A125)),FALSE))</formula>
    </cfRule>
  </conditionalFormatting>
  <conditionalFormatting sqref="A141">
    <cfRule type="containsText" dxfId="245" priority="148" operator="containsText" text="n/a">
      <formula>NOT(ISERROR(SEARCH("n/a",A141)))</formula>
    </cfRule>
    <cfRule type="expression" dxfId="244" priority="149">
      <formula>OR(ISNUMBER(A141),IFERROR(ISNUMBER(VALUE(A141)),FALSE))</formula>
    </cfRule>
    <cfRule type="expression" dxfId="243" priority="146">
      <formula>LOWER(A141)="n/a"</formula>
    </cfRule>
    <cfRule type="expression" dxfId="242" priority="147">
      <formula>OR(ISNUMBER(A141),IFERROR(ISNUMBER(VALUE(A141)),FALSE))</formula>
    </cfRule>
  </conditionalFormatting>
  <conditionalFormatting sqref="A150">
    <cfRule type="expression" dxfId="241" priority="141">
      <formula>LOWER(A150)="n/a"</formula>
    </cfRule>
    <cfRule type="expression" dxfId="240" priority="144">
      <formula>OR(ISNUMBER(A150),IFERROR(ISNUMBER(VALUE(A150)),FALSE))</formula>
    </cfRule>
    <cfRule type="containsText" dxfId="239" priority="143" operator="containsText" text="n/a">
      <formula>NOT(ISERROR(SEARCH("n/a",A150)))</formula>
    </cfRule>
    <cfRule type="expression" dxfId="238" priority="142">
      <formula>OR(ISNUMBER(A150),IFERROR(ISNUMBER(VALUE(A150)),FALSE))</formula>
    </cfRule>
  </conditionalFormatting>
  <conditionalFormatting sqref="A159">
    <cfRule type="containsText" dxfId="237" priority="138" operator="containsText" text="n/a">
      <formula>NOT(ISERROR(SEARCH("n/a",A159)))</formula>
    </cfRule>
    <cfRule type="expression" dxfId="236" priority="137">
      <formula>OR(ISNUMBER(A159),IFERROR(ISNUMBER(VALUE(A159)),FALSE))</formula>
    </cfRule>
    <cfRule type="expression" dxfId="235" priority="136">
      <formula>LOWER(A159)="n/a"</formula>
    </cfRule>
    <cfRule type="expression" dxfId="234" priority="139">
      <formula>OR(ISNUMBER(A159),IFERROR(ISNUMBER(VALUE(A159)),FALSE))</formula>
    </cfRule>
  </conditionalFormatting>
  <conditionalFormatting sqref="A168">
    <cfRule type="containsText" dxfId="233" priority="133" operator="containsText" text="n/a">
      <formula>NOT(ISERROR(SEARCH("n/a",A168)))</formula>
    </cfRule>
    <cfRule type="expression" dxfId="232" priority="134">
      <formula>OR(ISNUMBER(A168),IFERROR(ISNUMBER(VALUE(A168)),FALSE))</formula>
    </cfRule>
    <cfRule type="expression" dxfId="231" priority="132">
      <formula>OR(ISNUMBER(A168),IFERROR(ISNUMBER(VALUE(A168)),FALSE))</formula>
    </cfRule>
    <cfRule type="expression" dxfId="230" priority="131">
      <formula>LOWER(A168)="n/a"</formula>
    </cfRule>
  </conditionalFormatting>
  <conditionalFormatting sqref="A177">
    <cfRule type="expression" dxfId="229" priority="129">
      <formula>OR(ISNUMBER(A177),IFERROR(ISNUMBER(VALUE(A177)),FALSE))</formula>
    </cfRule>
    <cfRule type="containsText" dxfId="228" priority="128" operator="containsText" text="n/a">
      <formula>NOT(ISERROR(SEARCH("n/a",A177)))</formula>
    </cfRule>
    <cfRule type="expression" dxfId="227" priority="127">
      <formula>OR(ISNUMBER(A177),IFERROR(ISNUMBER(VALUE(A177)),FALSE))</formula>
    </cfRule>
    <cfRule type="expression" dxfId="226" priority="126">
      <formula>LOWER(A177)="n/a"</formula>
    </cfRule>
  </conditionalFormatting>
  <conditionalFormatting sqref="A186">
    <cfRule type="expression" dxfId="225" priority="124">
      <formula>OR(ISNUMBER(A186),IFERROR(ISNUMBER(VALUE(A186)),FALSE))</formula>
    </cfRule>
    <cfRule type="expression" dxfId="224" priority="122">
      <formula>OR(ISNUMBER(A186),IFERROR(ISNUMBER(VALUE(A186)),FALSE))</formula>
    </cfRule>
    <cfRule type="expression" dxfId="223" priority="121">
      <formula>LOWER(A186)="n/a"</formula>
    </cfRule>
    <cfRule type="containsText" dxfId="222" priority="123" operator="containsText" text="n/a">
      <formula>NOT(ISERROR(SEARCH("n/a",A186)))</formula>
    </cfRule>
  </conditionalFormatting>
  <conditionalFormatting sqref="A195">
    <cfRule type="expression" dxfId="221" priority="116">
      <formula>LOWER(A195)="n/a"</formula>
    </cfRule>
    <cfRule type="expression" dxfId="220" priority="119">
      <formula>OR(ISNUMBER(A195),IFERROR(ISNUMBER(VALUE(A195)),FALSE))</formula>
    </cfRule>
    <cfRule type="containsText" dxfId="219" priority="118" operator="containsText" text="n/a">
      <formula>NOT(ISERROR(SEARCH("n/a",A195)))</formula>
    </cfRule>
    <cfRule type="expression" dxfId="218" priority="117">
      <formula>OR(ISNUMBER(A195),IFERROR(ISNUMBER(VALUE(A195)),FALSE))</formula>
    </cfRule>
  </conditionalFormatting>
  <conditionalFormatting sqref="A204">
    <cfRule type="containsText" dxfId="217" priority="113" operator="containsText" text="n/a">
      <formula>NOT(ISERROR(SEARCH("n/a",A204)))</formula>
    </cfRule>
    <cfRule type="expression" dxfId="216" priority="112">
      <formula>OR(ISNUMBER(A204),IFERROR(ISNUMBER(VALUE(A204)),FALSE))</formula>
    </cfRule>
    <cfRule type="expression" dxfId="215" priority="111">
      <formula>LOWER(A204)="n/a"</formula>
    </cfRule>
    <cfRule type="expression" dxfId="214" priority="114">
      <formula>OR(ISNUMBER(A204),IFERROR(ISNUMBER(VALUE(A204)),FALSE))</formula>
    </cfRule>
  </conditionalFormatting>
  <conditionalFormatting sqref="A213">
    <cfRule type="expression" dxfId="213" priority="106">
      <formula>LOWER(A213)="n/a"</formula>
    </cfRule>
    <cfRule type="expression" dxfId="212" priority="109">
      <formula>OR(ISNUMBER(A213),IFERROR(ISNUMBER(VALUE(A213)),FALSE))</formula>
    </cfRule>
    <cfRule type="containsText" dxfId="211" priority="108" operator="containsText" text="n/a">
      <formula>NOT(ISERROR(SEARCH("n/a",A213)))</formula>
    </cfRule>
    <cfRule type="expression" dxfId="210" priority="107">
      <formula>OR(ISNUMBER(A213),IFERROR(ISNUMBER(VALUE(A213)),FALSE))</formula>
    </cfRule>
  </conditionalFormatting>
  <conditionalFormatting sqref="A222">
    <cfRule type="expression" dxfId="209" priority="104">
      <formula>OR(ISNUMBER(A222),IFERROR(ISNUMBER(VALUE(A222)),FALSE))</formula>
    </cfRule>
    <cfRule type="containsText" dxfId="208" priority="103" operator="containsText" text="n/a">
      <formula>NOT(ISERROR(SEARCH("n/a",A222)))</formula>
    </cfRule>
    <cfRule type="expression" dxfId="207" priority="102">
      <formula>OR(ISNUMBER(A222),IFERROR(ISNUMBER(VALUE(A222)),FALSE))</formula>
    </cfRule>
    <cfRule type="expression" dxfId="206" priority="101">
      <formula>LOWER(A222)="n/a"</formula>
    </cfRule>
  </conditionalFormatting>
  <conditionalFormatting sqref="A231">
    <cfRule type="expression" dxfId="205" priority="97">
      <formula>OR(ISNUMBER(A231),IFERROR(ISNUMBER(VALUE(A231)),FALSE))</formula>
    </cfRule>
    <cfRule type="containsText" dxfId="204" priority="98" operator="containsText" text="n/a">
      <formula>NOT(ISERROR(SEARCH("n/a",A231)))</formula>
    </cfRule>
    <cfRule type="expression" dxfId="203" priority="99">
      <formula>OR(ISNUMBER(A231),IFERROR(ISNUMBER(VALUE(A231)),FALSE))</formula>
    </cfRule>
    <cfRule type="expression" dxfId="202" priority="96">
      <formula>LOWER(A231)="n/a"</formula>
    </cfRule>
  </conditionalFormatting>
  <conditionalFormatting sqref="A237">
    <cfRule type="expression" dxfId="201" priority="91">
      <formula>LOWER(A237)="n/a"</formula>
    </cfRule>
    <cfRule type="expression" dxfId="200" priority="94">
      <formula>OR(ISNUMBER(A237),IFERROR(ISNUMBER(VALUE(A237)),FALSE))</formula>
    </cfRule>
    <cfRule type="containsText" dxfId="199" priority="93" operator="containsText" text="n/a">
      <formula>NOT(ISERROR(SEARCH("n/a",A237)))</formula>
    </cfRule>
    <cfRule type="expression" dxfId="198" priority="92">
      <formula>OR(ISNUMBER(A237),IFERROR(ISNUMBER(VALUE(A237)),FALSE))</formula>
    </cfRule>
  </conditionalFormatting>
  <conditionalFormatting sqref="A243">
    <cfRule type="containsText" dxfId="197" priority="88" operator="containsText" text="n/a">
      <formula>NOT(ISERROR(SEARCH("n/a",A243)))</formula>
    </cfRule>
    <cfRule type="expression" dxfId="196" priority="87">
      <formula>OR(ISNUMBER(A243),IFERROR(ISNUMBER(VALUE(A243)),FALSE))</formula>
    </cfRule>
    <cfRule type="expression" dxfId="195" priority="89">
      <formula>OR(ISNUMBER(A243),IFERROR(ISNUMBER(VALUE(A243)),FALSE))</formula>
    </cfRule>
    <cfRule type="expression" dxfId="194" priority="86">
      <formula>LOWER(A243)="n/a"</formula>
    </cfRule>
  </conditionalFormatting>
  <conditionalFormatting sqref="A254">
    <cfRule type="expression" dxfId="193" priority="82">
      <formula>OR(ISNUMBER(A254),IFERROR(ISNUMBER(VALUE(A254)),FALSE))</formula>
    </cfRule>
    <cfRule type="expression" dxfId="192" priority="84">
      <formula>OR(ISNUMBER(A254),IFERROR(ISNUMBER(VALUE(A254)),FALSE))</formula>
    </cfRule>
    <cfRule type="containsText" dxfId="191" priority="83" operator="containsText" text="n/a">
      <formula>NOT(ISERROR(SEARCH("n/a",A254)))</formula>
    </cfRule>
    <cfRule type="expression" dxfId="190" priority="81">
      <formula>LOWER(A254)="n/a"</formula>
    </cfRule>
  </conditionalFormatting>
  <conditionalFormatting sqref="A266">
    <cfRule type="expression" dxfId="189" priority="79">
      <formula>OR(ISNUMBER(A266),IFERROR(ISNUMBER(VALUE(A266)),FALSE))</formula>
    </cfRule>
    <cfRule type="expression" dxfId="188" priority="77">
      <formula>OR(ISNUMBER(A266),IFERROR(ISNUMBER(VALUE(A266)),FALSE))</formula>
    </cfRule>
    <cfRule type="containsText" dxfId="187" priority="78" operator="containsText" text="n/a">
      <formula>NOT(ISERROR(SEARCH("n/a",A266)))</formula>
    </cfRule>
    <cfRule type="expression" dxfId="186" priority="76">
      <formula>LOWER(A266)="n/a"</formula>
    </cfRule>
  </conditionalFormatting>
  <conditionalFormatting sqref="A278">
    <cfRule type="expression" dxfId="185" priority="74">
      <formula>OR(ISNUMBER(A278),IFERROR(ISNUMBER(VALUE(A278)),FALSE))</formula>
    </cfRule>
    <cfRule type="expression" dxfId="184" priority="71">
      <formula>LOWER(A278)="n/a"</formula>
    </cfRule>
    <cfRule type="expression" dxfId="183" priority="72">
      <formula>OR(ISNUMBER(A278),IFERROR(ISNUMBER(VALUE(A278)),FALSE))</formula>
    </cfRule>
    <cfRule type="containsText" dxfId="182" priority="73" operator="containsText" text="n/a">
      <formula>NOT(ISERROR(SEARCH("n/a",A278)))</formula>
    </cfRule>
  </conditionalFormatting>
  <conditionalFormatting sqref="A289">
    <cfRule type="expression" dxfId="181" priority="67">
      <formula>OR(ISNUMBER(A289),IFERROR(ISNUMBER(VALUE(A289)),FALSE))</formula>
    </cfRule>
    <cfRule type="expression" dxfId="180" priority="69">
      <formula>OR(ISNUMBER(A289),IFERROR(ISNUMBER(VALUE(A289)),FALSE))</formula>
    </cfRule>
    <cfRule type="expression" dxfId="179" priority="66">
      <formula>LOWER(A289)="n/a"</formula>
    </cfRule>
    <cfRule type="containsText" dxfId="178" priority="68" operator="containsText" text="n/a">
      <formula>NOT(ISERROR(SEARCH("n/a",A289)))</formula>
    </cfRule>
  </conditionalFormatting>
  <conditionalFormatting sqref="A300">
    <cfRule type="expression" dxfId="177" priority="62">
      <formula>OR(ISNUMBER(A300),IFERROR(ISNUMBER(VALUE(A300)),FALSE))</formula>
    </cfRule>
    <cfRule type="containsText" dxfId="176" priority="63" operator="containsText" text="n/a">
      <formula>NOT(ISERROR(SEARCH("n/a",A300)))</formula>
    </cfRule>
    <cfRule type="expression" dxfId="175" priority="61">
      <formula>LOWER(A300)="n/a"</formula>
    </cfRule>
    <cfRule type="expression" dxfId="174" priority="64">
      <formula>OR(ISNUMBER(A300),IFERROR(ISNUMBER(VALUE(A300)),FALSE))</formula>
    </cfRule>
  </conditionalFormatting>
  <conditionalFormatting sqref="A311">
    <cfRule type="expression" dxfId="173" priority="59">
      <formula>OR(ISNUMBER(A311),IFERROR(ISNUMBER(VALUE(A311)),FALSE))</formula>
    </cfRule>
    <cfRule type="expression" dxfId="172" priority="56">
      <formula>LOWER(A311)="n/a"</formula>
    </cfRule>
    <cfRule type="containsText" dxfId="171" priority="58" operator="containsText" text="n/a">
      <formula>NOT(ISERROR(SEARCH("n/a",A311)))</formula>
    </cfRule>
    <cfRule type="expression" dxfId="170" priority="57">
      <formula>OR(ISNUMBER(A311),IFERROR(ISNUMBER(VALUE(A311)),FALSE))</formula>
    </cfRule>
  </conditionalFormatting>
  <conditionalFormatting sqref="A319">
    <cfRule type="containsText" dxfId="169" priority="53" operator="containsText" text="n/a">
      <formula>NOT(ISERROR(SEARCH("n/a",A319)))</formula>
    </cfRule>
    <cfRule type="expression" dxfId="168" priority="51">
      <formula>LOWER(A319)="n/a"</formula>
    </cfRule>
    <cfRule type="expression" dxfId="167" priority="52">
      <formula>OR(ISNUMBER(A319),IFERROR(ISNUMBER(VALUE(A319)),FALSE))</formula>
    </cfRule>
    <cfRule type="expression" dxfId="166" priority="54">
      <formula>OR(ISNUMBER(A319),IFERROR(ISNUMBER(VALUE(A319)),FALSE))</formula>
    </cfRule>
  </conditionalFormatting>
  <conditionalFormatting sqref="A327">
    <cfRule type="expression" dxfId="165" priority="47">
      <formula>OR(ISNUMBER(A327),IFERROR(ISNUMBER(VALUE(A327)),FALSE))</formula>
    </cfRule>
    <cfRule type="expression" dxfId="164" priority="46">
      <formula>LOWER(A327)="n/a"</formula>
    </cfRule>
    <cfRule type="containsText" dxfId="163" priority="48" operator="containsText" text="n/a">
      <formula>NOT(ISERROR(SEARCH("n/a",A327)))</formula>
    </cfRule>
    <cfRule type="expression" dxfId="162" priority="49">
      <formula>OR(ISNUMBER(A327),IFERROR(ISNUMBER(VALUE(A327)),FALSE))</formula>
    </cfRule>
  </conditionalFormatting>
  <conditionalFormatting sqref="A335">
    <cfRule type="expression" dxfId="161" priority="41">
      <formula>LOWER(A335)="n/a"</formula>
    </cfRule>
    <cfRule type="expression" dxfId="160" priority="42">
      <formula>OR(ISNUMBER(A335),IFERROR(ISNUMBER(VALUE(A335)),FALSE))</formula>
    </cfRule>
    <cfRule type="containsText" dxfId="159" priority="43" operator="containsText" text="n/a">
      <formula>NOT(ISERROR(SEARCH("n/a",A335)))</formula>
    </cfRule>
    <cfRule type="expression" dxfId="158" priority="44">
      <formula>OR(ISNUMBER(A335),IFERROR(ISNUMBER(VALUE(A335)),FALSE))</formula>
    </cfRule>
  </conditionalFormatting>
  <conditionalFormatting sqref="A345">
    <cfRule type="expression" dxfId="157" priority="39">
      <formula>OR(ISNUMBER(A345),IFERROR(ISNUMBER(VALUE(A345)),FALSE))</formula>
    </cfRule>
    <cfRule type="expression" dxfId="156" priority="37">
      <formula>OR(ISNUMBER(A345),IFERROR(ISNUMBER(VALUE(A345)),FALSE))</formula>
    </cfRule>
    <cfRule type="expression" dxfId="155" priority="36">
      <formula>LOWER(A345)="n/a"</formula>
    </cfRule>
    <cfRule type="containsText" dxfId="154" priority="38" operator="containsText" text="n/a">
      <formula>NOT(ISERROR(SEARCH("n/a",A345)))</formula>
    </cfRule>
  </conditionalFormatting>
  <conditionalFormatting sqref="A355">
    <cfRule type="containsText" dxfId="153" priority="33" operator="containsText" text="n/a">
      <formula>NOT(ISERROR(SEARCH("n/a",A355)))</formula>
    </cfRule>
    <cfRule type="expression" dxfId="152" priority="31">
      <formula>LOWER(A355)="n/a"</formula>
    </cfRule>
    <cfRule type="expression" dxfId="151" priority="34">
      <formula>OR(ISNUMBER(A355),IFERROR(ISNUMBER(VALUE(A355)),FALSE))</formula>
    </cfRule>
    <cfRule type="expression" dxfId="150" priority="32">
      <formula>OR(ISNUMBER(A355),IFERROR(ISNUMBER(VALUE(A355)),FALSE))</formula>
    </cfRule>
  </conditionalFormatting>
  <conditionalFormatting sqref="A365">
    <cfRule type="containsText" dxfId="149" priority="28" operator="containsText" text="n/a">
      <formula>NOT(ISERROR(SEARCH("n/a",A365)))</formula>
    </cfRule>
    <cfRule type="expression" dxfId="148" priority="26">
      <formula>LOWER(A365)="n/a"</formula>
    </cfRule>
    <cfRule type="expression" dxfId="147" priority="27">
      <formula>OR(ISNUMBER(A365),IFERROR(ISNUMBER(VALUE(A365)),FALSE))</formula>
    </cfRule>
    <cfRule type="expression" dxfId="146" priority="29">
      <formula>OR(ISNUMBER(A365),IFERROR(ISNUMBER(VALUE(A365)),FALSE))</formula>
    </cfRule>
  </conditionalFormatting>
  <conditionalFormatting sqref="A375">
    <cfRule type="expression" dxfId="145" priority="24">
      <formula>OR(ISNUMBER(A375),IFERROR(ISNUMBER(VALUE(A375)),FALSE))</formula>
    </cfRule>
    <cfRule type="expression" dxfId="144" priority="21">
      <formula>LOWER(A375)="n/a"</formula>
    </cfRule>
    <cfRule type="containsText" dxfId="143" priority="23" operator="containsText" text="n/a">
      <formula>NOT(ISERROR(SEARCH("n/a",A375)))</formula>
    </cfRule>
    <cfRule type="expression" dxfId="142" priority="22">
      <formula>OR(ISNUMBER(A375),IFERROR(ISNUMBER(VALUE(A375)),FALSE))</formula>
    </cfRule>
  </conditionalFormatting>
  <conditionalFormatting sqref="A386">
    <cfRule type="expression" dxfId="141" priority="17">
      <formula>OR(ISNUMBER(A386),IFERROR(ISNUMBER(VALUE(A386)),FALSE))</formula>
    </cfRule>
    <cfRule type="expression" dxfId="140" priority="16">
      <formula>LOWER(A386)="n/a"</formula>
    </cfRule>
    <cfRule type="containsText" dxfId="139" priority="18" operator="containsText" text="n/a">
      <formula>NOT(ISERROR(SEARCH("n/a",A386)))</formula>
    </cfRule>
    <cfRule type="expression" dxfId="138" priority="19">
      <formula>OR(ISNUMBER(A386),IFERROR(ISNUMBER(VALUE(A386)),FALSE))</formula>
    </cfRule>
  </conditionalFormatting>
  <conditionalFormatting sqref="A397">
    <cfRule type="expression" dxfId="137" priority="12">
      <formula>OR(ISNUMBER(A397),IFERROR(ISNUMBER(VALUE(A397)),FALSE))</formula>
    </cfRule>
    <cfRule type="expression" dxfId="136" priority="11">
      <formula>LOWER(A397)="n/a"</formula>
    </cfRule>
    <cfRule type="expression" dxfId="135" priority="14">
      <formula>OR(ISNUMBER(A397),IFERROR(ISNUMBER(VALUE(A397)),FALSE))</formula>
    </cfRule>
    <cfRule type="containsText" dxfId="134" priority="13" operator="containsText" text="n/a">
      <formula>NOT(ISERROR(SEARCH("n/a",A397)))</formula>
    </cfRule>
  </conditionalFormatting>
  <conditionalFormatting sqref="A405">
    <cfRule type="expression" dxfId="133" priority="6">
      <formula>LOWER(A405)="n/a"</formula>
    </cfRule>
    <cfRule type="expression" dxfId="132" priority="7">
      <formula>OR(ISNUMBER(A405),IFERROR(ISNUMBER(VALUE(A405)),FALSE))</formula>
    </cfRule>
    <cfRule type="containsText" dxfId="131" priority="8" operator="containsText" text="n/a">
      <formula>NOT(ISERROR(SEARCH("n/a",A405)))</formula>
    </cfRule>
    <cfRule type="expression" dxfId="130" priority="9">
      <formula>OR(ISNUMBER(A405),IFERROR(ISNUMBER(VALUE(A405)),FALSE))</formula>
    </cfRule>
  </conditionalFormatting>
  <conditionalFormatting sqref="A413">
    <cfRule type="expression" dxfId="129" priority="2">
      <formula>OR(ISNUMBER(A413),IFERROR(ISNUMBER(VALUE(A413)),FALSE))</formula>
    </cfRule>
    <cfRule type="expression" dxfId="128" priority="1">
      <formula>LOWER(A413)="n/a"</formula>
    </cfRule>
    <cfRule type="containsText" dxfId="127" priority="3" operator="containsText" text="n/a">
      <formula>NOT(ISERROR(SEARCH("n/a",A413)))</formula>
    </cfRule>
    <cfRule type="expression" dxfId="126" priority="4">
      <formula>OR(ISNUMBER(A413),IFERROR(ISNUMBER(VALUE(A413)),FALSE))</formula>
    </cfRule>
  </conditionalFormatting>
  <conditionalFormatting sqref="A3:AN12">
    <cfRule type="expression" dxfId="125" priority="205">
      <formula>LOWER(A3)="n/a"</formula>
    </cfRule>
  </conditionalFormatting>
  <conditionalFormatting sqref="A4:AN12 A14:AN21 A23:AN30 A32:AN47 A49:AN56 A58:AN67 A69:AN82 A84:AN98 A100:AN114 A116:AN124 A126:AN140 A142:AN149 A151:AN158 A160:AN167 A169:AN176 A178:AN185 A187:AN194 A196:AN203 A205:AN212 A214:AN221 A223:AN230 A232:AN236 A238:AN242 A244:AN253 A255:AN265 A267:AN277 A279:AN288 A290:AN299 A301:AN310 A312:AN318 A320:AN326 A328:AN334 A336:AN344 A346:AN354 A356:AN364 A366:AN374 A376:AN385 A387:AN396 A398:AN404 A406:AN412 B3:AN3 B13:AN13 B22:AN22 B31:AN31 B48:AN48 B57:AN57 B68:AN68 B83:AN83 B99:AN99 B115:AN115 B125:AN125 B141:AN141 B150:AN150 B159:AN159 B168:AN168 B177:AN177 B186:AN186 B195:AN195 B204:AN204 B213:AN213 B222:AN222 B231:AN231 B237:AN237 B243:AN243 B254:AN254 B266:AN266 B278:AN278 B289:AN289 B300:AN300 B311:AN311 B319:AN319 B327:AN327 B335:AN335 B345:AN345 B355:AN355 B365:AN365 B375:AN375 B386:AN386 B397:AN397 B405:AN405 B413:AN413 A414:AN420">
    <cfRule type="expression" dxfId="124" priority="291">
      <formula>LOWER(A3)="n/a"</formula>
    </cfRule>
  </conditionalFormatting>
  <conditionalFormatting sqref="A4:AN12 A14:AN21 A23:AN30 A32:AN47 A49:AN56 A58:AN67 A69:AN82 A84:AN98 A100:AN114 A116:AN124 A126:AN140 A142:AN149 A151:AN158 A160:AN167 A169:AN176 A178:AN185 A187:AN194 A196:AN203 A205:AN212 A214:AN221 A223:AN230 A232:AN236 A238:AN242 A244:AN253 A255:AN265 A267:AN277 A279:AN288 A290:AN299 A301:AN310 A312:AN318 A320:AN326 A328:AN334 A336:AN344 A346:AN354 A356:AN364 A366:AN374 A376:AN385 A387:AN396 A398:AN404 A406:AN412">
    <cfRule type="expression" dxfId="123" priority="290">
      <formula>OR(ISNUMBER(A4),IFERROR(ISNUMBER(VALUE(A4)),FALSE))</formula>
    </cfRule>
  </conditionalFormatting>
  <conditionalFormatting sqref="A13:AN21">
    <cfRule type="expression" dxfId="122" priority="200">
      <formula>LOWER(A13)="n/a"</formula>
    </cfRule>
  </conditionalFormatting>
  <conditionalFormatting sqref="A22:AN30">
    <cfRule type="expression" dxfId="121" priority="195">
      <formula>LOWER(A22)="n/a"</formula>
    </cfRule>
  </conditionalFormatting>
  <conditionalFormatting sqref="A31:AN47">
    <cfRule type="expression" dxfId="120" priority="190">
      <formula>LOWER(A31)="n/a"</formula>
    </cfRule>
  </conditionalFormatting>
  <conditionalFormatting sqref="A48:AN56">
    <cfRule type="expression" dxfId="119" priority="185">
      <formula>LOWER(A48)="n/a"</formula>
    </cfRule>
  </conditionalFormatting>
  <conditionalFormatting sqref="A57:AN67">
    <cfRule type="expression" dxfId="118" priority="180">
      <formula>LOWER(A57)="n/a"</formula>
    </cfRule>
  </conditionalFormatting>
  <conditionalFormatting sqref="A68:AN82">
    <cfRule type="expression" dxfId="117" priority="175">
      <formula>LOWER(A68)="n/a"</formula>
    </cfRule>
  </conditionalFormatting>
  <conditionalFormatting sqref="A83:AN98">
    <cfRule type="expression" dxfId="116" priority="170">
      <formula>LOWER(A83)="n/a"</formula>
    </cfRule>
  </conditionalFormatting>
  <conditionalFormatting sqref="A99:AN114">
    <cfRule type="expression" dxfId="115" priority="165">
      <formula>LOWER(A99)="n/a"</formula>
    </cfRule>
  </conditionalFormatting>
  <conditionalFormatting sqref="A115:AN124">
    <cfRule type="expression" dxfId="114" priority="160">
      <formula>LOWER(A115)="n/a"</formula>
    </cfRule>
  </conditionalFormatting>
  <conditionalFormatting sqref="A125:AN140">
    <cfRule type="expression" dxfId="113" priority="155">
      <formula>LOWER(A125)="n/a"</formula>
    </cfRule>
  </conditionalFormatting>
  <conditionalFormatting sqref="A141:AN149">
    <cfRule type="expression" dxfId="112" priority="150">
      <formula>LOWER(A141)="n/a"</formula>
    </cfRule>
  </conditionalFormatting>
  <conditionalFormatting sqref="A150:AN158">
    <cfRule type="expression" dxfId="111" priority="145">
      <formula>LOWER(A150)="n/a"</formula>
    </cfRule>
  </conditionalFormatting>
  <conditionalFormatting sqref="A159:AN167">
    <cfRule type="expression" dxfId="110" priority="140">
      <formula>LOWER(A159)="n/a"</formula>
    </cfRule>
  </conditionalFormatting>
  <conditionalFormatting sqref="A168:AN176">
    <cfRule type="expression" dxfId="109" priority="135">
      <formula>LOWER(A168)="n/a"</formula>
    </cfRule>
  </conditionalFormatting>
  <conditionalFormatting sqref="A177:AN185">
    <cfRule type="expression" dxfId="108" priority="130">
      <formula>LOWER(A177)="n/a"</formula>
    </cfRule>
  </conditionalFormatting>
  <conditionalFormatting sqref="A186:AN194">
    <cfRule type="expression" dxfId="107" priority="125">
      <formula>LOWER(A186)="n/a"</formula>
    </cfRule>
  </conditionalFormatting>
  <conditionalFormatting sqref="A195:AN203">
    <cfRule type="expression" dxfId="106" priority="120">
      <formula>LOWER(A195)="n/a"</formula>
    </cfRule>
  </conditionalFormatting>
  <conditionalFormatting sqref="A204:AN212">
    <cfRule type="expression" dxfId="105" priority="115">
      <formula>LOWER(A204)="n/a"</formula>
    </cfRule>
  </conditionalFormatting>
  <conditionalFormatting sqref="A213:AN221">
    <cfRule type="expression" dxfId="104" priority="110">
      <formula>LOWER(A213)="n/a"</formula>
    </cfRule>
  </conditionalFormatting>
  <conditionalFormatting sqref="A222:AN230">
    <cfRule type="expression" dxfId="103" priority="105">
      <formula>LOWER(A222)="n/a"</formula>
    </cfRule>
  </conditionalFormatting>
  <conditionalFormatting sqref="A231:AN236">
    <cfRule type="expression" dxfId="102" priority="100">
      <formula>LOWER(A231)="n/a"</formula>
    </cfRule>
  </conditionalFormatting>
  <conditionalFormatting sqref="A237:AN242">
    <cfRule type="expression" dxfId="101" priority="95">
      <formula>LOWER(A237)="n/a"</formula>
    </cfRule>
  </conditionalFormatting>
  <conditionalFormatting sqref="A243:AN253">
    <cfRule type="expression" dxfId="100" priority="90">
      <formula>LOWER(A243)="n/a"</formula>
    </cfRule>
  </conditionalFormatting>
  <conditionalFormatting sqref="A254:AN265">
    <cfRule type="expression" dxfId="99" priority="85">
      <formula>LOWER(A254)="n/a"</formula>
    </cfRule>
  </conditionalFormatting>
  <conditionalFormatting sqref="A266:AN277">
    <cfRule type="expression" dxfId="98" priority="80">
      <formula>LOWER(A266)="n/a"</formula>
    </cfRule>
  </conditionalFormatting>
  <conditionalFormatting sqref="A278:AN288">
    <cfRule type="expression" dxfId="97" priority="75">
      <formula>LOWER(A278)="n/a"</formula>
    </cfRule>
  </conditionalFormatting>
  <conditionalFormatting sqref="A289:AN299">
    <cfRule type="expression" dxfId="96" priority="70">
      <formula>LOWER(A289)="n/a"</formula>
    </cfRule>
  </conditionalFormatting>
  <conditionalFormatting sqref="A300:AN310">
    <cfRule type="expression" dxfId="95" priority="65">
      <formula>LOWER(A300)="n/a"</formula>
    </cfRule>
  </conditionalFormatting>
  <conditionalFormatting sqref="A311:AN318">
    <cfRule type="expression" dxfId="94" priority="60">
      <formula>LOWER(A311)="n/a"</formula>
    </cfRule>
  </conditionalFormatting>
  <conditionalFormatting sqref="A319:AN326">
    <cfRule type="expression" dxfId="93" priority="55">
      <formula>LOWER(A319)="n/a"</formula>
    </cfRule>
  </conditionalFormatting>
  <conditionalFormatting sqref="A327:AN334">
    <cfRule type="expression" dxfId="92" priority="50">
      <formula>LOWER(A327)="n/a"</formula>
    </cfRule>
  </conditionalFormatting>
  <conditionalFormatting sqref="A335:AN344">
    <cfRule type="expression" dxfId="91" priority="45">
      <formula>LOWER(A335)="n/a"</formula>
    </cfRule>
  </conditionalFormatting>
  <conditionalFormatting sqref="A345:AN354">
    <cfRule type="expression" dxfId="90" priority="40">
      <formula>LOWER(A345)="n/a"</formula>
    </cfRule>
  </conditionalFormatting>
  <conditionalFormatting sqref="A355:AN364">
    <cfRule type="expression" dxfId="89" priority="35">
      <formula>LOWER(A355)="n/a"</formula>
    </cfRule>
  </conditionalFormatting>
  <conditionalFormatting sqref="A365:AN374">
    <cfRule type="expression" dxfId="88" priority="30">
      <formula>LOWER(A365)="n/a"</formula>
    </cfRule>
  </conditionalFormatting>
  <conditionalFormatting sqref="A375:AN385">
    <cfRule type="expression" dxfId="87" priority="25">
      <formula>LOWER(A375)="n/a"</formula>
    </cfRule>
  </conditionalFormatting>
  <conditionalFormatting sqref="A386:AN396">
    <cfRule type="expression" dxfId="86" priority="20">
      <formula>LOWER(A386)="n/a"</formula>
    </cfRule>
  </conditionalFormatting>
  <conditionalFormatting sqref="A397:AN404">
    <cfRule type="expression" dxfId="85" priority="15">
      <formula>LOWER(A397)="n/a"</formula>
    </cfRule>
  </conditionalFormatting>
  <conditionalFormatting sqref="A405:AN412">
    <cfRule type="expression" dxfId="84" priority="10">
      <formula>LOWER(A405)="n/a"</formula>
    </cfRule>
  </conditionalFormatting>
  <conditionalFormatting sqref="A413:AN420">
    <cfRule type="expression" dxfId="83" priority="5">
      <formula>LOWER(A413)="n/a"</formula>
    </cfRule>
  </conditionalFormatting>
  <conditionalFormatting sqref="A414:AN420 B3:AN3 A4:AN12 B13:AN13 A14:AN21 B22:AN22 A23:AN30 B31:AN31 A32:AN47 B48:AN48 A49:AN56 B57:AN57 A58:AN67 B68:AN68 A69:AN82 B83:AN83 A84:AN98 B99:AN99 A100:AN114 B115:AN115 A116:AN124 B125:AN125 A126:AN140 B141:AN141 A142:AN149 B150:AN150 A151:AN158 B159:AN159 A160:AN167 B168:AN168 A169:AN176 B177:AN177 A178:AN185 B186:AN186 A187:AN194 B195:AN195 A196:AN203 B204:AN204 A205:AN212 B213:AN213 A214:AN221 B222:AN222 A223:AN230 B231:AN231 A232:AN236 B237:AN237 A238:AN242 B243:AN243 A244:AN253 B254:AN254 A255:AN265 B266:AN266 A267:AN277 B278:AN278 A279:AN288 B289:AN289 A290:AN299 B300:AN300 A301:AN310 B311:AN311 A312:AN318 B319:AN319 A320:AN326 B327:AN327 A328:AN334 B335:AN335 A336:AN344 B345:AN345 A346:AN354 B355:AN355 A356:AN364 B365:AN365 A366:AN374 B375:AN375 A376:AN385 B386:AN386 A387:AN396 B397:AN397 A398:AN404 B405:AN405 A406:AN412 B413:AN413">
    <cfRule type="expression" dxfId="82" priority="208">
      <formula>OR(ISNUMBER(A3),IFERROR(ISNUMBER(VALUE(A3)),FALSE))</formula>
    </cfRule>
  </conditionalFormatting>
  <conditionalFormatting sqref="AL4">
    <cfRule type="expression" dxfId="81" priority="289">
      <formula>ISBLANK(AL$239)=FALSE</formula>
    </cfRule>
    <cfRule type="containsText" dxfId="80" priority="288" operator="containsText" text="n/a">
      <formula>NOT(ISERROR(SEARCH("n/a",AL4)))</formula>
    </cfRule>
  </conditionalFormatting>
  <conditionalFormatting sqref="AL14">
    <cfRule type="containsText" dxfId="79" priority="286" operator="containsText" text="n/a">
      <formula>NOT(ISERROR(SEARCH("n/a",AL14)))</formula>
    </cfRule>
    <cfRule type="expression" dxfId="78" priority="287">
      <formula>ISBLANK(AL$239)=FALSE</formula>
    </cfRule>
  </conditionalFormatting>
  <conditionalFormatting sqref="AL23">
    <cfRule type="containsText" dxfId="77" priority="284" operator="containsText" text="n/a">
      <formula>NOT(ISERROR(SEARCH("n/a",AL23)))</formula>
    </cfRule>
    <cfRule type="expression" dxfId="76" priority="285">
      <formula>ISBLANK(AL$239)=FALSE</formula>
    </cfRule>
  </conditionalFormatting>
  <conditionalFormatting sqref="AL32">
    <cfRule type="containsText" dxfId="75" priority="282" operator="containsText" text="n/a">
      <formula>NOT(ISERROR(SEARCH("n/a",AL32)))</formula>
    </cfRule>
    <cfRule type="expression" dxfId="74" priority="283">
      <formula>ISBLANK(AL$239)=FALSE</formula>
    </cfRule>
  </conditionalFormatting>
  <conditionalFormatting sqref="AL49">
    <cfRule type="containsText" dxfId="73" priority="280" operator="containsText" text="n/a">
      <formula>NOT(ISERROR(SEARCH("n/a",AL49)))</formula>
    </cfRule>
    <cfRule type="expression" dxfId="72" priority="281">
      <formula>ISBLANK(AL$239)=FALSE</formula>
    </cfRule>
  </conditionalFormatting>
  <conditionalFormatting sqref="AL58">
    <cfRule type="expression" dxfId="71" priority="279">
      <formula>ISBLANK(AL$239)=FALSE</formula>
    </cfRule>
    <cfRule type="containsText" dxfId="70" priority="278" operator="containsText" text="n/a">
      <formula>NOT(ISERROR(SEARCH("n/a",AL58)))</formula>
    </cfRule>
  </conditionalFormatting>
  <conditionalFormatting sqref="AL69">
    <cfRule type="expression" dxfId="69" priority="277">
      <formula>ISBLANK(AL$239)=FALSE</formula>
    </cfRule>
    <cfRule type="containsText" dxfId="68" priority="276" operator="containsText" text="n/a">
      <formula>NOT(ISERROR(SEARCH("n/a",AL69)))</formula>
    </cfRule>
  </conditionalFormatting>
  <conditionalFormatting sqref="AL84">
    <cfRule type="expression" dxfId="67" priority="275">
      <formula>ISBLANK(AL$239)=FALSE</formula>
    </cfRule>
    <cfRule type="containsText" dxfId="66" priority="274" operator="containsText" text="n/a">
      <formula>NOT(ISERROR(SEARCH("n/a",AL84)))</formula>
    </cfRule>
  </conditionalFormatting>
  <conditionalFormatting sqref="AL100">
    <cfRule type="expression" dxfId="65" priority="273">
      <formula>ISBLANK(AL$239)=FALSE</formula>
    </cfRule>
    <cfRule type="containsText" dxfId="64" priority="272" operator="containsText" text="n/a">
      <formula>NOT(ISERROR(SEARCH("n/a",AL100)))</formula>
    </cfRule>
  </conditionalFormatting>
  <conditionalFormatting sqref="AL116">
    <cfRule type="containsText" dxfId="63" priority="270" operator="containsText" text="n/a">
      <formula>NOT(ISERROR(SEARCH("n/a",AL116)))</formula>
    </cfRule>
    <cfRule type="expression" dxfId="62" priority="271">
      <formula>ISBLANK(AL$239)=FALSE</formula>
    </cfRule>
  </conditionalFormatting>
  <conditionalFormatting sqref="AL126">
    <cfRule type="containsText" dxfId="61" priority="268" operator="containsText" text="n/a">
      <formula>NOT(ISERROR(SEARCH("n/a",AL126)))</formula>
    </cfRule>
    <cfRule type="expression" dxfId="60" priority="269">
      <formula>ISBLANK(AL$239)=FALSE</formula>
    </cfRule>
  </conditionalFormatting>
  <conditionalFormatting sqref="AL142">
    <cfRule type="containsText" dxfId="59" priority="266" operator="containsText" text="n/a">
      <formula>NOT(ISERROR(SEARCH("n/a",AL142)))</formula>
    </cfRule>
    <cfRule type="expression" dxfId="58" priority="267">
      <formula>ISBLANK(AL$239)=FALSE</formula>
    </cfRule>
  </conditionalFormatting>
  <conditionalFormatting sqref="AL151">
    <cfRule type="containsText" dxfId="57" priority="264" operator="containsText" text="n/a">
      <formula>NOT(ISERROR(SEARCH("n/a",AL151)))</formula>
    </cfRule>
    <cfRule type="expression" dxfId="56" priority="265">
      <formula>ISBLANK(AL$239)=FALSE</formula>
    </cfRule>
  </conditionalFormatting>
  <conditionalFormatting sqref="AL160">
    <cfRule type="containsText" dxfId="55" priority="262" operator="containsText" text="n/a">
      <formula>NOT(ISERROR(SEARCH("n/a",AL160)))</formula>
    </cfRule>
    <cfRule type="expression" dxfId="54" priority="263">
      <formula>ISBLANK(AL$239)=FALSE</formula>
    </cfRule>
  </conditionalFormatting>
  <conditionalFormatting sqref="AL169">
    <cfRule type="containsText" dxfId="53" priority="260" operator="containsText" text="n/a">
      <formula>NOT(ISERROR(SEARCH("n/a",AL169)))</formula>
    </cfRule>
    <cfRule type="expression" dxfId="52" priority="261">
      <formula>ISBLANK(AL$239)=FALSE</formula>
    </cfRule>
  </conditionalFormatting>
  <conditionalFormatting sqref="AL178">
    <cfRule type="containsText" dxfId="51" priority="258" operator="containsText" text="n/a">
      <formula>NOT(ISERROR(SEARCH("n/a",AL178)))</formula>
    </cfRule>
    <cfRule type="expression" dxfId="50" priority="259">
      <formula>ISBLANK(AL$239)=FALSE</formula>
    </cfRule>
  </conditionalFormatting>
  <conditionalFormatting sqref="AL187">
    <cfRule type="containsText" dxfId="49" priority="256" operator="containsText" text="n/a">
      <formula>NOT(ISERROR(SEARCH("n/a",AL187)))</formula>
    </cfRule>
    <cfRule type="expression" dxfId="48" priority="257">
      <formula>ISBLANK(AL$239)=FALSE</formula>
    </cfRule>
  </conditionalFormatting>
  <conditionalFormatting sqref="AL196">
    <cfRule type="containsText" dxfId="47" priority="254" operator="containsText" text="n/a">
      <formula>NOT(ISERROR(SEARCH("n/a",AL196)))</formula>
    </cfRule>
    <cfRule type="expression" dxfId="46" priority="255">
      <formula>ISBLANK(AL$239)=FALSE</formula>
    </cfRule>
  </conditionalFormatting>
  <conditionalFormatting sqref="AL205">
    <cfRule type="containsText" dxfId="45" priority="252" operator="containsText" text="n/a">
      <formula>NOT(ISERROR(SEARCH("n/a",AL205)))</formula>
    </cfRule>
    <cfRule type="expression" dxfId="44" priority="253">
      <formula>ISBLANK(AL$239)=FALSE</formula>
    </cfRule>
  </conditionalFormatting>
  <conditionalFormatting sqref="AL214">
    <cfRule type="containsText" dxfId="43" priority="250" operator="containsText" text="n/a">
      <formula>NOT(ISERROR(SEARCH("n/a",AL214)))</formula>
    </cfRule>
    <cfRule type="expression" dxfId="42" priority="251">
      <formula>ISBLANK(AL$239)=FALSE</formula>
    </cfRule>
  </conditionalFormatting>
  <conditionalFormatting sqref="AL223">
    <cfRule type="containsText" dxfId="41" priority="248" operator="containsText" text="n/a">
      <formula>NOT(ISERROR(SEARCH("n/a",AL223)))</formula>
    </cfRule>
    <cfRule type="expression" dxfId="40" priority="249">
      <formula>ISBLANK(AL$239)=FALSE</formula>
    </cfRule>
  </conditionalFormatting>
  <conditionalFormatting sqref="AL232">
    <cfRule type="expression" dxfId="39" priority="247">
      <formula>ISBLANK(AL$239)=FALSE</formula>
    </cfRule>
    <cfRule type="containsText" dxfId="38" priority="246" operator="containsText" text="n/a">
      <formula>NOT(ISERROR(SEARCH("n/a",AL232)))</formula>
    </cfRule>
  </conditionalFormatting>
  <conditionalFormatting sqref="AL238">
    <cfRule type="expression" dxfId="37" priority="245">
      <formula>ISBLANK(AL$239)=FALSE</formula>
    </cfRule>
    <cfRule type="containsText" dxfId="36" priority="244" operator="containsText" text="n/a">
      <formula>NOT(ISERROR(SEARCH("n/a",AL238)))</formula>
    </cfRule>
  </conditionalFormatting>
  <conditionalFormatting sqref="AL244">
    <cfRule type="containsText" dxfId="35" priority="242" operator="containsText" text="n/a">
      <formula>NOT(ISERROR(SEARCH("n/a",AL244)))</formula>
    </cfRule>
    <cfRule type="expression" dxfId="34" priority="243">
      <formula>ISBLANK(AL$239)=FALSE</formula>
    </cfRule>
  </conditionalFormatting>
  <conditionalFormatting sqref="AL255">
    <cfRule type="expression" dxfId="33" priority="241">
      <formula>ISBLANK(AL$239)=FALSE</formula>
    </cfRule>
    <cfRule type="containsText" dxfId="32" priority="240" operator="containsText" text="n/a">
      <formula>NOT(ISERROR(SEARCH("n/a",AL255)))</formula>
    </cfRule>
  </conditionalFormatting>
  <conditionalFormatting sqref="AL267">
    <cfRule type="containsText" dxfId="31" priority="238" operator="containsText" text="n/a">
      <formula>NOT(ISERROR(SEARCH("n/a",AL267)))</formula>
    </cfRule>
    <cfRule type="expression" dxfId="30" priority="239">
      <formula>ISBLANK(AL$239)=FALSE</formula>
    </cfRule>
  </conditionalFormatting>
  <conditionalFormatting sqref="AL279">
    <cfRule type="expression" dxfId="29" priority="237">
      <formula>ISBLANK(AL$239)=FALSE</formula>
    </cfRule>
    <cfRule type="containsText" dxfId="28" priority="236" operator="containsText" text="n/a">
      <formula>NOT(ISERROR(SEARCH("n/a",AL279)))</formula>
    </cfRule>
  </conditionalFormatting>
  <conditionalFormatting sqref="AL290">
    <cfRule type="expression" dxfId="27" priority="235">
      <formula>ISBLANK(AL$239)=FALSE</formula>
    </cfRule>
    <cfRule type="containsText" dxfId="26" priority="234" operator="containsText" text="n/a">
      <formula>NOT(ISERROR(SEARCH("n/a",AL290)))</formula>
    </cfRule>
  </conditionalFormatting>
  <conditionalFormatting sqref="AL301">
    <cfRule type="containsText" dxfId="25" priority="232" operator="containsText" text="n/a">
      <formula>NOT(ISERROR(SEARCH("n/a",AL301)))</formula>
    </cfRule>
    <cfRule type="expression" dxfId="24" priority="233">
      <formula>ISBLANK(AL$239)=FALSE</formula>
    </cfRule>
  </conditionalFormatting>
  <conditionalFormatting sqref="AL312">
    <cfRule type="expression" dxfId="23" priority="231">
      <formula>ISBLANK(AL$239)=FALSE</formula>
    </cfRule>
    <cfRule type="containsText" dxfId="22" priority="230" operator="containsText" text="n/a">
      <formula>NOT(ISERROR(SEARCH("n/a",AL312)))</formula>
    </cfRule>
  </conditionalFormatting>
  <conditionalFormatting sqref="AL320">
    <cfRule type="containsText" dxfId="21" priority="228" operator="containsText" text="n/a">
      <formula>NOT(ISERROR(SEARCH("n/a",AL320)))</formula>
    </cfRule>
    <cfRule type="expression" dxfId="20" priority="229">
      <formula>ISBLANK(AL$239)=FALSE</formula>
    </cfRule>
  </conditionalFormatting>
  <conditionalFormatting sqref="AL328">
    <cfRule type="expression" dxfId="19" priority="227">
      <formula>ISBLANK(AL$239)=FALSE</formula>
    </cfRule>
    <cfRule type="containsText" dxfId="18" priority="226" operator="containsText" text="n/a">
      <formula>NOT(ISERROR(SEARCH("n/a",AL328)))</formula>
    </cfRule>
  </conditionalFormatting>
  <conditionalFormatting sqref="AL336">
    <cfRule type="expression" dxfId="17" priority="225">
      <formula>ISBLANK(AL$239)=FALSE</formula>
    </cfRule>
    <cfRule type="containsText" dxfId="16" priority="224" operator="containsText" text="n/a">
      <formula>NOT(ISERROR(SEARCH("n/a",AL336)))</formula>
    </cfRule>
  </conditionalFormatting>
  <conditionalFormatting sqref="AL346">
    <cfRule type="expression" dxfId="15" priority="223">
      <formula>ISBLANK(AL$239)=FALSE</formula>
    </cfRule>
    <cfRule type="containsText" dxfId="14" priority="222" operator="containsText" text="n/a">
      <formula>NOT(ISERROR(SEARCH("n/a",AL346)))</formula>
    </cfRule>
  </conditionalFormatting>
  <conditionalFormatting sqref="AL356">
    <cfRule type="expression" dxfId="13" priority="221">
      <formula>ISBLANK(AL$239)=FALSE</formula>
    </cfRule>
    <cfRule type="containsText" dxfId="12" priority="220" operator="containsText" text="n/a">
      <formula>NOT(ISERROR(SEARCH("n/a",AL356)))</formula>
    </cfRule>
  </conditionalFormatting>
  <conditionalFormatting sqref="AL366">
    <cfRule type="containsText" dxfId="11" priority="218" operator="containsText" text="n/a">
      <formula>NOT(ISERROR(SEARCH("n/a",AL366)))</formula>
    </cfRule>
    <cfRule type="expression" dxfId="10" priority="219">
      <formula>ISBLANK(AL$239)=FALSE</formula>
    </cfRule>
  </conditionalFormatting>
  <conditionalFormatting sqref="AL376">
    <cfRule type="expression" dxfId="9" priority="217">
      <formula>ISBLANK(AL$239)=FALSE</formula>
    </cfRule>
    <cfRule type="containsText" dxfId="8" priority="216" operator="containsText" text="n/a">
      <formula>NOT(ISERROR(SEARCH("n/a",AL376)))</formula>
    </cfRule>
  </conditionalFormatting>
  <conditionalFormatting sqref="AL387">
    <cfRule type="expression" dxfId="7" priority="215">
      <formula>ISBLANK(AL$239)=FALSE</formula>
    </cfRule>
    <cfRule type="containsText" dxfId="6" priority="214" operator="containsText" text="n/a">
      <formula>NOT(ISERROR(SEARCH("n/a",AL387)))</formula>
    </cfRule>
  </conditionalFormatting>
  <conditionalFormatting sqref="AL398">
    <cfRule type="expression" dxfId="5" priority="213">
      <formula>ISBLANK(AL$239)=FALSE</formula>
    </cfRule>
    <cfRule type="containsText" dxfId="4" priority="212" operator="containsText" text="n/a">
      <formula>NOT(ISERROR(SEARCH("n/a",AL398)))</formula>
    </cfRule>
  </conditionalFormatting>
  <conditionalFormatting sqref="AL406">
    <cfRule type="containsText" dxfId="3" priority="210" operator="containsText" text="n/a">
      <formula>NOT(ISERROR(SEARCH("n/a",AL406)))</formula>
    </cfRule>
    <cfRule type="expression" dxfId="2" priority="211">
      <formula>ISBLANK(AL$239)=FALSE</formula>
    </cfRule>
  </conditionalFormatting>
  <conditionalFormatting sqref="AL414">
    <cfRule type="containsText" dxfId="1" priority="206" operator="containsText" text="n/a">
      <formula>NOT(ISERROR(SEARCH("n/a",AL414)))</formula>
    </cfRule>
    <cfRule type="expression" dxfId="0" priority="209">
      <formula>ISBLANK(AL$239)=FALSE</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18593-BED2-46F0-955E-0BBAF0ACBD34}">
  <sheetPr codeName="Sheet2"/>
  <dimension ref="A2:AO293"/>
  <sheetViews>
    <sheetView topLeftCell="A70" zoomScale="75" zoomScaleNormal="75" workbookViewId="0">
      <selection activeCell="B77" sqref="B77"/>
    </sheetView>
  </sheetViews>
  <sheetFormatPr defaultColWidth="8.54296875" defaultRowHeight="14" x14ac:dyDescent="0.3"/>
  <cols>
    <col min="1" max="1" width="12.54296875" style="2507" customWidth="1"/>
    <col min="2" max="2" width="101.453125" style="30" customWidth="1"/>
    <col min="3" max="16384" width="8.54296875" style="2507"/>
  </cols>
  <sheetData>
    <row r="2" spans="1:41" ht="15.5" x14ac:dyDescent="0.35">
      <c r="A2" s="2506" t="s">
        <v>184</v>
      </c>
      <c r="B2" s="219"/>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8"/>
      <c r="AM2" s="78"/>
      <c r="AN2" s="78"/>
      <c r="AO2" s="3030"/>
    </row>
    <row r="3" spans="1:41" s="27" customFormat="1" ht="15.65" customHeight="1" x14ac:dyDescent="0.35">
      <c r="A3" s="342" t="s">
        <v>34</v>
      </c>
      <c r="B3" s="221" t="s">
        <v>102</v>
      </c>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3"/>
      <c r="AC3" s="223"/>
      <c r="AD3" s="223"/>
      <c r="AE3" s="223"/>
      <c r="AF3" s="223"/>
      <c r="AG3" s="223"/>
      <c r="AH3" s="223"/>
      <c r="AI3" s="223"/>
      <c r="AJ3" s="223"/>
      <c r="AK3" s="223"/>
      <c r="AL3" s="244"/>
      <c r="AM3" s="244"/>
      <c r="AN3" s="244"/>
      <c r="AO3" s="3031"/>
    </row>
    <row r="4" spans="1:41" s="27" customFormat="1" ht="15.65" customHeight="1" x14ac:dyDescent="0.35">
      <c r="A4" s="342" t="s">
        <v>35</v>
      </c>
      <c r="B4" s="221" t="s">
        <v>49</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3"/>
      <c r="AC4" s="223"/>
      <c r="AD4" s="223"/>
      <c r="AE4" s="223"/>
      <c r="AF4" s="223"/>
      <c r="AG4" s="223"/>
      <c r="AH4" s="223"/>
      <c r="AI4" s="223"/>
      <c r="AJ4" s="223"/>
      <c r="AK4" s="223"/>
      <c r="AL4" s="244"/>
      <c r="AM4" s="244"/>
      <c r="AN4" s="244"/>
      <c r="AO4" s="3031"/>
    </row>
    <row r="5" spans="1:41" s="2509" customFormat="1" ht="15.65" customHeight="1" x14ac:dyDescent="0.35">
      <c r="A5" s="342" t="s">
        <v>36</v>
      </c>
      <c r="B5" s="221" t="s">
        <v>56</v>
      </c>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4"/>
      <c r="AC5" s="224"/>
      <c r="AD5" s="224"/>
      <c r="AE5" s="224"/>
      <c r="AF5" s="2508"/>
      <c r="AG5" s="224"/>
      <c r="AH5" s="224"/>
      <c r="AI5" s="224"/>
      <c r="AJ5" s="224"/>
      <c r="AK5" s="224"/>
      <c r="AL5" s="122"/>
      <c r="AM5" s="122"/>
      <c r="AN5" s="122"/>
      <c r="AO5" s="3032"/>
    </row>
    <row r="6" spans="1:41" s="2509" customFormat="1" ht="15.65" customHeight="1" x14ac:dyDescent="0.35">
      <c r="A6" s="342" t="s">
        <v>37</v>
      </c>
      <c r="B6" s="221" t="s">
        <v>57</v>
      </c>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4"/>
      <c r="AC6" s="224"/>
      <c r="AD6" s="224"/>
      <c r="AE6" s="224"/>
      <c r="AF6" s="224"/>
      <c r="AG6" s="224"/>
      <c r="AH6" s="224"/>
      <c r="AI6" s="224"/>
      <c r="AJ6" s="224"/>
      <c r="AK6" s="224"/>
      <c r="AL6" s="122"/>
      <c r="AM6" s="122"/>
      <c r="AN6" s="122"/>
      <c r="AO6" s="3032"/>
    </row>
    <row r="7" spans="1:41" s="2509" customFormat="1" ht="15.65" customHeight="1" x14ac:dyDescent="0.35">
      <c r="A7" s="342" t="s">
        <v>43</v>
      </c>
      <c r="B7" s="221" t="s">
        <v>103</v>
      </c>
      <c r="C7" s="222"/>
      <c r="D7" s="222"/>
      <c r="E7" s="222"/>
      <c r="F7" s="222"/>
      <c r="G7" s="222"/>
      <c r="H7" s="222"/>
      <c r="I7" s="222"/>
      <c r="J7" s="222"/>
      <c r="K7" s="222"/>
      <c r="L7" s="222"/>
      <c r="M7" s="222"/>
      <c r="N7" s="222"/>
      <c r="O7" s="222"/>
      <c r="P7" s="222"/>
      <c r="Q7" s="222"/>
      <c r="R7" s="222"/>
      <c r="S7" s="222"/>
      <c r="T7" s="222"/>
      <c r="U7" s="222"/>
      <c r="V7" s="222"/>
      <c r="W7" s="222"/>
      <c r="X7" s="222"/>
      <c r="Y7" s="222"/>
      <c r="Z7" s="222"/>
      <c r="AA7" s="222"/>
      <c r="AB7" s="224"/>
      <c r="AC7" s="224"/>
      <c r="AD7" s="224"/>
      <c r="AE7" s="224"/>
      <c r="AF7" s="224"/>
      <c r="AG7" s="224"/>
      <c r="AH7" s="224"/>
      <c r="AI7" s="224"/>
      <c r="AJ7" s="224"/>
      <c r="AK7" s="224"/>
      <c r="AL7" s="122"/>
      <c r="AM7" s="122"/>
      <c r="AN7" s="122"/>
      <c r="AO7" s="3032"/>
    </row>
    <row r="8" spans="1:41" s="2509" customFormat="1" ht="15.65" customHeight="1" x14ac:dyDescent="0.35">
      <c r="A8" s="342" t="s">
        <v>45</v>
      </c>
      <c r="B8" s="221" t="s">
        <v>58</v>
      </c>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4"/>
      <c r="AC8" s="224"/>
      <c r="AD8" s="224"/>
      <c r="AE8" s="224"/>
      <c r="AF8" s="224"/>
      <c r="AG8" s="224"/>
      <c r="AH8" s="224"/>
      <c r="AI8" s="224"/>
      <c r="AJ8" s="224"/>
      <c r="AK8" s="224"/>
      <c r="AL8" s="122"/>
      <c r="AM8" s="122"/>
      <c r="AN8" s="122"/>
      <c r="AO8" s="3032"/>
    </row>
    <row r="9" spans="1:41" s="2509" customFormat="1" ht="15.65" customHeight="1" x14ac:dyDescent="0.35">
      <c r="A9" s="342" t="s">
        <v>46</v>
      </c>
      <c r="B9" s="221" t="s">
        <v>59</v>
      </c>
      <c r="C9" s="222"/>
      <c r="D9" s="222"/>
      <c r="E9" s="222"/>
      <c r="F9" s="222"/>
      <c r="G9" s="222"/>
      <c r="H9" s="222"/>
      <c r="I9" s="222"/>
      <c r="J9" s="222"/>
      <c r="K9" s="222"/>
      <c r="L9" s="222"/>
      <c r="M9" s="222"/>
      <c r="N9" s="222"/>
      <c r="O9" s="222"/>
      <c r="P9" s="222"/>
      <c r="Q9" s="222"/>
      <c r="R9" s="222"/>
      <c r="S9" s="222"/>
      <c r="T9" s="222"/>
      <c r="U9" s="222"/>
      <c r="V9" s="222"/>
      <c r="W9" s="222"/>
      <c r="X9" s="222"/>
      <c r="Y9" s="222"/>
      <c r="Z9" s="222"/>
      <c r="AA9" s="222"/>
      <c r="AB9" s="224"/>
      <c r="AC9" s="224"/>
      <c r="AD9" s="224"/>
      <c r="AE9" s="224"/>
      <c r="AF9" s="224"/>
      <c r="AG9" s="224"/>
      <c r="AH9" s="224"/>
      <c r="AI9" s="224"/>
      <c r="AJ9" s="224"/>
      <c r="AK9" s="224"/>
      <c r="AL9" s="122"/>
      <c r="AM9" s="122"/>
      <c r="AN9" s="122"/>
      <c r="AO9" s="3032"/>
    </row>
    <row r="10" spans="1:41" s="2509" customFormat="1" ht="15.65" customHeight="1" x14ac:dyDescent="0.35">
      <c r="A10" s="342" t="s">
        <v>44</v>
      </c>
      <c r="B10" s="221" t="s">
        <v>60</v>
      </c>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4"/>
      <c r="AC10" s="224"/>
      <c r="AD10" s="224"/>
      <c r="AE10" s="224"/>
      <c r="AF10" s="224"/>
      <c r="AG10" s="224"/>
      <c r="AH10" s="224"/>
      <c r="AI10" s="224"/>
      <c r="AJ10" s="224"/>
      <c r="AK10" s="224"/>
      <c r="AL10" s="122"/>
      <c r="AM10" s="122"/>
      <c r="AN10" s="122"/>
      <c r="AO10" s="3032"/>
    </row>
    <row r="11" spans="1:41" s="2509" customFormat="1" ht="15.65" customHeight="1" x14ac:dyDescent="0.35">
      <c r="A11" s="342" t="s">
        <v>1180</v>
      </c>
      <c r="B11" s="221" t="s">
        <v>719</v>
      </c>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4"/>
      <c r="AC11" s="224"/>
      <c r="AD11" s="224"/>
      <c r="AE11" s="224"/>
      <c r="AF11" s="224"/>
      <c r="AG11" s="224"/>
      <c r="AH11" s="224"/>
      <c r="AI11" s="224"/>
      <c r="AJ11" s="224"/>
      <c r="AK11" s="224"/>
      <c r="AL11" s="122"/>
      <c r="AM11" s="122"/>
      <c r="AN11" s="122"/>
      <c r="AO11" s="3032"/>
    </row>
    <row r="12" spans="1:41" s="2509" customFormat="1" ht="15.65" customHeight="1" x14ac:dyDescent="0.35">
      <c r="A12" s="342" t="s">
        <v>1181</v>
      </c>
      <c r="B12" s="221" t="s">
        <v>1178</v>
      </c>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4"/>
      <c r="AC12" s="224"/>
      <c r="AD12" s="224"/>
      <c r="AE12" s="224"/>
      <c r="AF12" s="224"/>
      <c r="AG12" s="224"/>
      <c r="AH12" s="224"/>
      <c r="AI12" s="224"/>
      <c r="AJ12" s="224"/>
      <c r="AK12" s="224"/>
      <c r="AL12" s="122"/>
      <c r="AM12" s="122"/>
      <c r="AN12" s="122"/>
      <c r="AO12" s="3032"/>
    </row>
    <row r="13" spans="1:41" s="2509" customFormat="1" ht="15.65" customHeight="1" x14ac:dyDescent="0.35">
      <c r="A13" s="342" t="s">
        <v>1182</v>
      </c>
      <c r="B13" s="221" t="s">
        <v>1179</v>
      </c>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4"/>
      <c r="AC13" s="224"/>
      <c r="AD13" s="224"/>
      <c r="AE13" s="224"/>
      <c r="AF13" s="224"/>
      <c r="AG13" s="224"/>
      <c r="AH13" s="224"/>
      <c r="AI13" s="224"/>
      <c r="AJ13" s="224"/>
      <c r="AK13" s="224"/>
      <c r="AL13" s="122"/>
      <c r="AM13" s="122"/>
      <c r="AN13" s="122"/>
      <c r="AO13" s="3032"/>
    </row>
    <row r="14" spans="1:41" s="2509" customFormat="1" ht="15.65" customHeight="1" x14ac:dyDescent="0.35">
      <c r="A14" s="342" t="s">
        <v>863</v>
      </c>
      <c r="B14" s="221" t="s">
        <v>720</v>
      </c>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4"/>
      <c r="AC14" s="224"/>
      <c r="AD14" s="224"/>
      <c r="AE14" s="224"/>
      <c r="AF14" s="224"/>
      <c r="AG14" s="224"/>
      <c r="AH14" s="224"/>
      <c r="AI14" s="224"/>
      <c r="AJ14" s="224"/>
      <c r="AK14" s="224"/>
      <c r="AL14" s="122"/>
      <c r="AM14" s="122"/>
      <c r="AN14" s="122"/>
      <c r="AO14" s="3032"/>
    </row>
    <row r="15" spans="1:41" s="2509" customFormat="1" ht="15.65" customHeight="1" x14ac:dyDescent="0.35">
      <c r="A15" s="342" t="s">
        <v>864</v>
      </c>
      <c r="B15" s="221" t="s">
        <v>721</v>
      </c>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4"/>
      <c r="AC15" s="224"/>
      <c r="AD15" s="224"/>
      <c r="AE15" s="224"/>
      <c r="AF15" s="224"/>
      <c r="AG15" s="224"/>
      <c r="AH15" s="224"/>
      <c r="AI15" s="224"/>
      <c r="AJ15" s="224"/>
      <c r="AK15" s="224"/>
      <c r="AL15" s="122"/>
      <c r="AM15" s="122"/>
      <c r="AN15" s="122"/>
      <c r="AO15" s="3032"/>
    </row>
    <row r="16" spans="1:41" s="2509" customFormat="1" ht="15.65" customHeight="1" x14ac:dyDescent="0.35">
      <c r="A16" s="342" t="s">
        <v>865</v>
      </c>
      <c r="B16" s="221" t="s">
        <v>814</v>
      </c>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4"/>
      <c r="AC16" s="224"/>
      <c r="AD16" s="224"/>
      <c r="AE16" s="224"/>
      <c r="AF16" s="224"/>
      <c r="AG16" s="224"/>
      <c r="AH16" s="224"/>
      <c r="AI16" s="224"/>
      <c r="AJ16" s="224"/>
      <c r="AK16" s="224"/>
      <c r="AL16" s="122"/>
      <c r="AM16" s="122"/>
      <c r="AN16" s="122"/>
      <c r="AO16" s="3032"/>
    </row>
    <row r="17" spans="1:41" s="2509" customFormat="1" ht="15.65" customHeight="1" x14ac:dyDescent="0.35">
      <c r="A17" s="342" t="s">
        <v>866</v>
      </c>
      <c r="B17" s="221" t="s">
        <v>815</v>
      </c>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4"/>
      <c r="AC17" s="224"/>
      <c r="AD17" s="224"/>
      <c r="AE17" s="224"/>
      <c r="AF17" s="224"/>
      <c r="AG17" s="224"/>
      <c r="AH17" s="224"/>
      <c r="AI17" s="224"/>
      <c r="AJ17" s="224"/>
      <c r="AK17" s="224"/>
      <c r="AL17" s="122"/>
      <c r="AM17" s="122"/>
      <c r="AN17" s="122"/>
      <c r="AO17" s="3032"/>
    </row>
    <row r="18" spans="1:41" s="2509" customFormat="1" ht="15.65" customHeight="1" x14ac:dyDescent="0.35">
      <c r="A18" s="342" t="s">
        <v>1074</v>
      </c>
      <c r="B18" s="221" t="s">
        <v>1073</v>
      </c>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4"/>
      <c r="AC18" s="224"/>
      <c r="AD18" s="224"/>
      <c r="AE18" s="224"/>
      <c r="AF18" s="224"/>
      <c r="AG18" s="224"/>
      <c r="AH18" s="224"/>
      <c r="AI18" s="224"/>
      <c r="AJ18" s="224"/>
      <c r="AK18" s="224"/>
      <c r="AL18" s="122"/>
      <c r="AM18" s="122"/>
      <c r="AN18" s="122"/>
      <c r="AO18" s="3032"/>
    </row>
    <row r="19" spans="1:41" s="2509" customFormat="1" ht="15.65" customHeight="1" x14ac:dyDescent="0.35">
      <c r="A19" s="342" t="s">
        <v>1311</v>
      </c>
      <c r="B19" s="221" t="s">
        <v>1294</v>
      </c>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4"/>
      <c r="AC19" s="224"/>
      <c r="AD19" s="224"/>
      <c r="AE19" s="224"/>
      <c r="AF19" s="224"/>
      <c r="AG19" s="224"/>
      <c r="AH19" s="224"/>
      <c r="AI19" s="224"/>
      <c r="AJ19" s="224"/>
      <c r="AK19" s="224"/>
      <c r="AL19" s="122"/>
      <c r="AM19" s="122"/>
      <c r="AN19" s="122"/>
      <c r="AO19" s="3032"/>
    </row>
    <row r="20" spans="1:41" s="2509" customFormat="1" ht="15.65" customHeight="1" x14ac:dyDescent="0.35">
      <c r="A20" s="342" t="s">
        <v>867</v>
      </c>
      <c r="B20" s="221" t="s">
        <v>723</v>
      </c>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4"/>
      <c r="AC20" s="224"/>
      <c r="AD20" s="224"/>
      <c r="AE20" s="224"/>
      <c r="AF20" s="224"/>
      <c r="AG20" s="224"/>
      <c r="AH20" s="224"/>
      <c r="AI20" s="224"/>
      <c r="AJ20" s="224"/>
      <c r="AK20" s="224"/>
      <c r="AL20" s="122"/>
      <c r="AM20" s="122"/>
      <c r="AN20" s="122"/>
      <c r="AO20" s="3032"/>
    </row>
    <row r="21" spans="1:41" s="2509" customFormat="1" ht="15.65" customHeight="1" x14ac:dyDescent="0.35">
      <c r="A21" s="342" t="s">
        <v>1085</v>
      </c>
      <c r="B21" s="225" t="s">
        <v>1087</v>
      </c>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4"/>
      <c r="AC21" s="224"/>
      <c r="AD21" s="224"/>
      <c r="AE21" s="224"/>
      <c r="AF21" s="224"/>
      <c r="AG21" s="224"/>
      <c r="AH21" s="224"/>
      <c r="AI21" s="224"/>
      <c r="AJ21" s="224"/>
      <c r="AK21" s="224"/>
      <c r="AL21" s="122"/>
      <c r="AM21" s="122"/>
      <c r="AN21" s="122"/>
      <c r="AO21" s="3032"/>
    </row>
    <row r="22" spans="1:41" s="2509" customFormat="1" ht="15.65" customHeight="1" x14ac:dyDescent="0.35">
      <c r="A22" s="342" t="s">
        <v>1113</v>
      </c>
      <c r="B22" s="225" t="s">
        <v>1110</v>
      </c>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4"/>
      <c r="AC22" s="224"/>
      <c r="AD22" s="224"/>
      <c r="AE22" s="224"/>
      <c r="AF22" s="224"/>
      <c r="AG22" s="224"/>
      <c r="AH22" s="224"/>
      <c r="AI22" s="224"/>
      <c r="AJ22" s="224"/>
      <c r="AK22" s="224"/>
      <c r="AL22" s="122"/>
      <c r="AM22" s="122"/>
      <c r="AN22" s="122"/>
      <c r="AO22" s="3032"/>
    </row>
    <row r="23" spans="1:41" s="2512" customFormat="1" ht="15.65" customHeight="1" x14ac:dyDescent="0.35">
      <c r="A23" s="342" t="s">
        <v>1114</v>
      </c>
      <c r="B23" s="225" t="s">
        <v>1111</v>
      </c>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510"/>
      <c r="AC23" s="2510"/>
      <c r="AD23" s="2510"/>
      <c r="AE23" s="2510"/>
      <c r="AF23" s="2510"/>
      <c r="AG23" s="2510"/>
      <c r="AH23" s="2510"/>
      <c r="AI23" s="2510"/>
      <c r="AJ23" s="2510"/>
      <c r="AK23" s="2510"/>
      <c r="AL23" s="2511"/>
      <c r="AM23" s="2511"/>
      <c r="AN23" s="2511"/>
      <c r="AO23" s="3033"/>
    </row>
    <row r="24" spans="1:41" s="2509" customFormat="1" ht="15.65" customHeight="1" x14ac:dyDescent="0.35">
      <c r="A24" s="342" t="s">
        <v>1115</v>
      </c>
      <c r="B24" s="225" t="s">
        <v>1112</v>
      </c>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4"/>
      <c r="AC24" s="224"/>
      <c r="AD24" s="224"/>
      <c r="AE24" s="224"/>
      <c r="AF24" s="224"/>
      <c r="AG24" s="224"/>
      <c r="AH24" s="224"/>
      <c r="AI24" s="224"/>
      <c r="AJ24" s="224"/>
      <c r="AK24" s="224"/>
      <c r="AL24" s="122"/>
      <c r="AM24" s="122"/>
      <c r="AN24" s="122"/>
      <c r="AO24" s="3032"/>
    </row>
    <row r="25" spans="1:41" ht="15.5" x14ac:dyDescent="0.35">
      <c r="A25" s="73"/>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8"/>
      <c r="AM25" s="78"/>
      <c r="AN25" s="78"/>
      <c r="AO25" s="3030"/>
    </row>
    <row r="26" spans="1:41" ht="15.5" x14ac:dyDescent="0.35">
      <c r="A26" s="2506" t="s">
        <v>236</v>
      </c>
      <c r="B26" s="219"/>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8"/>
      <c r="AM26" s="78"/>
      <c r="AN26" s="78"/>
      <c r="AO26" s="3030"/>
    </row>
    <row r="27" spans="1:41" s="2516" customFormat="1" ht="15.65" customHeight="1" x14ac:dyDescent="0.35">
      <c r="A27" s="342" t="s">
        <v>38</v>
      </c>
      <c r="B27" s="221" t="s">
        <v>104</v>
      </c>
      <c r="C27" s="222"/>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513"/>
      <c r="AC27" s="2514"/>
      <c r="AD27" s="2514"/>
      <c r="AE27" s="2513"/>
      <c r="AF27" s="2513"/>
      <c r="AG27" s="2513"/>
      <c r="AH27" s="2513"/>
      <c r="AI27" s="2513"/>
      <c r="AJ27" s="2513"/>
      <c r="AK27" s="2513"/>
      <c r="AL27" s="2515"/>
      <c r="AM27" s="2515"/>
      <c r="AN27" s="2515"/>
      <c r="AO27" s="3034"/>
    </row>
    <row r="28" spans="1:41" s="2509" customFormat="1" ht="15.65" customHeight="1" x14ac:dyDescent="0.35">
      <c r="A28" s="342" t="s">
        <v>39</v>
      </c>
      <c r="B28" s="221" t="s">
        <v>61</v>
      </c>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4"/>
      <c r="AC28" s="2514"/>
      <c r="AD28" s="2514"/>
      <c r="AE28" s="224"/>
      <c r="AF28" s="224"/>
      <c r="AG28" s="224"/>
      <c r="AH28" s="224"/>
      <c r="AI28" s="224"/>
      <c r="AJ28" s="224"/>
      <c r="AK28" s="224"/>
      <c r="AL28" s="122"/>
      <c r="AM28" s="122"/>
      <c r="AN28" s="122"/>
      <c r="AO28" s="3032"/>
    </row>
    <row r="29" spans="1:41" s="2516" customFormat="1" ht="15.65" customHeight="1" x14ac:dyDescent="0.35">
      <c r="A29" s="342" t="s">
        <v>47</v>
      </c>
      <c r="B29" s="221" t="s">
        <v>62</v>
      </c>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513"/>
      <c r="AC29" s="2514"/>
      <c r="AD29" s="2514"/>
      <c r="AE29" s="2513"/>
      <c r="AF29" s="2513"/>
      <c r="AG29" s="2513"/>
      <c r="AH29" s="2513"/>
      <c r="AI29" s="2513"/>
      <c r="AJ29" s="2513"/>
      <c r="AK29" s="2513"/>
      <c r="AL29" s="2515"/>
      <c r="AM29" s="2515"/>
      <c r="AN29" s="2515"/>
      <c r="AO29" s="3034"/>
    </row>
    <row r="30" spans="1:41" s="2516" customFormat="1" ht="15.65" customHeight="1" x14ac:dyDescent="0.35">
      <c r="A30" s="342" t="s">
        <v>48</v>
      </c>
      <c r="B30" s="221" t="s">
        <v>63</v>
      </c>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513"/>
      <c r="AC30" s="2514"/>
      <c r="AD30" s="2514"/>
      <c r="AE30" s="2513"/>
      <c r="AF30" s="2513"/>
      <c r="AG30" s="2513"/>
      <c r="AH30" s="2513"/>
      <c r="AI30" s="2513"/>
      <c r="AJ30" s="2513"/>
      <c r="AK30" s="2513"/>
      <c r="AL30" s="2515"/>
      <c r="AM30" s="2515"/>
      <c r="AN30" s="2515"/>
      <c r="AO30" s="3034"/>
    </row>
    <row r="31" spans="1:41" s="2516" customFormat="1" ht="15.65" customHeight="1" x14ac:dyDescent="0.35">
      <c r="A31" s="342" t="s">
        <v>131</v>
      </c>
      <c r="B31" s="221" t="s">
        <v>142</v>
      </c>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513"/>
      <c r="AC31" s="2514"/>
      <c r="AD31" s="2514"/>
      <c r="AE31" s="2513"/>
      <c r="AF31" s="2513"/>
      <c r="AG31" s="2513"/>
      <c r="AH31" s="2513"/>
      <c r="AI31" s="2513"/>
      <c r="AJ31" s="2513"/>
      <c r="AK31" s="2513"/>
      <c r="AL31" s="2515"/>
      <c r="AM31" s="2515"/>
      <c r="AN31" s="2515"/>
      <c r="AO31" s="3034"/>
    </row>
    <row r="32" spans="1:41" s="2516" customFormat="1" ht="15.65" customHeight="1" x14ac:dyDescent="0.35">
      <c r="A32" s="342" t="s">
        <v>133</v>
      </c>
      <c r="B32" s="221" t="s">
        <v>143</v>
      </c>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513"/>
      <c r="AC32" s="2514"/>
      <c r="AD32" s="2514"/>
      <c r="AE32" s="2513"/>
      <c r="AF32" s="2513"/>
      <c r="AG32" s="2513"/>
      <c r="AH32" s="2513"/>
      <c r="AI32" s="2513"/>
      <c r="AJ32" s="2513"/>
      <c r="AK32" s="2513"/>
      <c r="AL32" s="2515"/>
      <c r="AM32" s="2515"/>
      <c r="AN32" s="2515"/>
      <c r="AO32" s="3034"/>
    </row>
    <row r="33" spans="1:41" s="2516" customFormat="1" ht="15.65" customHeight="1" x14ac:dyDescent="0.35">
      <c r="A33" s="342" t="s">
        <v>135</v>
      </c>
      <c r="B33" s="221" t="s">
        <v>132</v>
      </c>
      <c r="C33" s="22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513"/>
      <c r="AC33" s="2514"/>
      <c r="AD33" s="2514"/>
      <c r="AE33" s="2513"/>
      <c r="AF33" s="2513"/>
      <c r="AG33" s="2513"/>
      <c r="AH33" s="2513"/>
      <c r="AI33" s="2513"/>
      <c r="AJ33" s="2513"/>
      <c r="AK33" s="2513"/>
      <c r="AL33" s="2515"/>
      <c r="AM33" s="2515"/>
      <c r="AN33" s="2515"/>
      <c r="AO33" s="3034"/>
    </row>
    <row r="34" spans="1:41" s="2516" customFormat="1" ht="15.65" customHeight="1" x14ac:dyDescent="0.35">
      <c r="A34" s="342" t="s">
        <v>136</v>
      </c>
      <c r="B34" s="221" t="s">
        <v>134</v>
      </c>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513"/>
      <c r="AC34" s="2514"/>
      <c r="AD34" s="2514"/>
      <c r="AE34" s="2513"/>
      <c r="AF34" s="2513"/>
      <c r="AG34" s="2513"/>
      <c r="AH34" s="2513"/>
      <c r="AI34" s="2513"/>
      <c r="AJ34" s="2513"/>
      <c r="AK34" s="2513"/>
      <c r="AL34" s="2515"/>
      <c r="AM34" s="2515"/>
      <c r="AN34" s="2515"/>
      <c r="AO34" s="3034"/>
    </row>
    <row r="35" spans="1:41" s="2516" customFormat="1" ht="15.65" customHeight="1" x14ac:dyDescent="0.35">
      <c r="A35" s="342" t="s">
        <v>227</v>
      </c>
      <c r="B35" s="221" t="s">
        <v>816</v>
      </c>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513"/>
      <c r="AC35" s="2514"/>
      <c r="AD35" s="2514"/>
      <c r="AE35" s="2513"/>
      <c r="AF35" s="2513"/>
      <c r="AG35" s="2513"/>
      <c r="AH35" s="2513"/>
      <c r="AI35" s="2513"/>
      <c r="AJ35" s="2513"/>
      <c r="AK35" s="2513"/>
      <c r="AL35" s="2515"/>
      <c r="AM35" s="2515"/>
      <c r="AN35" s="2515"/>
      <c r="AO35" s="3034"/>
    </row>
    <row r="36" spans="1:41" s="2516" customFormat="1" ht="15.65" customHeight="1" x14ac:dyDescent="0.35">
      <c r="A36" s="342" t="s">
        <v>228</v>
      </c>
      <c r="B36" s="221" t="s">
        <v>819</v>
      </c>
      <c r="C36" s="22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513"/>
      <c r="AC36" s="2514"/>
      <c r="AD36" s="2514"/>
      <c r="AE36" s="2513"/>
      <c r="AF36" s="2513"/>
      <c r="AG36" s="2513"/>
      <c r="AH36" s="2513"/>
      <c r="AI36" s="2513"/>
      <c r="AJ36" s="2513"/>
      <c r="AK36" s="2513"/>
      <c r="AL36" s="2515"/>
      <c r="AM36" s="2515"/>
      <c r="AN36" s="2515"/>
      <c r="AO36" s="3034"/>
    </row>
    <row r="37" spans="1:41" s="2516" customFormat="1" ht="15.65" customHeight="1" x14ac:dyDescent="0.35">
      <c r="A37" s="342" t="s">
        <v>868</v>
      </c>
      <c r="B37" s="221" t="s">
        <v>820</v>
      </c>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513"/>
      <c r="AC37" s="2514"/>
      <c r="AD37" s="2514"/>
      <c r="AE37" s="2513"/>
      <c r="AF37" s="2513"/>
      <c r="AG37" s="2513"/>
      <c r="AH37" s="2513"/>
      <c r="AI37" s="2513"/>
      <c r="AJ37" s="2513"/>
      <c r="AK37" s="2513"/>
      <c r="AL37" s="2515"/>
      <c r="AM37" s="2515"/>
      <c r="AN37" s="2515"/>
      <c r="AO37" s="3034"/>
    </row>
    <row r="38" spans="1:41" s="2516" customFormat="1" ht="15.65" customHeight="1" x14ac:dyDescent="0.35">
      <c r="A38" s="342" t="s">
        <v>869</v>
      </c>
      <c r="B38" s="221" t="s">
        <v>833</v>
      </c>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513"/>
      <c r="AC38" s="2514"/>
      <c r="AD38" s="2514"/>
      <c r="AE38" s="2513"/>
      <c r="AF38" s="2513"/>
      <c r="AG38" s="2513"/>
      <c r="AH38" s="2513"/>
      <c r="AI38" s="2513"/>
      <c r="AJ38" s="2513"/>
      <c r="AK38" s="2513"/>
      <c r="AL38" s="2515"/>
      <c r="AM38" s="2515"/>
      <c r="AN38" s="2515"/>
      <c r="AO38" s="3034"/>
    </row>
    <row r="39" spans="1:41" s="2516" customFormat="1" ht="15.65" customHeight="1" x14ac:dyDescent="0.35">
      <c r="A39" s="342" t="s">
        <v>1061</v>
      </c>
      <c r="B39" s="221" t="s">
        <v>1060</v>
      </c>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513"/>
      <c r="AC39" s="2514"/>
      <c r="AD39" s="2514"/>
      <c r="AE39" s="2513"/>
      <c r="AF39" s="2513"/>
      <c r="AG39" s="2513"/>
      <c r="AH39" s="2513"/>
      <c r="AI39" s="2513"/>
      <c r="AJ39" s="2513"/>
      <c r="AK39" s="2513"/>
      <c r="AL39" s="2515"/>
      <c r="AM39" s="2515"/>
      <c r="AN39" s="2515"/>
      <c r="AO39" s="3034"/>
    </row>
    <row r="40" spans="1:41" s="2516" customFormat="1" ht="15.65" customHeight="1" x14ac:dyDescent="0.35">
      <c r="A40" s="342" t="s">
        <v>1065</v>
      </c>
      <c r="B40" s="221" t="s">
        <v>1064</v>
      </c>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513"/>
      <c r="AC40" s="2514"/>
      <c r="AD40" s="2514"/>
      <c r="AE40" s="2513"/>
      <c r="AF40" s="2513"/>
      <c r="AG40" s="2513"/>
      <c r="AH40" s="2513"/>
      <c r="AI40" s="2513"/>
      <c r="AJ40" s="2513"/>
      <c r="AK40" s="2513"/>
      <c r="AL40" s="2515"/>
      <c r="AM40" s="2515"/>
      <c r="AN40" s="2515"/>
      <c r="AO40" s="3034"/>
    </row>
    <row r="41" spans="1:41" s="2516" customFormat="1" ht="15.65" customHeight="1" x14ac:dyDescent="0.35">
      <c r="A41" s="342" t="s">
        <v>1062</v>
      </c>
      <c r="B41" s="221" t="s">
        <v>231</v>
      </c>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513"/>
      <c r="AC41" s="2514"/>
      <c r="AD41" s="2514"/>
      <c r="AE41" s="2513"/>
      <c r="AF41" s="2513"/>
      <c r="AG41" s="2513"/>
      <c r="AH41" s="2513"/>
      <c r="AI41" s="2513"/>
      <c r="AJ41" s="2513"/>
      <c r="AK41" s="2513"/>
      <c r="AL41" s="2515"/>
      <c r="AM41" s="2515"/>
      <c r="AN41" s="2515"/>
      <c r="AO41" s="3034"/>
    </row>
    <row r="42" spans="1:41" s="2516" customFormat="1" ht="15.65" customHeight="1" x14ac:dyDescent="0.35">
      <c r="A42" s="342" t="s">
        <v>1063</v>
      </c>
      <c r="B42" s="221" t="s">
        <v>230</v>
      </c>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513"/>
      <c r="AC42" s="2514"/>
      <c r="AD42" s="2514"/>
      <c r="AE42" s="2513"/>
      <c r="AF42" s="2513"/>
      <c r="AG42" s="2513"/>
      <c r="AH42" s="2513"/>
      <c r="AI42" s="2513"/>
      <c r="AJ42" s="2513"/>
      <c r="AK42" s="2513"/>
      <c r="AL42" s="2515"/>
      <c r="AM42" s="2515"/>
      <c r="AN42" s="2515"/>
      <c r="AO42" s="3034"/>
    </row>
    <row r="43" spans="1:41" s="2516" customFormat="1" ht="15.65" customHeight="1" x14ac:dyDescent="0.35">
      <c r="A43" s="342" t="s">
        <v>1066</v>
      </c>
      <c r="B43" s="221" t="s">
        <v>234</v>
      </c>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513"/>
      <c r="AC43" s="2514"/>
      <c r="AD43" s="2514"/>
      <c r="AE43" s="2513"/>
      <c r="AF43" s="2513"/>
      <c r="AG43" s="2513"/>
      <c r="AH43" s="2513"/>
      <c r="AI43" s="2513"/>
      <c r="AJ43" s="2513"/>
      <c r="AK43" s="2513"/>
      <c r="AL43" s="2515"/>
      <c r="AM43" s="2515"/>
      <c r="AN43" s="2515"/>
      <c r="AO43" s="3034"/>
    </row>
    <row r="44" spans="1:41" s="2516" customFormat="1" ht="15.65" customHeight="1" x14ac:dyDescent="0.35">
      <c r="A44" s="342" t="s">
        <v>1067</v>
      </c>
      <c r="B44" s="221" t="s">
        <v>229</v>
      </c>
      <c r="C44" s="222"/>
      <c r="D44" s="222"/>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513"/>
      <c r="AC44" s="2514"/>
      <c r="AD44" s="2514"/>
      <c r="AE44" s="2513"/>
      <c r="AF44" s="2513"/>
      <c r="AG44" s="2513"/>
      <c r="AH44" s="2513"/>
      <c r="AI44" s="2513"/>
      <c r="AJ44" s="2513"/>
      <c r="AK44" s="2513"/>
      <c r="AL44" s="2515"/>
      <c r="AM44" s="2515"/>
      <c r="AN44" s="2515"/>
      <c r="AO44" s="3034"/>
    </row>
    <row r="45" spans="1:41" s="2516" customFormat="1" ht="15.65" customHeight="1" x14ac:dyDescent="0.35">
      <c r="A45" s="342" t="s">
        <v>1068</v>
      </c>
      <c r="B45" s="337" t="s">
        <v>626</v>
      </c>
      <c r="C45" s="222"/>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513"/>
      <c r="AC45" s="2514"/>
      <c r="AD45" s="2514"/>
      <c r="AE45" s="2513"/>
      <c r="AF45" s="2513"/>
      <c r="AG45" s="2513"/>
      <c r="AH45" s="2513"/>
      <c r="AI45" s="2513"/>
      <c r="AJ45" s="2513"/>
      <c r="AK45" s="2513"/>
      <c r="AL45" s="2515"/>
      <c r="AM45" s="2515"/>
      <c r="AN45" s="2515"/>
      <c r="AO45" s="3034"/>
    </row>
    <row r="46" spans="1:41" s="2516" customFormat="1" ht="15.65" customHeight="1" x14ac:dyDescent="0.35">
      <c r="A46" s="342" t="s">
        <v>1107</v>
      </c>
      <c r="B46" s="221" t="s">
        <v>1100</v>
      </c>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513"/>
      <c r="AC46" s="2514"/>
      <c r="AD46" s="2514"/>
      <c r="AE46" s="2513"/>
      <c r="AF46" s="2513"/>
      <c r="AG46" s="2513"/>
      <c r="AH46" s="2513"/>
      <c r="AI46" s="2513"/>
      <c r="AJ46" s="2513"/>
      <c r="AK46" s="2513"/>
      <c r="AL46" s="2515"/>
      <c r="AM46" s="2515"/>
      <c r="AN46" s="2515"/>
      <c r="AO46" s="3034"/>
    </row>
    <row r="47" spans="1:41" s="2516" customFormat="1" ht="15.65" customHeight="1" x14ac:dyDescent="0.35">
      <c r="A47" s="342" t="s">
        <v>1108</v>
      </c>
      <c r="B47" s="221" t="s">
        <v>1106</v>
      </c>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513"/>
      <c r="AC47" s="2514"/>
      <c r="AD47" s="2514"/>
      <c r="AE47" s="2513"/>
      <c r="AF47" s="2513"/>
      <c r="AG47" s="2513"/>
      <c r="AH47" s="2513"/>
      <c r="AI47" s="2513"/>
      <c r="AJ47" s="2513"/>
      <c r="AK47" s="2513"/>
      <c r="AL47" s="2515"/>
      <c r="AM47" s="2515"/>
      <c r="AN47" s="2515"/>
      <c r="AO47" s="3034"/>
    </row>
    <row r="48" spans="1:41" s="2516" customFormat="1" ht="15.65" customHeight="1" x14ac:dyDescent="0.35">
      <c r="A48" s="342" t="s">
        <v>1109</v>
      </c>
      <c r="B48" s="221" t="s">
        <v>1105</v>
      </c>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513"/>
      <c r="AC48" s="2514"/>
      <c r="AD48" s="2514"/>
      <c r="AE48" s="2513"/>
      <c r="AF48" s="2513"/>
      <c r="AG48" s="2513"/>
      <c r="AH48" s="2513"/>
      <c r="AI48" s="2513"/>
      <c r="AJ48" s="2513"/>
      <c r="AK48" s="2513"/>
      <c r="AL48" s="2515"/>
      <c r="AM48" s="2515"/>
      <c r="AN48" s="2515"/>
      <c r="AO48" s="3034"/>
    </row>
    <row r="49" spans="1:41" ht="15.5" x14ac:dyDescent="0.35">
      <c r="A49" s="73" t="s">
        <v>1320</v>
      </c>
      <c r="B49" s="221" t="s">
        <v>1324</v>
      </c>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8"/>
      <c r="AM49" s="78"/>
      <c r="AN49" s="78"/>
      <c r="AO49" s="3030"/>
    </row>
    <row r="50" spans="1:41" ht="15.5" x14ac:dyDescent="0.35">
      <c r="A50" s="73"/>
      <c r="B50" s="219"/>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8"/>
      <c r="AM50" s="78"/>
      <c r="AN50" s="78"/>
      <c r="AO50" s="3030"/>
    </row>
    <row r="51" spans="1:41" ht="14.15" customHeight="1" x14ac:dyDescent="0.35">
      <c r="A51" s="2506" t="s">
        <v>86</v>
      </c>
      <c r="B51" s="219"/>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8"/>
      <c r="AM51" s="78"/>
      <c r="AN51" s="78"/>
      <c r="AO51" s="3030"/>
    </row>
    <row r="52" spans="1:41" s="2509" customFormat="1" ht="15.65" customHeight="1" x14ac:dyDescent="0.35">
      <c r="A52" s="342" t="s">
        <v>243</v>
      </c>
      <c r="B52" s="221" t="s">
        <v>105</v>
      </c>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4"/>
      <c r="AC52" s="224"/>
      <c r="AD52" s="224"/>
      <c r="AE52" s="224"/>
      <c r="AF52" s="224"/>
      <c r="AG52" s="224"/>
      <c r="AH52" s="224"/>
      <c r="AI52" s="224"/>
      <c r="AJ52" s="224"/>
      <c r="AK52" s="224"/>
      <c r="AL52" s="122"/>
      <c r="AM52" s="122"/>
      <c r="AN52" s="122"/>
      <c r="AO52" s="3032"/>
    </row>
    <row r="53" spans="1:41" s="2516" customFormat="1" ht="15.65" customHeight="1" x14ac:dyDescent="0.35">
      <c r="A53" s="342" t="s">
        <v>244</v>
      </c>
      <c r="B53" s="221" t="s">
        <v>249</v>
      </c>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513"/>
      <c r="AC53" s="2513"/>
      <c r="AD53" s="2513"/>
      <c r="AE53" s="2513"/>
      <c r="AF53" s="2513"/>
      <c r="AG53" s="2514"/>
      <c r="AH53" s="2514"/>
      <c r="AI53" s="2514"/>
      <c r="AJ53" s="2514"/>
      <c r="AK53" s="2514"/>
      <c r="AL53" s="2517"/>
      <c r="AM53" s="2515"/>
      <c r="AN53" s="2515"/>
      <c r="AO53" s="3034"/>
    </row>
    <row r="54" spans="1:41" s="2509" customFormat="1" ht="15.65" customHeight="1" x14ac:dyDescent="0.35">
      <c r="A54" s="342" t="s">
        <v>245</v>
      </c>
      <c r="B54" s="221" t="s">
        <v>64</v>
      </c>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4"/>
      <c r="AA54" s="224"/>
      <c r="AB54" s="224"/>
      <c r="AC54" s="224"/>
      <c r="AD54" s="224"/>
      <c r="AE54" s="224"/>
      <c r="AF54" s="224"/>
      <c r="AG54" s="224"/>
      <c r="AH54" s="224"/>
      <c r="AI54" s="224"/>
      <c r="AJ54" s="224"/>
      <c r="AK54" s="224"/>
      <c r="AL54" s="122"/>
      <c r="AM54" s="122"/>
      <c r="AN54" s="122"/>
      <c r="AO54" s="3032"/>
    </row>
    <row r="55" spans="1:41" s="2516" customFormat="1" ht="15.65" customHeight="1" x14ac:dyDescent="0.35">
      <c r="A55" s="342" t="s">
        <v>246</v>
      </c>
      <c r="B55" s="221" t="s">
        <v>258</v>
      </c>
      <c r="C55" s="222"/>
      <c r="D55" s="222"/>
      <c r="E55" s="222"/>
      <c r="F55" s="222"/>
      <c r="G55" s="222"/>
      <c r="H55" s="222"/>
      <c r="I55" s="222"/>
      <c r="J55" s="222"/>
      <c r="K55" s="222"/>
      <c r="L55" s="222"/>
      <c r="M55" s="222"/>
      <c r="N55" s="222"/>
      <c r="O55" s="222"/>
      <c r="P55" s="222"/>
      <c r="Q55" s="222"/>
      <c r="R55" s="222"/>
      <c r="S55" s="222"/>
      <c r="T55" s="222"/>
      <c r="U55" s="222"/>
      <c r="V55" s="222"/>
      <c r="W55" s="222"/>
      <c r="X55" s="222"/>
      <c r="Y55" s="222"/>
      <c r="Z55" s="224"/>
      <c r="AA55" s="224"/>
      <c r="AB55" s="224"/>
      <c r="AC55" s="2513"/>
      <c r="AD55" s="2513"/>
      <c r="AE55" s="2513"/>
      <c r="AF55" s="2513"/>
      <c r="AG55" s="2513"/>
      <c r="AH55" s="2513"/>
      <c r="AI55" s="2513"/>
      <c r="AJ55" s="2513"/>
      <c r="AK55" s="2513"/>
      <c r="AL55" s="2515"/>
      <c r="AM55" s="2515"/>
      <c r="AN55" s="2515"/>
      <c r="AO55" s="3034"/>
    </row>
    <row r="56" spans="1:41" s="2516" customFormat="1" ht="15.65" customHeight="1" x14ac:dyDescent="0.35">
      <c r="A56" s="342" t="s">
        <v>870</v>
      </c>
      <c r="B56" s="221" t="s">
        <v>382</v>
      </c>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4"/>
      <c r="AA56" s="224"/>
      <c r="AB56" s="224"/>
      <c r="AC56" s="2513"/>
      <c r="AD56" s="2513"/>
      <c r="AE56" s="2513"/>
      <c r="AF56" s="2513"/>
      <c r="AG56" s="2513"/>
      <c r="AH56" s="2513"/>
      <c r="AI56" s="2513"/>
      <c r="AJ56" s="2513"/>
      <c r="AK56" s="2513"/>
      <c r="AL56" s="2515"/>
      <c r="AM56" s="2515"/>
      <c r="AN56" s="2515"/>
      <c r="AO56" s="3034"/>
    </row>
    <row r="57" spans="1:41" s="2516" customFormat="1" ht="15.65" customHeight="1" x14ac:dyDescent="0.35">
      <c r="A57" s="342" t="s">
        <v>871</v>
      </c>
      <c r="B57" s="221" t="s">
        <v>383</v>
      </c>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4"/>
      <c r="AA57" s="224"/>
      <c r="AB57" s="224"/>
      <c r="AC57" s="2513"/>
      <c r="AD57" s="2513"/>
      <c r="AE57" s="2513"/>
      <c r="AF57" s="2513"/>
      <c r="AG57" s="2513"/>
      <c r="AH57" s="2513"/>
      <c r="AI57" s="2513"/>
      <c r="AJ57" s="2513"/>
      <c r="AK57" s="2513"/>
      <c r="AL57" s="2515"/>
      <c r="AM57" s="2515"/>
      <c r="AN57" s="2515"/>
      <c r="AO57" s="3034"/>
    </row>
    <row r="58" spans="1:41" s="2516" customFormat="1" ht="15.65" customHeight="1" x14ac:dyDescent="0.35">
      <c r="A58" s="342" t="s">
        <v>872</v>
      </c>
      <c r="B58" s="221" t="s">
        <v>728</v>
      </c>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4"/>
      <c r="AA58" s="224"/>
      <c r="AB58" s="224"/>
      <c r="AC58" s="2513"/>
      <c r="AD58" s="2513"/>
      <c r="AE58" s="2513"/>
      <c r="AF58" s="2513"/>
      <c r="AG58" s="2513"/>
      <c r="AH58" s="2513"/>
      <c r="AI58" s="2513"/>
      <c r="AJ58" s="2513"/>
      <c r="AK58" s="2513"/>
      <c r="AL58" s="2515"/>
      <c r="AM58" s="2515"/>
      <c r="AN58" s="2515"/>
      <c r="AO58" s="3034"/>
    </row>
    <row r="59" spans="1:41" s="2516" customFormat="1" ht="15.65" customHeight="1" x14ac:dyDescent="0.35">
      <c r="A59" s="342" t="s">
        <v>873</v>
      </c>
      <c r="B59" s="221" t="s">
        <v>729</v>
      </c>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4"/>
      <c r="AA59" s="224"/>
      <c r="AB59" s="224"/>
      <c r="AC59" s="2513"/>
      <c r="AD59" s="2513"/>
      <c r="AE59" s="2513"/>
      <c r="AF59" s="2513"/>
      <c r="AG59" s="2513"/>
      <c r="AH59" s="2513"/>
      <c r="AI59" s="2513"/>
      <c r="AJ59" s="2513"/>
      <c r="AK59" s="2513"/>
      <c r="AL59" s="2515"/>
      <c r="AM59" s="2515"/>
      <c r="AN59" s="2515"/>
      <c r="AO59" s="3034"/>
    </row>
    <row r="60" spans="1:41" s="2516" customFormat="1" ht="15.65" customHeight="1" x14ac:dyDescent="0.35">
      <c r="A60" s="342" t="s">
        <v>874</v>
      </c>
      <c r="B60" s="221" t="s">
        <v>730</v>
      </c>
      <c r="C60" s="222"/>
      <c r="D60" s="222"/>
      <c r="E60" s="222"/>
      <c r="F60" s="222"/>
      <c r="G60" s="222"/>
      <c r="H60" s="222"/>
      <c r="I60" s="222"/>
      <c r="J60" s="222"/>
      <c r="K60" s="222"/>
      <c r="L60" s="222"/>
      <c r="M60" s="222"/>
      <c r="N60" s="222"/>
      <c r="O60" s="222"/>
      <c r="P60" s="222"/>
      <c r="Q60" s="222"/>
      <c r="R60" s="222"/>
      <c r="S60" s="222"/>
      <c r="T60" s="222"/>
      <c r="U60" s="222"/>
      <c r="V60" s="222"/>
      <c r="W60" s="222"/>
      <c r="X60" s="222"/>
      <c r="Y60" s="222"/>
      <c r="Z60" s="224"/>
      <c r="AA60" s="224"/>
      <c r="AB60" s="224"/>
      <c r="AC60" s="2513"/>
      <c r="AD60" s="2513"/>
      <c r="AE60" s="2513"/>
      <c r="AF60" s="2513"/>
      <c r="AG60" s="2513"/>
      <c r="AH60" s="2513"/>
      <c r="AI60" s="2513"/>
      <c r="AJ60" s="2513"/>
      <c r="AK60" s="2513"/>
      <c r="AL60" s="2515"/>
      <c r="AM60" s="2515"/>
      <c r="AN60" s="2515"/>
      <c r="AO60" s="3034"/>
    </row>
    <row r="61" spans="1:41" s="2516" customFormat="1" ht="15.65" customHeight="1" x14ac:dyDescent="0.35">
      <c r="A61" s="342" t="s">
        <v>875</v>
      </c>
      <c r="B61" s="221" t="s">
        <v>784</v>
      </c>
      <c r="C61" s="222"/>
      <c r="D61" s="222"/>
      <c r="E61" s="222"/>
      <c r="F61" s="222"/>
      <c r="G61" s="222"/>
      <c r="H61" s="222"/>
      <c r="I61" s="222"/>
      <c r="J61" s="222"/>
      <c r="K61" s="222"/>
      <c r="L61" s="222"/>
      <c r="M61" s="222"/>
      <c r="N61" s="222"/>
      <c r="O61" s="222"/>
      <c r="P61" s="222"/>
      <c r="Q61" s="222"/>
      <c r="R61" s="222"/>
      <c r="S61" s="222"/>
      <c r="T61" s="222"/>
      <c r="U61" s="222"/>
      <c r="V61" s="222"/>
      <c r="W61" s="222"/>
      <c r="X61" s="222"/>
      <c r="Y61" s="222"/>
      <c r="Z61" s="224"/>
      <c r="AA61" s="224"/>
      <c r="AB61" s="224"/>
      <c r="AC61" s="2513"/>
      <c r="AD61" s="2513"/>
      <c r="AE61" s="2513"/>
      <c r="AF61" s="2513"/>
      <c r="AG61" s="2513"/>
      <c r="AH61" s="2513"/>
      <c r="AI61" s="2513"/>
      <c r="AJ61" s="2513"/>
      <c r="AK61" s="2513"/>
      <c r="AL61" s="2515"/>
      <c r="AM61" s="2515"/>
      <c r="AN61" s="2515"/>
      <c r="AO61" s="3034"/>
    </row>
    <row r="62" spans="1:41" s="2516" customFormat="1" ht="15.65" customHeight="1" x14ac:dyDescent="0.35">
      <c r="A62" s="342" t="s">
        <v>876</v>
      </c>
      <c r="B62" s="2555" t="s">
        <v>1316</v>
      </c>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4"/>
      <c r="AA62" s="224"/>
      <c r="AB62" s="224"/>
      <c r="AC62" s="2513"/>
      <c r="AD62" s="2513"/>
      <c r="AE62" s="2513"/>
      <c r="AF62" s="2513"/>
      <c r="AG62" s="2513"/>
      <c r="AH62" s="2513"/>
      <c r="AI62" s="2513"/>
      <c r="AJ62" s="2513"/>
      <c r="AK62" s="2513"/>
      <c r="AL62" s="2515"/>
      <c r="AM62" s="2515"/>
      <c r="AN62" s="2515"/>
      <c r="AO62" s="3034"/>
    </row>
    <row r="63" spans="1:41" s="2516" customFormat="1" ht="15.65" customHeight="1" x14ac:dyDescent="0.35">
      <c r="A63" s="342" t="s">
        <v>877</v>
      </c>
      <c r="B63" s="221" t="s">
        <v>856</v>
      </c>
      <c r="C63" s="222"/>
      <c r="D63" s="222"/>
      <c r="E63" s="222"/>
      <c r="F63" s="222"/>
      <c r="G63" s="222"/>
      <c r="H63" s="222"/>
      <c r="I63" s="222"/>
      <c r="J63" s="222"/>
      <c r="K63" s="222"/>
      <c r="L63" s="222"/>
      <c r="M63" s="222"/>
      <c r="N63" s="222"/>
      <c r="O63" s="222"/>
      <c r="P63" s="222"/>
      <c r="Q63" s="222"/>
      <c r="R63" s="222"/>
      <c r="S63" s="222"/>
      <c r="T63" s="222"/>
      <c r="U63" s="222"/>
      <c r="V63" s="222"/>
      <c r="W63" s="222"/>
      <c r="X63" s="222"/>
      <c r="Y63" s="222"/>
      <c r="Z63" s="224"/>
      <c r="AA63" s="224"/>
      <c r="AB63" s="224"/>
      <c r="AC63" s="2513"/>
      <c r="AD63" s="2513"/>
      <c r="AE63" s="2513"/>
      <c r="AF63" s="2513"/>
      <c r="AG63" s="2513"/>
      <c r="AH63" s="2513"/>
      <c r="AI63" s="2513"/>
      <c r="AJ63" s="2513"/>
      <c r="AK63" s="2513"/>
      <c r="AL63" s="2515"/>
      <c r="AM63" s="2515"/>
      <c r="AN63" s="2515"/>
      <c r="AO63" s="3034"/>
    </row>
    <row r="64" spans="1:41" s="2516" customFormat="1" ht="15.65" customHeight="1" x14ac:dyDescent="0.35">
      <c r="A64" s="342" t="s">
        <v>878</v>
      </c>
      <c r="B64" s="221" t="s">
        <v>853</v>
      </c>
      <c r="C64" s="222"/>
      <c r="D64" s="222"/>
      <c r="E64" s="222"/>
      <c r="F64" s="222"/>
      <c r="G64" s="222"/>
      <c r="H64" s="222"/>
      <c r="I64" s="222"/>
      <c r="J64" s="222"/>
      <c r="K64" s="222"/>
      <c r="L64" s="222"/>
      <c r="M64" s="222"/>
      <c r="N64" s="222"/>
      <c r="O64" s="222"/>
      <c r="P64" s="222"/>
      <c r="Q64" s="222"/>
      <c r="R64" s="222"/>
      <c r="S64" s="222"/>
      <c r="T64" s="222"/>
      <c r="U64" s="222"/>
      <c r="V64" s="222"/>
      <c r="W64" s="222"/>
      <c r="X64" s="222"/>
      <c r="Y64" s="222"/>
      <c r="Z64" s="224"/>
      <c r="AA64" s="224"/>
      <c r="AB64" s="224"/>
      <c r="AC64" s="2513"/>
      <c r="AD64" s="2513"/>
      <c r="AE64" s="2513"/>
      <c r="AF64" s="2513"/>
      <c r="AG64" s="2513"/>
      <c r="AH64" s="2513"/>
      <c r="AI64" s="2513"/>
      <c r="AJ64" s="2513"/>
      <c r="AK64" s="2513"/>
      <c r="AL64" s="2515"/>
      <c r="AM64" s="2515"/>
      <c r="AN64" s="2515"/>
      <c r="AO64" s="3034"/>
    </row>
    <row r="65" spans="1:41" s="2516" customFormat="1" ht="15.65" customHeight="1" x14ac:dyDescent="0.35">
      <c r="A65" s="342" t="s">
        <v>1343</v>
      </c>
      <c r="B65" s="221" t="s">
        <v>854</v>
      </c>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4"/>
      <c r="AA65" s="224"/>
      <c r="AB65" s="224"/>
      <c r="AC65" s="2513"/>
      <c r="AD65" s="2513"/>
      <c r="AE65" s="2513"/>
      <c r="AF65" s="2513"/>
      <c r="AG65" s="2513"/>
      <c r="AH65" s="2513"/>
      <c r="AI65" s="2513"/>
      <c r="AJ65" s="2513"/>
      <c r="AK65" s="2513"/>
      <c r="AL65" s="2515"/>
      <c r="AM65" s="2515"/>
      <c r="AN65" s="2515"/>
      <c r="AO65" s="3034"/>
    </row>
    <row r="66" spans="1:41" s="2516" customFormat="1" ht="15.65" customHeight="1" x14ac:dyDescent="0.35">
      <c r="A66" s="342" t="s">
        <v>879</v>
      </c>
      <c r="B66" s="221" t="s">
        <v>855</v>
      </c>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4"/>
      <c r="AA66" s="224"/>
      <c r="AB66" s="224"/>
      <c r="AC66" s="2513"/>
      <c r="AD66" s="2513"/>
      <c r="AE66" s="2513"/>
      <c r="AF66" s="2513"/>
      <c r="AG66" s="2513"/>
      <c r="AH66" s="2513"/>
      <c r="AI66" s="2513"/>
      <c r="AJ66" s="2513"/>
      <c r="AK66" s="2513"/>
      <c r="AL66" s="2515"/>
      <c r="AM66" s="2515"/>
      <c r="AN66" s="2515"/>
      <c r="AO66" s="3034"/>
    </row>
    <row r="67" spans="1:41" s="2516" customFormat="1" ht="15.65" customHeight="1" x14ac:dyDescent="0.35">
      <c r="A67" s="342" t="s">
        <v>880</v>
      </c>
      <c r="B67" s="221" t="s">
        <v>214</v>
      </c>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4"/>
      <c r="AA67" s="224"/>
      <c r="AB67" s="224"/>
      <c r="AC67" s="2513"/>
      <c r="AD67" s="2513"/>
      <c r="AE67" s="2513"/>
      <c r="AF67" s="2513"/>
      <c r="AG67" s="2513"/>
      <c r="AH67" s="2513"/>
      <c r="AI67" s="2513"/>
      <c r="AJ67" s="2513"/>
      <c r="AK67" s="2513"/>
      <c r="AL67" s="2515"/>
      <c r="AM67" s="2515"/>
      <c r="AN67" s="2515"/>
      <c r="AO67" s="3034"/>
    </row>
    <row r="68" spans="1:41" s="2516" customFormat="1" ht="15.65" customHeight="1" x14ac:dyDescent="0.35">
      <c r="A68" s="342" t="s">
        <v>881</v>
      </c>
      <c r="B68" s="221" t="s">
        <v>394</v>
      </c>
      <c r="C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4"/>
      <c r="AA68" s="224"/>
      <c r="AB68" s="224"/>
      <c r="AC68" s="2513"/>
      <c r="AD68" s="2513"/>
      <c r="AE68" s="2513"/>
      <c r="AF68" s="2513"/>
      <c r="AG68" s="2513"/>
      <c r="AH68" s="2513"/>
      <c r="AI68" s="2513"/>
      <c r="AJ68" s="2513"/>
      <c r="AK68" s="2513"/>
      <c r="AL68" s="2515"/>
      <c r="AM68" s="2515"/>
      <c r="AN68" s="2515"/>
      <c r="AO68" s="3034"/>
    </row>
    <row r="69" spans="1:41" s="2516" customFormat="1" ht="15.65" customHeight="1" x14ac:dyDescent="0.35">
      <c r="A69" s="342" t="s">
        <v>882</v>
      </c>
      <c r="B69" s="221" t="s">
        <v>395</v>
      </c>
      <c r="C69" s="222"/>
      <c r="D69" s="222"/>
      <c r="E69" s="222"/>
      <c r="F69" s="222"/>
      <c r="G69" s="222"/>
      <c r="H69" s="222"/>
      <c r="I69" s="222"/>
      <c r="J69" s="222"/>
      <c r="K69" s="222"/>
      <c r="L69" s="222"/>
      <c r="M69" s="222"/>
      <c r="N69" s="222"/>
      <c r="O69" s="222"/>
      <c r="P69" s="222"/>
      <c r="Q69" s="222"/>
      <c r="R69" s="222"/>
      <c r="S69" s="222"/>
      <c r="T69" s="222"/>
      <c r="U69" s="222"/>
      <c r="V69" s="222"/>
      <c r="W69" s="222"/>
      <c r="X69" s="222"/>
      <c r="Y69" s="222"/>
      <c r="Z69" s="224"/>
      <c r="AA69" s="224"/>
      <c r="AB69" s="224"/>
      <c r="AC69" s="2513"/>
      <c r="AD69" s="2513"/>
      <c r="AE69" s="2513"/>
      <c r="AF69" s="2513"/>
      <c r="AG69" s="2513"/>
      <c r="AH69" s="2513"/>
      <c r="AI69" s="2513"/>
      <c r="AJ69" s="2513"/>
      <c r="AK69" s="2513"/>
      <c r="AL69" s="2515"/>
      <c r="AM69" s="2515"/>
      <c r="AN69" s="2515"/>
      <c r="AO69" s="3034"/>
    </row>
    <row r="70" spans="1:41" s="2516" customFormat="1" ht="15.65" customHeight="1" x14ac:dyDescent="0.35">
      <c r="A70" s="342" t="s">
        <v>883</v>
      </c>
      <c r="B70" s="221" t="s">
        <v>396</v>
      </c>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4"/>
      <c r="AA70" s="224"/>
      <c r="AB70" s="224"/>
      <c r="AC70" s="2513"/>
      <c r="AD70" s="2513"/>
      <c r="AE70" s="2513"/>
      <c r="AF70" s="2513"/>
      <c r="AG70" s="2513"/>
      <c r="AH70" s="2513"/>
      <c r="AI70" s="2513"/>
      <c r="AJ70" s="2513"/>
      <c r="AK70" s="2513"/>
      <c r="AL70" s="2515"/>
      <c r="AM70" s="2515"/>
      <c r="AN70" s="2515"/>
      <c r="AO70" s="3034"/>
    </row>
    <row r="71" spans="1:41" s="2516" customFormat="1" ht="15.65" customHeight="1" x14ac:dyDescent="0.35">
      <c r="A71" s="342" t="s">
        <v>884</v>
      </c>
      <c r="B71" s="221" t="s">
        <v>397</v>
      </c>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4"/>
      <c r="AA71" s="224"/>
      <c r="AB71" s="224"/>
      <c r="AC71" s="2513"/>
      <c r="AD71" s="2513"/>
      <c r="AE71" s="2513"/>
      <c r="AF71" s="2513"/>
      <c r="AG71" s="2513"/>
      <c r="AH71" s="2513"/>
      <c r="AI71" s="2513"/>
      <c r="AJ71" s="2513"/>
      <c r="AK71" s="2513"/>
      <c r="AL71" s="2515"/>
      <c r="AM71" s="2515"/>
      <c r="AN71" s="2515"/>
      <c r="AO71" s="3034"/>
    </row>
    <row r="72" spans="1:41" s="2516" customFormat="1" ht="15.65" customHeight="1" x14ac:dyDescent="0.35">
      <c r="A72" s="342" t="s">
        <v>1003</v>
      </c>
      <c r="B72" s="221" t="s">
        <v>851</v>
      </c>
      <c r="C72" s="222"/>
      <c r="D72" s="222"/>
      <c r="E72" s="222"/>
      <c r="F72" s="222"/>
      <c r="G72" s="222"/>
      <c r="H72" s="222"/>
      <c r="I72" s="222"/>
      <c r="J72" s="222"/>
      <c r="K72" s="222"/>
      <c r="L72" s="222"/>
      <c r="M72" s="222"/>
      <c r="N72" s="222"/>
      <c r="O72" s="222"/>
      <c r="P72" s="222"/>
      <c r="Q72" s="222"/>
      <c r="R72" s="222"/>
      <c r="S72" s="222"/>
      <c r="T72" s="222"/>
      <c r="U72" s="222"/>
      <c r="V72" s="222"/>
      <c r="W72" s="222"/>
      <c r="X72" s="222"/>
      <c r="Y72" s="222"/>
      <c r="Z72" s="224"/>
      <c r="AA72" s="224"/>
      <c r="AB72" s="224"/>
      <c r="AC72" s="2513"/>
      <c r="AD72" s="2513"/>
      <c r="AE72" s="2513"/>
      <c r="AF72" s="2513"/>
      <c r="AG72" s="2513"/>
      <c r="AH72" s="2513"/>
      <c r="AI72" s="2513"/>
      <c r="AJ72" s="2513"/>
      <c r="AK72" s="2513"/>
      <c r="AL72" s="2515"/>
      <c r="AM72" s="2515"/>
      <c r="AN72" s="2515"/>
      <c r="AO72" s="3034"/>
    </row>
    <row r="73" spans="1:41" s="2516" customFormat="1" ht="15.65" customHeight="1" x14ac:dyDescent="0.35">
      <c r="A73" s="342" t="s">
        <v>1004</v>
      </c>
      <c r="B73" s="221" t="s">
        <v>852</v>
      </c>
      <c r="C73" s="222"/>
      <c r="D73" s="222"/>
      <c r="E73" s="222"/>
      <c r="F73" s="222"/>
      <c r="G73" s="222"/>
      <c r="H73" s="222"/>
      <c r="I73" s="222"/>
      <c r="J73" s="222"/>
      <c r="K73" s="222"/>
      <c r="L73" s="222"/>
      <c r="M73" s="222"/>
      <c r="N73" s="222"/>
      <c r="O73" s="222"/>
      <c r="P73" s="222"/>
      <c r="Q73" s="222"/>
      <c r="R73" s="222"/>
      <c r="S73" s="222"/>
      <c r="T73" s="222"/>
      <c r="U73" s="222"/>
      <c r="V73" s="222"/>
      <c r="W73" s="222"/>
      <c r="X73" s="222"/>
      <c r="Y73" s="222"/>
      <c r="Z73" s="224"/>
      <c r="AA73" s="224"/>
      <c r="AB73" s="224"/>
      <c r="AC73" s="2513"/>
      <c r="AD73" s="2513"/>
      <c r="AE73" s="2513"/>
      <c r="AF73" s="2513"/>
      <c r="AG73" s="2513"/>
      <c r="AH73" s="2513"/>
      <c r="AI73" s="2513"/>
      <c r="AJ73" s="2513"/>
      <c r="AK73" s="2513"/>
      <c r="AL73" s="2515"/>
      <c r="AM73" s="2515"/>
      <c r="AN73" s="2515"/>
      <c r="AO73" s="3034"/>
    </row>
    <row r="74" spans="1:41" s="2516" customFormat="1" ht="15.65" customHeight="1" x14ac:dyDescent="0.35">
      <c r="A74" s="342" t="s">
        <v>1005</v>
      </c>
      <c r="B74" s="221" t="s">
        <v>708</v>
      </c>
      <c r="C74" s="222"/>
      <c r="D74" s="222"/>
      <c r="E74" s="222"/>
      <c r="F74" s="222"/>
      <c r="G74" s="222"/>
      <c r="H74" s="222"/>
      <c r="I74" s="222"/>
      <c r="J74" s="222"/>
      <c r="K74" s="222"/>
      <c r="L74" s="222"/>
      <c r="M74" s="222"/>
      <c r="N74" s="222"/>
      <c r="O74" s="222"/>
      <c r="P74" s="222"/>
      <c r="Q74" s="222"/>
      <c r="R74" s="222"/>
      <c r="S74" s="222"/>
      <c r="T74" s="222"/>
      <c r="U74" s="222"/>
      <c r="V74" s="222"/>
      <c r="W74" s="222"/>
      <c r="X74" s="222"/>
      <c r="Y74" s="222"/>
      <c r="Z74" s="224"/>
      <c r="AA74" s="224"/>
      <c r="AB74" s="224"/>
      <c r="AC74" s="2513"/>
      <c r="AD74" s="2513"/>
      <c r="AE74" s="2513"/>
      <c r="AF74" s="2513"/>
      <c r="AG74" s="2513"/>
      <c r="AH74" s="2513"/>
      <c r="AI74" s="2513"/>
      <c r="AJ74" s="2513"/>
      <c r="AK74" s="2513"/>
      <c r="AL74" s="2515"/>
      <c r="AM74" s="2515"/>
      <c r="AN74" s="2515"/>
      <c r="AO74" s="3034"/>
    </row>
    <row r="75" spans="1:41" s="2516" customFormat="1" ht="15.65" customHeight="1" x14ac:dyDescent="0.35">
      <c r="A75" s="342" t="s">
        <v>1006</v>
      </c>
      <c r="B75" s="221" t="s">
        <v>713</v>
      </c>
      <c r="C75" s="222"/>
      <c r="D75" s="222"/>
      <c r="E75" s="222"/>
      <c r="F75" s="222"/>
      <c r="G75" s="222"/>
      <c r="H75" s="222"/>
      <c r="I75" s="222"/>
      <c r="J75" s="222"/>
      <c r="K75" s="222"/>
      <c r="L75" s="222"/>
      <c r="M75" s="222"/>
      <c r="N75" s="222"/>
      <c r="O75" s="222"/>
      <c r="P75" s="222"/>
      <c r="Q75" s="222"/>
      <c r="R75" s="222"/>
      <c r="S75" s="222"/>
      <c r="T75" s="222"/>
      <c r="U75" s="222"/>
      <c r="V75" s="222"/>
      <c r="W75" s="222"/>
      <c r="X75" s="222"/>
      <c r="Y75" s="222"/>
      <c r="Z75" s="224"/>
      <c r="AA75" s="224"/>
      <c r="AB75" s="224"/>
      <c r="AC75" s="2513"/>
      <c r="AD75" s="2513"/>
      <c r="AE75" s="2513"/>
      <c r="AF75" s="2513"/>
      <c r="AG75" s="2513"/>
      <c r="AH75" s="2513"/>
      <c r="AI75" s="2513"/>
      <c r="AJ75" s="2513"/>
      <c r="AK75" s="2513"/>
      <c r="AL75" s="2515"/>
      <c r="AM75" s="2515"/>
      <c r="AN75" s="2515"/>
      <c r="AO75" s="3034"/>
    </row>
    <row r="76" spans="1:41" s="2516" customFormat="1" ht="15.65" customHeight="1" x14ac:dyDescent="0.35">
      <c r="A76" s="342" t="s">
        <v>1007</v>
      </c>
      <c r="B76" s="221" t="s">
        <v>576</v>
      </c>
      <c r="C76" s="222"/>
      <c r="D76" s="222"/>
      <c r="E76" s="222"/>
      <c r="F76" s="222"/>
      <c r="G76" s="222"/>
      <c r="H76" s="222"/>
      <c r="I76" s="222"/>
      <c r="J76" s="222"/>
      <c r="K76" s="222"/>
      <c r="L76" s="222"/>
      <c r="M76" s="222"/>
      <c r="N76" s="222"/>
      <c r="O76" s="222"/>
      <c r="P76" s="222"/>
      <c r="Q76" s="222"/>
      <c r="R76" s="222"/>
      <c r="S76" s="222"/>
      <c r="T76" s="222"/>
      <c r="U76" s="222"/>
      <c r="V76" s="222"/>
      <c r="W76" s="222"/>
      <c r="X76" s="222"/>
      <c r="Y76" s="222"/>
      <c r="Z76" s="224"/>
      <c r="AA76" s="224"/>
      <c r="AB76" s="224"/>
      <c r="AC76" s="2513"/>
      <c r="AD76" s="2513"/>
      <c r="AE76" s="2513"/>
      <c r="AF76" s="2513"/>
      <c r="AG76" s="2513"/>
      <c r="AH76" s="2513"/>
      <c r="AI76" s="2513"/>
      <c r="AJ76" s="2513"/>
      <c r="AK76" s="2513"/>
      <c r="AL76" s="2515"/>
      <c r="AM76" s="2515"/>
      <c r="AN76" s="2515"/>
      <c r="AO76" s="3034"/>
    </row>
    <row r="77" spans="1:41" s="2516" customFormat="1" ht="15.65" customHeight="1" x14ac:dyDescent="0.35">
      <c r="A77" s="342" t="s">
        <v>1008</v>
      </c>
      <c r="B77" s="221" t="s">
        <v>577</v>
      </c>
      <c r="C77" s="222"/>
      <c r="D77" s="222"/>
      <c r="E77" s="222"/>
      <c r="F77" s="222"/>
      <c r="G77" s="222"/>
      <c r="H77" s="222"/>
      <c r="I77" s="222"/>
      <c r="J77" s="222"/>
      <c r="K77" s="222"/>
      <c r="L77" s="222"/>
      <c r="M77" s="222"/>
      <c r="N77" s="222"/>
      <c r="O77" s="222"/>
      <c r="P77" s="222"/>
      <c r="Q77" s="222"/>
      <c r="R77" s="222"/>
      <c r="S77" s="222"/>
      <c r="T77" s="222"/>
      <c r="U77" s="222"/>
      <c r="V77" s="222"/>
      <c r="W77" s="222"/>
      <c r="X77" s="222"/>
      <c r="Y77" s="222"/>
      <c r="Z77" s="224"/>
      <c r="AA77" s="224"/>
      <c r="AB77" s="224"/>
      <c r="AC77" s="2513"/>
      <c r="AD77" s="2513"/>
      <c r="AE77" s="2513"/>
      <c r="AF77" s="2513"/>
      <c r="AG77" s="2513"/>
      <c r="AH77" s="2513"/>
      <c r="AI77" s="2513"/>
      <c r="AJ77" s="2513"/>
      <c r="AK77" s="2513"/>
      <c r="AL77" s="2515"/>
      <c r="AM77" s="2515"/>
      <c r="AN77" s="2515"/>
      <c r="AO77" s="3034"/>
    </row>
    <row r="78" spans="1:41" s="2516" customFormat="1" ht="15.5" x14ac:dyDescent="0.35">
      <c r="A78" s="220"/>
      <c r="B78" s="221"/>
      <c r="C78" s="222"/>
      <c r="D78" s="222"/>
      <c r="E78" s="222"/>
      <c r="F78" s="222"/>
      <c r="G78" s="222"/>
      <c r="H78" s="222"/>
      <c r="I78" s="222"/>
      <c r="J78" s="222"/>
      <c r="K78" s="222"/>
      <c r="L78" s="222"/>
      <c r="M78" s="222"/>
      <c r="N78" s="222"/>
      <c r="O78" s="222"/>
      <c r="P78" s="222"/>
      <c r="Q78" s="222"/>
      <c r="R78" s="222"/>
      <c r="S78" s="222"/>
      <c r="T78" s="222"/>
      <c r="U78" s="222"/>
      <c r="V78" s="222"/>
      <c r="W78" s="222"/>
      <c r="X78" s="222"/>
      <c r="Y78" s="222"/>
      <c r="Z78" s="224"/>
      <c r="AA78" s="224"/>
      <c r="AB78" s="224"/>
      <c r="AC78" s="2513"/>
      <c r="AD78" s="2513"/>
      <c r="AE78" s="2513"/>
      <c r="AF78" s="2513"/>
      <c r="AG78" s="2513"/>
      <c r="AH78" s="2513"/>
      <c r="AI78" s="2513"/>
      <c r="AJ78" s="2513"/>
      <c r="AK78" s="2513"/>
      <c r="AL78" s="2515"/>
      <c r="AM78" s="2515"/>
      <c r="AN78" s="2515"/>
      <c r="AO78" s="3034"/>
    </row>
    <row r="79" spans="1:41" s="2516" customFormat="1" ht="15.5" x14ac:dyDescent="0.35">
      <c r="A79" s="2506" t="s">
        <v>990</v>
      </c>
      <c r="B79" s="219"/>
      <c r="C79" s="222"/>
      <c r="D79" s="222"/>
      <c r="E79" s="222"/>
      <c r="F79" s="222"/>
      <c r="G79" s="222"/>
      <c r="H79" s="222"/>
      <c r="I79" s="222"/>
      <c r="J79" s="222"/>
      <c r="K79" s="222"/>
      <c r="L79" s="222"/>
      <c r="M79" s="222"/>
      <c r="N79" s="222"/>
      <c r="O79" s="222"/>
      <c r="P79" s="222"/>
      <c r="Q79" s="222"/>
      <c r="R79" s="222"/>
      <c r="S79" s="222"/>
      <c r="T79" s="222"/>
      <c r="U79" s="222"/>
      <c r="V79" s="222"/>
      <c r="W79" s="222"/>
      <c r="X79" s="222"/>
      <c r="Y79" s="222"/>
      <c r="Z79" s="224"/>
      <c r="AA79" s="224"/>
      <c r="AB79" s="224"/>
      <c r="AC79" s="2513"/>
      <c r="AD79" s="2513"/>
      <c r="AE79" s="2513"/>
      <c r="AF79" s="2513"/>
      <c r="AG79" s="2513"/>
      <c r="AH79" s="2513"/>
      <c r="AI79" s="2513"/>
      <c r="AJ79" s="2513"/>
      <c r="AK79" s="2513"/>
      <c r="AL79" s="2515"/>
      <c r="AM79" s="2515"/>
      <c r="AN79" s="2515"/>
      <c r="AO79" s="3034"/>
    </row>
    <row r="80" spans="1:41" s="2516" customFormat="1" ht="15.65" customHeight="1" x14ac:dyDescent="0.35">
      <c r="A80" s="342" t="s">
        <v>885</v>
      </c>
      <c r="B80" s="337" t="s">
        <v>93</v>
      </c>
      <c r="C80" s="222"/>
      <c r="D80" s="222"/>
      <c r="E80" s="222"/>
      <c r="F80" s="222"/>
      <c r="G80" s="222"/>
      <c r="H80" s="222"/>
      <c r="I80" s="222"/>
      <c r="J80" s="222"/>
      <c r="K80" s="222"/>
      <c r="L80" s="222"/>
      <c r="M80" s="222"/>
      <c r="N80" s="222"/>
      <c r="O80" s="222"/>
      <c r="P80" s="222"/>
      <c r="Q80" s="222"/>
      <c r="R80" s="222"/>
      <c r="S80" s="222"/>
      <c r="T80" s="222"/>
      <c r="U80" s="222"/>
      <c r="V80" s="222"/>
      <c r="W80" s="222"/>
      <c r="X80" s="222"/>
      <c r="Y80" s="222"/>
      <c r="Z80" s="224"/>
      <c r="AA80" s="224"/>
      <c r="AB80" s="224"/>
      <c r="AC80" s="2513"/>
      <c r="AD80" s="2513"/>
      <c r="AE80" s="2513"/>
      <c r="AF80" s="2513"/>
      <c r="AG80" s="2513"/>
      <c r="AH80" s="2513"/>
      <c r="AI80" s="2513"/>
      <c r="AJ80" s="2513"/>
      <c r="AK80" s="2513"/>
      <c r="AL80" s="2515"/>
      <c r="AM80" s="2515"/>
      <c r="AN80" s="2515"/>
      <c r="AO80" s="3034"/>
    </row>
    <row r="81" spans="1:41" ht="15.65" customHeight="1" x14ac:dyDescent="0.35">
      <c r="A81" s="342" t="s">
        <v>886</v>
      </c>
      <c r="B81" s="337" t="s">
        <v>94</v>
      </c>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8"/>
      <c r="AM81" s="78"/>
      <c r="AN81" s="78"/>
      <c r="AO81" s="3030"/>
    </row>
    <row r="82" spans="1:41" ht="15.65" customHeight="1" x14ac:dyDescent="0.35">
      <c r="A82" s="342" t="s">
        <v>887</v>
      </c>
      <c r="B82" s="337" t="s">
        <v>386</v>
      </c>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8"/>
      <c r="AM82" s="78"/>
      <c r="AN82" s="78"/>
      <c r="AO82" s="3030"/>
    </row>
    <row r="83" spans="1:41" s="2519" customFormat="1" ht="15.65" customHeight="1" x14ac:dyDescent="0.35">
      <c r="A83" s="342"/>
      <c r="B83" s="337"/>
      <c r="C83" s="2518"/>
      <c r="D83" s="2518"/>
      <c r="E83" s="2518"/>
      <c r="F83" s="2518"/>
      <c r="G83" s="2518"/>
      <c r="H83" s="2518"/>
      <c r="I83" s="2518"/>
      <c r="J83" s="2518"/>
      <c r="K83" s="2518"/>
      <c r="L83" s="2518"/>
      <c r="M83" s="2518"/>
      <c r="N83" s="2518"/>
      <c r="O83" s="2518"/>
      <c r="P83" s="2518"/>
      <c r="Q83" s="2518"/>
      <c r="R83" s="2518"/>
      <c r="S83" s="2518"/>
      <c r="T83" s="2518"/>
      <c r="U83" s="2518"/>
      <c r="V83" s="2518"/>
      <c r="W83" s="2518"/>
      <c r="X83" s="2518"/>
      <c r="Y83" s="2518"/>
      <c r="Z83" s="2518"/>
      <c r="AA83" s="2518"/>
      <c r="AB83" s="32"/>
      <c r="AC83" s="32"/>
      <c r="AD83" s="32"/>
      <c r="AE83" s="32"/>
      <c r="AF83" s="32"/>
      <c r="AG83" s="32"/>
      <c r="AH83" s="32"/>
      <c r="AI83" s="32"/>
      <c r="AJ83" s="32"/>
      <c r="AK83" s="32"/>
      <c r="AL83" s="34"/>
      <c r="AM83" s="34"/>
      <c r="AN83" s="34"/>
      <c r="AO83" s="3035"/>
    </row>
    <row r="84" spans="1:41" s="2519" customFormat="1" ht="15.5" x14ac:dyDescent="0.35">
      <c r="A84" s="2506" t="s">
        <v>993</v>
      </c>
      <c r="B84" s="219"/>
      <c r="C84" s="2518"/>
      <c r="D84" s="2518"/>
      <c r="E84" s="2518"/>
      <c r="F84" s="2518"/>
      <c r="G84" s="2518"/>
      <c r="H84" s="2518"/>
      <c r="I84" s="2518"/>
      <c r="J84" s="2518"/>
      <c r="K84" s="2518"/>
      <c r="L84" s="2518"/>
      <c r="M84" s="2518"/>
      <c r="N84" s="2518"/>
      <c r="O84" s="2518"/>
      <c r="P84" s="2518"/>
      <c r="Q84" s="2518"/>
      <c r="R84" s="2518"/>
      <c r="S84" s="2518"/>
      <c r="T84" s="2518"/>
      <c r="U84" s="2518"/>
      <c r="V84" s="2518"/>
      <c r="W84" s="2518"/>
      <c r="X84" s="2518"/>
      <c r="Y84" s="2518"/>
      <c r="Z84" s="2518"/>
      <c r="AA84" s="2518"/>
      <c r="AB84" s="32"/>
      <c r="AC84" s="32"/>
      <c r="AD84" s="32"/>
      <c r="AE84" s="32"/>
      <c r="AF84" s="32"/>
      <c r="AG84" s="32"/>
      <c r="AH84" s="32"/>
      <c r="AI84" s="32"/>
      <c r="AJ84" s="32"/>
      <c r="AK84" s="32"/>
      <c r="AL84" s="34"/>
      <c r="AM84" s="34"/>
      <c r="AN84" s="34"/>
      <c r="AO84" s="3035"/>
    </row>
    <row r="85" spans="1:41" s="2519" customFormat="1" ht="15.5" x14ac:dyDescent="0.35">
      <c r="A85" s="73" t="s">
        <v>888</v>
      </c>
      <c r="B85" s="230" t="s">
        <v>659</v>
      </c>
      <c r="C85" s="2518"/>
      <c r="D85" s="2518"/>
      <c r="E85" s="2518"/>
      <c r="F85" s="2518"/>
      <c r="G85" s="2518"/>
      <c r="H85" s="2518"/>
      <c r="I85" s="2518"/>
      <c r="J85" s="2518"/>
      <c r="K85" s="2518"/>
      <c r="L85" s="2518"/>
      <c r="M85" s="2518"/>
      <c r="N85" s="2518"/>
      <c r="O85" s="2518"/>
      <c r="P85" s="2518"/>
      <c r="Q85" s="2518"/>
      <c r="R85" s="2518"/>
      <c r="S85" s="2518"/>
      <c r="T85" s="2518"/>
      <c r="U85" s="2518"/>
      <c r="V85" s="2518"/>
      <c r="W85" s="2518"/>
      <c r="X85" s="2518"/>
      <c r="Y85" s="2518"/>
      <c r="Z85" s="2518"/>
      <c r="AA85" s="2518"/>
      <c r="AB85" s="32"/>
      <c r="AC85" s="32"/>
      <c r="AD85" s="32"/>
      <c r="AE85" s="32"/>
      <c r="AF85" s="32"/>
      <c r="AG85" s="32"/>
      <c r="AH85" s="32"/>
      <c r="AI85" s="32"/>
      <c r="AJ85" s="32"/>
      <c r="AK85" s="32"/>
      <c r="AL85" s="34"/>
      <c r="AM85" s="34"/>
      <c r="AN85" s="34"/>
      <c r="AO85" s="3035"/>
    </row>
    <row r="86" spans="1:41" ht="15.65" customHeight="1" x14ac:dyDescent="0.35">
      <c r="A86" s="342" t="s">
        <v>889</v>
      </c>
      <c r="B86" s="221" t="s">
        <v>722</v>
      </c>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8"/>
      <c r="AM86" s="78"/>
      <c r="AN86" s="78"/>
      <c r="AO86" s="3030"/>
    </row>
    <row r="87" spans="1:41" s="29" customFormat="1" ht="15.65" customHeight="1" x14ac:dyDescent="0.35">
      <c r="A87" s="342" t="s">
        <v>1308</v>
      </c>
      <c r="B87" s="2521" t="s">
        <v>1295</v>
      </c>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8"/>
      <c r="AM87" s="78"/>
      <c r="AN87" s="78"/>
      <c r="AO87" s="3036"/>
    </row>
    <row r="88" spans="1:41" s="29" customFormat="1" ht="15.65" customHeight="1" x14ac:dyDescent="0.35">
      <c r="A88" s="342" t="s">
        <v>1309</v>
      </c>
      <c r="B88" s="2521" t="s">
        <v>1296</v>
      </c>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8"/>
      <c r="AM88" s="78"/>
      <c r="AN88" s="78"/>
      <c r="AO88" s="3036"/>
    </row>
    <row r="89" spans="1:41" s="29" customFormat="1" ht="15.5" x14ac:dyDescent="0.35">
      <c r="A89" s="2520"/>
      <c r="B89" s="2521"/>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8"/>
      <c r="AM89" s="78"/>
      <c r="AN89" s="78"/>
      <c r="AO89" s="3036"/>
    </row>
    <row r="90" spans="1:41" s="28" customFormat="1" ht="15.5" x14ac:dyDescent="0.35">
      <c r="A90" s="2506" t="s">
        <v>857</v>
      </c>
      <c r="B90" s="219"/>
      <c r="C90" s="221"/>
      <c r="D90" s="221"/>
      <c r="E90" s="221"/>
      <c r="F90" s="221"/>
      <c r="G90" s="221"/>
      <c r="H90" s="221"/>
      <c r="I90" s="221"/>
      <c r="J90" s="221"/>
      <c r="K90" s="221"/>
      <c r="L90" s="221"/>
      <c r="M90" s="221"/>
      <c r="N90" s="221"/>
      <c r="O90" s="221"/>
      <c r="P90" s="221"/>
      <c r="Q90" s="221"/>
      <c r="R90" s="221"/>
      <c r="S90" s="221"/>
      <c r="T90" s="221"/>
      <c r="U90" s="221"/>
      <c r="V90" s="221"/>
      <c r="W90" s="221"/>
      <c r="X90" s="221"/>
      <c r="Y90" s="221"/>
      <c r="Z90" s="221"/>
      <c r="AA90" s="221"/>
      <c r="AB90" s="227"/>
      <c r="AC90" s="228"/>
      <c r="AD90" s="228"/>
      <c r="AE90" s="227"/>
      <c r="AF90" s="227"/>
      <c r="AG90" s="227"/>
      <c r="AH90" s="227"/>
      <c r="AI90" s="227"/>
      <c r="AJ90" s="227"/>
      <c r="AK90" s="227"/>
      <c r="AL90" s="245"/>
      <c r="AM90" s="245"/>
      <c r="AN90" s="245"/>
      <c r="AO90" s="3037"/>
    </row>
    <row r="91" spans="1:41" s="27" customFormat="1" ht="15.65" customHeight="1" x14ac:dyDescent="0.35">
      <c r="A91" s="342" t="s">
        <v>890</v>
      </c>
      <c r="B91" s="337" t="s">
        <v>675</v>
      </c>
      <c r="C91" s="221"/>
      <c r="D91" s="221"/>
      <c r="E91" s="221"/>
      <c r="F91" s="221"/>
      <c r="G91" s="221"/>
      <c r="H91" s="221"/>
      <c r="I91" s="221"/>
      <c r="J91" s="221"/>
      <c r="K91" s="221"/>
      <c r="L91" s="221"/>
      <c r="M91" s="221"/>
      <c r="N91" s="221"/>
      <c r="O91" s="221"/>
      <c r="P91" s="221"/>
      <c r="Q91" s="221"/>
      <c r="R91" s="221"/>
      <c r="S91" s="221"/>
      <c r="T91" s="221"/>
      <c r="U91" s="221"/>
      <c r="V91" s="221"/>
      <c r="W91" s="221"/>
      <c r="X91" s="221"/>
      <c r="Y91" s="221"/>
      <c r="Z91" s="221"/>
      <c r="AA91" s="221"/>
      <c r="AB91" s="223"/>
      <c r="AC91" s="223"/>
      <c r="AD91" s="223"/>
      <c r="AE91" s="223"/>
      <c r="AF91" s="223"/>
      <c r="AG91" s="223"/>
      <c r="AH91" s="223"/>
      <c r="AI91" s="223"/>
      <c r="AJ91" s="223"/>
      <c r="AK91" s="223"/>
      <c r="AL91" s="244"/>
      <c r="AM91" s="244"/>
      <c r="AN91" s="244"/>
      <c r="AO91" s="3031"/>
    </row>
    <row r="92" spans="1:41" ht="15.65" customHeight="1" x14ac:dyDescent="0.35">
      <c r="A92" s="342" t="s">
        <v>891</v>
      </c>
      <c r="B92" s="337" t="s">
        <v>679</v>
      </c>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8"/>
      <c r="AM92" s="78"/>
      <c r="AN92" s="78"/>
      <c r="AO92" s="3030"/>
    </row>
    <row r="93" spans="1:41" ht="15.65" customHeight="1" x14ac:dyDescent="0.35">
      <c r="A93" s="342" t="s">
        <v>892</v>
      </c>
      <c r="B93" s="337" t="s">
        <v>680</v>
      </c>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8"/>
      <c r="AM93" s="78"/>
      <c r="AN93" s="78"/>
      <c r="AO93" s="3030"/>
    </row>
    <row r="94" spans="1:41" s="29" customFormat="1" ht="15.65" customHeight="1" x14ac:dyDescent="0.35">
      <c r="A94" s="342" t="s">
        <v>893</v>
      </c>
      <c r="B94" s="337" t="s">
        <v>800</v>
      </c>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c r="AA94" s="337"/>
      <c r="AB94" s="229"/>
      <c r="AC94" s="229"/>
      <c r="AD94" s="229"/>
      <c r="AE94" s="229"/>
      <c r="AF94" s="229"/>
      <c r="AG94" s="229"/>
      <c r="AH94" s="229"/>
      <c r="AI94" s="229"/>
      <c r="AJ94" s="229"/>
      <c r="AK94" s="229"/>
      <c r="AL94" s="246"/>
      <c r="AM94" s="246"/>
      <c r="AN94" s="246"/>
      <c r="AO94" s="3036"/>
    </row>
    <row r="95" spans="1:41" s="29" customFormat="1" ht="15.65" customHeight="1" x14ac:dyDescent="0.35">
      <c r="A95" s="342" t="s">
        <v>894</v>
      </c>
      <c r="B95" s="337" t="s">
        <v>801</v>
      </c>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337"/>
      <c r="AB95" s="229"/>
      <c r="AC95" s="229"/>
      <c r="AD95" s="229"/>
      <c r="AE95" s="229"/>
      <c r="AF95" s="229"/>
      <c r="AG95" s="229"/>
      <c r="AH95" s="229"/>
      <c r="AI95" s="229"/>
      <c r="AJ95" s="229"/>
      <c r="AK95" s="229"/>
      <c r="AL95" s="246"/>
      <c r="AM95" s="246"/>
      <c r="AN95" s="246"/>
      <c r="AO95" s="3036"/>
    </row>
    <row r="96" spans="1:41" s="29" customFormat="1" ht="15.65" customHeight="1" x14ac:dyDescent="0.35">
      <c r="A96" s="342" t="s">
        <v>895</v>
      </c>
      <c r="B96" s="337" t="s">
        <v>809</v>
      </c>
      <c r="C96" s="337"/>
      <c r="D96" s="337"/>
      <c r="E96" s="337"/>
      <c r="F96" s="337"/>
      <c r="G96" s="337"/>
      <c r="H96" s="337"/>
      <c r="I96" s="337"/>
      <c r="J96" s="337"/>
      <c r="K96" s="337"/>
      <c r="L96" s="337"/>
      <c r="M96" s="337"/>
      <c r="N96" s="337"/>
      <c r="O96" s="337"/>
      <c r="P96" s="337"/>
      <c r="Q96" s="337"/>
      <c r="R96" s="337"/>
      <c r="S96" s="337"/>
      <c r="T96" s="337"/>
      <c r="U96" s="337"/>
      <c r="V96" s="337"/>
      <c r="W96" s="337"/>
      <c r="X96" s="337"/>
      <c r="Y96" s="337"/>
      <c r="Z96" s="337"/>
      <c r="AA96" s="337"/>
      <c r="AB96" s="229"/>
      <c r="AC96" s="229"/>
      <c r="AD96" s="229"/>
      <c r="AE96" s="229"/>
      <c r="AF96" s="229"/>
      <c r="AG96" s="229"/>
      <c r="AH96" s="229"/>
      <c r="AI96" s="229"/>
      <c r="AJ96" s="229"/>
      <c r="AK96" s="229"/>
      <c r="AL96" s="246"/>
      <c r="AM96" s="246"/>
      <c r="AN96" s="246"/>
      <c r="AO96" s="3036"/>
    </row>
    <row r="97" spans="1:41" s="29" customFormat="1" ht="15.65" customHeight="1" x14ac:dyDescent="0.35">
      <c r="A97" s="342" t="s">
        <v>896</v>
      </c>
      <c r="B97" s="337" t="s">
        <v>810</v>
      </c>
      <c r="C97" s="337"/>
      <c r="D97" s="337"/>
      <c r="E97" s="337"/>
      <c r="F97" s="337"/>
      <c r="G97" s="337"/>
      <c r="H97" s="337"/>
      <c r="I97" s="337"/>
      <c r="J97" s="337"/>
      <c r="K97" s="337"/>
      <c r="L97" s="337"/>
      <c r="M97" s="337"/>
      <c r="N97" s="337"/>
      <c r="O97" s="337"/>
      <c r="P97" s="337"/>
      <c r="Q97" s="337"/>
      <c r="R97" s="337"/>
      <c r="S97" s="337"/>
      <c r="T97" s="337"/>
      <c r="U97" s="337"/>
      <c r="V97" s="337"/>
      <c r="W97" s="337"/>
      <c r="X97" s="337"/>
      <c r="Y97" s="337"/>
      <c r="Z97" s="337"/>
      <c r="AA97" s="337"/>
      <c r="AB97" s="229"/>
      <c r="AC97" s="229"/>
      <c r="AD97" s="229"/>
      <c r="AE97" s="229"/>
      <c r="AF97" s="229"/>
      <c r="AG97" s="229"/>
      <c r="AH97" s="229"/>
      <c r="AI97" s="229"/>
      <c r="AJ97" s="229"/>
      <c r="AK97" s="229"/>
      <c r="AL97" s="246"/>
      <c r="AM97" s="246"/>
      <c r="AN97" s="246"/>
      <c r="AO97" s="3036"/>
    </row>
    <row r="98" spans="1:41" s="29" customFormat="1" ht="15.65" customHeight="1" x14ac:dyDescent="0.35">
      <c r="A98" s="342" t="s">
        <v>897</v>
      </c>
      <c r="B98" s="337" t="s">
        <v>681</v>
      </c>
      <c r="C98" s="337"/>
      <c r="D98" s="337"/>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229"/>
      <c r="AC98" s="229"/>
      <c r="AD98" s="229"/>
      <c r="AE98" s="229"/>
      <c r="AF98" s="229"/>
      <c r="AG98" s="229"/>
      <c r="AH98" s="229"/>
      <c r="AI98" s="229"/>
      <c r="AJ98" s="229"/>
      <c r="AK98" s="229"/>
      <c r="AL98" s="246"/>
      <c r="AM98" s="246"/>
      <c r="AN98" s="246"/>
      <c r="AO98" s="3036"/>
    </row>
    <row r="99" spans="1:41" s="29" customFormat="1" ht="15.65" customHeight="1" x14ac:dyDescent="0.35">
      <c r="A99" s="342" t="s">
        <v>898</v>
      </c>
      <c r="B99" s="337" t="s">
        <v>682</v>
      </c>
      <c r="C99" s="337"/>
      <c r="D99" s="337"/>
      <c r="E99" s="337"/>
      <c r="F99" s="337"/>
      <c r="G99" s="337"/>
      <c r="H99" s="337"/>
      <c r="I99" s="337"/>
      <c r="J99" s="337"/>
      <c r="K99" s="337"/>
      <c r="L99" s="337"/>
      <c r="M99" s="337"/>
      <c r="N99" s="337"/>
      <c r="O99" s="337"/>
      <c r="P99" s="337"/>
      <c r="Q99" s="337"/>
      <c r="R99" s="337"/>
      <c r="S99" s="337"/>
      <c r="T99" s="337"/>
      <c r="U99" s="337"/>
      <c r="V99" s="337"/>
      <c r="W99" s="337"/>
      <c r="X99" s="337"/>
      <c r="Y99" s="337"/>
      <c r="Z99" s="337"/>
      <c r="AA99" s="337"/>
      <c r="AB99" s="229"/>
      <c r="AC99" s="229"/>
      <c r="AD99" s="229"/>
      <c r="AE99" s="229"/>
      <c r="AF99" s="229"/>
      <c r="AG99" s="229"/>
      <c r="AH99" s="229"/>
      <c r="AI99" s="229"/>
      <c r="AJ99" s="229"/>
      <c r="AK99" s="229"/>
      <c r="AL99" s="246"/>
      <c r="AM99" s="246"/>
      <c r="AN99" s="246"/>
      <c r="AO99" s="3036"/>
    </row>
    <row r="100" spans="1:41" s="29" customFormat="1" ht="15.65" customHeight="1" x14ac:dyDescent="0.35">
      <c r="A100" s="342" t="s">
        <v>899</v>
      </c>
      <c r="B100" s="337" t="s">
        <v>787</v>
      </c>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c r="AA100" s="337"/>
      <c r="AB100" s="229"/>
      <c r="AC100" s="229"/>
      <c r="AD100" s="229"/>
      <c r="AE100" s="229"/>
      <c r="AF100" s="229"/>
      <c r="AG100" s="229"/>
      <c r="AH100" s="229"/>
      <c r="AI100" s="229"/>
      <c r="AJ100" s="229"/>
      <c r="AK100" s="229"/>
      <c r="AL100" s="246"/>
      <c r="AM100" s="246"/>
      <c r="AN100" s="246"/>
      <c r="AO100" s="3036"/>
    </row>
    <row r="101" spans="1:41" s="29" customFormat="1" ht="15.65" customHeight="1" x14ac:dyDescent="0.35">
      <c r="A101" s="342" t="s">
        <v>900</v>
      </c>
      <c r="B101" s="337" t="s">
        <v>789</v>
      </c>
      <c r="C101" s="337"/>
      <c r="D101" s="337"/>
      <c r="E101" s="337"/>
      <c r="F101" s="337"/>
      <c r="G101" s="337"/>
      <c r="H101" s="337"/>
      <c r="I101" s="337"/>
      <c r="J101" s="337"/>
      <c r="K101" s="337"/>
      <c r="L101" s="337"/>
      <c r="M101" s="337"/>
      <c r="N101" s="337"/>
      <c r="O101" s="337"/>
      <c r="P101" s="337"/>
      <c r="Q101" s="337"/>
      <c r="R101" s="337"/>
      <c r="S101" s="337"/>
      <c r="T101" s="337"/>
      <c r="U101" s="337"/>
      <c r="V101" s="337"/>
      <c r="W101" s="337"/>
      <c r="X101" s="337"/>
      <c r="Y101" s="337"/>
      <c r="Z101" s="337"/>
      <c r="AA101" s="337"/>
      <c r="AB101" s="229"/>
      <c r="AC101" s="229"/>
      <c r="AD101" s="229"/>
      <c r="AE101" s="229"/>
      <c r="AF101" s="229"/>
      <c r="AG101" s="229"/>
      <c r="AH101" s="229"/>
      <c r="AI101" s="229"/>
      <c r="AJ101" s="229"/>
      <c r="AK101" s="229"/>
      <c r="AL101" s="246"/>
      <c r="AM101" s="246"/>
      <c r="AN101" s="246"/>
      <c r="AO101" s="3036"/>
    </row>
    <row r="102" spans="1:41" s="29" customFormat="1" ht="15.65" customHeight="1" x14ac:dyDescent="0.35">
      <c r="A102" s="342" t="s">
        <v>901</v>
      </c>
      <c r="B102" s="337" t="s">
        <v>792</v>
      </c>
      <c r="C102" s="337"/>
      <c r="D102" s="337"/>
      <c r="E102" s="337"/>
      <c r="F102" s="337"/>
      <c r="G102" s="337"/>
      <c r="H102" s="337"/>
      <c r="I102" s="337"/>
      <c r="J102" s="337"/>
      <c r="K102" s="337"/>
      <c r="L102" s="337"/>
      <c r="M102" s="337"/>
      <c r="N102" s="337"/>
      <c r="O102" s="337"/>
      <c r="P102" s="337"/>
      <c r="Q102" s="337"/>
      <c r="R102" s="337"/>
      <c r="S102" s="337"/>
      <c r="T102" s="337"/>
      <c r="U102" s="337"/>
      <c r="V102" s="337"/>
      <c r="W102" s="337"/>
      <c r="X102" s="337"/>
      <c r="Y102" s="337"/>
      <c r="Z102" s="337"/>
      <c r="AA102" s="337"/>
      <c r="AB102" s="229"/>
      <c r="AC102" s="229"/>
      <c r="AD102" s="229"/>
      <c r="AE102" s="229"/>
      <c r="AF102" s="229"/>
      <c r="AG102" s="229"/>
      <c r="AH102" s="229"/>
      <c r="AI102" s="229"/>
      <c r="AJ102" s="229"/>
      <c r="AK102" s="229"/>
      <c r="AL102" s="246"/>
      <c r="AM102" s="246"/>
      <c r="AN102" s="246"/>
      <c r="AO102" s="3036"/>
    </row>
    <row r="103" spans="1:41" s="29" customFormat="1" ht="15.65" customHeight="1" x14ac:dyDescent="0.35">
      <c r="A103" s="342" t="s">
        <v>902</v>
      </c>
      <c r="B103" s="337" t="s">
        <v>793</v>
      </c>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229"/>
      <c r="AC103" s="229"/>
      <c r="AD103" s="229"/>
      <c r="AE103" s="229"/>
      <c r="AF103" s="229"/>
      <c r="AG103" s="229"/>
      <c r="AH103" s="229"/>
      <c r="AI103" s="229"/>
      <c r="AJ103" s="229"/>
      <c r="AK103" s="229"/>
      <c r="AL103" s="246"/>
      <c r="AM103" s="246"/>
      <c r="AN103" s="246"/>
      <c r="AO103" s="3036"/>
    </row>
    <row r="104" spans="1:41" s="29" customFormat="1" ht="15.65" customHeight="1" x14ac:dyDescent="0.35">
      <c r="A104" s="342" t="s">
        <v>903</v>
      </c>
      <c r="B104" s="337" t="s">
        <v>805</v>
      </c>
      <c r="C104" s="337"/>
      <c r="D104" s="337"/>
      <c r="E104" s="337"/>
      <c r="F104" s="337"/>
      <c r="G104" s="337"/>
      <c r="H104" s="337"/>
      <c r="I104" s="337"/>
      <c r="J104" s="337"/>
      <c r="K104" s="337"/>
      <c r="L104" s="337"/>
      <c r="M104" s="337"/>
      <c r="N104" s="337"/>
      <c r="O104" s="337"/>
      <c r="P104" s="337"/>
      <c r="Q104" s="337"/>
      <c r="R104" s="337"/>
      <c r="S104" s="337"/>
      <c r="T104" s="337"/>
      <c r="U104" s="337"/>
      <c r="V104" s="337"/>
      <c r="W104" s="337"/>
      <c r="X104" s="337"/>
      <c r="Y104" s="337"/>
      <c r="Z104" s="337"/>
      <c r="AA104" s="337"/>
      <c r="AB104" s="229"/>
      <c r="AC104" s="229"/>
      <c r="AD104" s="229"/>
      <c r="AE104" s="229"/>
      <c r="AF104" s="229"/>
      <c r="AG104" s="229"/>
      <c r="AH104" s="229"/>
      <c r="AI104" s="229"/>
      <c r="AJ104" s="229"/>
      <c r="AK104" s="229"/>
      <c r="AL104" s="246"/>
      <c r="AM104" s="246"/>
      <c r="AN104" s="246"/>
      <c r="AO104" s="3036"/>
    </row>
    <row r="105" spans="1:41" s="29" customFormat="1" ht="15.65" customHeight="1" x14ac:dyDescent="0.35">
      <c r="A105" s="342" t="s">
        <v>904</v>
      </c>
      <c r="B105" s="337" t="s">
        <v>804</v>
      </c>
      <c r="C105" s="337"/>
      <c r="D105" s="337"/>
      <c r="E105" s="337"/>
      <c r="F105" s="337"/>
      <c r="G105" s="337"/>
      <c r="H105" s="337"/>
      <c r="I105" s="337"/>
      <c r="J105" s="337"/>
      <c r="K105" s="337"/>
      <c r="L105" s="337"/>
      <c r="M105" s="337"/>
      <c r="N105" s="337"/>
      <c r="O105" s="337"/>
      <c r="P105" s="337"/>
      <c r="Q105" s="337"/>
      <c r="R105" s="337"/>
      <c r="S105" s="337"/>
      <c r="T105" s="337"/>
      <c r="U105" s="337"/>
      <c r="V105" s="337"/>
      <c r="W105" s="337"/>
      <c r="X105" s="337"/>
      <c r="Y105" s="337"/>
      <c r="Z105" s="337"/>
      <c r="AA105" s="337"/>
      <c r="AB105" s="229"/>
      <c r="AC105" s="229"/>
      <c r="AD105" s="229"/>
      <c r="AE105" s="229"/>
      <c r="AF105" s="229"/>
      <c r="AG105" s="229"/>
      <c r="AH105" s="229"/>
      <c r="AI105" s="229"/>
      <c r="AJ105" s="229"/>
      <c r="AK105" s="229"/>
      <c r="AL105" s="246"/>
      <c r="AM105" s="246"/>
      <c r="AN105" s="246"/>
      <c r="AO105" s="3036"/>
    </row>
    <row r="106" spans="1:41" s="29" customFormat="1" ht="15.65" customHeight="1" x14ac:dyDescent="0.35">
      <c r="A106" s="342" t="s">
        <v>905</v>
      </c>
      <c r="B106" s="337" t="s">
        <v>803</v>
      </c>
      <c r="C106" s="337"/>
      <c r="D106" s="337"/>
      <c r="E106" s="337"/>
      <c r="F106" s="337"/>
      <c r="G106" s="337"/>
      <c r="H106" s="337"/>
      <c r="I106" s="337"/>
      <c r="J106" s="337"/>
      <c r="K106" s="337"/>
      <c r="L106" s="337"/>
      <c r="M106" s="337"/>
      <c r="N106" s="337"/>
      <c r="O106" s="337"/>
      <c r="P106" s="337"/>
      <c r="Q106" s="337"/>
      <c r="R106" s="337"/>
      <c r="S106" s="337"/>
      <c r="T106" s="337"/>
      <c r="U106" s="337"/>
      <c r="V106" s="337"/>
      <c r="W106" s="337"/>
      <c r="X106" s="337"/>
      <c r="Y106" s="337"/>
      <c r="Z106" s="337"/>
      <c r="AA106" s="337"/>
      <c r="AB106" s="229"/>
      <c r="AC106" s="229"/>
      <c r="AD106" s="229"/>
      <c r="AE106" s="229"/>
      <c r="AF106" s="229"/>
      <c r="AG106" s="229"/>
      <c r="AH106" s="229"/>
      <c r="AI106" s="229"/>
      <c r="AJ106" s="229"/>
      <c r="AK106" s="229"/>
      <c r="AL106" s="246"/>
      <c r="AM106" s="246"/>
      <c r="AN106" s="246"/>
      <c r="AO106" s="3036"/>
    </row>
    <row r="107" spans="1:41" s="29" customFormat="1" ht="15.65" customHeight="1" x14ac:dyDescent="0.35">
      <c r="A107" s="342" t="s">
        <v>906</v>
      </c>
      <c r="B107" s="337" t="s">
        <v>802</v>
      </c>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229"/>
      <c r="AC107" s="229"/>
      <c r="AD107" s="229"/>
      <c r="AE107" s="229"/>
      <c r="AF107" s="229"/>
      <c r="AG107" s="229"/>
      <c r="AH107" s="229"/>
      <c r="AI107" s="229"/>
      <c r="AJ107" s="229"/>
      <c r="AK107" s="229"/>
      <c r="AL107" s="246"/>
      <c r="AM107" s="246"/>
      <c r="AN107" s="246"/>
      <c r="AO107" s="3036"/>
    </row>
    <row r="108" spans="1:41" s="29" customFormat="1" ht="15.5" x14ac:dyDescent="0.35">
      <c r="A108" s="73"/>
      <c r="B108" s="219"/>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229"/>
      <c r="AC108" s="229"/>
      <c r="AD108" s="229"/>
      <c r="AE108" s="229"/>
      <c r="AF108" s="229"/>
      <c r="AG108" s="229"/>
      <c r="AH108" s="229"/>
      <c r="AI108" s="229"/>
      <c r="AJ108" s="229"/>
      <c r="AK108" s="229"/>
      <c r="AL108" s="246"/>
      <c r="AM108" s="246"/>
      <c r="AN108" s="246"/>
      <c r="AO108" s="3036"/>
    </row>
    <row r="109" spans="1:41" s="29" customFormat="1" ht="15.5" x14ac:dyDescent="0.35">
      <c r="A109" s="73"/>
      <c r="B109" s="219"/>
      <c r="C109" s="337"/>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c r="AA109" s="337"/>
      <c r="AB109" s="229"/>
      <c r="AC109" s="229"/>
      <c r="AD109" s="229"/>
      <c r="AE109" s="229"/>
      <c r="AF109" s="229"/>
      <c r="AG109" s="229"/>
      <c r="AH109" s="229"/>
      <c r="AI109" s="229"/>
      <c r="AJ109" s="229"/>
      <c r="AK109" s="229"/>
      <c r="AL109" s="246"/>
      <c r="AM109" s="246"/>
      <c r="AN109" s="246"/>
      <c r="AO109" s="3036"/>
    </row>
    <row r="110" spans="1:41" s="29" customFormat="1" ht="15.5" x14ac:dyDescent="0.35">
      <c r="A110" s="2506" t="s">
        <v>858</v>
      </c>
      <c r="B110" s="219"/>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337"/>
      <c r="AB110" s="229"/>
      <c r="AC110" s="229"/>
      <c r="AD110" s="229"/>
      <c r="AE110" s="229"/>
      <c r="AF110" s="229"/>
      <c r="AG110" s="229"/>
      <c r="AH110" s="229"/>
      <c r="AI110" s="229"/>
      <c r="AJ110" s="229"/>
      <c r="AK110" s="229"/>
      <c r="AL110" s="246"/>
      <c r="AM110" s="246"/>
      <c r="AN110" s="246"/>
      <c r="AO110" s="3036"/>
    </row>
    <row r="111" spans="1:41" s="29" customFormat="1" ht="15.65" customHeight="1" x14ac:dyDescent="0.35">
      <c r="A111" s="342" t="s">
        <v>938</v>
      </c>
      <c r="B111" s="337" t="s">
        <v>759</v>
      </c>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c r="AA111" s="337"/>
      <c r="AB111" s="229"/>
      <c r="AC111" s="229"/>
      <c r="AD111" s="229"/>
      <c r="AE111" s="229"/>
      <c r="AF111" s="229"/>
      <c r="AG111" s="229"/>
      <c r="AH111" s="229"/>
      <c r="AI111" s="229"/>
      <c r="AJ111" s="229"/>
      <c r="AK111" s="229"/>
      <c r="AL111" s="246"/>
      <c r="AM111" s="246"/>
      <c r="AN111" s="246"/>
      <c r="AO111" s="3036"/>
    </row>
    <row r="112" spans="1:41" ht="15.65" customHeight="1" x14ac:dyDescent="0.35">
      <c r="A112" s="342" t="s">
        <v>939</v>
      </c>
      <c r="B112" s="337" t="s">
        <v>607</v>
      </c>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73"/>
      <c r="AL112" s="78"/>
      <c r="AM112" s="78"/>
      <c r="AN112" s="78"/>
      <c r="AO112" s="3030"/>
    </row>
    <row r="113" spans="1:41" ht="15.65" customHeight="1" x14ac:dyDescent="0.35">
      <c r="A113" s="342" t="s">
        <v>940</v>
      </c>
      <c r="B113" s="337" t="s">
        <v>617</v>
      </c>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73"/>
      <c r="AL113" s="78"/>
      <c r="AM113" s="78"/>
      <c r="AN113" s="78"/>
      <c r="AO113" s="3030"/>
    </row>
    <row r="114" spans="1:41" s="29" customFormat="1" ht="15.65" customHeight="1" x14ac:dyDescent="0.35">
      <c r="A114" s="342" t="s">
        <v>941</v>
      </c>
      <c r="B114" s="337" t="s">
        <v>754</v>
      </c>
      <c r="C114" s="337"/>
      <c r="D114" s="337"/>
      <c r="E114" s="337"/>
      <c r="F114" s="337"/>
      <c r="G114" s="337"/>
      <c r="H114" s="337"/>
      <c r="I114" s="337"/>
      <c r="J114" s="337"/>
      <c r="K114" s="337"/>
      <c r="L114" s="337"/>
      <c r="M114" s="337"/>
      <c r="N114" s="337"/>
      <c r="O114" s="337"/>
      <c r="P114" s="337"/>
      <c r="Q114" s="337"/>
      <c r="R114" s="337"/>
      <c r="S114" s="337"/>
      <c r="T114" s="337"/>
      <c r="U114" s="337"/>
      <c r="V114" s="337"/>
      <c r="W114" s="337"/>
      <c r="X114" s="337"/>
      <c r="Y114" s="337"/>
      <c r="Z114" s="337"/>
      <c r="AA114" s="337"/>
      <c r="AB114" s="229"/>
      <c r="AC114" s="229"/>
      <c r="AD114" s="229"/>
      <c r="AE114" s="229"/>
      <c r="AF114" s="229"/>
      <c r="AG114" s="229"/>
      <c r="AH114" s="229"/>
      <c r="AI114" s="229"/>
      <c r="AJ114" s="229"/>
      <c r="AK114" s="229"/>
      <c r="AL114" s="246"/>
      <c r="AM114" s="246"/>
      <c r="AN114" s="246"/>
      <c r="AO114" s="3036"/>
    </row>
    <row r="115" spans="1:41" s="29" customFormat="1" ht="15.65" customHeight="1" x14ac:dyDescent="0.35">
      <c r="A115" s="342" t="s">
        <v>942</v>
      </c>
      <c r="B115" s="337" t="s">
        <v>753</v>
      </c>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c r="Z115" s="337"/>
      <c r="AA115" s="337"/>
      <c r="AB115" s="229"/>
      <c r="AC115" s="229"/>
      <c r="AD115" s="229"/>
      <c r="AE115" s="229"/>
      <c r="AF115" s="229"/>
      <c r="AG115" s="229"/>
      <c r="AH115" s="229"/>
      <c r="AI115" s="229"/>
      <c r="AJ115" s="229"/>
      <c r="AK115" s="229"/>
      <c r="AL115" s="246"/>
      <c r="AM115" s="246"/>
      <c r="AN115" s="246"/>
      <c r="AO115" s="3036"/>
    </row>
    <row r="116" spans="1:41" s="29" customFormat="1" ht="15.65" customHeight="1" x14ac:dyDescent="0.35">
      <c r="A116" s="342" t="s">
        <v>943</v>
      </c>
      <c r="B116" s="337" t="s">
        <v>750</v>
      </c>
      <c r="C116" s="337"/>
      <c r="D116" s="337"/>
      <c r="E116" s="337"/>
      <c r="F116" s="337"/>
      <c r="G116" s="337"/>
      <c r="H116" s="337"/>
      <c r="I116" s="337"/>
      <c r="J116" s="337"/>
      <c r="K116" s="337"/>
      <c r="L116" s="337"/>
      <c r="M116" s="337"/>
      <c r="N116" s="337"/>
      <c r="O116" s="337"/>
      <c r="P116" s="337"/>
      <c r="Q116" s="337"/>
      <c r="R116" s="337"/>
      <c r="S116" s="337"/>
      <c r="T116" s="337"/>
      <c r="U116" s="337"/>
      <c r="V116" s="337"/>
      <c r="W116" s="337"/>
      <c r="X116" s="337"/>
      <c r="Y116" s="337"/>
      <c r="Z116" s="337"/>
      <c r="AA116" s="337"/>
      <c r="AB116" s="229"/>
      <c r="AC116" s="229"/>
      <c r="AD116" s="229"/>
      <c r="AE116" s="229"/>
      <c r="AF116" s="229"/>
      <c r="AG116" s="229"/>
      <c r="AH116" s="229"/>
      <c r="AI116" s="229"/>
      <c r="AJ116" s="229"/>
      <c r="AK116" s="229"/>
      <c r="AL116" s="246"/>
      <c r="AM116" s="246"/>
      <c r="AN116" s="246"/>
      <c r="AO116" s="3036"/>
    </row>
    <row r="117" spans="1:41" s="29" customFormat="1" ht="15.65" customHeight="1" x14ac:dyDescent="0.35">
      <c r="A117" s="342" t="s">
        <v>944</v>
      </c>
      <c r="B117" s="337" t="s">
        <v>758</v>
      </c>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c r="Z117" s="337"/>
      <c r="AA117" s="337"/>
      <c r="AB117" s="229"/>
      <c r="AC117" s="229"/>
      <c r="AD117" s="229"/>
      <c r="AE117" s="229"/>
      <c r="AF117" s="229"/>
      <c r="AG117" s="229"/>
      <c r="AH117" s="229"/>
      <c r="AI117" s="229"/>
      <c r="AJ117" s="229"/>
      <c r="AK117" s="229"/>
      <c r="AL117" s="246"/>
      <c r="AM117" s="246"/>
      <c r="AN117" s="246"/>
      <c r="AO117" s="3036"/>
    </row>
    <row r="118" spans="1:41" s="29" customFormat="1" ht="15.5" x14ac:dyDescent="0.35">
      <c r="A118" s="2525"/>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c r="Z118" s="337"/>
      <c r="AA118" s="337"/>
      <c r="AB118" s="229"/>
      <c r="AC118" s="229"/>
      <c r="AD118" s="229"/>
      <c r="AE118" s="229"/>
      <c r="AF118" s="229"/>
      <c r="AG118" s="229"/>
      <c r="AH118" s="229"/>
      <c r="AI118" s="229"/>
      <c r="AJ118" s="229"/>
      <c r="AK118" s="229"/>
      <c r="AL118" s="246"/>
      <c r="AM118" s="246"/>
      <c r="AN118" s="246"/>
      <c r="AO118" s="3036"/>
    </row>
    <row r="119" spans="1:41" s="29" customFormat="1" ht="15.5" x14ac:dyDescent="0.35">
      <c r="A119" s="2506" t="s">
        <v>1292</v>
      </c>
      <c r="B119" s="219"/>
      <c r="C119" s="337"/>
      <c r="D119" s="337"/>
      <c r="E119" s="337"/>
      <c r="F119" s="337"/>
      <c r="G119" s="337"/>
      <c r="H119" s="337"/>
      <c r="I119" s="337"/>
      <c r="J119" s="337"/>
      <c r="K119" s="337"/>
      <c r="L119" s="337"/>
      <c r="M119" s="337"/>
      <c r="N119" s="337"/>
      <c r="O119" s="337"/>
      <c r="P119" s="337"/>
      <c r="Q119" s="337"/>
      <c r="R119" s="337"/>
      <c r="S119" s="337"/>
      <c r="T119" s="337"/>
      <c r="U119" s="337"/>
      <c r="V119" s="337"/>
      <c r="W119" s="337"/>
      <c r="X119" s="337"/>
      <c r="Y119" s="337"/>
      <c r="Z119" s="337"/>
      <c r="AA119" s="337"/>
      <c r="AB119" s="229"/>
      <c r="AC119" s="229"/>
      <c r="AD119" s="229"/>
      <c r="AE119" s="229"/>
      <c r="AF119" s="229"/>
      <c r="AG119" s="229"/>
      <c r="AH119" s="229"/>
      <c r="AI119" s="229"/>
      <c r="AJ119" s="229"/>
      <c r="AK119" s="229"/>
      <c r="AL119" s="246"/>
      <c r="AM119" s="246"/>
      <c r="AN119" s="246"/>
      <c r="AO119" s="3036"/>
    </row>
    <row r="120" spans="1:41" s="29" customFormat="1" ht="15.65" customHeight="1" x14ac:dyDescent="0.35">
      <c r="A120" s="342" t="s">
        <v>1282</v>
      </c>
      <c r="B120" s="337" t="s">
        <v>1276</v>
      </c>
      <c r="C120" s="337"/>
      <c r="D120" s="337"/>
      <c r="E120" s="337"/>
      <c r="F120" s="337"/>
      <c r="G120" s="337"/>
      <c r="H120" s="337"/>
      <c r="I120" s="337"/>
      <c r="J120" s="337"/>
      <c r="K120" s="337"/>
      <c r="L120" s="337"/>
      <c r="M120" s="337"/>
      <c r="N120" s="337"/>
      <c r="O120" s="337"/>
      <c r="P120" s="337"/>
      <c r="Q120" s="337"/>
      <c r="R120" s="337"/>
      <c r="S120" s="337"/>
      <c r="T120" s="337"/>
      <c r="U120" s="337"/>
      <c r="V120" s="337"/>
      <c r="W120" s="337"/>
      <c r="X120" s="337"/>
      <c r="Y120" s="337"/>
      <c r="Z120" s="337"/>
      <c r="AA120" s="337"/>
      <c r="AB120" s="229"/>
      <c r="AC120" s="229"/>
      <c r="AD120" s="229"/>
      <c r="AE120" s="229"/>
      <c r="AF120" s="229"/>
      <c r="AG120" s="229"/>
      <c r="AH120" s="229"/>
      <c r="AI120" s="229"/>
      <c r="AJ120" s="229"/>
      <c r="AK120" s="229"/>
      <c r="AL120" s="246"/>
      <c r="AM120" s="246"/>
      <c r="AN120" s="246"/>
      <c r="AO120" s="3036"/>
    </row>
    <row r="121" spans="1:41" ht="15.65" customHeight="1" x14ac:dyDescent="0.35">
      <c r="A121" s="342" t="s">
        <v>1283</v>
      </c>
      <c r="B121" s="337" t="s">
        <v>1275</v>
      </c>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c r="Z121" s="337"/>
      <c r="AA121" s="337"/>
      <c r="AB121" s="229"/>
      <c r="AC121" s="229"/>
      <c r="AD121" s="229"/>
      <c r="AE121" s="229"/>
      <c r="AF121" s="229"/>
      <c r="AG121" s="229"/>
      <c r="AH121" s="229"/>
      <c r="AI121" s="229"/>
      <c r="AJ121" s="229"/>
      <c r="AK121" s="229"/>
      <c r="AL121" s="246"/>
      <c r="AM121" s="246"/>
      <c r="AN121" s="246"/>
      <c r="AO121" s="3030"/>
    </row>
    <row r="122" spans="1:41" ht="19.5" customHeight="1" x14ac:dyDescent="0.35">
      <c r="A122" s="342" t="s">
        <v>1284</v>
      </c>
      <c r="B122" s="337" t="s">
        <v>1335</v>
      </c>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c r="AA122" s="337"/>
      <c r="AB122" s="229"/>
      <c r="AC122" s="229"/>
      <c r="AD122" s="229"/>
      <c r="AE122" s="229"/>
      <c r="AF122" s="229"/>
      <c r="AG122" s="229"/>
      <c r="AH122" s="229"/>
      <c r="AI122" s="229"/>
      <c r="AJ122" s="229"/>
      <c r="AK122" s="229"/>
      <c r="AL122" s="246"/>
      <c r="AM122" s="246"/>
      <c r="AN122" s="246"/>
      <c r="AO122" s="3030"/>
    </row>
    <row r="123" spans="1:41" s="29" customFormat="1" ht="15.65" customHeight="1" x14ac:dyDescent="0.35">
      <c r="A123" s="342" t="s">
        <v>1285</v>
      </c>
      <c r="B123" s="337" t="s">
        <v>1336</v>
      </c>
      <c r="C123" s="337"/>
      <c r="D123" s="337"/>
      <c r="E123" s="337"/>
      <c r="F123" s="337"/>
      <c r="G123" s="337"/>
      <c r="H123" s="337"/>
      <c r="I123" s="337"/>
      <c r="J123" s="337"/>
      <c r="K123" s="337"/>
      <c r="L123" s="337"/>
      <c r="M123" s="337"/>
      <c r="N123" s="337"/>
      <c r="O123" s="337"/>
      <c r="P123" s="337"/>
      <c r="Q123" s="337"/>
      <c r="R123" s="337"/>
      <c r="S123" s="337"/>
      <c r="T123" s="337"/>
      <c r="U123" s="337"/>
      <c r="V123" s="337"/>
      <c r="W123" s="337"/>
      <c r="X123" s="337"/>
      <c r="Y123" s="337"/>
      <c r="Z123" s="337"/>
      <c r="AA123" s="337"/>
      <c r="AB123" s="229"/>
      <c r="AC123" s="229"/>
      <c r="AD123" s="229"/>
      <c r="AE123" s="229"/>
      <c r="AF123" s="229"/>
      <c r="AG123" s="229"/>
      <c r="AH123" s="229"/>
      <c r="AI123" s="229"/>
      <c r="AJ123" s="229"/>
      <c r="AK123" s="229"/>
      <c r="AL123" s="246"/>
      <c r="AM123" s="246"/>
      <c r="AN123" s="246"/>
      <c r="AO123" s="3036"/>
    </row>
    <row r="124" spans="1:41" s="29" customFormat="1" ht="15.65" customHeight="1" x14ac:dyDescent="0.35">
      <c r="A124" s="342" t="s">
        <v>1286</v>
      </c>
      <c r="B124" s="337" t="s">
        <v>1337</v>
      </c>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c r="AA124" s="337"/>
      <c r="AB124" s="229"/>
      <c r="AC124" s="229"/>
      <c r="AD124" s="229"/>
      <c r="AE124" s="229"/>
      <c r="AF124" s="229"/>
      <c r="AG124" s="229"/>
      <c r="AH124" s="229"/>
      <c r="AI124" s="229"/>
      <c r="AJ124" s="229"/>
      <c r="AK124" s="229"/>
      <c r="AL124" s="246"/>
      <c r="AM124" s="246"/>
      <c r="AN124" s="246"/>
      <c r="AO124" s="3036"/>
    </row>
    <row r="125" spans="1:41" s="29" customFormat="1" ht="16" customHeight="1" x14ac:dyDescent="0.35">
      <c r="A125" s="342" t="s">
        <v>1287</v>
      </c>
      <c r="B125" s="337" t="s">
        <v>1338</v>
      </c>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c r="AA125" s="337"/>
      <c r="AB125" s="229"/>
      <c r="AC125" s="229"/>
      <c r="AD125" s="229"/>
      <c r="AE125" s="229"/>
      <c r="AF125" s="229"/>
      <c r="AG125" s="229"/>
      <c r="AH125" s="229"/>
      <c r="AI125" s="229"/>
      <c r="AJ125" s="229"/>
      <c r="AK125" s="229"/>
      <c r="AL125" s="246"/>
      <c r="AM125" s="246"/>
      <c r="AN125" s="246"/>
      <c r="AO125" s="3036"/>
    </row>
    <row r="126" spans="1:41" s="29" customFormat="1" ht="15.65" customHeight="1" x14ac:dyDescent="0.35">
      <c r="A126" s="342" t="s">
        <v>1288</v>
      </c>
      <c r="B126" s="337" t="s">
        <v>1339</v>
      </c>
      <c r="C126" s="337"/>
      <c r="D126" s="337"/>
      <c r="E126" s="337"/>
      <c r="F126" s="337"/>
      <c r="G126" s="337"/>
      <c r="H126" s="337"/>
      <c r="I126" s="337"/>
      <c r="J126" s="337"/>
      <c r="K126" s="337"/>
      <c r="L126" s="337"/>
      <c r="M126" s="337"/>
      <c r="N126" s="337"/>
      <c r="O126" s="337"/>
      <c r="P126" s="337"/>
      <c r="Q126" s="337"/>
      <c r="R126" s="337"/>
      <c r="S126" s="337"/>
      <c r="T126" s="337"/>
      <c r="U126" s="337"/>
      <c r="V126" s="337"/>
      <c r="W126" s="337"/>
      <c r="X126" s="337"/>
      <c r="Y126" s="337"/>
      <c r="Z126" s="337"/>
      <c r="AA126" s="337"/>
      <c r="AB126" s="229"/>
      <c r="AC126" s="229"/>
      <c r="AD126" s="229"/>
      <c r="AE126" s="229"/>
      <c r="AF126" s="229"/>
      <c r="AG126" s="229"/>
      <c r="AH126" s="229"/>
      <c r="AI126" s="229"/>
      <c r="AJ126" s="229"/>
      <c r="AK126" s="229"/>
      <c r="AL126" s="246"/>
      <c r="AM126" s="246"/>
      <c r="AN126" s="246"/>
      <c r="AO126" s="3036"/>
    </row>
    <row r="127" spans="1:41" s="29" customFormat="1" ht="15.65" customHeight="1" x14ac:dyDescent="0.35">
      <c r="A127" s="342" t="s">
        <v>1289</v>
      </c>
      <c r="B127" s="337" t="s">
        <v>1261</v>
      </c>
      <c r="C127" s="337"/>
      <c r="D127" s="337"/>
      <c r="E127" s="337"/>
      <c r="F127" s="337"/>
      <c r="G127" s="337"/>
      <c r="H127" s="337"/>
      <c r="I127" s="337"/>
      <c r="J127" s="337"/>
      <c r="K127" s="337"/>
      <c r="L127" s="337"/>
      <c r="M127" s="337"/>
      <c r="N127" s="337"/>
      <c r="O127" s="337"/>
      <c r="P127" s="337"/>
      <c r="Q127" s="337"/>
      <c r="R127" s="337"/>
      <c r="S127" s="337"/>
      <c r="T127" s="337"/>
      <c r="U127" s="337"/>
      <c r="V127" s="337"/>
      <c r="W127" s="337"/>
      <c r="X127" s="337"/>
      <c r="Y127" s="337"/>
      <c r="Z127" s="337"/>
      <c r="AA127" s="337"/>
      <c r="AB127" s="229"/>
      <c r="AC127" s="229"/>
      <c r="AD127" s="229"/>
      <c r="AE127" s="229"/>
      <c r="AF127" s="229"/>
      <c r="AG127" s="229"/>
      <c r="AH127" s="229"/>
      <c r="AI127" s="229"/>
      <c r="AJ127" s="229"/>
      <c r="AK127" s="229"/>
      <c r="AL127" s="246"/>
      <c r="AM127" s="246"/>
      <c r="AN127" s="246"/>
      <c r="AO127" s="3036"/>
    </row>
    <row r="128" spans="1:41" s="29" customFormat="1" ht="15.65" customHeight="1" x14ac:dyDescent="0.35">
      <c r="A128" s="342" t="s">
        <v>1290</v>
      </c>
      <c r="B128" s="337" t="s">
        <v>1260</v>
      </c>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229"/>
      <c r="AC128" s="229"/>
      <c r="AD128" s="229"/>
      <c r="AE128" s="229"/>
      <c r="AF128" s="229"/>
      <c r="AG128" s="229"/>
      <c r="AH128" s="229"/>
      <c r="AI128" s="229"/>
      <c r="AJ128" s="229"/>
      <c r="AK128" s="229"/>
      <c r="AL128" s="246"/>
      <c r="AM128" s="246"/>
      <c r="AN128" s="246"/>
      <c r="AO128" s="3036"/>
    </row>
    <row r="129" spans="1:41" s="29" customFormat="1" ht="15.65" customHeight="1" x14ac:dyDescent="0.35">
      <c r="A129" s="342" t="s">
        <v>1291</v>
      </c>
      <c r="B129" s="337" t="s">
        <v>1259</v>
      </c>
      <c r="C129" s="337"/>
      <c r="D129" s="337"/>
      <c r="E129" s="337"/>
      <c r="F129" s="337"/>
      <c r="G129" s="337"/>
      <c r="H129" s="337"/>
      <c r="I129" s="337"/>
      <c r="J129" s="337"/>
      <c r="K129" s="337"/>
      <c r="L129" s="337"/>
      <c r="M129" s="337"/>
      <c r="N129" s="337"/>
      <c r="O129" s="337"/>
      <c r="P129" s="337"/>
      <c r="Q129" s="337"/>
      <c r="R129" s="337"/>
      <c r="S129" s="337"/>
      <c r="T129" s="337"/>
      <c r="U129" s="337"/>
      <c r="V129" s="337"/>
      <c r="W129" s="337"/>
      <c r="X129" s="337"/>
      <c r="Y129" s="337"/>
      <c r="Z129" s="337"/>
      <c r="AA129" s="337"/>
      <c r="AB129" s="229"/>
      <c r="AC129" s="229"/>
      <c r="AD129" s="229"/>
      <c r="AE129" s="229"/>
      <c r="AF129" s="229"/>
      <c r="AG129" s="229"/>
      <c r="AH129" s="229"/>
      <c r="AI129" s="229"/>
      <c r="AJ129" s="229"/>
      <c r="AK129" s="229"/>
      <c r="AL129" s="246"/>
      <c r="AM129" s="246"/>
      <c r="AN129" s="246"/>
      <c r="AO129" s="3036"/>
    </row>
    <row r="130" spans="1:41" s="29" customFormat="1" ht="15.5" x14ac:dyDescent="0.35">
      <c r="A130" s="2525"/>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c r="Z130" s="337"/>
      <c r="AA130" s="337"/>
      <c r="AB130" s="229"/>
      <c r="AC130" s="229"/>
      <c r="AD130" s="229"/>
      <c r="AE130" s="229"/>
      <c r="AF130" s="229"/>
      <c r="AG130" s="229"/>
      <c r="AH130" s="229"/>
      <c r="AI130" s="229"/>
      <c r="AJ130" s="229"/>
      <c r="AK130" s="229"/>
      <c r="AL130" s="246"/>
      <c r="AM130" s="246"/>
      <c r="AN130" s="246"/>
      <c r="AO130" s="3036"/>
    </row>
    <row r="131" spans="1:41" s="29" customFormat="1" ht="15.5" x14ac:dyDescent="0.35">
      <c r="A131" s="2506" t="s">
        <v>1151</v>
      </c>
      <c r="B131" s="219"/>
      <c r="C131" s="337"/>
      <c r="D131" s="337"/>
      <c r="E131" s="337"/>
      <c r="F131" s="337"/>
      <c r="G131" s="337"/>
      <c r="H131" s="337"/>
      <c r="I131" s="337"/>
      <c r="J131" s="337"/>
      <c r="K131" s="337"/>
      <c r="L131" s="337"/>
      <c r="M131" s="337"/>
      <c r="N131" s="337"/>
      <c r="O131" s="337"/>
      <c r="P131" s="337"/>
      <c r="Q131" s="337"/>
      <c r="R131" s="337"/>
      <c r="S131" s="337"/>
      <c r="T131" s="337"/>
      <c r="U131" s="337"/>
      <c r="V131" s="337"/>
      <c r="W131" s="337"/>
      <c r="X131" s="337"/>
      <c r="Y131" s="337"/>
      <c r="Z131" s="337"/>
      <c r="AA131" s="337"/>
      <c r="AB131" s="229"/>
      <c r="AC131" s="229"/>
      <c r="AD131" s="229"/>
      <c r="AE131" s="229"/>
      <c r="AF131" s="229"/>
      <c r="AG131" s="229"/>
      <c r="AH131" s="229"/>
      <c r="AI131" s="229"/>
      <c r="AJ131" s="229"/>
      <c r="AK131" s="229"/>
      <c r="AL131" s="246"/>
      <c r="AM131" s="246"/>
      <c r="AN131" s="246"/>
      <c r="AO131" s="3036"/>
    </row>
    <row r="132" spans="1:41" s="29" customFormat="1" ht="15.65" customHeight="1" x14ac:dyDescent="0.35">
      <c r="A132" s="342" t="s">
        <v>1142</v>
      </c>
      <c r="B132" s="337" t="s">
        <v>1127</v>
      </c>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c r="Z132" s="337"/>
      <c r="AA132" s="337"/>
      <c r="AB132" s="229"/>
      <c r="AC132" s="229"/>
      <c r="AD132" s="229"/>
      <c r="AE132" s="229"/>
      <c r="AF132" s="229"/>
      <c r="AG132" s="229"/>
      <c r="AH132" s="229"/>
      <c r="AI132" s="229"/>
      <c r="AJ132" s="229"/>
      <c r="AK132" s="229"/>
      <c r="AL132" s="246"/>
      <c r="AM132" s="246"/>
      <c r="AN132" s="246"/>
      <c r="AO132" s="3036"/>
    </row>
    <row r="133" spans="1:41" s="29" customFormat="1" ht="15.65" customHeight="1" x14ac:dyDescent="0.35">
      <c r="A133" s="342" t="s">
        <v>1143</v>
      </c>
      <c r="B133" s="337" t="s">
        <v>1128</v>
      </c>
      <c r="C133" s="2521"/>
      <c r="D133" s="2521"/>
      <c r="E133" s="2521"/>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8"/>
      <c r="AM133" s="78"/>
      <c r="AN133" s="78"/>
      <c r="AO133" s="3036"/>
    </row>
    <row r="134" spans="1:41" s="29" customFormat="1" ht="15.65" customHeight="1" x14ac:dyDescent="0.35">
      <c r="A134" s="342" t="s">
        <v>1144</v>
      </c>
      <c r="B134" s="337" t="s">
        <v>1129</v>
      </c>
      <c r="C134" s="2521"/>
      <c r="D134" s="2521"/>
      <c r="E134" s="2521"/>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8"/>
      <c r="AM134" s="78"/>
      <c r="AN134" s="78"/>
      <c r="AO134" s="3036"/>
    </row>
    <row r="135" spans="1:41" s="29" customFormat="1" ht="15.65" customHeight="1" x14ac:dyDescent="0.35">
      <c r="A135" s="342" t="s">
        <v>1145</v>
      </c>
      <c r="B135" s="337" t="s">
        <v>1131</v>
      </c>
      <c r="C135" s="337"/>
      <c r="D135" s="337"/>
      <c r="E135" s="337"/>
      <c r="F135" s="337"/>
      <c r="G135" s="337"/>
      <c r="H135" s="337"/>
      <c r="I135" s="337"/>
      <c r="J135" s="337"/>
      <c r="K135" s="337"/>
      <c r="L135" s="337"/>
      <c r="M135" s="337"/>
      <c r="N135" s="337"/>
      <c r="O135" s="337"/>
      <c r="P135" s="337"/>
      <c r="Q135" s="337"/>
      <c r="R135" s="337"/>
      <c r="S135" s="337"/>
      <c r="T135" s="337"/>
      <c r="U135" s="337"/>
      <c r="V135" s="337"/>
      <c r="W135" s="337"/>
      <c r="X135" s="337"/>
      <c r="Y135" s="337"/>
      <c r="Z135" s="337"/>
      <c r="AA135" s="337"/>
      <c r="AB135" s="229"/>
      <c r="AC135" s="229"/>
      <c r="AD135" s="229"/>
      <c r="AE135" s="229"/>
      <c r="AF135" s="229"/>
      <c r="AG135" s="229"/>
      <c r="AH135" s="229"/>
      <c r="AI135" s="229"/>
      <c r="AJ135" s="229"/>
      <c r="AK135" s="229"/>
      <c r="AL135" s="246"/>
      <c r="AM135" s="246"/>
      <c r="AN135" s="246"/>
      <c r="AO135" s="3036"/>
    </row>
    <row r="136" spans="1:41" s="29" customFormat="1" ht="15.65" customHeight="1" x14ac:dyDescent="0.35">
      <c r="A136" s="342" t="s">
        <v>1146</v>
      </c>
      <c r="B136" s="337" t="s">
        <v>1130</v>
      </c>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c r="AA136" s="337"/>
      <c r="AB136" s="229"/>
      <c r="AC136" s="229"/>
      <c r="AD136" s="229"/>
      <c r="AE136" s="229"/>
      <c r="AF136" s="229"/>
      <c r="AG136" s="229"/>
      <c r="AH136" s="229"/>
      <c r="AI136" s="229"/>
      <c r="AJ136" s="229"/>
      <c r="AK136" s="229"/>
      <c r="AL136" s="246"/>
      <c r="AM136" s="246"/>
      <c r="AN136" s="246"/>
      <c r="AO136" s="3036"/>
    </row>
    <row r="137" spans="1:41" ht="15.65" customHeight="1" x14ac:dyDescent="0.35">
      <c r="A137" s="342" t="s">
        <v>1147</v>
      </c>
      <c r="B137" s="337" t="s">
        <v>1136</v>
      </c>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c r="AA137" s="337"/>
      <c r="AB137" s="229"/>
      <c r="AC137" s="229"/>
      <c r="AD137" s="229"/>
      <c r="AE137" s="229"/>
      <c r="AF137" s="229"/>
      <c r="AG137" s="229"/>
      <c r="AH137" s="229"/>
      <c r="AI137" s="229"/>
      <c r="AJ137" s="229"/>
      <c r="AK137" s="229"/>
      <c r="AL137" s="246"/>
      <c r="AM137" s="246"/>
      <c r="AN137" s="246"/>
      <c r="AO137" s="3030"/>
    </row>
    <row r="138" spans="1:41" ht="15.65" customHeight="1" x14ac:dyDescent="0.35">
      <c r="A138" s="342" t="s">
        <v>1148</v>
      </c>
      <c r="B138" s="337" t="s">
        <v>1137</v>
      </c>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c r="Z138" s="337"/>
      <c r="AA138" s="337"/>
      <c r="AB138" s="229"/>
      <c r="AC138" s="229"/>
      <c r="AD138" s="229"/>
      <c r="AE138" s="229"/>
      <c r="AF138" s="229"/>
      <c r="AG138" s="229"/>
      <c r="AH138" s="229"/>
      <c r="AI138" s="229"/>
      <c r="AJ138" s="229"/>
      <c r="AK138" s="229"/>
      <c r="AL138" s="246"/>
      <c r="AM138" s="246"/>
      <c r="AN138" s="246"/>
      <c r="AO138" s="3030"/>
    </row>
    <row r="139" spans="1:41" s="29" customFormat="1" ht="15.65" customHeight="1" x14ac:dyDescent="0.35">
      <c r="A139" s="342" t="s">
        <v>1150</v>
      </c>
      <c r="B139" s="337" t="s">
        <v>1138</v>
      </c>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c r="AA139" s="337"/>
      <c r="AB139" s="229"/>
      <c r="AC139" s="229"/>
      <c r="AD139" s="229"/>
      <c r="AE139" s="229"/>
      <c r="AF139" s="229"/>
      <c r="AG139" s="229"/>
      <c r="AH139" s="229"/>
      <c r="AI139" s="229"/>
      <c r="AJ139" s="229"/>
      <c r="AK139" s="229"/>
      <c r="AL139" s="246"/>
      <c r="AM139" s="246"/>
      <c r="AN139" s="246"/>
      <c r="AO139" s="3036"/>
    </row>
    <row r="140" spans="1:41" s="29" customFormat="1" ht="15.65" customHeight="1" x14ac:dyDescent="0.35">
      <c r="A140" s="342" t="s">
        <v>1149</v>
      </c>
      <c r="B140" s="337" t="s">
        <v>1139</v>
      </c>
      <c r="C140" s="337"/>
      <c r="D140" s="337"/>
      <c r="E140" s="337"/>
      <c r="F140" s="337"/>
      <c r="G140" s="337"/>
      <c r="H140" s="337"/>
      <c r="I140" s="337"/>
      <c r="J140" s="337"/>
      <c r="K140" s="337"/>
      <c r="L140" s="337"/>
      <c r="M140" s="337"/>
      <c r="N140" s="337"/>
      <c r="O140" s="337"/>
      <c r="P140" s="337"/>
      <c r="Q140" s="337"/>
      <c r="R140" s="337"/>
      <c r="S140" s="337"/>
      <c r="T140" s="337"/>
      <c r="U140" s="337"/>
      <c r="V140" s="337"/>
      <c r="W140" s="337"/>
      <c r="X140" s="337"/>
      <c r="Y140" s="337"/>
      <c r="Z140" s="337"/>
      <c r="AA140" s="337"/>
      <c r="AB140" s="229"/>
      <c r="AC140" s="229"/>
      <c r="AD140" s="229"/>
      <c r="AE140" s="229"/>
      <c r="AF140" s="229"/>
      <c r="AG140" s="229"/>
      <c r="AH140" s="229"/>
      <c r="AI140" s="229"/>
      <c r="AJ140" s="229"/>
      <c r="AK140" s="229"/>
      <c r="AL140" s="246"/>
      <c r="AM140" s="246"/>
      <c r="AN140" s="246"/>
      <c r="AO140" s="3036"/>
    </row>
    <row r="141" spans="1:41" s="29" customFormat="1" ht="15.5" x14ac:dyDescent="0.35">
      <c r="A141" s="2525"/>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c r="AA141" s="337"/>
      <c r="AB141" s="229"/>
      <c r="AC141" s="229"/>
      <c r="AD141" s="229"/>
      <c r="AE141" s="229"/>
      <c r="AF141" s="229"/>
      <c r="AG141" s="229"/>
      <c r="AH141" s="229"/>
      <c r="AI141" s="229"/>
      <c r="AJ141" s="229"/>
      <c r="AK141" s="229"/>
      <c r="AL141" s="246"/>
      <c r="AM141" s="246"/>
      <c r="AN141" s="246"/>
      <c r="AO141" s="3036"/>
    </row>
    <row r="142" spans="1:41" s="29" customFormat="1" ht="15.5" x14ac:dyDescent="0.35">
      <c r="A142" s="2525"/>
      <c r="B142" s="337"/>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229"/>
      <c r="AC142" s="229"/>
      <c r="AD142" s="229"/>
      <c r="AE142" s="229"/>
      <c r="AF142" s="229"/>
      <c r="AG142" s="229"/>
      <c r="AH142" s="229"/>
      <c r="AI142" s="229"/>
      <c r="AJ142" s="229"/>
      <c r="AK142" s="229"/>
      <c r="AL142" s="246"/>
      <c r="AM142" s="246"/>
      <c r="AN142" s="246"/>
      <c r="AO142" s="3036"/>
    </row>
    <row r="143" spans="1:41" s="29" customFormat="1" ht="15.5" x14ac:dyDescent="0.35">
      <c r="A143" s="2506" t="s">
        <v>1159</v>
      </c>
      <c r="B143" s="219"/>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229"/>
      <c r="AC143" s="229"/>
      <c r="AD143" s="229"/>
      <c r="AE143" s="229"/>
      <c r="AF143" s="229"/>
      <c r="AG143" s="229"/>
      <c r="AH143" s="229"/>
      <c r="AI143" s="229"/>
      <c r="AJ143" s="229"/>
      <c r="AK143" s="229"/>
      <c r="AL143" s="246"/>
      <c r="AM143" s="246"/>
      <c r="AN143" s="246"/>
      <c r="AO143" s="3036"/>
    </row>
    <row r="144" spans="1:41" s="29" customFormat="1" ht="15.65" customHeight="1" x14ac:dyDescent="0.35">
      <c r="A144" s="342" t="s">
        <v>1155</v>
      </c>
      <c r="B144" s="337" t="s">
        <v>1140</v>
      </c>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c r="AA144" s="337"/>
      <c r="AB144" s="229"/>
      <c r="AC144" s="229"/>
      <c r="AD144" s="229"/>
      <c r="AE144" s="229"/>
      <c r="AF144" s="229"/>
      <c r="AG144" s="229"/>
      <c r="AH144" s="229"/>
      <c r="AI144" s="229"/>
      <c r="AJ144" s="229"/>
      <c r="AK144" s="229"/>
      <c r="AL144" s="246"/>
      <c r="AM144" s="246"/>
      <c r="AN144" s="246"/>
      <c r="AO144" s="3036"/>
    </row>
    <row r="145" spans="1:41" s="29" customFormat="1" ht="15.65" customHeight="1" x14ac:dyDescent="0.35">
      <c r="A145" s="342" t="s">
        <v>1156</v>
      </c>
      <c r="B145" s="337" t="s">
        <v>1157</v>
      </c>
      <c r="C145" s="337"/>
      <c r="D145" s="337"/>
      <c r="E145" s="337"/>
      <c r="F145" s="337"/>
      <c r="G145" s="337"/>
      <c r="H145" s="337"/>
      <c r="I145" s="337"/>
      <c r="J145" s="337"/>
      <c r="K145" s="337"/>
      <c r="L145" s="337"/>
      <c r="M145" s="337"/>
      <c r="N145" s="337"/>
      <c r="O145" s="337"/>
      <c r="P145" s="337"/>
      <c r="Q145" s="337"/>
      <c r="R145" s="337"/>
      <c r="S145" s="337"/>
      <c r="T145" s="337"/>
      <c r="U145" s="337"/>
      <c r="V145" s="337"/>
      <c r="W145" s="337"/>
      <c r="X145" s="337"/>
      <c r="Y145" s="337"/>
      <c r="Z145" s="337"/>
      <c r="AA145" s="337"/>
      <c r="AB145" s="229"/>
      <c r="AC145" s="229"/>
      <c r="AD145" s="229"/>
      <c r="AE145" s="229"/>
      <c r="AF145" s="229"/>
      <c r="AG145" s="229"/>
      <c r="AH145" s="229"/>
      <c r="AI145" s="229"/>
      <c r="AJ145" s="229"/>
      <c r="AK145" s="229"/>
      <c r="AL145" s="246"/>
      <c r="AM145" s="246"/>
      <c r="AN145" s="246"/>
      <c r="AO145" s="3036"/>
    </row>
    <row r="146" spans="1:41" s="29" customFormat="1" ht="15.65" customHeight="1" x14ac:dyDescent="0.35">
      <c r="A146" s="342" t="s">
        <v>1164</v>
      </c>
      <c r="B146" s="2523" t="s">
        <v>1165</v>
      </c>
      <c r="C146" s="337"/>
      <c r="D146" s="337"/>
      <c r="E146" s="337"/>
      <c r="F146" s="337"/>
      <c r="G146" s="337"/>
      <c r="H146" s="337"/>
      <c r="I146" s="337"/>
      <c r="J146" s="337"/>
      <c r="K146" s="337"/>
      <c r="L146" s="337"/>
      <c r="M146" s="337"/>
      <c r="N146" s="337"/>
      <c r="O146" s="337"/>
      <c r="P146" s="337"/>
      <c r="Q146" s="337"/>
      <c r="R146" s="337"/>
      <c r="S146" s="337"/>
      <c r="T146" s="337"/>
      <c r="U146" s="337"/>
      <c r="V146" s="337"/>
      <c r="W146" s="337"/>
      <c r="X146" s="337"/>
      <c r="Y146" s="337"/>
      <c r="Z146" s="337"/>
      <c r="AA146" s="337"/>
      <c r="AB146" s="229"/>
      <c r="AC146" s="229"/>
      <c r="AD146" s="229"/>
      <c r="AE146" s="229"/>
      <c r="AF146" s="229"/>
      <c r="AG146" s="229"/>
      <c r="AH146" s="229"/>
      <c r="AI146" s="229"/>
      <c r="AJ146" s="229"/>
      <c r="AK146" s="229"/>
      <c r="AL146" s="246"/>
      <c r="AM146" s="246"/>
      <c r="AN146" s="246"/>
      <c r="AO146" s="3036"/>
    </row>
    <row r="147" spans="1:41" s="29" customFormat="1" ht="15.65" customHeight="1" x14ac:dyDescent="0.35">
      <c r="A147" s="342" t="s">
        <v>1167</v>
      </c>
      <c r="B147" s="2523" t="s">
        <v>1168</v>
      </c>
      <c r="C147" s="337"/>
      <c r="D147" s="337"/>
      <c r="E147" s="337"/>
      <c r="F147" s="337"/>
      <c r="G147" s="337"/>
      <c r="H147" s="337"/>
      <c r="I147" s="337"/>
      <c r="J147" s="337"/>
      <c r="K147" s="337"/>
      <c r="L147" s="337"/>
      <c r="M147" s="337"/>
      <c r="N147" s="337"/>
      <c r="O147" s="337"/>
      <c r="P147" s="337"/>
      <c r="Q147" s="337"/>
      <c r="R147" s="337"/>
      <c r="S147" s="337"/>
      <c r="T147" s="337"/>
      <c r="U147" s="337"/>
      <c r="V147" s="337"/>
      <c r="W147" s="337"/>
      <c r="X147" s="337"/>
      <c r="Y147" s="337"/>
      <c r="Z147" s="337"/>
      <c r="AA147" s="337"/>
      <c r="AB147" s="229"/>
      <c r="AC147" s="229"/>
      <c r="AD147" s="229"/>
      <c r="AE147" s="229"/>
      <c r="AF147" s="229"/>
      <c r="AG147" s="229"/>
      <c r="AH147" s="229"/>
      <c r="AI147" s="229"/>
      <c r="AJ147" s="229"/>
      <c r="AK147" s="229"/>
      <c r="AL147" s="246"/>
      <c r="AM147" s="246"/>
      <c r="AN147" s="246"/>
      <c r="AO147" s="3036"/>
    </row>
    <row r="148" spans="1:41" s="29" customFormat="1" ht="15.65" customHeight="1" x14ac:dyDescent="0.35">
      <c r="A148" s="229"/>
      <c r="B148" s="229"/>
      <c r="C148" s="337"/>
      <c r="D148" s="337"/>
      <c r="E148" s="337"/>
      <c r="F148" s="337"/>
      <c r="G148" s="337"/>
      <c r="H148" s="337"/>
      <c r="I148" s="337"/>
      <c r="J148" s="337"/>
      <c r="K148" s="337"/>
      <c r="L148" s="337"/>
      <c r="M148" s="337"/>
      <c r="N148" s="337"/>
      <c r="O148" s="337"/>
      <c r="P148" s="337"/>
      <c r="Q148" s="337"/>
      <c r="R148" s="337"/>
      <c r="S148" s="337"/>
      <c r="T148" s="337"/>
      <c r="U148" s="337"/>
      <c r="V148" s="337"/>
      <c r="W148" s="337"/>
      <c r="X148" s="337"/>
      <c r="Y148" s="337"/>
      <c r="Z148" s="337"/>
      <c r="AA148" s="337"/>
      <c r="AB148" s="229"/>
      <c r="AC148" s="229"/>
      <c r="AD148" s="229"/>
      <c r="AE148" s="229"/>
      <c r="AF148" s="229"/>
      <c r="AG148" s="229"/>
      <c r="AH148" s="229"/>
      <c r="AI148" s="229"/>
      <c r="AJ148" s="229"/>
      <c r="AK148" s="229"/>
      <c r="AL148" s="246"/>
      <c r="AM148" s="246"/>
      <c r="AN148" s="246"/>
      <c r="AO148" s="3036"/>
    </row>
    <row r="149" spans="1:41" s="29" customFormat="1" ht="15.5" x14ac:dyDescent="0.35">
      <c r="A149" s="2506" t="s">
        <v>862</v>
      </c>
      <c r="B149" s="219"/>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8"/>
      <c r="AM149" s="78"/>
      <c r="AN149" s="78"/>
      <c r="AO149" s="3036"/>
    </row>
    <row r="150" spans="1:41" s="29" customFormat="1" ht="15.65" customHeight="1" x14ac:dyDescent="0.35">
      <c r="A150" s="342" t="s">
        <v>945</v>
      </c>
      <c r="B150" s="337" t="s">
        <v>213</v>
      </c>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8"/>
      <c r="AM150" s="78"/>
      <c r="AN150" s="78"/>
      <c r="AO150" s="3036"/>
    </row>
    <row r="151" spans="1:41" ht="15.65" customHeight="1" x14ac:dyDescent="0.35">
      <c r="A151" s="342" t="s">
        <v>946</v>
      </c>
      <c r="B151" s="337" t="s">
        <v>732</v>
      </c>
      <c r="C151" s="337"/>
      <c r="D151" s="337"/>
      <c r="E151" s="337"/>
      <c r="F151" s="337"/>
      <c r="G151" s="337"/>
      <c r="H151" s="337"/>
      <c r="I151" s="337"/>
      <c r="J151" s="337"/>
      <c r="K151" s="337"/>
      <c r="L151" s="337"/>
      <c r="M151" s="337"/>
      <c r="N151" s="337"/>
      <c r="O151" s="337"/>
      <c r="P151" s="337"/>
      <c r="Q151" s="337"/>
      <c r="R151" s="337"/>
      <c r="S151" s="337"/>
      <c r="T151" s="337"/>
      <c r="U151" s="337"/>
      <c r="V151" s="337"/>
      <c r="W151" s="337"/>
      <c r="X151" s="337"/>
      <c r="Y151" s="337"/>
      <c r="Z151" s="337"/>
      <c r="AA151" s="337"/>
      <c r="AB151" s="229"/>
      <c r="AC151" s="229"/>
      <c r="AD151" s="229"/>
      <c r="AE151" s="229"/>
      <c r="AF151" s="229"/>
      <c r="AG151" s="229"/>
      <c r="AH151" s="229"/>
      <c r="AI151" s="229"/>
      <c r="AJ151" s="229"/>
      <c r="AK151" s="229"/>
      <c r="AL151" s="246"/>
      <c r="AM151" s="246"/>
      <c r="AN151" s="246"/>
      <c r="AO151" s="3030"/>
    </row>
    <row r="152" spans="1:41" ht="15.65" customHeight="1" x14ac:dyDescent="0.35">
      <c r="A152" s="342" t="s">
        <v>1056</v>
      </c>
      <c r="B152" s="2524" t="s">
        <v>1057</v>
      </c>
      <c r="C152" s="337"/>
      <c r="D152" s="337"/>
      <c r="E152" s="337"/>
      <c r="F152" s="337"/>
      <c r="G152" s="337"/>
      <c r="H152" s="337"/>
      <c r="I152" s="337"/>
      <c r="J152" s="337"/>
      <c r="K152" s="337"/>
      <c r="L152" s="337"/>
      <c r="M152" s="337"/>
      <c r="N152" s="337"/>
      <c r="O152" s="337"/>
      <c r="P152" s="337"/>
      <c r="Q152" s="337"/>
      <c r="R152" s="337"/>
      <c r="S152" s="337"/>
      <c r="T152" s="337"/>
      <c r="U152" s="337"/>
      <c r="V152" s="337"/>
      <c r="W152" s="337"/>
      <c r="X152" s="337"/>
      <c r="Y152" s="337"/>
      <c r="Z152" s="337"/>
      <c r="AA152" s="337"/>
      <c r="AB152" s="229"/>
      <c r="AC152" s="229"/>
      <c r="AD152" s="229"/>
      <c r="AE152" s="229"/>
      <c r="AF152" s="229"/>
      <c r="AG152" s="229"/>
      <c r="AH152" s="229"/>
      <c r="AI152" s="229"/>
      <c r="AJ152" s="229"/>
      <c r="AK152" s="229"/>
      <c r="AL152" s="246"/>
      <c r="AM152" s="246"/>
      <c r="AN152" s="246"/>
      <c r="AO152" s="3030"/>
    </row>
    <row r="153" spans="1:41" ht="15.65" customHeight="1" x14ac:dyDescent="0.35">
      <c r="A153" s="342" t="s">
        <v>1239</v>
      </c>
      <c r="B153" s="2521" t="s">
        <v>1241</v>
      </c>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c r="AA153" s="337"/>
      <c r="AB153" s="229"/>
      <c r="AC153" s="229"/>
      <c r="AD153" s="229"/>
      <c r="AE153" s="229"/>
      <c r="AF153" s="229"/>
      <c r="AG153" s="229"/>
      <c r="AH153" s="229"/>
      <c r="AI153" s="229"/>
      <c r="AJ153" s="229"/>
      <c r="AK153" s="229"/>
      <c r="AL153" s="246"/>
      <c r="AM153" s="246"/>
      <c r="AN153" s="246"/>
      <c r="AO153" s="3030"/>
    </row>
    <row r="154" spans="1:41" ht="15.65" customHeight="1" x14ac:dyDescent="0.35">
      <c r="A154" s="342" t="s">
        <v>1240</v>
      </c>
      <c r="B154" s="337" t="s">
        <v>700</v>
      </c>
      <c r="C154" s="337"/>
      <c r="D154" s="337"/>
      <c r="E154" s="337"/>
      <c r="F154" s="337"/>
      <c r="G154" s="337"/>
      <c r="H154" s="337"/>
      <c r="I154" s="337"/>
      <c r="J154" s="337"/>
      <c r="K154" s="337"/>
      <c r="L154" s="337"/>
      <c r="M154" s="337"/>
      <c r="N154" s="337"/>
      <c r="O154" s="337"/>
      <c r="P154" s="337"/>
      <c r="Q154" s="337"/>
      <c r="R154" s="337"/>
      <c r="S154" s="337"/>
      <c r="T154" s="337"/>
      <c r="U154" s="337"/>
      <c r="V154" s="337"/>
      <c r="W154" s="337"/>
      <c r="X154" s="337"/>
      <c r="Y154" s="337"/>
      <c r="Z154" s="337"/>
      <c r="AA154" s="337"/>
      <c r="AB154" s="229"/>
      <c r="AC154" s="229"/>
      <c r="AD154" s="229"/>
      <c r="AE154" s="229"/>
      <c r="AF154" s="229"/>
      <c r="AG154" s="229"/>
      <c r="AH154" s="229"/>
      <c r="AI154" s="229"/>
      <c r="AJ154" s="229"/>
      <c r="AK154" s="229"/>
      <c r="AL154" s="246"/>
      <c r="AM154" s="246"/>
      <c r="AN154" s="246"/>
      <c r="AO154" s="3030"/>
    </row>
    <row r="155" spans="1:41" ht="15.65" customHeight="1" x14ac:dyDescent="0.35">
      <c r="A155" s="342" t="s">
        <v>947</v>
      </c>
      <c r="B155" s="337" t="s">
        <v>650</v>
      </c>
      <c r="C155" s="337"/>
      <c r="D155" s="337"/>
      <c r="E155" s="337"/>
      <c r="F155" s="337"/>
      <c r="G155" s="337"/>
      <c r="H155" s="337"/>
      <c r="I155" s="337"/>
      <c r="J155" s="337"/>
      <c r="K155" s="337"/>
      <c r="L155" s="337"/>
      <c r="M155" s="337"/>
      <c r="N155" s="337"/>
      <c r="O155" s="337"/>
      <c r="P155" s="337"/>
      <c r="Q155" s="337"/>
      <c r="R155" s="337"/>
      <c r="S155" s="337"/>
      <c r="T155" s="337"/>
      <c r="U155" s="337"/>
      <c r="V155" s="337"/>
      <c r="W155" s="337"/>
      <c r="X155" s="337"/>
      <c r="Y155" s="337"/>
      <c r="Z155" s="337"/>
      <c r="AA155" s="337"/>
      <c r="AB155" s="229"/>
      <c r="AC155" s="229"/>
      <c r="AD155" s="229"/>
      <c r="AE155" s="229"/>
      <c r="AF155" s="229"/>
      <c r="AG155" s="229"/>
      <c r="AH155" s="229"/>
      <c r="AI155" s="229"/>
      <c r="AJ155" s="229"/>
      <c r="AK155" s="229"/>
      <c r="AL155" s="246"/>
      <c r="AM155" s="246"/>
      <c r="AN155" s="246"/>
      <c r="AO155" s="3030"/>
    </row>
    <row r="156" spans="1:41" ht="15.65" customHeight="1" x14ac:dyDescent="0.35">
      <c r="A156" s="342" t="s">
        <v>948</v>
      </c>
      <c r="B156" s="337" t="s">
        <v>651</v>
      </c>
      <c r="C156" s="337"/>
      <c r="D156" s="337"/>
      <c r="E156" s="337"/>
      <c r="F156" s="337"/>
      <c r="G156" s="337"/>
      <c r="H156" s="337"/>
      <c r="I156" s="337"/>
      <c r="J156" s="337"/>
      <c r="K156" s="337"/>
      <c r="L156" s="337"/>
      <c r="M156" s="337"/>
      <c r="N156" s="337"/>
      <c r="O156" s="337"/>
      <c r="P156" s="337"/>
      <c r="Q156" s="337"/>
      <c r="R156" s="337"/>
      <c r="S156" s="337"/>
      <c r="T156" s="337"/>
      <c r="U156" s="337"/>
      <c r="V156" s="337"/>
      <c r="W156" s="337"/>
      <c r="X156" s="337"/>
      <c r="Y156" s="337"/>
      <c r="Z156" s="337"/>
      <c r="AA156" s="337"/>
      <c r="AB156" s="229"/>
      <c r="AC156" s="229"/>
      <c r="AD156" s="229"/>
      <c r="AE156" s="229"/>
      <c r="AF156" s="229"/>
      <c r="AG156" s="229"/>
      <c r="AH156" s="229"/>
      <c r="AI156" s="229"/>
      <c r="AJ156" s="229"/>
      <c r="AK156" s="229"/>
      <c r="AL156" s="246"/>
      <c r="AM156" s="246"/>
      <c r="AN156" s="246"/>
      <c r="AO156" s="3030"/>
    </row>
    <row r="157" spans="1:41" ht="15.65" customHeight="1" x14ac:dyDescent="0.35">
      <c r="A157" s="342" t="s">
        <v>949</v>
      </c>
      <c r="B157" s="337" t="s">
        <v>654</v>
      </c>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c r="AA157" s="337"/>
      <c r="AB157" s="229"/>
      <c r="AC157" s="229"/>
      <c r="AD157" s="229"/>
      <c r="AE157" s="229"/>
      <c r="AF157" s="229"/>
      <c r="AG157" s="229"/>
      <c r="AH157" s="229"/>
      <c r="AI157" s="229"/>
      <c r="AJ157" s="229"/>
      <c r="AK157" s="229"/>
      <c r="AL157" s="246"/>
      <c r="AM157" s="246"/>
      <c r="AN157" s="246"/>
      <c r="AO157" s="3030"/>
    </row>
    <row r="158" spans="1:41" ht="15.65" customHeight="1" x14ac:dyDescent="0.35">
      <c r="A158" s="342" t="s">
        <v>1009</v>
      </c>
      <c r="B158" s="337" t="s">
        <v>89</v>
      </c>
      <c r="C158" s="2522"/>
      <c r="D158" s="2522"/>
      <c r="E158" s="2522"/>
      <c r="F158" s="2522"/>
      <c r="G158" s="2522"/>
      <c r="H158" s="2522"/>
      <c r="I158" s="2522"/>
      <c r="J158" s="2522"/>
      <c r="K158" s="2522"/>
      <c r="L158" s="2522"/>
      <c r="M158" s="2522"/>
      <c r="N158" s="2522"/>
      <c r="O158" s="2522"/>
      <c r="P158" s="2522"/>
      <c r="Q158" s="2522"/>
      <c r="R158" s="2522"/>
      <c r="S158" s="2522"/>
      <c r="T158" s="2522"/>
      <c r="U158" s="2522"/>
      <c r="V158" s="2522"/>
      <c r="W158" s="2522"/>
      <c r="X158" s="2522"/>
      <c r="Y158" s="2522"/>
      <c r="Z158" s="2522"/>
      <c r="AA158" s="2522"/>
      <c r="AB158" s="229"/>
      <c r="AC158" s="229"/>
      <c r="AD158" s="229"/>
      <c r="AE158" s="229"/>
      <c r="AF158" s="229"/>
      <c r="AG158" s="229"/>
      <c r="AH158" s="229"/>
      <c r="AI158" s="229"/>
      <c r="AJ158" s="229"/>
      <c r="AK158" s="229"/>
      <c r="AL158" s="246"/>
      <c r="AM158" s="246"/>
      <c r="AN158" s="246"/>
      <c r="AO158" s="3030"/>
    </row>
    <row r="159" spans="1:41" ht="15.65" customHeight="1" x14ac:dyDescent="0.35">
      <c r="A159" s="342" t="s">
        <v>1186</v>
      </c>
      <c r="B159" s="225" t="s">
        <v>1203</v>
      </c>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c r="AA159" s="337"/>
      <c r="AB159" s="229"/>
      <c r="AC159" s="229"/>
      <c r="AD159" s="229"/>
      <c r="AE159" s="229"/>
      <c r="AF159" s="229"/>
      <c r="AG159" s="229"/>
      <c r="AH159" s="229"/>
      <c r="AI159" s="229"/>
      <c r="AJ159" s="229"/>
      <c r="AK159" s="229"/>
      <c r="AL159" s="246"/>
      <c r="AM159" s="246"/>
      <c r="AN159" s="246"/>
      <c r="AO159" s="3030"/>
    </row>
    <row r="160" spans="1:41" s="29" customFormat="1" ht="15.65" customHeight="1" x14ac:dyDescent="0.35">
      <c r="A160" s="342" t="s">
        <v>1187</v>
      </c>
      <c r="B160" s="225" t="s">
        <v>1189</v>
      </c>
      <c r="C160" s="337"/>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c r="Z160" s="337"/>
      <c r="AA160" s="337"/>
      <c r="AB160" s="229"/>
      <c r="AC160" s="229"/>
      <c r="AD160" s="229"/>
      <c r="AE160" s="229"/>
      <c r="AF160" s="229"/>
      <c r="AG160" s="229"/>
      <c r="AH160" s="229"/>
      <c r="AI160" s="229"/>
      <c r="AJ160" s="229"/>
      <c r="AK160" s="229"/>
      <c r="AL160" s="246"/>
      <c r="AM160" s="246"/>
      <c r="AN160" s="246"/>
      <c r="AO160" s="3036"/>
    </row>
    <row r="161" spans="1:41" s="29" customFormat="1" ht="15.65" customHeight="1" x14ac:dyDescent="0.35">
      <c r="A161" s="342" t="s">
        <v>1190</v>
      </c>
      <c r="B161" s="225" t="s">
        <v>1191</v>
      </c>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c r="Z161" s="337"/>
      <c r="AA161" s="337"/>
      <c r="AB161" s="229"/>
      <c r="AC161" s="229"/>
      <c r="AD161" s="229"/>
      <c r="AE161" s="229"/>
      <c r="AF161" s="229"/>
      <c r="AG161" s="229"/>
      <c r="AH161" s="229"/>
      <c r="AI161" s="229"/>
      <c r="AJ161" s="229"/>
      <c r="AK161" s="229"/>
      <c r="AL161" s="246"/>
      <c r="AM161" s="246"/>
      <c r="AN161" s="246"/>
      <c r="AO161" s="3036"/>
    </row>
    <row r="162" spans="1:41" ht="15.65" customHeight="1" x14ac:dyDescent="0.35">
      <c r="A162" s="342" t="s">
        <v>1193</v>
      </c>
      <c r="B162" s="225" t="s">
        <v>1194</v>
      </c>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c r="AA162" s="337"/>
      <c r="AB162" s="229"/>
      <c r="AC162" s="229"/>
      <c r="AD162" s="229"/>
      <c r="AE162" s="229"/>
      <c r="AF162" s="229"/>
      <c r="AG162" s="229"/>
      <c r="AH162" s="229"/>
      <c r="AI162" s="229"/>
      <c r="AJ162" s="229"/>
      <c r="AK162" s="229"/>
      <c r="AL162" s="246"/>
      <c r="AM162" s="246"/>
      <c r="AN162" s="246"/>
      <c r="AO162" s="3030"/>
    </row>
    <row r="163" spans="1:41" ht="15.65" customHeight="1" x14ac:dyDescent="0.35">
      <c r="A163" s="342" t="s">
        <v>1092</v>
      </c>
      <c r="B163" s="2518" t="s">
        <v>1093</v>
      </c>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8"/>
      <c r="AM163" s="78"/>
      <c r="AN163" s="78"/>
      <c r="AO163" s="3030"/>
    </row>
    <row r="164" spans="1:41" s="29" customFormat="1" ht="15.65" customHeight="1" x14ac:dyDescent="0.35">
      <c r="A164" s="342" t="s">
        <v>1196</v>
      </c>
      <c r="B164" s="3151" t="s">
        <v>1333</v>
      </c>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8"/>
      <c r="AM164" s="78"/>
      <c r="AN164" s="78"/>
      <c r="AO164" s="3036"/>
    </row>
    <row r="165" spans="1:41" s="29" customFormat="1" ht="15.65" customHeight="1" x14ac:dyDescent="0.35">
      <c r="A165" s="342" t="s">
        <v>1197</v>
      </c>
      <c r="B165" s="225" t="s">
        <v>1200</v>
      </c>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8"/>
      <c r="AM165" s="78"/>
      <c r="AN165" s="78"/>
      <c r="AO165" s="3036"/>
    </row>
    <row r="166" spans="1:41" s="29" customFormat="1" ht="15.65" customHeight="1" x14ac:dyDescent="0.35">
      <c r="A166" s="342" t="s">
        <v>1198</v>
      </c>
      <c r="B166" s="225" t="s">
        <v>1201</v>
      </c>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8"/>
      <c r="AM166" s="78"/>
      <c r="AN166" s="78"/>
      <c r="AO166" s="3036"/>
    </row>
    <row r="167" spans="1:41" s="29" customFormat="1" ht="15.65" customHeight="1" x14ac:dyDescent="0.35">
      <c r="A167" s="342" t="s">
        <v>1199</v>
      </c>
      <c r="B167" s="225" t="s">
        <v>1202</v>
      </c>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8"/>
      <c r="AM167" s="78"/>
      <c r="AN167" s="78"/>
      <c r="AO167" s="3036"/>
    </row>
    <row r="168" spans="1:41" s="29" customFormat="1" ht="15.65" customHeight="1" x14ac:dyDescent="0.35">
      <c r="A168" s="342" t="s">
        <v>1214</v>
      </c>
      <c r="B168" s="225" t="s">
        <v>1222</v>
      </c>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8"/>
      <c r="AM168" s="78"/>
      <c r="AN168" s="78"/>
      <c r="AO168" s="3036"/>
    </row>
    <row r="169" spans="1:41" s="29" customFormat="1" ht="15.65" customHeight="1" x14ac:dyDescent="0.35">
      <c r="A169" s="342" t="s">
        <v>1215</v>
      </c>
      <c r="B169" s="225" t="s">
        <v>1224</v>
      </c>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8"/>
      <c r="AM169" s="78"/>
      <c r="AN169" s="78"/>
      <c r="AO169" s="3036"/>
    </row>
    <row r="170" spans="1:41" s="29" customFormat="1" ht="15.65" customHeight="1" x14ac:dyDescent="0.35">
      <c r="A170" s="342" t="s">
        <v>1216</v>
      </c>
      <c r="B170" s="2521" t="s">
        <v>1225</v>
      </c>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8"/>
      <c r="AM170" s="78"/>
      <c r="AN170" s="78"/>
      <c r="AO170" s="3036"/>
    </row>
    <row r="171" spans="1:41" s="29" customFormat="1" ht="15.65" customHeight="1" x14ac:dyDescent="0.35">
      <c r="A171" s="342" t="s">
        <v>1280</v>
      </c>
      <c r="B171" s="2521" t="s">
        <v>1279</v>
      </c>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73"/>
      <c r="AI171" s="73"/>
      <c r="AJ171" s="73"/>
      <c r="AK171" s="73"/>
      <c r="AL171" s="78"/>
      <c r="AM171" s="78"/>
      <c r="AN171" s="78"/>
      <c r="AO171" s="3036"/>
    </row>
    <row r="172" spans="1:41" s="29" customFormat="1" ht="15.5" x14ac:dyDescent="0.35">
      <c r="A172" s="2520"/>
      <c r="B172" s="230"/>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c r="AH172" s="73"/>
      <c r="AI172" s="73"/>
      <c r="AJ172" s="73"/>
      <c r="AK172" s="73"/>
      <c r="AL172" s="78"/>
      <c r="AM172" s="78"/>
      <c r="AN172" s="78"/>
      <c r="AO172" s="3036"/>
    </row>
    <row r="173" spans="1:41" s="29" customFormat="1" ht="15" customHeight="1" x14ac:dyDescent="0.35">
      <c r="A173" s="2506" t="s">
        <v>859</v>
      </c>
      <c r="B173" s="219"/>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229"/>
      <c r="AC173" s="229"/>
      <c r="AD173" s="229"/>
      <c r="AE173" s="229"/>
      <c r="AF173" s="229"/>
      <c r="AG173" s="229"/>
      <c r="AH173" s="229"/>
      <c r="AI173" s="229"/>
      <c r="AJ173" s="229"/>
      <c r="AK173" s="229"/>
      <c r="AL173" s="246"/>
      <c r="AM173" s="246"/>
      <c r="AN173" s="246"/>
      <c r="AO173" s="3036"/>
    </row>
    <row r="174" spans="1:41" s="29" customFormat="1" ht="15.65" customHeight="1" x14ac:dyDescent="0.35">
      <c r="A174" s="342" t="s">
        <v>907</v>
      </c>
      <c r="B174" s="337" t="s">
        <v>67</v>
      </c>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c r="AA174" s="337"/>
      <c r="AB174" s="229"/>
      <c r="AC174" s="229"/>
      <c r="AD174" s="229"/>
      <c r="AE174" s="229"/>
      <c r="AF174" s="229"/>
      <c r="AG174" s="229"/>
      <c r="AH174" s="229"/>
      <c r="AI174" s="229"/>
      <c r="AJ174" s="229"/>
      <c r="AK174" s="229"/>
      <c r="AL174" s="246"/>
      <c r="AM174" s="246"/>
      <c r="AN174" s="246"/>
      <c r="AO174" s="3036"/>
    </row>
    <row r="175" spans="1:41" s="29" customFormat="1" ht="15.65" customHeight="1" x14ac:dyDescent="0.35">
      <c r="A175" s="342" t="s">
        <v>908</v>
      </c>
      <c r="B175" s="337" t="s">
        <v>203</v>
      </c>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8"/>
      <c r="AM175" s="78"/>
      <c r="AN175" s="78"/>
      <c r="AO175" s="3036"/>
    </row>
    <row r="176" spans="1:41" s="29" customFormat="1" ht="15.65" customHeight="1" x14ac:dyDescent="0.35">
      <c r="A176" s="342" t="s">
        <v>909</v>
      </c>
      <c r="B176" s="337" t="s">
        <v>238</v>
      </c>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c r="AH176" s="73"/>
      <c r="AI176" s="73"/>
      <c r="AJ176" s="73"/>
      <c r="AK176" s="73"/>
      <c r="AL176" s="78"/>
      <c r="AM176" s="78"/>
      <c r="AN176" s="78"/>
      <c r="AO176" s="3036"/>
    </row>
    <row r="177" spans="1:41" s="29" customFormat="1" ht="15.65" customHeight="1" x14ac:dyDescent="0.35">
      <c r="A177" s="342" t="s">
        <v>910</v>
      </c>
      <c r="B177" s="337" t="s">
        <v>68</v>
      </c>
      <c r="C177" s="337"/>
      <c r="D177" s="337"/>
      <c r="E177" s="337"/>
      <c r="F177" s="337"/>
      <c r="G177" s="337"/>
      <c r="H177" s="337"/>
      <c r="I177" s="337"/>
      <c r="J177" s="337"/>
      <c r="K177" s="337"/>
      <c r="L177" s="337"/>
      <c r="M177" s="337"/>
      <c r="N177" s="337"/>
      <c r="O177" s="337"/>
      <c r="P177" s="337"/>
      <c r="Q177" s="337"/>
      <c r="R177" s="337"/>
      <c r="S177" s="337"/>
      <c r="T177" s="337"/>
      <c r="U177" s="337"/>
      <c r="V177" s="337"/>
      <c r="W177" s="337"/>
      <c r="X177" s="337"/>
      <c r="Y177" s="337"/>
      <c r="Z177" s="337"/>
      <c r="AA177" s="337"/>
      <c r="AB177" s="229"/>
      <c r="AC177" s="229"/>
      <c r="AD177" s="229"/>
      <c r="AE177" s="229"/>
      <c r="AF177" s="229"/>
      <c r="AG177" s="229"/>
      <c r="AH177" s="229"/>
      <c r="AI177" s="229"/>
      <c r="AJ177" s="229"/>
      <c r="AK177" s="229"/>
      <c r="AL177" s="246"/>
      <c r="AM177" s="246"/>
      <c r="AN177" s="246"/>
      <c r="AO177" s="3036"/>
    </row>
    <row r="178" spans="1:41" s="29" customFormat="1" ht="15.65" customHeight="1" x14ac:dyDescent="0.35">
      <c r="A178" s="342" t="s">
        <v>911</v>
      </c>
      <c r="B178" s="337" t="s">
        <v>69</v>
      </c>
      <c r="C178" s="337"/>
      <c r="D178" s="337"/>
      <c r="E178" s="337"/>
      <c r="F178" s="337"/>
      <c r="G178" s="337"/>
      <c r="H178" s="337"/>
      <c r="I178" s="337"/>
      <c r="J178" s="337"/>
      <c r="K178" s="337"/>
      <c r="L178" s="337"/>
      <c r="M178" s="337"/>
      <c r="N178" s="337"/>
      <c r="O178" s="337"/>
      <c r="P178" s="337"/>
      <c r="Q178" s="337"/>
      <c r="R178" s="337"/>
      <c r="S178" s="337"/>
      <c r="T178" s="337"/>
      <c r="U178" s="337"/>
      <c r="V178" s="337"/>
      <c r="W178" s="337"/>
      <c r="X178" s="337"/>
      <c r="Y178" s="337"/>
      <c r="Z178" s="337"/>
      <c r="AA178" s="337"/>
      <c r="AB178" s="229"/>
      <c r="AC178" s="229"/>
      <c r="AD178" s="229"/>
      <c r="AE178" s="229"/>
      <c r="AF178" s="229"/>
      <c r="AG178" s="229"/>
      <c r="AH178" s="229"/>
      <c r="AI178" s="229"/>
      <c r="AJ178" s="229"/>
      <c r="AK178" s="229"/>
      <c r="AL178" s="246"/>
      <c r="AM178" s="246"/>
      <c r="AN178" s="246"/>
      <c r="AO178" s="3036"/>
    </row>
    <row r="179" spans="1:41" s="29" customFormat="1" ht="15.65" customHeight="1" x14ac:dyDescent="0.35">
      <c r="A179" s="342" t="s">
        <v>912</v>
      </c>
      <c r="B179" s="337" t="s">
        <v>239</v>
      </c>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c r="Z179" s="337"/>
      <c r="AA179" s="337"/>
      <c r="AB179" s="229"/>
      <c r="AC179" s="229"/>
      <c r="AD179" s="229"/>
      <c r="AE179" s="229"/>
      <c r="AF179" s="229"/>
      <c r="AG179" s="229"/>
      <c r="AH179" s="229"/>
      <c r="AI179" s="229"/>
      <c r="AJ179" s="229"/>
      <c r="AK179" s="229"/>
      <c r="AL179" s="246"/>
      <c r="AM179" s="246"/>
      <c r="AN179" s="246"/>
      <c r="AO179" s="3036"/>
    </row>
    <row r="180" spans="1:41" s="29" customFormat="1" ht="15.65" customHeight="1" x14ac:dyDescent="0.35">
      <c r="A180" s="342" t="s">
        <v>913</v>
      </c>
      <c r="B180" s="337" t="s">
        <v>74</v>
      </c>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c r="AA180" s="337"/>
      <c r="AB180" s="229"/>
      <c r="AC180" s="229"/>
      <c r="AD180" s="229"/>
      <c r="AE180" s="229"/>
      <c r="AF180" s="229"/>
      <c r="AG180" s="229"/>
      <c r="AH180" s="229"/>
      <c r="AI180" s="229"/>
      <c r="AJ180" s="229"/>
      <c r="AK180" s="229"/>
      <c r="AL180" s="246"/>
      <c r="AM180" s="246"/>
      <c r="AN180" s="246"/>
      <c r="AO180" s="3036"/>
    </row>
    <row r="181" spans="1:41" s="29" customFormat="1" ht="15.65" customHeight="1" x14ac:dyDescent="0.35">
      <c r="A181" s="342" t="s">
        <v>914</v>
      </c>
      <c r="B181" s="337" t="s">
        <v>75</v>
      </c>
      <c r="C181" s="337"/>
      <c r="D181" s="337"/>
      <c r="E181" s="337"/>
      <c r="F181" s="337"/>
      <c r="G181" s="337"/>
      <c r="H181" s="337"/>
      <c r="I181" s="337"/>
      <c r="J181" s="337"/>
      <c r="K181" s="337"/>
      <c r="L181" s="337"/>
      <c r="M181" s="337"/>
      <c r="N181" s="337"/>
      <c r="O181" s="337"/>
      <c r="P181" s="337"/>
      <c r="Q181" s="337"/>
      <c r="R181" s="337"/>
      <c r="S181" s="337"/>
      <c r="T181" s="337"/>
      <c r="U181" s="337"/>
      <c r="V181" s="337"/>
      <c r="W181" s="337"/>
      <c r="X181" s="337"/>
      <c r="Y181" s="337"/>
      <c r="Z181" s="337"/>
      <c r="AA181" s="337"/>
      <c r="AB181" s="229"/>
      <c r="AC181" s="229"/>
      <c r="AD181" s="229"/>
      <c r="AE181" s="229"/>
      <c r="AF181" s="229"/>
      <c r="AG181" s="229"/>
      <c r="AH181" s="229"/>
      <c r="AI181" s="229"/>
      <c r="AJ181" s="229"/>
      <c r="AK181" s="229"/>
      <c r="AL181" s="246"/>
      <c r="AM181" s="246"/>
      <c r="AN181" s="246"/>
      <c r="AO181" s="3036"/>
    </row>
    <row r="182" spans="1:41" s="29" customFormat="1" ht="15.65" customHeight="1" x14ac:dyDescent="0.35">
      <c r="A182" s="342" t="s">
        <v>915</v>
      </c>
      <c r="B182" s="337" t="s">
        <v>96</v>
      </c>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c r="AA182" s="337"/>
      <c r="AB182" s="229"/>
      <c r="AC182" s="229"/>
      <c r="AD182" s="229"/>
      <c r="AE182" s="229"/>
      <c r="AF182" s="229"/>
      <c r="AG182" s="229"/>
      <c r="AH182" s="229"/>
      <c r="AI182" s="229"/>
      <c r="AJ182" s="229"/>
      <c r="AK182" s="229"/>
      <c r="AL182" s="246"/>
      <c r="AM182" s="246"/>
      <c r="AN182" s="246"/>
      <c r="AO182" s="3036"/>
    </row>
    <row r="183" spans="1:41" s="29" customFormat="1" ht="15.65" customHeight="1" x14ac:dyDescent="0.35">
      <c r="A183" s="342" t="s">
        <v>916</v>
      </c>
      <c r="B183" s="337" t="s">
        <v>106</v>
      </c>
      <c r="C183" s="337"/>
      <c r="D183" s="337"/>
      <c r="E183" s="337"/>
      <c r="F183" s="337"/>
      <c r="G183" s="337"/>
      <c r="H183" s="337"/>
      <c r="I183" s="337"/>
      <c r="J183" s="337"/>
      <c r="K183" s="337"/>
      <c r="L183" s="337"/>
      <c r="M183" s="337"/>
      <c r="N183" s="337"/>
      <c r="O183" s="337"/>
      <c r="P183" s="337"/>
      <c r="Q183" s="337"/>
      <c r="R183" s="337"/>
      <c r="S183" s="337"/>
      <c r="T183" s="337"/>
      <c r="U183" s="337"/>
      <c r="V183" s="337"/>
      <c r="W183" s="337"/>
      <c r="X183" s="337"/>
      <c r="Y183" s="337"/>
      <c r="Z183" s="337"/>
      <c r="AA183" s="337"/>
      <c r="AB183" s="229"/>
      <c r="AC183" s="229"/>
      <c r="AD183" s="229"/>
      <c r="AE183" s="229"/>
      <c r="AF183" s="229"/>
      <c r="AG183" s="229"/>
      <c r="AH183" s="229"/>
      <c r="AI183" s="229"/>
      <c r="AJ183" s="229"/>
      <c r="AK183" s="229"/>
      <c r="AL183" s="246"/>
      <c r="AM183" s="246"/>
      <c r="AN183" s="246"/>
      <c r="AO183" s="3036"/>
    </row>
    <row r="184" spans="1:41" s="29" customFormat="1" ht="15.65" customHeight="1" x14ac:dyDescent="0.35">
      <c r="A184" s="342" t="s">
        <v>917</v>
      </c>
      <c r="B184" s="337" t="s">
        <v>95</v>
      </c>
      <c r="C184" s="337"/>
      <c r="D184" s="337"/>
      <c r="E184" s="337"/>
      <c r="F184" s="337"/>
      <c r="G184" s="337"/>
      <c r="H184" s="337"/>
      <c r="I184" s="337"/>
      <c r="J184" s="337"/>
      <c r="K184" s="337"/>
      <c r="L184" s="337"/>
      <c r="M184" s="337"/>
      <c r="N184" s="337"/>
      <c r="O184" s="337"/>
      <c r="P184" s="337"/>
      <c r="Q184" s="337"/>
      <c r="R184" s="337"/>
      <c r="S184" s="337"/>
      <c r="T184" s="337"/>
      <c r="U184" s="337"/>
      <c r="V184" s="337"/>
      <c r="W184" s="337"/>
      <c r="X184" s="337"/>
      <c r="Y184" s="337"/>
      <c r="Z184" s="337"/>
      <c r="AA184" s="337"/>
      <c r="AB184" s="229"/>
      <c r="AC184" s="229"/>
      <c r="AD184" s="229"/>
      <c r="AE184" s="229"/>
      <c r="AF184" s="229"/>
      <c r="AG184" s="229"/>
      <c r="AH184" s="229"/>
      <c r="AI184" s="229"/>
      <c r="AJ184" s="229"/>
      <c r="AK184" s="229"/>
      <c r="AL184" s="246"/>
      <c r="AM184" s="246"/>
      <c r="AN184" s="246"/>
      <c r="AO184" s="3036"/>
    </row>
    <row r="185" spans="1:41" s="29" customFormat="1" ht="15.65" customHeight="1" x14ac:dyDescent="0.35">
      <c r="A185" s="342" t="s">
        <v>918</v>
      </c>
      <c r="B185" s="337" t="s">
        <v>76</v>
      </c>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c r="AA185" s="337"/>
      <c r="AB185" s="229"/>
      <c r="AC185" s="229"/>
      <c r="AD185" s="229"/>
      <c r="AE185" s="229"/>
      <c r="AF185" s="229"/>
      <c r="AG185" s="229"/>
      <c r="AH185" s="229"/>
      <c r="AI185" s="229"/>
      <c r="AJ185" s="229"/>
      <c r="AK185" s="229"/>
      <c r="AL185" s="246"/>
      <c r="AM185" s="246"/>
      <c r="AN185" s="246"/>
      <c r="AO185" s="3036"/>
    </row>
    <row r="186" spans="1:41" s="29" customFormat="1" ht="15.65" customHeight="1" x14ac:dyDescent="0.35">
      <c r="A186" s="342" t="s">
        <v>919</v>
      </c>
      <c r="B186" s="337" t="s">
        <v>97</v>
      </c>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c r="AA186" s="337"/>
      <c r="AB186" s="229"/>
      <c r="AC186" s="229"/>
      <c r="AD186" s="229"/>
      <c r="AE186" s="229"/>
      <c r="AF186" s="229"/>
      <c r="AG186" s="229"/>
      <c r="AH186" s="229"/>
      <c r="AI186" s="229"/>
      <c r="AJ186" s="229"/>
      <c r="AK186" s="229"/>
      <c r="AL186" s="246"/>
      <c r="AM186" s="246"/>
      <c r="AN186" s="246"/>
      <c r="AO186" s="3036"/>
    </row>
    <row r="187" spans="1:41" s="29" customFormat="1" ht="15.65" customHeight="1" x14ac:dyDescent="0.35">
      <c r="A187" s="342" t="s">
        <v>920</v>
      </c>
      <c r="B187" s="337" t="s">
        <v>77</v>
      </c>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c r="AA187" s="337"/>
      <c r="AB187" s="229"/>
      <c r="AC187" s="229"/>
      <c r="AD187" s="229"/>
      <c r="AE187" s="229"/>
      <c r="AF187" s="229"/>
      <c r="AG187" s="229"/>
      <c r="AH187" s="229"/>
      <c r="AI187" s="229"/>
      <c r="AJ187" s="229"/>
      <c r="AK187" s="229"/>
      <c r="AL187" s="246"/>
      <c r="AM187" s="246"/>
      <c r="AN187" s="246"/>
      <c r="AO187" s="3036"/>
    </row>
    <row r="188" spans="1:41" s="29" customFormat="1" ht="15.65" customHeight="1" x14ac:dyDescent="0.35">
      <c r="A188" s="342" t="s">
        <v>921</v>
      </c>
      <c r="B188" s="337" t="s">
        <v>98</v>
      </c>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229"/>
      <c r="AC188" s="229"/>
      <c r="AD188" s="229"/>
      <c r="AE188" s="229"/>
      <c r="AF188" s="229"/>
      <c r="AG188" s="229"/>
      <c r="AH188" s="229"/>
      <c r="AI188" s="229"/>
      <c r="AJ188" s="229"/>
      <c r="AK188" s="229"/>
      <c r="AL188" s="246"/>
      <c r="AM188" s="246"/>
      <c r="AN188" s="246"/>
      <c r="AO188" s="3036"/>
    </row>
    <row r="189" spans="1:41" s="29" customFormat="1" ht="15.65" customHeight="1" x14ac:dyDescent="0.35">
      <c r="A189" s="342" t="s">
        <v>922</v>
      </c>
      <c r="B189" s="337" t="s">
        <v>130</v>
      </c>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c r="AA189" s="337"/>
      <c r="AB189" s="229"/>
      <c r="AC189" s="229"/>
      <c r="AD189" s="229"/>
      <c r="AE189" s="229"/>
      <c r="AF189" s="229"/>
      <c r="AG189" s="229"/>
      <c r="AH189" s="229"/>
      <c r="AI189" s="229"/>
      <c r="AJ189" s="229"/>
      <c r="AK189" s="229"/>
      <c r="AL189" s="246"/>
      <c r="AM189" s="246"/>
      <c r="AN189" s="246"/>
      <c r="AO189" s="3036"/>
    </row>
    <row r="190" spans="1:41" s="29" customFormat="1" ht="15.65" customHeight="1" x14ac:dyDescent="0.35">
      <c r="A190" s="342" t="s">
        <v>923</v>
      </c>
      <c r="B190" s="337" t="s">
        <v>186</v>
      </c>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c r="AA190" s="337"/>
      <c r="AB190" s="229"/>
      <c r="AC190" s="229"/>
      <c r="AD190" s="229"/>
      <c r="AE190" s="229"/>
      <c r="AF190" s="229"/>
      <c r="AG190" s="229"/>
      <c r="AH190" s="229"/>
      <c r="AI190" s="229"/>
      <c r="AJ190" s="229"/>
      <c r="AK190" s="229"/>
      <c r="AL190" s="246"/>
      <c r="AM190" s="246"/>
      <c r="AN190" s="246"/>
      <c r="AO190" s="3036"/>
    </row>
    <row r="191" spans="1:41" s="29" customFormat="1" ht="15.65" customHeight="1" x14ac:dyDescent="0.35">
      <c r="A191" s="342" t="s">
        <v>924</v>
      </c>
      <c r="B191" s="337" t="s">
        <v>193</v>
      </c>
      <c r="C191" s="337"/>
      <c r="D191" s="337"/>
      <c r="E191" s="337"/>
      <c r="F191" s="337"/>
      <c r="G191" s="337"/>
      <c r="H191" s="337"/>
      <c r="I191" s="337"/>
      <c r="J191" s="337"/>
      <c r="K191" s="337"/>
      <c r="L191" s="337"/>
      <c r="M191" s="337"/>
      <c r="N191" s="337"/>
      <c r="O191" s="337"/>
      <c r="P191" s="337"/>
      <c r="Q191" s="337"/>
      <c r="R191" s="337"/>
      <c r="S191" s="337"/>
      <c r="T191" s="337"/>
      <c r="U191" s="337"/>
      <c r="V191" s="337"/>
      <c r="W191" s="337"/>
      <c r="X191" s="337"/>
      <c r="Y191" s="337"/>
      <c r="Z191" s="337"/>
      <c r="AA191" s="337"/>
      <c r="AB191" s="229"/>
      <c r="AC191" s="229"/>
      <c r="AD191" s="229"/>
      <c r="AE191" s="229"/>
      <c r="AF191" s="229"/>
      <c r="AG191" s="229"/>
      <c r="AH191" s="229"/>
      <c r="AI191" s="229"/>
      <c r="AJ191" s="229"/>
      <c r="AK191" s="229"/>
      <c r="AL191" s="246"/>
      <c r="AM191" s="246"/>
      <c r="AN191" s="246"/>
      <c r="AO191" s="3036"/>
    </row>
    <row r="192" spans="1:41" s="29" customFormat="1" ht="15.65" customHeight="1" x14ac:dyDescent="0.35">
      <c r="A192" s="342" t="s">
        <v>1010</v>
      </c>
      <c r="B192" s="337" t="s">
        <v>187</v>
      </c>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c r="AA192" s="337"/>
      <c r="AB192" s="229"/>
      <c r="AC192" s="229"/>
      <c r="AD192" s="229"/>
      <c r="AE192" s="229"/>
      <c r="AF192" s="229"/>
      <c r="AG192" s="229"/>
      <c r="AH192" s="229"/>
      <c r="AI192" s="229"/>
      <c r="AJ192" s="229"/>
      <c r="AK192" s="229"/>
      <c r="AL192" s="246"/>
      <c r="AM192" s="246"/>
      <c r="AN192" s="246"/>
      <c r="AO192" s="3036"/>
    </row>
    <row r="193" spans="1:41" s="29" customFormat="1" ht="15.65" customHeight="1" x14ac:dyDescent="0.35">
      <c r="A193" s="342" t="s">
        <v>1011</v>
      </c>
      <c r="B193" s="337" t="s">
        <v>181</v>
      </c>
      <c r="C193" s="337"/>
      <c r="D193" s="337"/>
      <c r="E193" s="337"/>
      <c r="F193" s="337"/>
      <c r="G193" s="337"/>
      <c r="H193" s="337"/>
      <c r="I193" s="337"/>
      <c r="J193" s="337"/>
      <c r="K193" s="337"/>
      <c r="L193" s="337"/>
      <c r="M193" s="337"/>
      <c r="N193" s="337"/>
      <c r="O193" s="337"/>
      <c r="P193" s="337"/>
      <c r="Q193" s="337"/>
      <c r="R193" s="337"/>
      <c r="S193" s="337"/>
      <c r="T193" s="337"/>
      <c r="U193" s="337"/>
      <c r="V193" s="337"/>
      <c r="W193" s="337"/>
      <c r="X193" s="337"/>
      <c r="Y193" s="337"/>
      <c r="Z193" s="337"/>
      <c r="AA193" s="337"/>
      <c r="AB193" s="229"/>
      <c r="AC193" s="229"/>
      <c r="AD193" s="229"/>
      <c r="AE193" s="229"/>
      <c r="AF193" s="229"/>
      <c r="AG193" s="229"/>
      <c r="AH193" s="229"/>
      <c r="AI193" s="229"/>
      <c r="AJ193" s="229"/>
      <c r="AK193" s="229"/>
      <c r="AL193" s="246"/>
      <c r="AM193" s="246"/>
      <c r="AN193" s="246"/>
      <c r="AO193" s="3036"/>
    </row>
    <row r="194" spans="1:41" s="29" customFormat="1" ht="15.65" customHeight="1" x14ac:dyDescent="0.35">
      <c r="A194" s="342" t="s">
        <v>925</v>
      </c>
      <c r="B194" s="337" t="s">
        <v>188</v>
      </c>
      <c r="C194" s="337"/>
      <c r="D194" s="337"/>
      <c r="E194" s="337"/>
      <c r="F194" s="337"/>
      <c r="G194" s="337"/>
      <c r="H194" s="337"/>
      <c r="I194" s="337"/>
      <c r="J194" s="337"/>
      <c r="K194" s="337"/>
      <c r="L194" s="337"/>
      <c r="M194" s="337"/>
      <c r="N194" s="337"/>
      <c r="O194" s="337"/>
      <c r="P194" s="337"/>
      <c r="Q194" s="337"/>
      <c r="R194" s="337"/>
      <c r="S194" s="337"/>
      <c r="T194" s="337"/>
      <c r="U194" s="337"/>
      <c r="V194" s="337"/>
      <c r="W194" s="337"/>
      <c r="X194" s="337"/>
      <c r="Y194" s="337"/>
      <c r="Z194" s="337"/>
      <c r="AA194" s="337"/>
      <c r="AB194" s="229"/>
      <c r="AC194" s="229"/>
      <c r="AD194" s="229"/>
      <c r="AE194" s="229"/>
      <c r="AF194" s="229"/>
      <c r="AG194" s="229"/>
      <c r="AH194" s="229"/>
      <c r="AI194" s="229"/>
      <c r="AJ194" s="229"/>
      <c r="AK194" s="229"/>
      <c r="AL194" s="246"/>
      <c r="AM194" s="246"/>
      <c r="AN194" s="246"/>
      <c r="AO194" s="3036"/>
    </row>
    <row r="195" spans="1:41" s="29" customFormat="1" ht="15.65" customHeight="1" x14ac:dyDescent="0.35">
      <c r="A195" s="342" t="s">
        <v>926</v>
      </c>
      <c r="B195" s="337" t="s">
        <v>189</v>
      </c>
      <c r="C195" s="337"/>
      <c r="D195" s="337"/>
      <c r="E195" s="337"/>
      <c r="F195" s="337"/>
      <c r="G195" s="337"/>
      <c r="H195" s="337"/>
      <c r="I195" s="337"/>
      <c r="J195" s="337"/>
      <c r="K195" s="337"/>
      <c r="L195" s="337"/>
      <c r="M195" s="337"/>
      <c r="N195" s="337"/>
      <c r="O195" s="337"/>
      <c r="P195" s="337"/>
      <c r="Q195" s="337"/>
      <c r="R195" s="337"/>
      <c r="S195" s="337"/>
      <c r="T195" s="337"/>
      <c r="U195" s="337"/>
      <c r="V195" s="337"/>
      <c r="W195" s="337"/>
      <c r="X195" s="337"/>
      <c r="Y195" s="337"/>
      <c r="Z195" s="337"/>
      <c r="AA195" s="337"/>
      <c r="AB195" s="229"/>
      <c r="AC195" s="229"/>
      <c r="AD195" s="229"/>
      <c r="AE195" s="229"/>
      <c r="AF195" s="229"/>
      <c r="AG195" s="229"/>
      <c r="AH195" s="229"/>
      <c r="AI195" s="229"/>
      <c r="AJ195" s="229"/>
      <c r="AK195" s="229"/>
      <c r="AL195" s="246"/>
      <c r="AM195" s="246"/>
      <c r="AN195" s="246"/>
      <c r="AO195" s="3036"/>
    </row>
    <row r="196" spans="1:41" s="29" customFormat="1" ht="15.65" customHeight="1" x14ac:dyDescent="0.35">
      <c r="A196" s="342" t="s">
        <v>1012</v>
      </c>
      <c r="B196" s="337" t="s">
        <v>190</v>
      </c>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c r="AA196" s="337"/>
      <c r="AB196" s="229"/>
      <c r="AC196" s="229"/>
      <c r="AD196" s="229"/>
      <c r="AE196" s="229"/>
      <c r="AF196" s="229"/>
      <c r="AG196" s="229"/>
      <c r="AH196" s="229"/>
      <c r="AI196" s="229"/>
      <c r="AJ196" s="229"/>
      <c r="AK196" s="229"/>
      <c r="AL196" s="246"/>
      <c r="AM196" s="246"/>
      <c r="AN196" s="246"/>
      <c r="AO196" s="3036"/>
    </row>
    <row r="197" spans="1:41" s="29" customFormat="1" ht="15.65" customHeight="1" x14ac:dyDescent="0.35">
      <c r="A197" s="342" t="s">
        <v>1013</v>
      </c>
      <c r="B197" s="337" t="s">
        <v>191</v>
      </c>
      <c r="C197" s="337"/>
      <c r="D197" s="337"/>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c r="AA197" s="337"/>
      <c r="AB197" s="229"/>
      <c r="AC197" s="229"/>
      <c r="AD197" s="229"/>
      <c r="AE197" s="229"/>
      <c r="AF197" s="229"/>
      <c r="AG197" s="229"/>
      <c r="AH197" s="229"/>
      <c r="AI197" s="229"/>
      <c r="AJ197" s="229"/>
      <c r="AK197" s="229"/>
      <c r="AL197" s="246"/>
      <c r="AM197" s="246"/>
      <c r="AN197" s="246"/>
      <c r="AO197" s="3036"/>
    </row>
    <row r="198" spans="1:41" s="29" customFormat="1" ht="15.65" customHeight="1" x14ac:dyDescent="0.35">
      <c r="A198" s="342" t="s">
        <v>1014</v>
      </c>
      <c r="B198" s="337" t="s">
        <v>182</v>
      </c>
      <c r="C198" s="337"/>
      <c r="D198" s="337"/>
      <c r="E198" s="337"/>
      <c r="F198" s="337"/>
      <c r="G198" s="337"/>
      <c r="H198" s="337"/>
      <c r="I198" s="337"/>
      <c r="J198" s="337"/>
      <c r="K198" s="337"/>
      <c r="L198" s="337"/>
      <c r="M198" s="337"/>
      <c r="N198" s="337"/>
      <c r="O198" s="337"/>
      <c r="P198" s="337"/>
      <c r="Q198" s="337"/>
      <c r="R198" s="337"/>
      <c r="S198" s="337"/>
      <c r="T198" s="337"/>
      <c r="U198" s="337"/>
      <c r="V198" s="337"/>
      <c r="W198" s="337"/>
      <c r="X198" s="337"/>
      <c r="Y198" s="337"/>
      <c r="Z198" s="337"/>
      <c r="AA198" s="337"/>
      <c r="AB198" s="229"/>
      <c r="AC198" s="229"/>
      <c r="AD198" s="229"/>
      <c r="AE198" s="229"/>
      <c r="AF198" s="229"/>
      <c r="AG198" s="229"/>
      <c r="AH198" s="229"/>
      <c r="AI198" s="229"/>
      <c r="AJ198" s="229"/>
      <c r="AK198" s="229"/>
      <c r="AL198" s="246"/>
      <c r="AM198" s="246"/>
      <c r="AN198" s="246"/>
      <c r="AO198" s="3036"/>
    </row>
    <row r="199" spans="1:41" s="29" customFormat="1" ht="15.65" customHeight="1" x14ac:dyDescent="0.35">
      <c r="A199" s="342" t="s">
        <v>927</v>
      </c>
      <c r="B199" s="337" t="s">
        <v>192</v>
      </c>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c r="AA199" s="337"/>
      <c r="AB199" s="229"/>
      <c r="AC199" s="229"/>
      <c r="AD199" s="229"/>
      <c r="AE199" s="229"/>
      <c r="AF199" s="229"/>
      <c r="AG199" s="229"/>
      <c r="AH199" s="229"/>
      <c r="AI199" s="229"/>
      <c r="AJ199" s="229"/>
      <c r="AK199" s="229"/>
      <c r="AL199" s="246"/>
      <c r="AM199" s="246"/>
      <c r="AN199" s="246"/>
      <c r="AO199" s="3036"/>
    </row>
    <row r="200" spans="1:41" s="29" customFormat="1" ht="15.65" customHeight="1" x14ac:dyDescent="0.35">
      <c r="A200" s="342" t="s">
        <v>1015</v>
      </c>
      <c r="B200" s="337" t="s">
        <v>199</v>
      </c>
      <c r="C200" s="337"/>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c r="Z200" s="337"/>
      <c r="AA200" s="337"/>
      <c r="AB200" s="229"/>
      <c r="AC200" s="229"/>
      <c r="AD200" s="229"/>
      <c r="AE200" s="229"/>
      <c r="AF200" s="229"/>
      <c r="AG200" s="229"/>
      <c r="AH200" s="229"/>
      <c r="AI200" s="229"/>
      <c r="AJ200" s="229"/>
      <c r="AK200" s="229"/>
      <c r="AL200" s="246"/>
      <c r="AM200" s="246"/>
      <c r="AN200" s="246"/>
      <c r="AO200" s="3036"/>
    </row>
    <row r="201" spans="1:41" s="29" customFormat="1" ht="15.65" customHeight="1" x14ac:dyDescent="0.35">
      <c r="A201" s="342" t="s">
        <v>1016</v>
      </c>
      <c r="B201" s="337" t="s">
        <v>200</v>
      </c>
      <c r="C201" s="337"/>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7"/>
      <c r="Z201" s="337"/>
      <c r="AA201" s="337"/>
      <c r="AB201" s="229"/>
      <c r="AC201" s="229"/>
      <c r="AD201" s="229"/>
      <c r="AE201" s="229"/>
      <c r="AF201" s="229"/>
      <c r="AG201" s="229"/>
      <c r="AH201" s="229"/>
      <c r="AI201" s="229"/>
      <c r="AJ201" s="229"/>
      <c r="AK201" s="229"/>
      <c r="AL201" s="246"/>
      <c r="AM201" s="246"/>
      <c r="AN201" s="246"/>
      <c r="AO201" s="3036"/>
    </row>
    <row r="202" spans="1:41" s="29" customFormat="1" ht="15.65" customHeight="1" x14ac:dyDescent="0.35">
      <c r="A202" s="342" t="s">
        <v>1017</v>
      </c>
      <c r="B202" s="337" t="s">
        <v>201</v>
      </c>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c r="AA202" s="337"/>
      <c r="AB202" s="229"/>
      <c r="AC202" s="229"/>
      <c r="AD202" s="229"/>
      <c r="AE202" s="229"/>
      <c r="AF202" s="229"/>
      <c r="AG202" s="229"/>
      <c r="AH202" s="229"/>
      <c r="AI202" s="229"/>
      <c r="AJ202" s="229"/>
      <c r="AK202" s="229"/>
      <c r="AL202" s="246"/>
      <c r="AM202" s="246"/>
      <c r="AN202" s="246"/>
      <c r="AO202" s="3036"/>
    </row>
    <row r="203" spans="1:41" s="29" customFormat="1" ht="15.65" customHeight="1" x14ac:dyDescent="0.35">
      <c r="A203" s="342" t="s">
        <v>928</v>
      </c>
      <c r="B203" s="337" t="s">
        <v>197</v>
      </c>
      <c r="C203" s="337"/>
      <c r="D203" s="337"/>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229"/>
      <c r="AC203" s="229"/>
      <c r="AD203" s="229"/>
      <c r="AE203" s="229"/>
      <c r="AF203" s="229"/>
      <c r="AG203" s="229"/>
      <c r="AH203" s="229"/>
      <c r="AI203" s="229"/>
      <c r="AJ203" s="229"/>
      <c r="AK203" s="229"/>
      <c r="AL203" s="246"/>
      <c r="AM203" s="246"/>
      <c r="AN203" s="246"/>
      <c r="AO203" s="3036"/>
    </row>
    <row r="204" spans="1:41" s="29" customFormat="1" ht="15.65" customHeight="1" x14ac:dyDescent="0.35">
      <c r="A204" s="342" t="s">
        <v>929</v>
      </c>
      <c r="B204" s="337" t="s">
        <v>215</v>
      </c>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c r="AA204" s="337"/>
      <c r="AB204" s="229"/>
      <c r="AC204" s="229"/>
      <c r="AD204" s="229"/>
      <c r="AE204" s="229"/>
      <c r="AF204" s="229"/>
      <c r="AG204" s="229"/>
      <c r="AH204" s="229"/>
      <c r="AI204" s="229"/>
      <c r="AJ204" s="229"/>
      <c r="AK204" s="229"/>
      <c r="AL204" s="246"/>
      <c r="AM204" s="246"/>
      <c r="AN204" s="246"/>
      <c r="AO204" s="3036"/>
    </row>
    <row r="205" spans="1:41" s="29" customFormat="1" ht="15.65" customHeight="1" x14ac:dyDescent="0.35">
      <c r="A205" s="342" t="s">
        <v>1018</v>
      </c>
      <c r="B205" s="337" t="s">
        <v>312</v>
      </c>
      <c r="C205" s="337"/>
      <c r="D205" s="337"/>
      <c r="E205" s="337"/>
      <c r="F205" s="337"/>
      <c r="G205" s="337"/>
      <c r="H205" s="337"/>
      <c r="I205" s="337"/>
      <c r="J205" s="337"/>
      <c r="K205" s="337"/>
      <c r="L205" s="337"/>
      <c r="M205" s="337"/>
      <c r="N205" s="337"/>
      <c r="O205" s="337"/>
      <c r="P205" s="337"/>
      <c r="Q205" s="337"/>
      <c r="R205" s="337"/>
      <c r="S205" s="337"/>
      <c r="T205" s="337"/>
      <c r="U205" s="337"/>
      <c r="V205" s="337"/>
      <c r="W205" s="337"/>
      <c r="X205" s="337"/>
      <c r="Y205" s="337"/>
      <c r="Z205" s="337"/>
      <c r="AA205" s="337"/>
      <c r="AB205" s="229"/>
      <c r="AC205" s="229"/>
      <c r="AD205" s="229"/>
      <c r="AE205" s="229"/>
      <c r="AF205" s="229"/>
      <c r="AG205" s="229"/>
      <c r="AH205" s="229"/>
      <c r="AI205" s="229"/>
      <c r="AJ205" s="229"/>
      <c r="AK205" s="229"/>
      <c r="AL205" s="246"/>
      <c r="AM205" s="246"/>
      <c r="AN205" s="246"/>
      <c r="AO205" s="3036"/>
    </row>
    <row r="206" spans="1:41" s="29" customFormat="1" ht="15.65" customHeight="1" x14ac:dyDescent="0.35">
      <c r="A206" s="342" t="s">
        <v>1019</v>
      </c>
      <c r="B206" s="337" t="s">
        <v>313</v>
      </c>
      <c r="C206" s="337"/>
      <c r="D206" s="337"/>
      <c r="E206" s="337"/>
      <c r="F206" s="337"/>
      <c r="G206" s="337"/>
      <c r="H206" s="337"/>
      <c r="I206" s="337"/>
      <c r="J206" s="337"/>
      <c r="K206" s="337"/>
      <c r="L206" s="337"/>
      <c r="M206" s="337"/>
      <c r="N206" s="337"/>
      <c r="O206" s="337"/>
      <c r="P206" s="337"/>
      <c r="Q206" s="337"/>
      <c r="R206" s="337"/>
      <c r="S206" s="337"/>
      <c r="T206" s="337"/>
      <c r="U206" s="337"/>
      <c r="V206" s="337"/>
      <c r="W206" s="337"/>
      <c r="X206" s="337"/>
      <c r="Y206" s="337"/>
      <c r="Z206" s="337"/>
      <c r="AA206" s="337"/>
      <c r="AB206" s="229"/>
      <c r="AC206" s="229"/>
      <c r="AD206" s="229"/>
      <c r="AE206" s="229"/>
      <c r="AF206" s="229"/>
      <c r="AG206" s="229"/>
      <c r="AH206" s="229"/>
      <c r="AI206" s="229"/>
      <c r="AJ206" s="229"/>
      <c r="AK206" s="229"/>
      <c r="AL206" s="246"/>
      <c r="AM206" s="246"/>
      <c r="AN206" s="246"/>
      <c r="AO206" s="3036"/>
    </row>
    <row r="207" spans="1:41" s="29" customFormat="1" ht="15.65" customHeight="1" x14ac:dyDescent="0.35">
      <c r="A207" s="342" t="s">
        <v>1020</v>
      </c>
      <c r="B207" s="337" t="s">
        <v>314</v>
      </c>
      <c r="C207" s="337"/>
      <c r="D207" s="337"/>
      <c r="E207" s="337"/>
      <c r="F207" s="337"/>
      <c r="G207" s="337"/>
      <c r="H207" s="337"/>
      <c r="I207" s="337"/>
      <c r="J207" s="337"/>
      <c r="K207" s="337"/>
      <c r="L207" s="337"/>
      <c r="M207" s="337"/>
      <c r="N207" s="337"/>
      <c r="O207" s="337"/>
      <c r="P207" s="337"/>
      <c r="Q207" s="337"/>
      <c r="R207" s="337"/>
      <c r="S207" s="337"/>
      <c r="T207" s="337"/>
      <c r="U207" s="337"/>
      <c r="V207" s="337"/>
      <c r="W207" s="337"/>
      <c r="X207" s="337"/>
      <c r="Y207" s="337"/>
      <c r="Z207" s="337"/>
      <c r="AA207" s="337"/>
      <c r="AB207" s="229"/>
      <c r="AC207" s="229"/>
      <c r="AD207" s="229"/>
      <c r="AE207" s="229"/>
      <c r="AF207" s="229"/>
      <c r="AG207" s="229"/>
      <c r="AH207" s="229"/>
      <c r="AI207" s="229"/>
      <c r="AJ207" s="229"/>
      <c r="AK207" s="229"/>
      <c r="AL207" s="246"/>
      <c r="AM207" s="246"/>
      <c r="AN207" s="246"/>
      <c r="AO207" s="3036"/>
    </row>
    <row r="208" spans="1:41" s="29" customFormat="1" ht="15.65" customHeight="1" x14ac:dyDescent="0.35">
      <c r="A208" s="342" t="s">
        <v>1021</v>
      </c>
      <c r="B208" s="337" t="s">
        <v>315</v>
      </c>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c r="AA208" s="337"/>
      <c r="AB208" s="229"/>
      <c r="AC208" s="229"/>
      <c r="AD208" s="229"/>
      <c r="AE208" s="229"/>
      <c r="AF208" s="229"/>
      <c r="AG208" s="229"/>
      <c r="AH208" s="229"/>
      <c r="AI208" s="229"/>
      <c r="AJ208" s="229"/>
      <c r="AK208" s="229"/>
      <c r="AL208" s="246"/>
      <c r="AM208" s="246"/>
      <c r="AN208" s="246"/>
      <c r="AO208" s="3036"/>
    </row>
    <row r="209" spans="1:41" s="29" customFormat="1" ht="15.65" customHeight="1" x14ac:dyDescent="0.35">
      <c r="A209" s="342" t="s">
        <v>1022</v>
      </c>
      <c r="B209" s="337" t="s">
        <v>237</v>
      </c>
      <c r="C209" s="337"/>
      <c r="D209" s="337"/>
      <c r="E209" s="337"/>
      <c r="F209" s="337"/>
      <c r="G209" s="337"/>
      <c r="H209" s="337"/>
      <c r="I209" s="337"/>
      <c r="J209" s="337"/>
      <c r="K209" s="337"/>
      <c r="L209" s="337"/>
      <c r="M209" s="337"/>
      <c r="N209" s="337"/>
      <c r="O209" s="337"/>
      <c r="P209" s="337"/>
      <c r="Q209" s="337"/>
      <c r="R209" s="337"/>
      <c r="S209" s="337"/>
      <c r="T209" s="337"/>
      <c r="U209" s="337"/>
      <c r="V209" s="337"/>
      <c r="W209" s="337"/>
      <c r="X209" s="337"/>
      <c r="Y209" s="337"/>
      <c r="Z209" s="337"/>
      <c r="AA209" s="337"/>
      <c r="AB209" s="229"/>
      <c r="AC209" s="229"/>
      <c r="AD209" s="229"/>
      <c r="AE209" s="229"/>
      <c r="AF209" s="229"/>
      <c r="AG209" s="229"/>
      <c r="AH209" s="229"/>
      <c r="AI209" s="229"/>
      <c r="AJ209" s="229"/>
      <c r="AK209" s="229"/>
      <c r="AL209" s="246"/>
      <c r="AM209" s="246"/>
      <c r="AN209" s="246"/>
      <c r="AO209" s="3036"/>
    </row>
    <row r="210" spans="1:41" s="29" customFormat="1" ht="15.65" customHeight="1" x14ac:dyDescent="0.35">
      <c r="A210" s="342" t="s">
        <v>995</v>
      </c>
      <c r="B210" s="337" t="s">
        <v>316</v>
      </c>
      <c r="C210" s="337"/>
      <c r="D210" s="337"/>
      <c r="E210" s="337"/>
      <c r="F210" s="337"/>
      <c r="G210" s="337"/>
      <c r="H210" s="337"/>
      <c r="I210" s="337"/>
      <c r="J210" s="337"/>
      <c r="K210" s="337"/>
      <c r="L210" s="337"/>
      <c r="M210" s="337"/>
      <c r="N210" s="337"/>
      <c r="O210" s="337"/>
      <c r="P210" s="337"/>
      <c r="Q210" s="337"/>
      <c r="R210" s="337"/>
      <c r="S210" s="337"/>
      <c r="T210" s="337"/>
      <c r="U210" s="337"/>
      <c r="V210" s="337"/>
      <c r="W210" s="337"/>
      <c r="X210" s="337"/>
      <c r="Y210" s="337"/>
      <c r="Z210" s="337"/>
      <c r="AA210" s="337"/>
      <c r="AB210" s="229"/>
      <c r="AC210" s="229"/>
      <c r="AD210" s="229"/>
      <c r="AE210" s="229"/>
      <c r="AF210" s="229"/>
      <c r="AG210" s="229"/>
      <c r="AH210" s="229"/>
      <c r="AI210" s="229"/>
      <c r="AJ210" s="229"/>
      <c r="AK210" s="229"/>
      <c r="AL210" s="246"/>
      <c r="AM210" s="246"/>
      <c r="AN210" s="246"/>
      <c r="AO210" s="3036"/>
    </row>
    <row r="211" spans="1:41" s="29" customFormat="1" ht="15.65" customHeight="1" x14ac:dyDescent="0.35">
      <c r="A211" s="342" t="s">
        <v>930</v>
      </c>
      <c r="B211" s="337" t="s">
        <v>275</v>
      </c>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7"/>
      <c r="Z211" s="337"/>
      <c r="AA211" s="337"/>
      <c r="AB211" s="229"/>
      <c r="AC211" s="229"/>
      <c r="AD211" s="229"/>
      <c r="AE211" s="229"/>
      <c r="AF211" s="229"/>
      <c r="AG211" s="229"/>
      <c r="AH211" s="229"/>
      <c r="AI211" s="229"/>
      <c r="AJ211" s="229"/>
      <c r="AK211" s="229"/>
      <c r="AL211" s="246"/>
      <c r="AM211" s="246"/>
      <c r="AN211" s="246"/>
      <c r="AO211" s="3036"/>
    </row>
    <row r="212" spans="1:41" s="29" customFormat="1" ht="15.65" customHeight="1" x14ac:dyDescent="0.35">
      <c r="A212" s="342" t="s">
        <v>1023</v>
      </c>
      <c r="B212" s="337" t="s">
        <v>279</v>
      </c>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c r="Z212" s="337"/>
      <c r="AA212" s="337"/>
      <c r="AB212" s="229"/>
      <c r="AC212" s="229"/>
      <c r="AD212" s="229"/>
      <c r="AE212" s="229"/>
      <c r="AF212" s="229"/>
      <c r="AG212" s="229"/>
      <c r="AH212" s="229"/>
      <c r="AI212" s="229"/>
      <c r="AJ212" s="229"/>
      <c r="AK212" s="229"/>
      <c r="AL212" s="246"/>
      <c r="AM212" s="246"/>
      <c r="AN212" s="246"/>
      <c r="AO212" s="3036"/>
    </row>
    <row r="213" spans="1:41" s="29" customFormat="1" ht="15.65" customHeight="1" x14ac:dyDescent="0.35">
      <c r="A213" s="342" t="s">
        <v>1024</v>
      </c>
      <c r="B213" s="337" t="s">
        <v>280</v>
      </c>
      <c r="C213" s="337"/>
      <c r="D213" s="337"/>
      <c r="E213" s="337"/>
      <c r="F213" s="337"/>
      <c r="G213" s="337"/>
      <c r="H213" s="337"/>
      <c r="I213" s="337"/>
      <c r="J213" s="337"/>
      <c r="K213" s="337"/>
      <c r="L213" s="337"/>
      <c r="M213" s="337"/>
      <c r="N213" s="337"/>
      <c r="O213" s="337"/>
      <c r="P213" s="337"/>
      <c r="Q213" s="337"/>
      <c r="R213" s="337"/>
      <c r="S213" s="337"/>
      <c r="T213" s="337"/>
      <c r="U213" s="337"/>
      <c r="V213" s="337"/>
      <c r="W213" s="337"/>
      <c r="X213" s="337"/>
      <c r="Y213" s="337"/>
      <c r="Z213" s="337"/>
      <c r="AA213" s="337"/>
      <c r="AB213" s="229"/>
      <c r="AC213" s="229"/>
      <c r="AD213" s="229"/>
      <c r="AE213" s="229"/>
      <c r="AF213" s="229"/>
      <c r="AG213" s="229"/>
      <c r="AH213" s="229"/>
      <c r="AI213" s="229"/>
      <c r="AJ213" s="229"/>
      <c r="AK213" s="229"/>
      <c r="AL213" s="246"/>
      <c r="AM213" s="246"/>
      <c r="AN213" s="246"/>
      <c r="AO213" s="3036"/>
    </row>
    <row r="214" spans="1:41" s="29" customFormat="1" ht="15.65" customHeight="1" x14ac:dyDescent="0.35">
      <c r="A214" s="342" t="s">
        <v>996</v>
      </c>
      <c r="B214" s="337" t="s">
        <v>287</v>
      </c>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c r="Z214" s="337"/>
      <c r="AA214" s="337"/>
      <c r="AB214" s="229"/>
      <c r="AC214" s="229"/>
      <c r="AD214" s="229"/>
      <c r="AE214" s="229"/>
      <c r="AF214" s="229"/>
      <c r="AG214" s="229"/>
      <c r="AH214" s="229"/>
      <c r="AI214" s="229"/>
      <c r="AJ214" s="229"/>
      <c r="AK214" s="229"/>
      <c r="AL214" s="246"/>
      <c r="AM214" s="246"/>
      <c r="AN214" s="246"/>
      <c r="AO214" s="3036"/>
    </row>
    <row r="215" spans="1:41" s="29" customFormat="1" ht="15.65" customHeight="1" x14ac:dyDescent="0.35">
      <c r="A215" s="342" t="s">
        <v>997</v>
      </c>
      <c r="B215" s="337" t="s">
        <v>286</v>
      </c>
      <c r="C215" s="337"/>
      <c r="D215" s="337"/>
      <c r="E215" s="337"/>
      <c r="F215" s="337"/>
      <c r="G215" s="337"/>
      <c r="H215" s="337"/>
      <c r="I215" s="337"/>
      <c r="J215" s="337"/>
      <c r="K215" s="337"/>
      <c r="L215" s="337"/>
      <c r="M215" s="337"/>
      <c r="N215" s="337"/>
      <c r="O215" s="337"/>
      <c r="P215" s="337"/>
      <c r="Q215" s="337"/>
      <c r="R215" s="337"/>
      <c r="S215" s="337"/>
      <c r="T215" s="337"/>
      <c r="U215" s="337"/>
      <c r="V215" s="337"/>
      <c r="W215" s="337"/>
      <c r="X215" s="337"/>
      <c r="Y215" s="337"/>
      <c r="Z215" s="337"/>
      <c r="AA215" s="337"/>
      <c r="AB215" s="229"/>
      <c r="AC215" s="229"/>
      <c r="AD215" s="229"/>
      <c r="AE215" s="229"/>
      <c r="AF215" s="229"/>
      <c r="AG215" s="229"/>
      <c r="AH215" s="229"/>
      <c r="AI215" s="229"/>
      <c r="AJ215" s="229"/>
      <c r="AK215" s="229"/>
      <c r="AL215" s="246"/>
      <c r="AM215" s="246"/>
      <c r="AN215" s="246"/>
      <c r="AO215" s="3036"/>
    </row>
    <row r="216" spans="1:41" s="29" customFormat="1" ht="15.65" customHeight="1" x14ac:dyDescent="0.35">
      <c r="A216" s="342" t="s">
        <v>1025</v>
      </c>
      <c r="B216" s="337" t="s">
        <v>288</v>
      </c>
      <c r="C216" s="337"/>
      <c r="D216" s="337"/>
      <c r="E216" s="337"/>
      <c r="F216" s="337"/>
      <c r="G216" s="337"/>
      <c r="H216" s="337"/>
      <c r="I216" s="337"/>
      <c r="J216" s="337"/>
      <c r="K216" s="337"/>
      <c r="L216" s="337"/>
      <c r="M216" s="337"/>
      <c r="N216" s="337"/>
      <c r="O216" s="337"/>
      <c r="P216" s="337"/>
      <c r="Q216" s="337"/>
      <c r="R216" s="337"/>
      <c r="S216" s="337"/>
      <c r="T216" s="337"/>
      <c r="U216" s="337"/>
      <c r="V216" s="337"/>
      <c r="W216" s="337"/>
      <c r="X216" s="337"/>
      <c r="Y216" s="337"/>
      <c r="Z216" s="337"/>
      <c r="AA216" s="337"/>
      <c r="AB216" s="229"/>
      <c r="AC216" s="229"/>
      <c r="AD216" s="229"/>
      <c r="AE216" s="229"/>
      <c r="AF216" s="229"/>
      <c r="AG216" s="229"/>
      <c r="AH216" s="229"/>
      <c r="AI216" s="229"/>
      <c r="AJ216" s="229"/>
      <c r="AK216" s="229"/>
      <c r="AL216" s="246"/>
      <c r="AM216" s="246"/>
      <c r="AN216" s="246"/>
      <c r="AO216" s="3036"/>
    </row>
    <row r="217" spans="1:41" s="29" customFormat="1" ht="15.65" customHeight="1" x14ac:dyDescent="0.35">
      <c r="A217" s="342" t="s">
        <v>931</v>
      </c>
      <c r="B217" s="337" t="s">
        <v>317</v>
      </c>
      <c r="C217" s="337"/>
      <c r="D217" s="337"/>
      <c r="E217" s="337"/>
      <c r="F217" s="337"/>
      <c r="G217" s="337"/>
      <c r="H217" s="337"/>
      <c r="I217" s="337"/>
      <c r="J217" s="337"/>
      <c r="K217" s="337"/>
      <c r="L217" s="337"/>
      <c r="M217" s="337"/>
      <c r="N217" s="337"/>
      <c r="O217" s="337"/>
      <c r="P217" s="337"/>
      <c r="Q217" s="337"/>
      <c r="R217" s="337"/>
      <c r="S217" s="337"/>
      <c r="T217" s="337"/>
      <c r="U217" s="337"/>
      <c r="V217" s="337"/>
      <c r="W217" s="337"/>
      <c r="X217" s="337"/>
      <c r="Y217" s="337"/>
      <c r="Z217" s="337"/>
      <c r="AA217" s="337"/>
      <c r="AB217" s="229"/>
      <c r="AC217" s="229"/>
      <c r="AD217" s="229"/>
      <c r="AE217" s="229"/>
      <c r="AF217" s="229"/>
      <c r="AG217" s="229"/>
      <c r="AH217" s="229"/>
      <c r="AI217" s="229"/>
      <c r="AJ217" s="229"/>
      <c r="AK217" s="229"/>
      <c r="AL217" s="246"/>
      <c r="AM217" s="246"/>
      <c r="AN217" s="246"/>
      <c r="AO217" s="3036"/>
    </row>
    <row r="218" spans="1:41" s="29" customFormat="1" ht="15.65" customHeight="1" x14ac:dyDescent="0.35">
      <c r="A218" s="342" t="s">
        <v>932</v>
      </c>
      <c r="B218" s="337" t="s">
        <v>318</v>
      </c>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229"/>
      <c r="AC218" s="229"/>
      <c r="AD218" s="229"/>
      <c r="AE218" s="229"/>
      <c r="AF218" s="229"/>
      <c r="AG218" s="229"/>
      <c r="AH218" s="229"/>
      <c r="AI218" s="229"/>
      <c r="AJ218" s="229"/>
      <c r="AK218" s="229"/>
      <c r="AL218" s="246"/>
      <c r="AM218" s="246"/>
      <c r="AN218" s="246"/>
      <c r="AO218" s="3036"/>
    </row>
    <row r="219" spans="1:41" s="29" customFormat="1" ht="15.65" customHeight="1" x14ac:dyDescent="0.35">
      <c r="A219" s="342" t="s">
        <v>998</v>
      </c>
      <c r="B219" s="337" t="s">
        <v>319</v>
      </c>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c r="AA219" s="337"/>
      <c r="AB219" s="229"/>
      <c r="AC219" s="229"/>
      <c r="AD219" s="229"/>
      <c r="AE219" s="229"/>
      <c r="AF219" s="229"/>
      <c r="AG219" s="229"/>
      <c r="AH219" s="229"/>
      <c r="AI219" s="229"/>
      <c r="AJ219" s="229"/>
      <c r="AK219" s="229"/>
      <c r="AL219" s="246"/>
      <c r="AM219" s="246"/>
      <c r="AN219" s="246"/>
      <c r="AO219" s="3036"/>
    </row>
    <row r="220" spans="1:41" s="29" customFormat="1" ht="15.65" customHeight="1" x14ac:dyDescent="0.35">
      <c r="A220" s="342" t="s">
        <v>1026</v>
      </c>
      <c r="B220" s="337" t="s">
        <v>291</v>
      </c>
      <c r="C220" s="337"/>
      <c r="D220" s="337"/>
      <c r="E220" s="337"/>
      <c r="F220" s="337"/>
      <c r="G220" s="337"/>
      <c r="H220" s="337"/>
      <c r="I220" s="337"/>
      <c r="J220" s="337"/>
      <c r="K220" s="337"/>
      <c r="L220" s="337"/>
      <c r="M220" s="337"/>
      <c r="N220" s="337"/>
      <c r="O220" s="337"/>
      <c r="P220" s="337"/>
      <c r="Q220" s="337"/>
      <c r="R220" s="337"/>
      <c r="S220" s="337"/>
      <c r="T220" s="337"/>
      <c r="U220" s="337"/>
      <c r="V220" s="337"/>
      <c r="W220" s="337"/>
      <c r="X220" s="337"/>
      <c r="Y220" s="337"/>
      <c r="Z220" s="337"/>
      <c r="AA220" s="337"/>
      <c r="AB220" s="229"/>
      <c r="AC220" s="229"/>
      <c r="AD220" s="229"/>
      <c r="AE220" s="229"/>
      <c r="AF220" s="229"/>
      <c r="AG220" s="229"/>
      <c r="AH220" s="229"/>
      <c r="AI220" s="229"/>
      <c r="AJ220" s="229"/>
      <c r="AK220" s="229"/>
      <c r="AL220" s="246"/>
      <c r="AM220" s="246"/>
      <c r="AN220" s="246"/>
      <c r="AO220" s="3036"/>
    </row>
    <row r="221" spans="1:41" s="29" customFormat="1" ht="15.65" customHeight="1" x14ac:dyDescent="0.35">
      <c r="A221" s="342" t="s">
        <v>1027</v>
      </c>
      <c r="B221" s="337" t="s">
        <v>307</v>
      </c>
      <c r="C221" s="337"/>
      <c r="D221" s="337"/>
      <c r="E221" s="337"/>
      <c r="F221" s="337"/>
      <c r="G221" s="337"/>
      <c r="H221" s="337"/>
      <c r="I221" s="337"/>
      <c r="J221" s="337"/>
      <c r="K221" s="337"/>
      <c r="L221" s="337"/>
      <c r="M221" s="337"/>
      <c r="N221" s="337"/>
      <c r="O221" s="337"/>
      <c r="P221" s="337"/>
      <c r="Q221" s="337"/>
      <c r="R221" s="337"/>
      <c r="S221" s="337"/>
      <c r="T221" s="337"/>
      <c r="U221" s="337"/>
      <c r="V221" s="337"/>
      <c r="W221" s="337"/>
      <c r="X221" s="337"/>
      <c r="Y221" s="337"/>
      <c r="Z221" s="337"/>
      <c r="AA221" s="337"/>
      <c r="AB221" s="229"/>
      <c r="AC221" s="229"/>
      <c r="AD221" s="229"/>
      <c r="AE221" s="229"/>
      <c r="AF221" s="229"/>
      <c r="AG221" s="229"/>
      <c r="AH221" s="229"/>
      <c r="AI221" s="229"/>
      <c r="AJ221" s="229"/>
      <c r="AK221" s="229"/>
      <c r="AL221" s="246"/>
      <c r="AM221" s="246"/>
      <c r="AN221" s="246"/>
      <c r="AO221" s="3036"/>
    </row>
    <row r="222" spans="1:41" s="29" customFormat="1" ht="15.65" customHeight="1" x14ac:dyDescent="0.35">
      <c r="A222" s="342" t="s">
        <v>1028</v>
      </c>
      <c r="B222" s="337" t="s">
        <v>306</v>
      </c>
      <c r="C222" s="337"/>
      <c r="D222" s="337"/>
      <c r="E222" s="337"/>
      <c r="F222" s="337"/>
      <c r="G222" s="337"/>
      <c r="H222" s="337"/>
      <c r="I222" s="337"/>
      <c r="J222" s="337"/>
      <c r="K222" s="337"/>
      <c r="L222" s="337"/>
      <c r="M222" s="337"/>
      <c r="N222" s="337"/>
      <c r="O222" s="337"/>
      <c r="P222" s="337"/>
      <c r="Q222" s="337"/>
      <c r="R222" s="337"/>
      <c r="S222" s="337"/>
      <c r="T222" s="337"/>
      <c r="U222" s="337"/>
      <c r="V222" s="337"/>
      <c r="W222" s="337"/>
      <c r="X222" s="337"/>
      <c r="Y222" s="337"/>
      <c r="Z222" s="337"/>
      <c r="AA222" s="337"/>
      <c r="AB222" s="229"/>
      <c r="AC222" s="229"/>
      <c r="AD222" s="229"/>
      <c r="AE222" s="229"/>
      <c r="AF222" s="229"/>
      <c r="AG222" s="229"/>
      <c r="AH222" s="229"/>
      <c r="AI222" s="229"/>
      <c r="AJ222" s="229"/>
      <c r="AK222" s="229"/>
      <c r="AL222" s="246"/>
      <c r="AM222" s="246"/>
      <c r="AN222" s="246"/>
      <c r="AO222" s="3036"/>
    </row>
    <row r="223" spans="1:41" s="29" customFormat="1" ht="15.65" customHeight="1" x14ac:dyDescent="0.35">
      <c r="A223" s="342" t="s">
        <v>1029</v>
      </c>
      <c r="B223" s="337" t="s">
        <v>305</v>
      </c>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c r="AA223" s="337"/>
      <c r="AB223" s="229"/>
      <c r="AC223" s="229"/>
      <c r="AD223" s="229"/>
      <c r="AE223" s="229"/>
      <c r="AF223" s="229"/>
      <c r="AG223" s="229"/>
      <c r="AH223" s="229"/>
      <c r="AI223" s="229"/>
      <c r="AJ223" s="229"/>
      <c r="AK223" s="229"/>
      <c r="AL223" s="246"/>
      <c r="AM223" s="246"/>
      <c r="AN223" s="246"/>
      <c r="AO223" s="3036"/>
    </row>
    <row r="224" spans="1:41" s="29" customFormat="1" ht="15.65" customHeight="1" x14ac:dyDescent="0.35">
      <c r="A224" s="342" t="s">
        <v>1030</v>
      </c>
      <c r="B224" s="337" t="s">
        <v>304</v>
      </c>
      <c r="C224" s="337"/>
      <c r="D224" s="337"/>
      <c r="E224" s="337"/>
      <c r="F224" s="337"/>
      <c r="G224" s="337"/>
      <c r="H224" s="337"/>
      <c r="I224" s="337"/>
      <c r="J224" s="337"/>
      <c r="K224" s="337"/>
      <c r="L224" s="337"/>
      <c r="M224" s="337"/>
      <c r="N224" s="337"/>
      <c r="O224" s="337"/>
      <c r="P224" s="337"/>
      <c r="Q224" s="337"/>
      <c r="R224" s="337"/>
      <c r="S224" s="337"/>
      <c r="T224" s="337"/>
      <c r="U224" s="337"/>
      <c r="V224" s="337"/>
      <c r="W224" s="337"/>
      <c r="X224" s="337"/>
      <c r="Y224" s="337"/>
      <c r="Z224" s="337"/>
      <c r="AA224" s="337"/>
      <c r="AB224" s="229"/>
      <c r="AC224" s="229"/>
      <c r="AD224" s="229"/>
      <c r="AE224" s="229"/>
      <c r="AF224" s="229"/>
      <c r="AG224" s="229"/>
      <c r="AH224" s="229"/>
      <c r="AI224" s="229"/>
      <c r="AJ224" s="229"/>
      <c r="AK224" s="229"/>
      <c r="AL224" s="246"/>
      <c r="AM224" s="246"/>
      <c r="AN224" s="246"/>
      <c r="AO224" s="3036"/>
    </row>
    <row r="225" spans="1:41" s="29" customFormat="1" ht="15.65" customHeight="1" x14ac:dyDescent="0.35">
      <c r="A225" s="342" t="s">
        <v>1031</v>
      </c>
      <c r="B225" s="337" t="s">
        <v>303</v>
      </c>
      <c r="C225" s="337"/>
      <c r="D225" s="337"/>
      <c r="E225" s="337"/>
      <c r="F225" s="337"/>
      <c r="G225" s="337"/>
      <c r="H225" s="337"/>
      <c r="I225" s="337"/>
      <c r="J225" s="337"/>
      <c r="K225" s="337"/>
      <c r="L225" s="337"/>
      <c r="M225" s="337"/>
      <c r="N225" s="337"/>
      <c r="O225" s="337"/>
      <c r="P225" s="337"/>
      <c r="Q225" s="337"/>
      <c r="R225" s="337"/>
      <c r="S225" s="337"/>
      <c r="T225" s="337"/>
      <c r="U225" s="337"/>
      <c r="V225" s="337"/>
      <c r="W225" s="337"/>
      <c r="X225" s="337"/>
      <c r="Y225" s="337"/>
      <c r="Z225" s="337"/>
      <c r="AA225" s="337"/>
      <c r="AB225" s="229"/>
      <c r="AC225" s="229"/>
      <c r="AD225" s="229"/>
      <c r="AE225" s="229"/>
      <c r="AF225" s="229"/>
      <c r="AG225" s="229"/>
      <c r="AH225" s="229"/>
      <c r="AI225" s="229"/>
      <c r="AJ225" s="229"/>
      <c r="AK225" s="229"/>
      <c r="AL225" s="246"/>
      <c r="AM225" s="246"/>
      <c r="AN225" s="246"/>
      <c r="AO225" s="3036"/>
    </row>
    <row r="226" spans="1:41" s="29" customFormat="1" ht="15.65" customHeight="1" x14ac:dyDescent="0.35">
      <c r="A226" s="342" t="s">
        <v>1032</v>
      </c>
      <c r="B226" s="337" t="s">
        <v>320</v>
      </c>
      <c r="C226" s="337"/>
      <c r="D226" s="337"/>
      <c r="E226" s="337"/>
      <c r="F226" s="337"/>
      <c r="G226" s="337"/>
      <c r="H226" s="337"/>
      <c r="I226" s="337"/>
      <c r="J226" s="337"/>
      <c r="K226" s="337"/>
      <c r="L226" s="337"/>
      <c r="M226" s="337"/>
      <c r="N226" s="337"/>
      <c r="O226" s="337"/>
      <c r="P226" s="337"/>
      <c r="Q226" s="337"/>
      <c r="R226" s="337"/>
      <c r="S226" s="337"/>
      <c r="T226" s="337"/>
      <c r="U226" s="337"/>
      <c r="V226" s="337"/>
      <c r="W226" s="337"/>
      <c r="X226" s="337"/>
      <c r="Y226" s="337"/>
      <c r="Z226" s="337"/>
      <c r="AA226" s="337"/>
      <c r="AB226" s="229"/>
      <c r="AC226" s="229"/>
      <c r="AD226" s="229"/>
      <c r="AE226" s="229"/>
      <c r="AF226" s="229"/>
      <c r="AG226" s="229"/>
      <c r="AH226" s="229"/>
      <c r="AI226" s="229"/>
      <c r="AJ226" s="229"/>
      <c r="AK226" s="229"/>
      <c r="AL226" s="246"/>
      <c r="AM226" s="246"/>
      <c r="AN226" s="246"/>
      <c r="AO226" s="3036"/>
    </row>
    <row r="227" spans="1:41" s="29" customFormat="1" ht="15.65" customHeight="1" x14ac:dyDescent="0.35">
      <c r="A227" s="342" t="s">
        <v>999</v>
      </c>
      <c r="B227" s="337" t="s">
        <v>321</v>
      </c>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c r="AA227" s="337"/>
      <c r="AB227" s="229"/>
      <c r="AC227" s="229"/>
      <c r="AD227" s="229"/>
      <c r="AE227" s="229"/>
      <c r="AF227" s="229"/>
      <c r="AG227" s="229"/>
      <c r="AH227" s="229"/>
      <c r="AI227" s="229"/>
      <c r="AJ227" s="229"/>
      <c r="AK227" s="229"/>
      <c r="AL227" s="246"/>
      <c r="AM227" s="246"/>
      <c r="AN227" s="246"/>
      <c r="AO227" s="3036"/>
    </row>
    <row r="228" spans="1:41" s="29" customFormat="1" ht="15.65" customHeight="1" x14ac:dyDescent="0.35">
      <c r="A228" s="342" t="s">
        <v>1033</v>
      </c>
      <c r="B228" s="337" t="s">
        <v>324</v>
      </c>
      <c r="C228" s="337"/>
      <c r="D228" s="337"/>
      <c r="E228" s="337"/>
      <c r="F228" s="337"/>
      <c r="G228" s="337"/>
      <c r="H228" s="337"/>
      <c r="I228" s="337"/>
      <c r="J228" s="337"/>
      <c r="K228" s="337"/>
      <c r="L228" s="337"/>
      <c r="M228" s="337"/>
      <c r="N228" s="337"/>
      <c r="O228" s="337"/>
      <c r="P228" s="337"/>
      <c r="Q228" s="337"/>
      <c r="R228" s="337"/>
      <c r="S228" s="337"/>
      <c r="T228" s="337"/>
      <c r="U228" s="337"/>
      <c r="V228" s="337"/>
      <c r="W228" s="337"/>
      <c r="X228" s="337"/>
      <c r="Y228" s="337"/>
      <c r="Z228" s="337"/>
      <c r="AA228" s="337"/>
      <c r="AB228" s="229"/>
      <c r="AC228" s="229"/>
      <c r="AD228" s="229"/>
      <c r="AE228" s="229"/>
      <c r="AF228" s="229"/>
      <c r="AG228" s="229"/>
      <c r="AH228" s="229"/>
      <c r="AI228" s="229"/>
      <c r="AJ228" s="229"/>
      <c r="AK228" s="229"/>
      <c r="AL228" s="246"/>
      <c r="AM228" s="246"/>
      <c r="AN228" s="246"/>
      <c r="AO228" s="3036"/>
    </row>
    <row r="229" spans="1:41" s="29" customFormat="1" ht="15.65" customHeight="1" x14ac:dyDescent="0.35">
      <c r="A229" s="342" t="s">
        <v>1034</v>
      </c>
      <c r="B229" s="337" t="s">
        <v>325</v>
      </c>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c r="AA229" s="337"/>
      <c r="AB229" s="229"/>
      <c r="AC229" s="229"/>
      <c r="AD229" s="229"/>
      <c r="AE229" s="229"/>
      <c r="AF229" s="229"/>
      <c r="AG229" s="229"/>
      <c r="AH229" s="229"/>
      <c r="AI229" s="229"/>
      <c r="AJ229" s="229"/>
      <c r="AK229" s="229"/>
      <c r="AL229" s="246"/>
      <c r="AM229" s="246"/>
      <c r="AN229" s="246"/>
      <c r="AO229" s="3036"/>
    </row>
    <row r="230" spans="1:41" s="29" customFormat="1" ht="15.65" customHeight="1" x14ac:dyDescent="0.35">
      <c r="A230" s="342" t="s">
        <v>1035</v>
      </c>
      <c r="B230" s="337" t="s">
        <v>326</v>
      </c>
      <c r="C230" s="337"/>
      <c r="D230" s="337"/>
      <c r="E230" s="337"/>
      <c r="F230" s="337"/>
      <c r="G230" s="337"/>
      <c r="H230" s="337"/>
      <c r="I230" s="337"/>
      <c r="J230" s="337"/>
      <c r="K230" s="337"/>
      <c r="L230" s="337"/>
      <c r="M230" s="337"/>
      <c r="N230" s="337"/>
      <c r="O230" s="337"/>
      <c r="P230" s="337"/>
      <c r="Q230" s="337"/>
      <c r="R230" s="337"/>
      <c r="S230" s="337"/>
      <c r="T230" s="337"/>
      <c r="U230" s="337"/>
      <c r="V230" s="337"/>
      <c r="W230" s="337"/>
      <c r="X230" s="337"/>
      <c r="Y230" s="337"/>
      <c r="Z230" s="337"/>
      <c r="AA230" s="337"/>
      <c r="AB230" s="229"/>
      <c r="AC230" s="229"/>
      <c r="AD230" s="229"/>
      <c r="AE230" s="229"/>
      <c r="AF230" s="229"/>
      <c r="AG230" s="229"/>
      <c r="AH230" s="229"/>
      <c r="AI230" s="229"/>
      <c r="AJ230" s="229"/>
      <c r="AK230" s="229"/>
      <c r="AL230" s="246"/>
      <c r="AM230" s="246"/>
      <c r="AN230" s="246"/>
      <c r="AO230" s="3036"/>
    </row>
    <row r="231" spans="1:41" s="29" customFormat="1" ht="15.65" customHeight="1" x14ac:dyDescent="0.35">
      <c r="A231" s="342" t="s">
        <v>1036</v>
      </c>
      <c r="B231" s="337" t="s">
        <v>331</v>
      </c>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c r="AA231" s="337"/>
      <c r="AB231" s="229"/>
      <c r="AC231" s="229"/>
      <c r="AD231" s="229"/>
      <c r="AE231" s="229"/>
      <c r="AF231" s="229"/>
      <c r="AG231" s="229"/>
      <c r="AH231" s="229"/>
      <c r="AI231" s="229"/>
      <c r="AJ231" s="229"/>
      <c r="AK231" s="229"/>
      <c r="AL231" s="246"/>
      <c r="AM231" s="246"/>
      <c r="AN231" s="246"/>
      <c r="AO231" s="3036"/>
    </row>
    <row r="232" spans="1:41" s="29" customFormat="1" ht="15.65" customHeight="1" x14ac:dyDescent="0.35">
      <c r="A232" s="342" t="s">
        <v>1000</v>
      </c>
      <c r="B232" s="337" t="s">
        <v>332</v>
      </c>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c r="Z232" s="337"/>
      <c r="AA232" s="337"/>
      <c r="AB232" s="229"/>
      <c r="AC232" s="229"/>
      <c r="AD232" s="229"/>
      <c r="AE232" s="229"/>
      <c r="AF232" s="229"/>
      <c r="AG232" s="229"/>
      <c r="AH232" s="229"/>
      <c r="AI232" s="229"/>
      <c r="AJ232" s="229"/>
      <c r="AK232" s="229"/>
      <c r="AL232" s="246"/>
      <c r="AM232" s="246"/>
      <c r="AN232" s="246"/>
      <c r="AO232" s="3036"/>
    </row>
    <row r="233" spans="1:41" s="29" customFormat="1" ht="15.65" customHeight="1" x14ac:dyDescent="0.35">
      <c r="A233" s="342" t="s">
        <v>933</v>
      </c>
      <c r="B233" s="337" t="s">
        <v>355</v>
      </c>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229"/>
      <c r="AC233" s="229"/>
      <c r="AD233" s="229"/>
      <c r="AE233" s="229"/>
      <c r="AF233" s="229"/>
      <c r="AG233" s="229"/>
      <c r="AH233" s="229"/>
      <c r="AI233" s="229"/>
      <c r="AJ233" s="229"/>
      <c r="AK233" s="229"/>
      <c r="AL233" s="246"/>
      <c r="AM233" s="246"/>
      <c r="AN233" s="246"/>
      <c r="AO233" s="3036"/>
    </row>
    <row r="234" spans="1:41" s="29" customFormat="1" ht="15.65" customHeight="1" x14ac:dyDescent="0.35">
      <c r="A234" s="342" t="s">
        <v>934</v>
      </c>
      <c r="B234" s="337" t="s">
        <v>351</v>
      </c>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c r="AA234" s="337"/>
      <c r="AB234" s="229"/>
      <c r="AC234" s="229"/>
      <c r="AD234" s="229"/>
      <c r="AE234" s="229"/>
      <c r="AF234" s="229"/>
      <c r="AG234" s="229"/>
      <c r="AH234" s="229"/>
      <c r="AI234" s="229"/>
      <c r="AJ234" s="229"/>
      <c r="AK234" s="229"/>
      <c r="AL234" s="246"/>
      <c r="AM234" s="246"/>
      <c r="AN234" s="246"/>
      <c r="AO234" s="3036"/>
    </row>
    <row r="235" spans="1:41" s="29" customFormat="1" ht="15.65" customHeight="1" x14ac:dyDescent="0.35">
      <c r="A235" s="342" t="s">
        <v>935</v>
      </c>
      <c r="B235" s="337" t="s">
        <v>378</v>
      </c>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c r="AA235" s="337"/>
      <c r="AB235" s="229"/>
      <c r="AC235" s="229"/>
      <c r="AD235" s="229"/>
      <c r="AE235" s="229"/>
      <c r="AF235" s="229"/>
      <c r="AG235" s="229"/>
      <c r="AH235" s="229"/>
      <c r="AI235" s="229"/>
      <c r="AJ235" s="229"/>
      <c r="AK235" s="229"/>
      <c r="AL235" s="246"/>
      <c r="AM235" s="246"/>
      <c r="AN235" s="246"/>
      <c r="AO235" s="3036"/>
    </row>
    <row r="236" spans="1:41" s="29" customFormat="1" ht="15.65" customHeight="1" x14ac:dyDescent="0.35">
      <c r="A236" s="342" t="s">
        <v>936</v>
      </c>
      <c r="B236" s="337" t="s">
        <v>381</v>
      </c>
      <c r="C236" s="337"/>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c r="Z236" s="337"/>
      <c r="AA236" s="337"/>
      <c r="AB236" s="229"/>
      <c r="AC236" s="229"/>
      <c r="AD236" s="229"/>
      <c r="AE236" s="229"/>
      <c r="AF236" s="229"/>
      <c r="AG236" s="229"/>
      <c r="AH236" s="229"/>
      <c r="AI236" s="229"/>
      <c r="AJ236" s="229"/>
      <c r="AK236" s="229"/>
      <c r="AL236" s="246"/>
      <c r="AM236" s="246"/>
      <c r="AN236" s="246"/>
      <c r="AO236" s="3036"/>
    </row>
    <row r="237" spans="1:41" s="29" customFormat="1" ht="15.65" customHeight="1" x14ac:dyDescent="0.35">
      <c r="A237" s="342" t="s">
        <v>937</v>
      </c>
      <c r="B237" s="337" t="s">
        <v>392</v>
      </c>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c r="AA237" s="337"/>
      <c r="AB237" s="229"/>
      <c r="AC237" s="229"/>
      <c r="AD237" s="229"/>
      <c r="AE237" s="229"/>
      <c r="AF237" s="229"/>
      <c r="AG237" s="229"/>
      <c r="AH237" s="229"/>
      <c r="AI237" s="229"/>
      <c r="AJ237" s="229"/>
      <c r="AK237" s="229"/>
      <c r="AL237" s="246"/>
      <c r="AM237" s="246"/>
      <c r="AN237" s="246"/>
      <c r="AO237" s="3036"/>
    </row>
    <row r="238" spans="1:41" s="29" customFormat="1" ht="15.65" customHeight="1" x14ac:dyDescent="0.35">
      <c r="A238" s="342" t="s">
        <v>1037</v>
      </c>
      <c r="B238" s="337" t="s">
        <v>398</v>
      </c>
      <c r="C238" s="337"/>
      <c r="D238" s="337"/>
      <c r="E238" s="337"/>
      <c r="F238" s="337"/>
      <c r="G238" s="337"/>
      <c r="H238" s="337"/>
      <c r="I238" s="337"/>
      <c r="J238" s="337"/>
      <c r="K238" s="337"/>
      <c r="L238" s="337"/>
      <c r="M238" s="337"/>
      <c r="N238" s="337"/>
      <c r="O238" s="337"/>
      <c r="P238" s="337"/>
      <c r="Q238" s="337"/>
      <c r="R238" s="337"/>
      <c r="S238" s="337"/>
      <c r="T238" s="337"/>
      <c r="U238" s="337"/>
      <c r="V238" s="337"/>
      <c r="W238" s="337"/>
      <c r="X238" s="337"/>
      <c r="Y238" s="337"/>
      <c r="Z238" s="337"/>
      <c r="AA238" s="337"/>
      <c r="AB238" s="229"/>
      <c r="AC238" s="229"/>
      <c r="AD238" s="229"/>
      <c r="AE238" s="229"/>
      <c r="AF238" s="229"/>
      <c r="AG238" s="229"/>
      <c r="AH238" s="229"/>
      <c r="AI238" s="229"/>
      <c r="AJ238" s="229"/>
      <c r="AK238" s="229"/>
      <c r="AL238" s="246"/>
      <c r="AM238" s="246"/>
      <c r="AN238" s="246"/>
      <c r="AO238" s="3036"/>
    </row>
    <row r="239" spans="1:41" s="29" customFormat="1" ht="15.65" customHeight="1" x14ac:dyDescent="0.35">
      <c r="A239" s="342" t="s">
        <v>1038</v>
      </c>
      <c r="B239" s="337" t="s">
        <v>399</v>
      </c>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c r="AA239" s="337"/>
      <c r="AB239" s="229"/>
      <c r="AC239" s="229"/>
      <c r="AD239" s="229"/>
      <c r="AE239" s="229"/>
      <c r="AF239" s="229"/>
      <c r="AG239" s="229"/>
      <c r="AH239" s="229"/>
      <c r="AI239" s="229"/>
      <c r="AJ239" s="229"/>
      <c r="AK239" s="229"/>
      <c r="AL239" s="246"/>
      <c r="AM239" s="246"/>
      <c r="AN239" s="246"/>
      <c r="AO239" s="3036"/>
    </row>
    <row r="240" spans="1:41" ht="15.65" customHeight="1" x14ac:dyDescent="0.35">
      <c r="A240" s="342" t="s">
        <v>1039</v>
      </c>
      <c r="B240" s="337" t="s">
        <v>405</v>
      </c>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c r="AA240" s="337"/>
      <c r="AB240" s="229"/>
      <c r="AC240" s="229"/>
      <c r="AD240" s="229"/>
      <c r="AE240" s="229"/>
      <c r="AF240" s="229"/>
      <c r="AG240" s="229"/>
      <c r="AH240" s="229"/>
      <c r="AI240" s="229"/>
      <c r="AJ240" s="229"/>
      <c r="AK240" s="229"/>
      <c r="AL240" s="246"/>
      <c r="AM240" s="246"/>
      <c r="AN240" s="246"/>
      <c r="AO240" s="3030"/>
    </row>
    <row r="241" spans="1:41" ht="15.65" customHeight="1" x14ac:dyDescent="0.35">
      <c r="A241" s="342" t="s">
        <v>1040</v>
      </c>
      <c r="B241" s="337" t="s">
        <v>409</v>
      </c>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c r="AA241" s="337"/>
      <c r="AB241" s="229"/>
      <c r="AC241" s="229"/>
      <c r="AD241" s="229"/>
      <c r="AE241" s="229"/>
      <c r="AF241" s="229"/>
      <c r="AG241" s="229"/>
      <c r="AH241" s="229"/>
      <c r="AI241" s="229"/>
      <c r="AJ241" s="229"/>
      <c r="AK241" s="229"/>
      <c r="AL241" s="246"/>
      <c r="AM241" s="246"/>
      <c r="AN241" s="246"/>
      <c r="AO241" s="3030"/>
    </row>
    <row r="242" spans="1:41" s="29" customFormat="1" ht="15.65" customHeight="1" x14ac:dyDescent="0.35">
      <c r="A242" s="342" t="s">
        <v>1041</v>
      </c>
      <c r="B242" s="337" t="s">
        <v>410</v>
      </c>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229"/>
      <c r="AC242" s="229"/>
      <c r="AD242" s="229"/>
      <c r="AE242" s="229"/>
      <c r="AF242" s="229"/>
      <c r="AG242" s="229"/>
      <c r="AH242" s="229"/>
      <c r="AI242" s="229"/>
      <c r="AJ242" s="229"/>
      <c r="AK242" s="229"/>
      <c r="AL242" s="246"/>
      <c r="AM242" s="246"/>
      <c r="AN242" s="246"/>
      <c r="AO242" s="3036"/>
    </row>
    <row r="243" spans="1:41" s="29" customFormat="1" ht="15.65" customHeight="1" x14ac:dyDescent="0.35">
      <c r="A243" s="342" t="s">
        <v>1042</v>
      </c>
      <c r="B243" s="337" t="s">
        <v>411</v>
      </c>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229"/>
      <c r="AC243" s="229"/>
      <c r="AD243" s="229"/>
      <c r="AE243" s="229"/>
      <c r="AF243" s="229"/>
      <c r="AG243" s="229"/>
      <c r="AH243" s="229"/>
      <c r="AI243" s="229"/>
      <c r="AJ243" s="229"/>
      <c r="AK243" s="229"/>
      <c r="AL243" s="246"/>
      <c r="AM243" s="246"/>
      <c r="AN243" s="246"/>
      <c r="AO243" s="3036"/>
    </row>
    <row r="244" spans="1:41" s="29" customFormat="1" ht="15.65" customHeight="1" x14ac:dyDescent="0.35">
      <c r="A244" s="342" t="s">
        <v>1043</v>
      </c>
      <c r="B244" s="337" t="s">
        <v>457</v>
      </c>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37"/>
      <c r="Z244" s="337"/>
      <c r="AA244" s="337"/>
      <c r="AB244" s="229"/>
      <c r="AC244" s="229"/>
      <c r="AD244" s="229"/>
      <c r="AE244" s="229"/>
      <c r="AF244" s="229"/>
      <c r="AG244" s="229"/>
      <c r="AH244" s="229"/>
      <c r="AI244" s="229"/>
      <c r="AJ244" s="229"/>
      <c r="AK244" s="229"/>
      <c r="AL244" s="246"/>
      <c r="AM244" s="246"/>
      <c r="AN244" s="246"/>
      <c r="AO244" s="3036"/>
    </row>
    <row r="245" spans="1:41" s="29" customFormat="1" ht="15.65" customHeight="1" x14ac:dyDescent="0.35">
      <c r="A245" s="342" t="s">
        <v>1044</v>
      </c>
      <c r="B245" s="337" t="s">
        <v>412</v>
      </c>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c r="AA245" s="337"/>
      <c r="AB245" s="229"/>
      <c r="AC245" s="229"/>
      <c r="AD245" s="229"/>
      <c r="AE245" s="229"/>
      <c r="AF245" s="229"/>
      <c r="AG245" s="229"/>
      <c r="AH245" s="229"/>
      <c r="AI245" s="229"/>
      <c r="AJ245" s="229"/>
      <c r="AK245" s="229"/>
      <c r="AL245" s="246"/>
      <c r="AM245" s="246"/>
      <c r="AN245" s="246"/>
      <c r="AO245" s="3036"/>
    </row>
    <row r="246" spans="1:41" s="29" customFormat="1" ht="15.65" customHeight="1" x14ac:dyDescent="0.35">
      <c r="A246" s="342" t="s">
        <v>1045</v>
      </c>
      <c r="B246" s="337" t="s">
        <v>413</v>
      </c>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c r="AA246" s="337"/>
      <c r="AB246" s="229"/>
      <c r="AC246" s="229"/>
      <c r="AD246" s="229"/>
      <c r="AE246" s="229"/>
      <c r="AF246" s="229"/>
      <c r="AG246" s="229"/>
      <c r="AH246" s="229"/>
      <c r="AI246" s="229"/>
      <c r="AJ246" s="229"/>
      <c r="AK246" s="229"/>
      <c r="AL246" s="246"/>
      <c r="AM246" s="246"/>
      <c r="AN246" s="246"/>
      <c r="AO246" s="3036"/>
    </row>
    <row r="247" spans="1:41" s="29" customFormat="1" ht="15.65" customHeight="1" x14ac:dyDescent="0.35">
      <c r="A247" s="342" t="s">
        <v>1046</v>
      </c>
      <c r="B247" s="337" t="s">
        <v>414</v>
      </c>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c r="Z247" s="337"/>
      <c r="AA247" s="337"/>
      <c r="AB247" s="229"/>
      <c r="AC247" s="229"/>
      <c r="AD247" s="229"/>
      <c r="AE247" s="229"/>
      <c r="AF247" s="229"/>
      <c r="AG247" s="229"/>
      <c r="AH247" s="229"/>
      <c r="AI247" s="229"/>
      <c r="AJ247" s="229"/>
      <c r="AK247" s="229"/>
      <c r="AL247" s="246"/>
      <c r="AM247" s="246"/>
      <c r="AN247" s="246"/>
      <c r="AO247" s="3036"/>
    </row>
    <row r="248" spans="1:41" s="29" customFormat="1" ht="15.65" customHeight="1" x14ac:dyDescent="0.35">
      <c r="A248" s="342" t="s">
        <v>1047</v>
      </c>
      <c r="B248" s="337" t="s">
        <v>415</v>
      </c>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229"/>
      <c r="AC248" s="229"/>
      <c r="AD248" s="229"/>
      <c r="AE248" s="229"/>
      <c r="AF248" s="229"/>
      <c r="AG248" s="229"/>
      <c r="AH248" s="229"/>
      <c r="AI248" s="229"/>
      <c r="AJ248" s="229"/>
      <c r="AK248" s="229"/>
      <c r="AL248" s="246"/>
      <c r="AM248" s="246"/>
      <c r="AN248" s="246"/>
      <c r="AO248" s="3036"/>
    </row>
    <row r="249" spans="1:41" s="29" customFormat="1" ht="15.65" customHeight="1" x14ac:dyDescent="0.35">
      <c r="A249" s="342" t="s">
        <v>1048</v>
      </c>
      <c r="B249" s="337" t="s">
        <v>582</v>
      </c>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c r="AA249" s="337"/>
      <c r="AB249" s="229"/>
      <c r="AC249" s="229"/>
      <c r="AD249" s="229"/>
      <c r="AE249" s="229"/>
      <c r="AF249" s="229"/>
      <c r="AG249" s="229"/>
      <c r="AH249" s="229"/>
      <c r="AI249" s="229"/>
      <c r="AJ249" s="229"/>
      <c r="AK249" s="229"/>
      <c r="AL249" s="246"/>
      <c r="AM249" s="246"/>
      <c r="AN249" s="246"/>
      <c r="AO249" s="3036"/>
    </row>
    <row r="250" spans="1:41" s="29" customFormat="1" ht="15.65" customHeight="1" x14ac:dyDescent="0.35">
      <c r="A250" s="342" t="s">
        <v>1001</v>
      </c>
      <c r="B250" s="337" t="s">
        <v>584</v>
      </c>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229"/>
      <c r="AC250" s="229"/>
      <c r="AD250" s="229"/>
      <c r="AE250" s="229"/>
      <c r="AF250" s="229"/>
      <c r="AG250" s="229"/>
      <c r="AH250" s="229"/>
      <c r="AI250" s="229"/>
      <c r="AJ250" s="229"/>
      <c r="AK250" s="229"/>
      <c r="AL250" s="246"/>
      <c r="AM250" s="246"/>
      <c r="AN250" s="246"/>
      <c r="AO250" s="3036"/>
    </row>
    <row r="251" spans="1:41" s="29" customFormat="1" ht="15.5" x14ac:dyDescent="0.35">
      <c r="A251" s="73"/>
      <c r="B251" s="219"/>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c r="AA251" s="337"/>
      <c r="AB251" s="229"/>
      <c r="AC251" s="229"/>
      <c r="AD251" s="229"/>
      <c r="AE251" s="229"/>
      <c r="AF251" s="229"/>
      <c r="AG251" s="229"/>
      <c r="AH251" s="229"/>
      <c r="AI251" s="229"/>
      <c r="AJ251" s="229"/>
      <c r="AK251" s="229"/>
      <c r="AL251" s="246"/>
      <c r="AM251" s="246"/>
      <c r="AN251" s="246"/>
      <c r="AO251" s="3036"/>
    </row>
    <row r="252" spans="1:41" s="29" customFormat="1" ht="15.5" x14ac:dyDescent="0.35">
      <c r="A252" s="2506" t="s">
        <v>994</v>
      </c>
      <c r="B252" s="219"/>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c r="AA252" s="337"/>
      <c r="AB252" s="229"/>
      <c r="AC252" s="229"/>
      <c r="AD252" s="229"/>
      <c r="AE252" s="229"/>
      <c r="AF252" s="229"/>
      <c r="AG252" s="229"/>
      <c r="AH252" s="229"/>
      <c r="AI252" s="229"/>
      <c r="AJ252" s="229"/>
      <c r="AK252" s="229"/>
      <c r="AL252" s="246"/>
      <c r="AM252" s="246"/>
      <c r="AN252" s="246"/>
      <c r="AO252" s="3036"/>
    </row>
    <row r="253" spans="1:41" s="29" customFormat="1" ht="15.65" customHeight="1" x14ac:dyDescent="0.35">
      <c r="A253" s="342" t="s">
        <v>950</v>
      </c>
      <c r="B253" s="337" t="s">
        <v>453</v>
      </c>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c r="Z253" s="337"/>
      <c r="AA253" s="337"/>
      <c r="AB253" s="229"/>
      <c r="AC253" s="229"/>
      <c r="AD253" s="229"/>
      <c r="AE253" s="229"/>
      <c r="AF253" s="229"/>
      <c r="AG253" s="229"/>
      <c r="AH253" s="229"/>
      <c r="AI253" s="229"/>
      <c r="AJ253" s="229"/>
      <c r="AK253" s="229"/>
      <c r="AL253" s="246"/>
      <c r="AM253" s="246"/>
      <c r="AN253" s="246"/>
      <c r="AO253" s="3036"/>
    </row>
    <row r="254" spans="1:41" s="29" customFormat="1" ht="15.65" customHeight="1" x14ac:dyDescent="0.35">
      <c r="A254" s="342" t="s">
        <v>951</v>
      </c>
      <c r="B254" s="337" t="s">
        <v>418</v>
      </c>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73"/>
      <c r="AG254" s="73"/>
      <c r="AH254" s="73"/>
      <c r="AI254" s="73"/>
      <c r="AJ254" s="73"/>
      <c r="AK254" s="73"/>
      <c r="AL254" s="78"/>
      <c r="AM254" s="78"/>
      <c r="AN254" s="78"/>
      <c r="AO254" s="3036"/>
    </row>
    <row r="255" spans="1:41" s="29" customFormat="1" ht="15.65" customHeight="1" x14ac:dyDescent="0.35">
      <c r="A255" s="342" t="s">
        <v>952</v>
      </c>
      <c r="B255" s="337" t="s">
        <v>501</v>
      </c>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c r="AI255" s="73"/>
      <c r="AJ255" s="73"/>
      <c r="AK255" s="73"/>
      <c r="AL255" s="78"/>
      <c r="AM255" s="78"/>
      <c r="AN255" s="78"/>
      <c r="AO255" s="3036"/>
    </row>
    <row r="256" spans="1:41" s="29" customFormat="1" ht="15.65" customHeight="1" x14ac:dyDescent="0.35">
      <c r="A256" s="342" t="s">
        <v>953</v>
      </c>
      <c r="B256" s="337" t="s">
        <v>424</v>
      </c>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c r="AA256" s="337"/>
      <c r="AB256" s="229"/>
      <c r="AC256" s="229"/>
      <c r="AD256" s="229"/>
      <c r="AE256" s="229"/>
      <c r="AF256" s="229"/>
      <c r="AG256" s="229"/>
      <c r="AH256" s="229"/>
      <c r="AI256" s="229"/>
      <c r="AJ256" s="229"/>
      <c r="AK256" s="229"/>
      <c r="AL256" s="246"/>
      <c r="AM256" s="246"/>
      <c r="AN256" s="246"/>
      <c r="AO256" s="3036"/>
    </row>
    <row r="257" spans="1:41" s="29" customFormat="1" ht="15.65" customHeight="1" x14ac:dyDescent="0.35">
      <c r="A257" s="342" t="s">
        <v>954</v>
      </c>
      <c r="B257" s="337" t="s">
        <v>431</v>
      </c>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c r="AA257" s="337"/>
      <c r="AB257" s="229"/>
      <c r="AC257" s="229"/>
      <c r="AD257" s="229"/>
      <c r="AE257" s="229"/>
      <c r="AF257" s="229"/>
      <c r="AG257" s="229"/>
      <c r="AH257" s="229"/>
      <c r="AI257" s="229"/>
      <c r="AJ257" s="229"/>
      <c r="AK257" s="229"/>
      <c r="AL257" s="246"/>
      <c r="AM257" s="246"/>
      <c r="AN257" s="246"/>
      <c r="AO257" s="3036"/>
    </row>
    <row r="258" spans="1:41" s="29" customFormat="1" ht="15.65" customHeight="1" x14ac:dyDescent="0.35">
      <c r="A258" s="342" t="s">
        <v>955</v>
      </c>
      <c r="B258" s="337" t="s">
        <v>435</v>
      </c>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c r="AA258" s="337"/>
      <c r="AB258" s="229"/>
      <c r="AC258" s="229"/>
      <c r="AD258" s="229"/>
      <c r="AE258" s="229"/>
      <c r="AF258" s="229"/>
      <c r="AG258" s="229"/>
      <c r="AH258" s="229"/>
      <c r="AI258" s="229"/>
      <c r="AJ258" s="229"/>
      <c r="AK258" s="229"/>
      <c r="AL258" s="246"/>
      <c r="AM258" s="246"/>
      <c r="AN258" s="246"/>
      <c r="AO258" s="3036"/>
    </row>
    <row r="259" spans="1:41" s="29" customFormat="1" ht="15.65" customHeight="1" x14ac:dyDescent="0.35">
      <c r="A259" s="342" t="s">
        <v>956</v>
      </c>
      <c r="B259" s="337" t="s">
        <v>495</v>
      </c>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c r="AA259" s="337"/>
      <c r="AB259" s="229"/>
      <c r="AC259" s="229"/>
      <c r="AD259" s="229"/>
      <c r="AE259" s="229"/>
      <c r="AF259" s="229"/>
      <c r="AG259" s="229"/>
      <c r="AH259" s="229"/>
      <c r="AI259" s="229"/>
      <c r="AJ259" s="229"/>
      <c r="AK259" s="229"/>
      <c r="AL259" s="246"/>
      <c r="AM259" s="246"/>
      <c r="AN259" s="246"/>
      <c r="AO259" s="3036"/>
    </row>
    <row r="260" spans="1:41" s="29" customFormat="1" ht="15.65" customHeight="1" x14ac:dyDescent="0.35">
      <c r="A260" s="342" t="s">
        <v>957</v>
      </c>
      <c r="B260" s="337" t="s">
        <v>500</v>
      </c>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c r="AA260" s="337"/>
      <c r="AB260" s="229"/>
      <c r="AC260" s="229"/>
      <c r="AD260" s="229"/>
      <c r="AE260" s="229"/>
      <c r="AF260" s="229"/>
      <c r="AG260" s="229"/>
      <c r="AH260" s="229"/>
      <c r="AI260" s="229"/>
      <c r="AJ260" s="229"/>
      <c r="AK260" s="229"/>
      <c r="AL260" s="246"/>
      <c r="AM260" s="246"/>
      <c r="AN260" s="246"/>
      <c r="AO260" s="3036"/>
    </row>
    <row r="261" spans="1:41" s="29" customFormat="1" ht="15.65" customHeight="1" x14ac:dyDescent="0.35">
      <c r="A261" s="342" t="s">
        <v>958</v>
      </c>
      <c r="B261" s="337" t="s">
        <v>499</v>
      </c>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c r="Z261" s="337"/>
      <c r="AA261" s="337"/>
      <c r="AB261" s="229"/>
      <c r="AC261" s="229"/>
      <c r="AD261" s="229"/>
      <c r="AE261" s="229"/>
      <c r="AF261" s="229"/>
      <c r="AG261" s="229"/>
      <c r="AH261" s="229"/>
      <c r="AI261" s="229"/>
      <c r="AJ261" s="229"/>
      <c r="AK261" s="229"/>
      <c r="AL261" s="246"/>
      <c r="AM261" s="246"/>
      <c r="AN261" s="246"/>
      <c r="AO261" s="3036"/>
    </row>
    <row r="262" spans="1:41" s="29" customFormat="1" ht="15.65" customHeight="1" x14ac:dyDescent="0.35">
      <c r="A262" s="342" t="s">
        <v>959</v>
      </c>
      <c r="B262" s="337" t="s">
        <v>513</v>
      </c>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c r="AA262" s="337"/>
      <c r="AB262" s="229"/>
      <c r="AC262" s="229"/>
      <c r="AD262" s="229"/>
      <c r="AE262" s="229"/>
      <c r="AF262" s="229"/>
      <c r="AG262" s="229"/>
      <c r="AH262" s="229"/>
      <c r="AI262" s="229"/>
      <c r="AJ262" s="229"/>
      <c r="AK262" s="229"/>
      <c r="AL262" s="246"/>
      <c r="AM262" s="246"/>
      <c r="AN262" s="246"/>
      <c r="AO262" s="3036"/>
    </row>
    <row r="263" spans="1:41" s="29" customFormat="1" ht="15.65" customHeight="1" x14ac:dyDescent="0.35">
      <c r="A263" s="342" t="s">
        <v>960</v>
      </c>
      <c r="B263" s="337" t="s">
        <v>508</v>
      </c>
      <c r="C263" s="337"/>
      <c r="D263" s="337"/>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229"/>
      <c r="AC263" s="229"/>
      <c r="AD263" s="229"/>
      <c r="AE263" s="229"/>
      <c r="AF263" s="229"/>
      <c r="AG263" s="229"/>
      <c r="AH263" s="229"/>
      <c r="AI263" s="229"/>
      <c r="AJ263" s="229"/>
      <c r="AK263" s="229"/>
      <c r="AL263" s="246"/>
      <c r="AM263" s="246"/>
      <c r="AN263" s="246"/>
      <c r="AO263" s="3036"/>
    </row>
    <row r="264" spans="1:41" s="29" customFormat="1" ht="15.65" customHeight="1" x14ac:dyDescent="0.35">
      <c r="A264" s="342" t="s">
        <v>961</v>
      </c>
      <c r="B264" s="337" t="s">
        <v>502</v>
      </c>
      <c r="C264" s="337"/>
      <c r="D264" s="337"/>
      <c r="E264" s="337"/>
      <c r="F264" s="337"/>
      <c r="G264" s="337"/>
      <c r="H264" s="337"/>
      <c r="I264" s="337"/>
      <c r="J264" s="337"/>
      <c r="K264" s="337"/>
      <c r="L264" s="337"/>
      <c r="M264" s="337"/>
      <c r="N264" s="337"/>
      <c r="O264" s="337"/>
      <c r="P264" s="337"/>
      <c r="Q264" s="337"/>
      <c r="R264" s="337"/>
      <c r="S264" s="337"/>
      <c r="T264" s="337"/>
      <c r="U264" s="337"/>
      <c r="V264" s="337"/>
      <c r="W264" s="337"/>
      <c r="X264" s="337"/>
      <c r="Y264" s="337"/>
      <c r="Z264" s="337"/>
      <c r="AA264" s="337"/>
      <c r="AB264" s="229"/>
      <c r="AC264" s="229"/>
      <c r="AD264" s="229"/>
      <c r="AE264" s="229"/>
      <c r="AF264" s="229"/>
      <c r="AG264" s="229"/>
      <c r="AH264" s="229"/>
      <c r="AI264" s="229"/>
      <c r="AJ264" s="229"/>
      <c r="AK264" s="229"/>
      <c r="AL264" s="246"/>
      <c r="AM264" s="246"/>
      <c r="AN264" s="246"/>
      <c r="AO264" s="3036"/>
    </row>
    <row r="265" spans="1:41" s="29" customFormat="1" ht="15.65" customHeight="1" x14ac:dyDescent="0.35">
      <c r="A265" s="342" t="s">
        <v>962</v>
      </c>
      <c r="B265" s="337" t="s">
        <v>503</v>
      </c>
      <c r="C265" s="337"/>
      <c r="D265" s="337"/>
      <c r="E265" s="337"/>
      <c r="F265" s="337"/>
      <c r="G265" s="337"/>
      <c r="H265" s="337"/>
      <c r="I265" s="337"/>
      <c r="J265" s="337"/>
      <c r="K265" s="337"/>
      <c r="L265" s="337"/>
      <c r="M265" s="337"/>
      <c r="N265" s="337"/>
      <c r="O265" s="337"/>
      <c r="P265" s="337"/>
      <c r="Q265" s="337"/>
      <c r="R265" s="337"/>
      <c r="S265" s="337"/>
      <c r="T265" s="337"/>
      <c r="U265" s="337"/>
      <c r="V265" s="337"/>
      <c r="W265" s="337"/>
      <c r="X265" s="337"/>
      <c r="Y265" s="337"/>
      <c r="Z265" s="337"/>
      <c r="AA265" s="337"/>
      <c r="AB265" s="229"/>
      <c r="AC265" s="229"/>
      <c r="AD265" s="229"/>
      <c r="AE265" s="229"/>
      <c r="AF265" s="229"/>
      <c r="AG265" s="229"/>
      <c r="AH265" s="229"/>
      <c r="AI265" s="229"/>
      <c r="AJ265" s="229"/>
      <c r="AK265" s="229"/>
      <c r="AL265" s="246"/>
      <c r="AM265" s="246"/>
      <c r="AN265" s="246"/>
      <c r="AO265" s="3036"/>
    </row>
    <row r="266" spans="1:41" s="29" customFormat="1" ht="15.65" customHeight="1" x14ac:dyDescent="0.35">
      <c r="A266" s="342" t="s">
        <v>963</v>
      </c>
      <c r="B266" s="337" t="s">
        <v>514</v>
      </c>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c r="AA266" s="337"/>
      <c r="AB266" s="229"/>
      <c r="AC266" s="229"/>
      <c r="AD266" s="229"/>
      <c r="AE266" s="229"/>
      <c r="AF266" s="229"/>
      <c r="AG266" s="229"/>
      <c r="AH266" s="229"/>
      <c r="AI266" s="229"/>
      <c r="AJ266" s="229"/>
      <c r="AK266" s="229"/>
      <c r="AL266" s="246"/>
      <c r="AM266" s="246"/>
      <c r="AN266" s="246"/>
      <c r="AO266" s="3036"/>
    </row>
    <row r="267" spans="1:41" s="29" customFormat="1" ht="15.65" customHeight="1" x14ac:dyDescent="0.35">
      <c r="A267" s="342" t="s">
        <v>964</v>
      </c>
      <c r="B267" s="337" t="s">
        <v>515</v>
      </c>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c r="AA267" s="337"/>
      <c r="AB267" s="229"/>
      <c r="AC267" s="229"/>
      <c r="AD267" s="229"/>
      <c r="AE267" s="229"/>
      <c r="AF267" s="229"/>
      <c r="AG267" s="229"/>
      <c r="AH267" s="229"/>
      <c r="AI267" s="229"/>
      <c r="AJ267" s="229"/>
      <c r="AK267" s="229"/>
      <c r="AL267" s="246"/>
      <c r="AM267" s="246"/>
      <c r="AN267" s="246"/>
      <c r="AO267" s="3036"/>
    </row>
    <row r="268" spans="1:41" s="29" customFormat="1" ht="15.65" customHeight="1" x14ac:dyDescent="0.35">
      <c r="A268" s="342" t="s">
        <v>965</v>
      </c>
      <c r="B268" s="337" t="s">
        <v>516</v>
      </c>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c r="AA268" s="337"/>
      <c r="AB268" s="229"/>
      <c r="AC268" s="229"/>
      <c r="AD268" s="229"/>
      <c r="AE268" s="229"/>
      <c r="AF268" s="229"/>
      <c r="AG268" s="229"/>
      <c r="AH268" s="229"/>
      <c r="AI268" s="229"/>
      <c r="AJ268" s="229"/>
      <c r="AK268" s="229"/>
      <c r="AL268" s="246"/>
      <c r="AM268" s="246"/>
      <c r="AN268" s="246"/>
      <c r="AO268" s="3036"/>
    </row>
    <row r="269" spans="1:41" s="29" customFormat="1" ht="15.65" customHeight="1" x14ac:dyDescent="0.35">
      <c r="A269" s="342" t="s">
        <v>966</v>
      </c>
      <c r="B269" s="337" t="s">
        <v>517</v>
      </c>
      <c r="C269" s="337"/>
      <c r="D269" s="337"/>
      <c r="E269" s="337"/>
      <c r="F269" s="337"/>
      <c r="G269" s="337"/>
      <c r="H269" s="337"/>
      <c r="I269" s="337"/>
      <c r="J269" s="337"/>
      <c r="K269" s="337"/>
      <c r="L269" s="337"/>
      <c r="M269" s="337"/>
      <c r="N269" s="337"/>
      <c r="O269" s="337"/>
      <c r="P269" s="337"/>
      <c r="Q269" s="337"/>
      <c r="R269" s="337"/>
      <c r="S269" s="337"/>
      <c r="T269" s="337"/>
      <c r="U269" s="337"/>
      <c r="V269" s="337"/>
      <c r="W269" s="337"/>
      <c r="X269" s="337"/>
      <c r="Y269" s="337"/>
      <c r="Z269" s="337"/>
      <c r="AA269" s="337"/>
      <c r="AB269" s="229"/>
      <c r="AC269" s="229"/>
      <c r="AD269" s="229"/>
      <c r="AE269" s="229"/>
      <c r="AF269" s="229"/>
      <c r="AG269" s="229"/>
      <c r="AH269" s="229"/>
      <c r="AI269" s="229"/>
      <c r="AJ269" s="229"/>
      <c r="AK269" s="229"/>
      <c r="AL269" s="246"/>
      <c r="AM269" s="246"/>
      <c r="AN269" s="246"/>
      <c r="AO269" s="3036"/>
    </row>
    <row r="270" spans="1:41" s="29" customFormat="1" ht="15.65" customHeight="1" x14ac:dyDescent="0.35">
      <c r="A270" s="342" t="s">
        <v>967</v>
      </c>
      <c r="B270" s="337" t="s">
        <v>518</v>
      </c>
      <c r="C270" s="337"/>
      <c r="D270" s="337"/>
      <c r="E270" s="337"/>
      <c r="F270" s="337"/>
      <c r="G270" s="337"/>
      <c r="H270" s="337"/>
      <c r="I270" s="337"/>
      <c r="J270" s="337"/>
      <c r="K270" s="337"/>
      <c r="L270" s="337"/>
      <c r="M270" s="337"/>
      <c r="N270" s="337"/>
      <c r="O270" s="337"/>
      <c r="P270" s="337"/>
      <c r="Q270" s="337"/>
      <c r="R270" s="337"/>
      <c r="S270" s="337"/>
      <c r="T270" s="337"/>
      <c r="U270" s="337"/>
      <c r="V270" s="337"/>
      <c r="W270" s="337"/>
      <c r="X270" s="337"/>
      <c r="Y270" s="337"/>
      <c r="Z270" s="337"/>
      <c r="AA270" s="337"/>
      <c r="AB270" s="229"/>
      <c r="AC270" s="229"/>
      <c r="AD270" s="229"/>
      <c r="AE270" s="229"/>
      <c r="AF270" s="229"/>
      <c r="AG270" s="229"/>
      <c r="AH270" s="229"/>
      <c r="AI270" s="229"/>
      <c r="AJ270" s="229"/>
      <c r="AK270" s="229"/>
      <c r="AL270" s="246"/>
      <c r="AM270" s="246"/>
      <c r="AN270" s="246"/>
      <c r="AO270" s="3036"/>
    </row>
    <row r="271" spans="1:41" s="29" customFormat="1" ht="15.65" customHeight="1" x14ac:dyDescent="0.35">
      <c r="A271" s="342" t="s">
        <v>968</v>
      </c>
      <c r="B271" s="337" t="s">
        <v>519</v>
      </c>
      <c r="C271" s="337"/>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c r="Z271" s="337"/>
      <c r="AA271" s="337"/>
      <c r="AB271" s="229"/>
      <c r="AC271" s="229"/>
      <c r="AD271" s="229"/>
      <c r="AE271" s="229"/>
      <c r="AF271" s="229"/>
      <c r="AG271" s="229"/>
      <c r="AH271" s="229"/>
      <c r="AI271" s="229"/>
      <c r="AJ271" s="229"/>
      <c r="AK271" s="229"/>
      <c r="AL271" s="246"/>
      <c r="AM271" s="246"/>
      <c r="AN271" s="246"/>
      <c r="AO271" s="3036"/>
    </row>
    <row r="272" spans="1:41" s="29" customFormat="1" ht="15.65" customHeight="1" x14ac:dyDescent="0.35">
      <c r="A272" s="342" t="s">
        <v>969</v>
      </c>
      <c r="B272" s="337" t="s">
        <v>522</v>
      </c>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c r="AA272" s="337"/>
      <c r="AB272" s="229"/>
      <c r="AC272" s="229"/>
      <c r="AD272" s="229"/>
      <c r="AE272" s="229"/>
      <c r="AF272" s="229"/>
      <c r="AG272" s="229"/>
      <c r="AH272" s="229"/>
      <c r="AI272" s="229"/>
      <c r="AJ272" s="229"/>
      <c r="AK272" s="229"/>
      <c r="AL272" s="246"/>
      <c r="AM272" s="246"/>
      <c r="AN272" s="246"/>
      <c r="AO272" s="3036"/>
    </row>
    <row r="273" spans="1:41" s="29" customFormat="1" ht="15.65" customHeight="1" x14ac:dyDescent="0.35">
      <c r="A273" s="342" t="s">
        <v>970</v>
      </c>
      <c r="B273" s="337" t="s">
        <v>520</v>
      </c>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c r="AA273" s="337"/>
      <c r="AB273" s="229"/>
      <c r="AC273" s="229"/>
      <c r="AD273" s="229"/>
      <c r="AE273" s="229"/>
      <c r="AF273" s="229"/>
      <c r="AG273" s="229"/>
      <c r="AH273" s="229"/>
      <c r="AI273" s="229"/>
      <c r="AJ273" s="229"/>
      <c r="AK273" s="229"/>
      <c r="AL273" s="246"/>
      <c r="AM273" s="246"/>
      <c r="AN273" s="246"/>
      <c r="AO273" s="3036"/>
    </row>
    <row r="274" spans="1:41" s="29" customFormat="1" ht="15.65" customHeight="1" x14ac:dyDescent="0.35">
      <c r="A274" s="342" t="s">
        <v>971</v>
      </c>
      <c r="B274" s="337" t="s">
        <v>529</v>
      </c>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c r="AA274" s="337"/>
      <c r="AB274" s="229"/>
      <c r="AC274" s="229"/>
      <c r="AD274" s="229"/>
      <c r="AE274" s="229"/>
      <c r="AF274" s="229"/>
      <c r="AG274" s="229"/>
      <c r="AH274" s="229"/>
      <c r="AI274" s="229"/>
      <c r="AJ274" s="229"/>
      <c r="AK274" s="229"/>
      <c r="AL274" s="246"/>
      <c r="AM274" s="246"/>
      <c r="AN274" s="246"/>
      <c r="AO274" s="3036"/>
    </row>
    <row r="275" spans="1:41" s="29" customFormat="1" ht="15.65" customHeight="1" x14ac:dyDescent="0.35">
      <c r="A275" s="342" t="s">
        <v>972</v>
      </c>
      <c r="B275" s="337" t="s">
        <v>548</v>
      </c>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c r="AA275" s="337"/>
      <c r="AB275" s="229"/>
      <c r="AC275" s="229"/>
      <c r="AD275" s="229"/>
      <c r="AE275" s="229"/>
      <c r="AF275" s="229"/>
      <c r="AG275" s="229"/>
      <c r="AH275" s="229"/>
      <c r="AI275" s="229"/>
      <c r="AJ275" s="229"/>
      <c r="AK275" s="229"/>
      <c r="AL275" s="246"/>
      <c r="AM275" s="246"/>
      <c r="AN275" s="246"/>
      <c r="AO275" s="3036"/>
    </row>
    <row r="276" spans="1:41" s="29" customFormat="1" ht="15.65" customHeight="1" x14ac:dyDescent="0.35">
      <c r="A276" s="342" t="s">
        <v>973</v>
      </c>
      <c r="B276" s="337" t="s">
        <v>537</v>
      </c>
      <c r="C276" s="337"/>
      <c r="D276" s="337"/>
      <c r="E276" s="337"/>
      <c r="F276" s="337"/>
      <c r="G276" s="337"/>
      <c r="H276" s="337"/>
      <c r="I276" s="337"/>
      <c r="J276" s="337"/>
      <c r="K276" s="337"/>
      <c r="L276" s="337"/>
      <c r="M276" s="337"/>
      <c r="N276" s="337"/>
      <c r="O276" s="337"/>
      <c r="P276" s="337"/>
      <c r="Q276" s="337"/>
      <c r="R276" s="337"/>
      <c r="S276" s="337"/>
      <c r="T276" s="337"/>
      <c r="U276" s="337"/>
      <c r="V276" s="337"/>
      <c r="W276" s="337"/>
      <c r="X276" s="337"/>
      <c r="Y276" s="337"/>
      <c r="Z276" s="337"/>
      <c r="AA276" s="337"/>
      <c r="AB276" s="229"/>
      <c r="AC276" s="229"/>
      <c r="AD276" s="229"/>
      <c r="AE276" s="229"/>
      <c r="AF276" s="229"/>
      <c r="AG276" s="229"/>
      <c r="AH276" s="229"/>
      <c r="AI276" s="229"/>
      <c r="AJ276" s="229"/>
      <c r="AK276" s="229"/>
      <c r="AL276" s="246"/>
      <c r="AM276" s="246"/>
      <c r="AN276" s="246"/>
      <c r="AO276" s="3036"/>
    </row>
    <row r="277" spans="1:41" s="29" customFormat="1" ht="15.65" customHeight="1" x14ac:dyDescent="0.35">
      <c r="A277" s="342" t="s">
        <v>974</v>
      </c>
      <c r="B277" s="337" t="s">
        <v>567</v>
      </c>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c r="AA277" s="337"/>
      <c r="AB277" s="229"/>
      <c r="AC277" s="229"/>
      <c r="AD277" s="229"/>
      <c r="AE277" s="229"/>
      <c r="AF277" s="229"/>
      <c r="AG277" s="229"/>
      <c r="AH277" s="229"/>
      <c r="AI277" s="229"/>
      <c r="AJ277" s="229"/>
      <c r="AK277" s="229"/>
      <c r="AL277" s="246"/>
      <c r="AM277" s="246"/>
      <c r="AN277" s="246"/>
      <c r="AO277" s="3036"/>
    </row>
    <row r="278" spans="1:41" s="29" customFormat="1" ht="15.65" customHeight="1" x14ac:dyDescent="0.35">
      <c r="A278" s="342" t="s">
        <v>975</v>
      </c>
      <c r="B278" s="337" t="s">
        <v>571</v>
      </c>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229"/>
      <c r="AC278" s="229"/>
      <c r="AD278" s="229"/>
      <c r="AE278" s="229"/>
      <c r="AF278" s="229"/>
      <c r="AG278" s="229"/>
      <c r="AH278" s="229"/>
      <c r="AI278" s="229"/>
      <c r="AJ278" s="229"/>
      <c r="AK278" s="229"/>
      <c r="AL278" s="246"/>
      <c r="AM278" s="246"/>
      <c r="AN278" s="246"/>
      <c r="AO278" s="3036"/>
    </row>
    <row r="279" spans="1:41" s="29" customFormat="1" ht="15.65" customHeight="1" x14ac:dyDescent="0.35">
      <c r="A279" s="342" t="s">
        <v>976</v>
      </c>
      <c r="B279" s="337" t="s">
        <v>549</v>
      </c>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c r="AA279" s="337"/>
      <c r="AB279" s="229"/>
      <c r="AC279" s="229"/>
      <c r="AD279" s="229"/>
      <c r="AE279" s="229"/>
      <c r="AF279" s="229"/>
      <c r="AG279" s="229"/>
      <c r="AH279" s="229"/>
      <c r="AI279" s="229"/>
      <c r="AJ279" s="229"/>
      <c r="AK279" s="229"/>
      <c r="AL279" s="246"/>
      <c r="AM279" s="246"/>
      <c r="AN279" s="246"/>
      <c r="AO279" s="3036"/>
    </row>
    <row r="280" spans="1:41" ht="15.65" customHeight="1" x14ac:dyDescent="0.35">
      <c r="A280" s="342" t="s">
        <v>977</v>
      </c>
      <c r="B280" s="337" t="s">
        <v>557</v>
      </c>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c r="Z280" s="337"/>
      <c r="AA280" s="337"/>
      <c r="AB280" s="229"/>
      <c r="AC280" s="229"/>
      <c r="AD280" s="229"/>
      <c r="AE280" s="229"/>
      <c r="AF280" s="229"/>
      <c r="AG280" s="229"/>
      <c r="AH280" s="229"/>
      <c r="AI280" s="229"/>
      <c r="AJ280" s="229"/>
      <c r="AK280" s="229"/>
      <c r="AL280" s="246"/>
      <c r="AM280" s="246"/>
      <c r="AN280" s="246"/>
      <c r="AO280" s="3030"/>
    </row>
    <row r="281" spans="1:41" ht="15.65" customHeight="1" x14ac:dyDescent="0.35">
      <c r="A281" s="342" t="s">
        <v>978</v>
      </c>
      <c r="B281" s="337" t="s">
        <v>558</v>
      </c>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c r="AA281" s="337"/>
      <c r="AB281" s="229"/>
      <c r="AC281" s="229"/>
      <c r="AD281" s="229"/>
      <c r="AE281" s="229"/>
      <c r="AF281" s="229"/>
      <c r="AG281" s="229"/>
      <c r="AH281" s="229"/>
      <c r="AI281" s="229"/>
      <c r="AJ281" s="229"/>
      <c r="AK281" s="229"/>
      <c r="AL281" s="246"/>
      <c r="AM281" s="246"/>
      <c r="AN281" s="246"/>
      <c r="AO281" s="3030"/>
    </row>
    <row r="282" spans="1:41" ht="15.65" customHeight="1" x14ac:dyDescent="0.35">
      <c r="A282" s="342" t="s">
        <v>979</v>
      </c>
      <c r="B282" s="337" t="s">
        <v>559</v>
      </c>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c r="AA282" s="337"/>
      <c r="AB282" s="229"/>
      <c r="AC282" s="229"/>
      <c r="AD282" s="229"/>
      <c r="AE282" s="229"/>
      <c r="AF282" s="229"/>
      <c r="AG282" s="229"/>
      <c r="AH282" s="229"/>
      <c r="AI282" s="229"/>
      <c r="AJ282" s="229"/>
      <c r="AK282" s="229"/>
      <c r="AL282" s="246"/>
      <c r="AM282" s="246"/>
      <c r="AN282" s="246"/>
      <c r="AO282" s="3030"/>
    </row>
    <row r="283" spans="1:41" ht="15.65" customHeight="1" x14ac:dyDescent="0.35">
      <c r="A283" s="342" t="s">
        <v>980</v>
      </c>
      <c r="B283" s="337" t="s">
        <v>560</v>
      </c>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c r="AA283" s="337"/>
      <c r="AB283" s="229"/>
      <c r="AC283" s="229"/>
      <c r="AD283" s="229"/>
      <c r="AE283" s="229"/>
      <c r="AF283" s="229"/>
      <c r="AG283" s="229"/>
      <c r="AH283" s="229"/>
      <c r="AI283" s="229"/>
      <c r="AJ283" s="229"/>
      <c r="AK283" s="229"/>
      <c r="AL283" s="246"/>
      <c r="AM283" s="246"/>
      <c r="AN283" s="246"/>
      <c r="AO283" s="3030"/>
    </row>
    <row r="284" spans="1:41" ht="15.65" customHeight="1" x14ac:dyDescent="0.35">
      <c r="A284" s="342" t="s">
        <v>981</v>
      </c>
      <c r="B284" s="337" t="s">
        <v>561</v>
      </c>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c r="Z284" s="337"/>
      <c r="AA284" s="337"/>
      <c r="AB284" s="229"/>
      <c r="AC284" s="229"/>
      <c r="AD284" s="229"/>
      <c r="AE284" s="229"/>
      <c r="AF284" s="229"/>
      <c r="AG284" s="229"/>
      <c r="AH284" s="229"/>
      <c r="AI284" s="229"/>
      <c r="AJ284" s="229"/>
      <c r="AK284" s="229"/>
      <c r="AL284" s="246"/>
      <c r="AM284" s="246"/>
      <c r="AN284" s="246"/>
      <c r="AO284" s="3030"/>
    </row>
    <row r="285" spans="1:41" ht="15.65" customHeight="1" x14ac:dyDescent="0.35">
      <c r="A285" s="342" t="s">
        <v>982</v>
      </c>
      <c r="B285" s="337" t="s">
        <v>605</v>
      </c>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c r="Z285" s="337"/>
      <c r="AA285" s="337"/>
      <c r="AB285" s="229"/>
      <c r="AC285" s="229"/>
      <c r="AD285" s="229"/>
      <c r="AE285" s="229"/>
      <c r="AF285" s="229"/>
      <c r="AG285" s="229"/>
      <c r="AH285" s="229"/>
      <c r="AI285" s="229"/>
      <c r="AJ285" s="229"/>
      <c r="AK285" s="229"/>
      <c r="AL285" s="246"/>
      <c r="AM285" s="246"/>
      <c r="AN285" s="246"/>
      <c r="AO285" s="3030"/>
    </row>
    <row r="286" spans="1:41" ht="15.65" customHeight="1" x14ac:dyDescent="0.35">
      <c r="A286" s="342" t="s">
        <v>983</v>
      </c>
      <c r="B286" s="337" t="s">
        <v>595</v>
      </c>
      <c r="C286" s="337"/>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c r="Z286" s="337"/>
      <c r="AA286" s="337"/>
      <c r="AB286" s="229"/>
      <c r="AC286" s="229"/>
      <c r="AD286" s="229"/>
      <c r="AE286" s="229"/>
      <c r="AF286" s="229"/>
      <c r="AG286" s="229"/>
      <c r="AH286" s="229"/>
      <c r="AI286" s="229"/>
      <c r="AJ286" s="229"/>
      <c r="AK286" s="229"/>
      <c r="AL286" s="246"/>
      <c r="AM286" s="246"/>
      <c r="AN286" s="246"/>
      <c r="AO286" s="3030"/>
    </row>
    <row r="287" spans="1:41" ht="15.65" customHeight="1" x14ac:dyDescent="0.35">
      <c r="A287" s="342" t="s">
        <v>984</v>
      </c>
      <c r="B287" s="337" t="s">
        <v>597</v>
      </c>
      <c r="C287" s="337"/>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c r="AA287" s="337"/>
      <c r="AB287" s="229"/>
      <c r="AC287" s="229"/>
      <c r="AD287" s="229"/>
      <c r="AE287" s="229"/>
      <c r="AF287" s="229"/>
      <c r="AG287" s="229"/>
      <c r="AH287" s="229"/>
      <c r="AI287" s="229"/>
      <c r="AJ287" s="229"/>
      <c r="AK287" s="229"/>
      <c r="AL287" s="246"/>
      <c r="AM287" s="246"/>
      <c r="AN287" s="246"/>
      <c r="AO287" s="3030"/>
    </row>
    <row r="288" spans="1:41" ht="15.65" customHeight="1" x14ac:dyDescent="0.35">
      <c r="A288" s="342" t="s">
        <v>985</v>
      </c>
      <c r="B288" s="337" t="s">
        <v>632</v>
      </c>
      <c r="C288" s="337"/>
      <c r="D288" s="337"/>
      <c r="E288" s="337"/>
      <c r="F288" s="337"/>
      <c r="G288" s="337"/>
      <c r="H288" s="337"/>
      <c r="I288" s="337"/>
      <c r="J288" s="337"/>
      <c r="K288" s="337"/>
      <c r="L288" s="337"/>
      <c r="M288" s="337"/>
      <c r="N288" s="337"/>
      <c r="O288" s="337"/>
      <c r="P288" s="337"/>
      <c r="Q288" s="337"/>
      <c r="R288" s="337"/>
      <c r="S288" s="337"/>
      <c r="T288" s="337"/>
      <c r="U288" s="337"/>
      <c r="V288" s="337"/>
      <c r="W288" s="337"/>
      <c r="X288" s="337"/>
      <c r="Y288" s="337"/>
      <c r="Z288" s="337"/>
      <c r="AA288" s="337"/>
      <c r="AB288" s="229"/>
      <c r="AC288" s="229"/>
      <c r="AD288" s="229"/>
      <c r="AE288" s="229"/>
      <c r="AF288" s="229"/>
      <c r="AG288" s="229"/>
      <c r="AH288" s="229"/>
      <c r="AI288" s="229"/>
      <c r="AJ288" s="229"/>
      <c r="AK288" s="229"/>
      <c r="AL288" s="246"/>
      <c r="AM288" s="246"/>
      <c r="AN288" s="246"/>
      <c r="AO288" s="3030"/>
    </row>
    <row r="289" spans="1:41" ht="15.65" customHeight="1" x14ac:dyDescent="0.35">
      <c r="A289" s="342" t="s">
        <v>986</v>
      </c>
      <c r="B289" s="337" t="s">
        <v>638</v>
      </c>
      <c r="C289" s="337"/>
      <c r="D289" s="337"/>
      <c r="E289" s="337"/>
      <c r="F289" s="337"/>
      <c r="G289" s="337"/>
      <c r="H289" s="337"/>
      <c r="I289" s="337"/>
      <c r="J289" s="337"/>
      <c r="K289" s="337"/>
      <c r="L289" s="337"/>
      <c r="M289" s="337"/>
      <c r="N289" s="337"/>
      <c r="O289" s="337"/>
      <c r="P289" s="337"/>
      <c r="Q289" s="337"/>
      <c r="R289" s="337"/>
      <c r="S289" s="337"/>
      <c r="T289" s="337"/>
      <c r="U289" s="337"/>
      <c r="V289" s="337"/>
      <c r="W289" s="337"/>
      <c r="X289" s="337"/>
      <c r="Y289" s="337"/>
      <c r="Z289" s="337"/>
      <c r="AA289" s="337"/>
      <c r="AB289" s="229"/>
      <c r="AC289" s="229"/>
      <c r="AD289" s="229"/>
      <c r="AE289" s="229"/>
      <c r="AF289" s="229"/>
      <c r="AG289" s="229"/>
      <c r="AH289" s="229"/>
      <c r="AI289" s="229"/>
      <c r="AJ289" s="229"/>
      <c r="AK289" s="229"/>
      <c r="AL289" s="246"/>
      <c r="AM289" s="246"/>
      <c r="AN289" s="246"/>
      <c r="AO289" s="3030"/>
    </row>
    <row r="290" spans="1:41" ht="15.65" customHeight="1" x14ac:dyDescent="0.35">
      <c r="A290" s="342" t="s">
        <v>987</v>
      </c>
      <c r="B290" s="337" t="s">
        <v>645</v>
      </c>
      <c r="C290" s="337"/>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c r="Z290" s="337"/>
      <c r="AA290" s="337"/>
      <c r="AB290" s="229"/>
      <c r="AC290" s="229"/>
      <c r="AD290" s="229"/>
      <c r="AE290" s="229"/>
      <c r="AF290" s="229"/>
      <c r="AG290" s="229"/>
      <c r="AH290" s="229"/>
      <c r="AI290" s="229"/>
      <c r="AJ290" s="229"/>
      <c r="AK290" s="229"/>
      <c r="AL290" s="246"/>
      <c r="AM290" s="246"/>
      <c r="AN290" s="246"/>
      <c r="AO290" s="3030"/>
    </row>
    <row r="291" spans="1:41" ht="15.65" customHeight="1" x14ac:dyDescent="0.35">
      <c r="A291" s="342" t="s">
        <v>1049</v>
      </c>
      <c r="B291" s="337" t="s">
        <v>769</v>
      </c>
      <c r="C291" s="337"/>
      <c r="D291" s="337"/>
      <c r="E291" s="337"/>
      <c r="F291" s="337"/>
      <c r="G291" s="337"/>
      <c r="H291" s="337"/>
      <c r="I291" s="337"/>
      <c r="J291" s="337"/>
      <c r="K291" s="337"/>
      <c r="L291" s="337"/>
      <c r="M291" s="337"/>
      <c r="N291" s="337"/>
      <c r="O291" s="337"/>
      <c r="P291" s="337"/>
      <c r="Q291" s="337"/>
      <c r="R291" s="337"/>
      <c r="S291" s="337"/>
      <c r="T291" s="337"/>
      <c r="U291" s="337"/>
      <c r="V291" s="337"/>
      <c r="W291" s="337"/>
      <c r="X291" s="337"/>
      <c r="Y291" s="337"/>
      <c r="Z291" s="337"/>
      <c r="AA291" s="337"/>
      <c r="AB291" s="229"/>
      <c r="AC291" s="229"/>
      <c r="AD291" s="229"/>
      <c r="AE291" s="229"/>
      <c r="AF291" s="229"/>
      <c r="AG291" s="229"/>
      <c r="AH291" s="229"/>
      <c r="AI291" s="229"/>
      <c r="AJ291" s="229"/>
      <c r="AK291" s="229"/>
      <c r="AL291" s="246"/>
      <c r="AM291" s="246"/>
      <c r="AN291" s="246"/>
      <c r="AO291" s="3030"/>
    </row>
    <row r="292" spans="1:41" ht="15.65" customHeight="1" x14ac:dyDescent="0.35">
      <c r="A292" s="342" t="s">
        <v>1050</v>
      </c>
      <c r="B292" s="337" t="s">
        <v>771</v>
      </c>
      <c r="C292" s="337"/>
      <c r="D292" s="337"/>
      <c r="E292" s="337"/>
      <c r="F292" s="337"/>
      <c r="G292" s="337"/>
      <c r="H292" s="337"/>
      <c r="I292" s="337"/>
      <c r="J292" s="337"/>
      <c r="K292" s="337"/>
      <c r="L292" s="337"/>
      <c r="M292" s="337"/>
      <c r="N292" s="337"/>
      <c r="O292" s="337"/>
      <c r="P292" s="337"/>
      <c r="Q292" s="337"/>
      <c r="R292" s="337"/>
      <c r="S292" s="337"/>
      <c r="T292" s="337"/>
      <c r="U292" s="337"/>
      <c r="V292" s="337"/>
      <c r="W292" s="337"/>
      <c r="X292" s="337"/>
      <c r="Y292" s="337"/>
      <c r="Z292" s="337"/>
      <c r="AA292" s="337"/>
      <c r="AB292" s="229"/>
      <c r="AC292" s="229"/>
      <c r="AD292" s="229"/>
      <c r="AE292" s="229"/>
      <c r="AF292" s="229"/>
      <c r="AG292" s="229"/>
      <c r="AH292" s="229"/>
      <c r="AI292" s="229"/>
      <c r="AJ292" s="229"/>
      <c r="AK292" s="229"/>
      <c r="AL292" s="246"/>
      <c r="AM292" s="246"/>
      <c r="AN292" s="246"/>
      <c r="AO292" s="3030"/>
    </row>
    <row r="293" spans="1:41" ht="15.65" customHeight="1" x14ac:dyDescent="0.35">
      <c r="A293" s="342" t="s">
        <v>1051</v>
      </c>
      <c r="B293" s="337" t="s">
        <v>772</v>
      </c>
      <c r="C293" s="337"/>
      <c r="D293" s="337"/>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229"/>
      <c r="AC293" s="229"/>
      <c r="AD293" s="229"/>
      <c r="AE293" s="229"/>
      <c r="AF293" s="229"/>
      <c r="AG293" s="229"/>
      <c r="AH293" s="229"/>
      <c r="AI293" s="229"/>
      <c r="AJ293" s="229"/>
      <c r="AK293" s="229"/>
      <c r="AL293" s="246"/>
      <c r="AM293" s="246"/>
      <c r="AN293" s="246"/>
      <c r="AO293" s="3030"/>
    </row>
  </sheetData>
  <phoneticPr fontId="1328" type="noConversion"/>
  <conditionalFormatting sqref="A3:A24 A86:A88">
    <cfRule type="containsText" dxfId="2217" priority="68" operator="containsText" text="n/a">
      <formula>NOT(ISERROR(SEARCH("n/a",A3)))</formula>
    </cfRule>
    <cfRule type="expression" dxfId="2216" priority="67">
      <formula>OR(ISNUMBER(A3),IFERROR(ISNUMBER(VALUE(A3)),FALSE))</formula>
    </cfRule>
    <cfRule type="expression" dxfId="2215" priority="66">
      <formula>LOWER(A3)="n/a"</formula>
    </cfRule>
  </conditionalFormatting>
  <conditionalFormatting sqref="A27:A48">
    <cfRule type="containsText" dxfId="2214" priority="63" operator="containsText" text="n/a">
      <formula>NOT(ISERROR(SEARCH("n/a",A27)))</formula>
    </cfRule>
    <cfRule type="expression" dxfId="2213" priority="61">
      <formula>LOWER(A27)="n/a"</formula>
    </cfRule>
    <cfRule type="expression" dxfId="2212" priority="62">
      <formula>OR(ISNUMBER(A27),IFERROR(ISNUMBER(VALUE(A27)),FALSE))</formula>
    </cfRule>
  </conditionalFormatting>
  <conditionalFormatting sqref="A52:A77">
    <cfRule type="expression" dxfId="2211" priority="57">
      <formula>OR(ISNUMBER(A52),IFERROR(ISNUMBER(VALUE(A52)),FALSE))</formula>
    </cfRule>
    <cfRule type="expression" dxfId="2210" priority="56">
      <formula>LOWER(A52)="n/a"</formula>
    </cfRule>
    <cfRule type="containsText" dxfId="2209" priority="58" operator="containsText" text="n/a">
      <formula>NOT(ISERROR(SEARCH("n/a",A52)))</formula>
    </cfRule>
  </conditionalFormatting>
  <conditionalFormatting sqref="A80:A83">
    <cfRule type="containsText" dxfId="2208" priority="53" operator="containsText" text="n/a">
      <formula>NOT(ISERROR(SEARCH("n/a",A80)))</formula>
    </cfRule>
    <cfRule type="expression" dxfId="2207" priority="52">
      <formula>OR(ISNUMBER(A80),IFERROR(ISNUMBER(VALUE(A80)),FALSE))</formula>
    </cfRule>
    <cfRule type="expression" dxfId="2206" priority="51">
      <formula>LOWER(A80)="n/a"</formula>
    </cfRule>
  </conditionalFormatting>
  <conditionalFormatting sqref="A91:A107">
    <cfRule type="containsText" dxfId="2205" priority="43" operator="containsText" text="n/a">
      <formula>NOT(ISERROR(SEARCH("n/a",A91)))</formula>
    </cfRule>
    <cfRule type="expression" dxfId="2204" priority="42">
      <formula>OR(ISNUMBER(A91),IFERROR(ISNUMBER(VALUE(A91)),FALSE))</formula>
    </cfRule>
    <cfRule type="expression" dxfId="2203" priority="41">
      <formula>LOWER(A91)="n/a"</formula>
    </cfRule>
  </conditionalFormatting>
  <conditionalFormatting sqref="A111:A117">
    <cfRule type="containsText" dxfId="2202" priority="38" operator="containsText" text="n/a">
      <formula>NOT(ISERROR(SEARCH("n/a",A111)))</formula>
    </cfRule>
    <cfRule type="expression" dxfId="2201" priority="37">
      <formula>OR(ISNUMBER(A111),IFERROR(ISNUMBER(VALUE(A111)),FALSE))</formula>
    </cfRule>
    <cfRule type="expression" dxfId="2200" priority="36">
      <formula>LOWER(A111)="n/a"</formula>
    </cfRule>
  </conditionalFormatting>
  <conditionalFormatting sqref="A120:A129">
    <cfRule type="expression" dxfId="2199" priority="31">
      <formula>LOWER(A120)="n/a"</formula>
    </cfRule>
    <cfRule type="expression" dxfId="2198" priority="32">
      <formula>OR(ISNUMBER(A120),IFERROR(ISNUMBER(VALUE(A120)),FALSE))</formula>
    </cfRule>
    <cfRule type="containsText" dxfId="2197" priority="33" operator="containsText" text="n/a">
      <formula>NOT(ISERROR(SEARCH("n/a",A120)))</formula>
    </cfRule>
  </conditionalFormatting>
  <conditionalFormatting sqref="A132:A140">
    <cfRule type="expression" dxfId="2196" priority="26">
      <formula>LOWER(A132)="n/a"</formula>
    </cfRule>
    <cfRule type="expression" dxfId="2195" priority="27">
      <formula>OR(ISNUMBER(A132),IFERROR(ISNUMBER(VALUE(A132)),FALSE))</formula>
    </cfRule>
    <cfRule type="containsText" dxfId="2194" priority="28" operator="containsText" text="n/a">
      <formula>NOT(ISERROR(SEARCH("n/a",A132)))</formula>
    </cfRule>
  </conditionalFormatting>
  <conditionalFormatting sqref="A144:A147">
    <cfRule type="expression" dxfId="2193" priority="22">
      <formula>OR(ISNUMBER(A144),IFERROR(ISNUMBER(VALUE(A144)),FALSE))</formula>
    </cfRule>
    <cfRule type="containsText" dxfId="2192" priority="23" operator="containsText" text="n/a">
      <formula>NOT(ISERROR(SEARCH("n/a",A144)))</formula>
    </cfRule>
    <cfRule type="expression" dxfId="2191" priority="21">
      <formula>LOWER(A144)="n/a"</formula>
    </cfRule>
  </conditionalFormatting>
  <conditionalFormatting sqref="A150:A157">
    <cfRule type="containsText" dxfId="2190" priority="18" operator="containsText" text="n/a">
      <formula>NOT(ISERROR(SEARCH("n/a",A150)))</formula>
    </cfRule>
    <cfRule type="expression" dxfId="2189" priority="16">
      <formula>LOWER(A150)="n/a"</formula>
    </cfRule>
    <cfRule type="expression" dxfId="2188" priority="17">
      <formula>OR(ISNUMBER(A150),IFERROR(ISNUMBER(VALUE(A150)),FALSE))</formula>
    </cfRule>
  </conditionalFormatting>
  <conditionalFormatting sqref="A159:A171">
    <cfRule type="containsText" dxfId="2187" priority="13" operator="containsText" text="n/a">
      <formula>NOT(ISERROR(SEARCH("n/a",A159)))</formula>
    </cfRule>
    <cfRule type="expression" dxfId="2186" priority="12">
      <formula>OR(ISNUMBER(A159),IFERROR(ISNUMBER(VALUE(A159)),FALSE))</formula>
    </cfRule>
    <cfRule type="expression" dxfId="2185" priority="11">
      <formula>LOWER(A159)="n/a"</formula>
    </cfRule>
  </conditionalFormatting>
  <conditionalFormatting sqref="A174:A250">
    <cfRule type="expression" dxfId="2184" priority="6">
      <formula>LOWER(A174)="n/a"</formula>
    </cfRule>
    <cfRule type="expression" dxfId="2183" priority="7">
      <formula>OR(ISNUMBER(A174),IFERROR(ISNUMBER(VALUE(A174)),FALSE))</formula>
    </cfRule>
    <cfRule type="containsText" dxfId="2182" priority="8" operator="containsText" text="n/a">
      <formula>NOT(ISERROR(SEARCH("n/a",A174)))</formula>
    </cfRule>
  </conditionalFormatting>
  <conditionalFormatting sqref="A253:A293">
    <cfRule type="expression" dxfId="2181" priority="2">
      <formula>OR(ISNUMBER(A253),IFERROR(ISNUMBER(VALUE(A253)),FALSE))</formula>
    </cfRule>
    <cfRule type="containsText" dxfId="2180" priority="3" operator="containsText" text="n/a">
      <formula>NOT(ISERROR(SEARCH("n/a",A253)))</formula>
    </cfRule>
    <cfRule type="expression" dxfId="2179" priority="1">
      <formula>LOWER(A253)="n/a"</formula>
    </cfRule>
  </conditionalFormatting>
  <conditionalFormatting sqref="A2:AN26 A86:AN90">
    <cfRule type="expression" dxfId="2178" priority="70">
      <formula>LOWER(A2)="n/a"</formula>
    </cfRule>
    <cfRule type="expression" dxfId="2177" priority="69">
      <formula>OR(ISNUMBER(A2),IFERROR(ISNUMBER(VALUE(A2)),FALSE))</formula>
    </cfRule>
  </conditionalFormatting>
  <conditionalFormatting sqref="A27:AN51">
    <cfRule type="expression" dxfId="2176" priority="64">
      <formula>OR(ISNUMBER(A27),IFERROR(ISNUMBER(VALUE(A27)),FALSE))</formula>
    </cfRule>
    <cfRule type="expression" dxfId="2175" priority="65">
      <formula>LOWER(A27)="n/a"</formula>
    </cfRule>
  </conditionalFormatting>
  <conditionalFormatting sqref="A52:AN79">
    <cfRule type="expression" dxfId="2174" priority="59">
      <formula>OR(ISNUMBER(A52),IFERROR(ISNUMBER(VALUE(A52)),FALSE))</formula>
    </cfRule>
    <cfRule type="expression" dxfId="2173" priority="60">
      <formula>LOWER(A52)="n/a"</formula>
    </cfRule>
  </conditionalFormatting>
  <conditionalFormatting sqref="A80:AN85">
    <cfRule type="expression" dxfId="2172" priority="55">
      <formula>LOWER(A80)="n/a"</formula>
    </cfRule>
    <cfRule type="expression" dxfId="2171" priority="54">
      <formula>OR(ISNUMBER(A80),IFERROR(ISNUMBER(VALUE(A80)),FALSE))</formula>
    </cfRule>
  </conditionalFormatting>
  <conditionalFormatting sqref="A91:AN110">
    <cfRule type="expression" dxfId="2170" priority="44">
      <formula>OR(ISNUMBER(A91),IFERROR(ISNUMBER(VALUE(A91)),FALSE))</formula>
    </cfRule>
    <cfRule type="expression" dxfId="2169" priority="45">
      <formula>LOWER(A91)="n/a"</formula>
    </cfRule>
  </conditionalFormatting>
  <conditionalFormatting sqref="A111:AN119">
    <cfRule type="expression" dxfId="2168" priority="40">
      <formula>LOWER(A111)="n/a"</formula>
    </cfRule>
    <cfRule type="expression" dxfId="2167" priority="39">
      <formula>OR(ISNUMBER(A111),IFERROR(ISNUMBER(VALUE(A111)),FALSE))</formula>
    </cfRule>
  </conditionalFormatting>
  <conditionalFormatting sqref="A120:AN131">
    <cfRule type="expression" dxfId="2166" priority="34">
      <formula>OR(ISNUMBER(A120),IFERROR(ISNUMBER(VALUE(A120)),FALSE))</formula>
    </cfRule>
    <cfRule type="expression" dxfId="2165" priority="35">
      <formula>LOWER(A120)="n/a"</formula>
    </cfRule>
  </conditionalFormatting>
  <conditionalFormatting sqref="A132:AN143">
    <cfRule type="expression" dxfId="2164" priority="30">
      <formula>LOWER(A132)="n/a"</formula>
    </cfRule>
    <cfRule type="expression" dxfId="2163" priority="29">
      <formula>OR(ISNUMBER(A132),IFERROR(ISNUMBER(VALUE(A132)),FALSE))</formula>
    </cfRule>
  </conditionalFormatting>
  <conditionalFormatting sqref="A144:AN149">
    <cfRule type="expression" dxfId="2162" priority="25">
      <formula>LOWER(A144)="n/a"</formula>
    </cfRule>
    <cfRule type="expression" dxfId="2161" priority="24">
      <formula>OR(ISNUMBER(A144),IFERROR(ISNUMBER(VALUE(A144)),FALSE))</formula>
    </cfRule>
  </conditionalFormatting>
  <conditionalFormatting sqref="A150:AN158">
    <cfRule type="expression" dxfId="2160" priority="20">
      <formula>LOWER(A150)="n/a"</formula>
    </cfRule>
    <cfRule type="expression" dxfId="2159" priority="19">
      <formula>OR(ISNUMBER(A150),IFERROR(ISNUMBER(VALUE(A150)),FALSE))</formula>
    </cfRule>
  </conditionalFormatting>
  <conditionalFormatting sqref="A159:AN173">
    <cfRule type="expression" dxfId="2158" priority="15">
      <formula>LOWER(A159)="n/a"</formula>
    </cfRule>
    <cfRule type="expression" dxfId="2157" priority="14">
      <formula>OR(ISNUMBER(A159),IFERROR(ISNUMBER(VALUE(A159)),FALSE))</formula>
    </cfRule>
  </conditionalFormatting>
  <conditionalFormatting sqref="A174:AN252">
    <cfRule type="expression" dxfId="2156" priority="9">
      <formula>OR(ISNUMBER(A174),IFERROR(ISNUMBER(VALUE(A174)),FALSE))</formula>
    </cfRule>
    <cfRule type="expression" dxfId="2155" priority="10">
      <formula>LOWER(A174)="n/a"</formula>
    </cfRule>
  </conditionalFormatting>
  <conditionalFormatting sqref="A253:AN293">
    <cfRule type="expression" dxfId="2154" priority="5">
      <formula>LOWER(A253)="n/a"</formula>
    </cfRule>
    <cfRule type="expression" dxfId="2153" priority="4">
      <formula>OR(ISNUMBER(A253),IFERROR(ISNUMBER(VALUE(A253)),FALSE))</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41561-DD78-40F5-B027-C2B81E90A06C}">
  <dimension ref="A1:CG267"/>
  <sheetViews>
    <sheetView topLeftCell="A39" zoomScale="70" zoomScaleNormal="70" workbookViewId="0">
      <pane xSplit="2" topLeftCell="AK1" activePane="topRight" state="frozen"/>
      <selection pane="topRight" activeCell="AK41" sqref="AK41"/>
    </sheetView>
  </sheetViews>
  <sheetFormatPr defaultColWidth="9.1796875" defaultRowHeight="15.5" x14ac:dyDescent="0.35"/>
  <cols>
    <col min="1" max="1" width="12.54296875" style="516" customWidth="1"/>
    <col min="2" max="2" width="29.453125" style="341" customWidth="1"/>
    <col min="3" max="6" width="12.54296875" style="432" customWidth="1"/>
    <col min="7" max="7" width="12.54296875" style="435" customWidth="1"/>
    <col min="8" max="8" width="12.54296875" style="517" customWidth="1"/>
    <col min="9" max="12" width="12.54296875" style="518" customWidth="1"/>
    <col min="13" max="19" width="12.54296875" style="432" customWidth="1"/>
    <col min="20" max="24" width="12.81640625" style="432" customWidth="1"/>
    <col min="25" max="36" width="12.54296875" style="432" customWidth="1"/>
    <col min="37" max="37" width="12.7265625" style="432" customWidth="1"/>
    <col min="38" max="38" width="12.54296875" style="519" bestFit="1" customWidth="1"/>
    <col min="39" max="39" width="12.1796875" style="519" customWidth="1"/>
    <col min="40" max="40" width="12.26953125" style="520" customWidth="1"/>
    <col min="41" max="85" width="9.1796875" style="520"/>
    <col min="86" max="16384" width="9.1796875" style="341"/>
  </cols>
  <sheetData>
    <row r="1" spans="1:85" x14ac:dyDescent="0.35">
      <c r="A1" s="372"/>
      <c r="B1" s="312"/>
      <c r="C1" s="373"/>
      <c r="D1" s="373"/>
      <c r="E1" s="373"/>
      <c r="F1" s="373"/>
      <c r="G1" s="374"/>
      <c r="H1" s="375"/>
      <c r="I1" s="376"/>
      <c r="J1" s="376"/>
      <c r="K1" s="376"/>
      <c r="L1" s="376"/>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43"/>
      <c r="AM1" s="343"/>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row>
    <row r="2" spans="1:85" x14ac:dyDescent="0.35">
      <c r="A2" s="372"/>
      <c r="B2" s="312"/>
      <c r="C2" s="373"/>
      <c r="D2" s="373"/>
      <c r="E2" s="373"/>
      <c r="F2" s="373"/>
      <c r="G2" s="374"/>
      <c r="H2" s="375"/>
      <c r="I2" s="376"/>
      <c r="J2" s="376"/>
      <c r="K2" s="376"/>
      <c r="L2" s="376"/>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43"/>
      <c r="AM2" s="343"/>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row>
    <row r="3" spans="1:85" x14ac:dyDescent="0.35">
      <c r="A3" s="372"/>
      <c r="B3" s="312"/>
      <c r="C3" s="373"/>
      <c r="D3" s="373"/>
      <c r="E3" s="373"/>
      <c r="F3" s="373"/>
      <c r="G3" s="374"/>
      <c r="H3" s="375"/>
      <c r="I3" s="376"/>
      <c r="J3" s="376"/>
      <c r="K3" s="376"/>
      <c r="L3" s="376"/>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43"/>
      <c r="AM3" s="343"/>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row>
    <row r="4" spans="1:85" s="385" customFormat="1" x14ac:dyDescent="0.35">
      <c r="A4" s="377"/>
      <c r="B4" s="378"/>
      <c r="C4" s="379"/>
      <c r="D4" s="379"/>
      <c r="E4" s="379"/>
      <c r="F4" s="380"/>
      <c r="G4" s="373"/>
      <c r="H4" s="373"/>
      <c r="I4" s="373"/>
      <c r="J4" s="381"/>
      <c r="K4" s="373"/>
      <c r="L4" s="373"/>
      <c r="M4" s="380"/>
      <c r="N4" s="373"/>
      <c r="O4" s="373"/>
      <c r="P4" s="373"/>
      <c r="Q4" s="373"/>
      <c r="R4" s="381"/>
      <c r="S4" s="381"/>
      <c r="T4" s="379"/>
      <c r="U4" s="379"/>
      <c r="V4" s="379"/>
      <c r="W4" s="379"/>
      <c r="X4" s="379"/>
      <c r="Y4" s="379"/>
      <c r="Z4" s="379"/>
      <c r="AA4" s="379"/>
      <c r="AB4" s="382"/>
      <c r="AC4" s="382"/>
      <c r="AD4" s="382"/>
      <c r="AE4" s="382"/>
      <c r="AF4" s="382"/>
      <c r="AG4" s="379"/>
      <c r="AH4" s="379"/>
      <c r="AI4" s="379"/>
      <c r="AJ4" s="379"/>
      <c r="AK4" s="380"/>
      <c r="AL4" s="343"/>
      <c r="AM4" s="383"/>
      <c r="AN4" s="425"/>
      <c r="AO4" s="425"/>
      <c r="AP4" s="384"/>
      <c r="AQ4" s="384"/>
      <c r="AR4" s="384"/>
      <c r="AS4" s="384"/>
      <c r="AT4" s="384"/>
      <c r="AU4" s="384"/>
      <c r="AV4" s="384"/>
      <c r="AW4" s="384"/>
      <c r="AX4" s="384"/>
      <c r="AY4" s="384"/>
      <c r="AZ4" s="384"/>
      <c r="BA4" s="384"/>
      <c r="BB4" s="384"/>
      <c r="BC4" s="384"/>
      <c r="BD4" s="384"/>
      <c r="BE4" s="384"/>
      <c r="BF4" s="384"/>
      <c r="BG4" s="384"/>
      <c r="BH4" s="384"/>
      <c r="BI4" s="384"/>
      <c r="BJ4" s="384"/>
      <c r="BK4" s="384"/>
      <c r="BL4" s="384"/>
      <c r="BM4" s="384"/>
      <c r="BN4" s="384"/>
      <c r="BO4" s="384"/>
      <c r="BP4" s="384"/>
      <c r="BQ4" s="384"/>
      <c r="BR4" s="384"/>
      <c r="BS4" s="384"/>
      <c r="BT4" s="384"/>
      <c r="BU4" s="384"/>
      <c r="BV4" s="384"/>
      <c r="BW4" s="384"/>
      <c r="BX4" s="384"/>
      <c r="BY4" s="384"/>
      <c r="BZ4" s="384"/>
      <c r="CA4" s="384"/>
      <c r="CB4" s="384"/>
      <c r="CC4" s="384"/>
      <c r="CD4" s="384"/>
      <c r="CE4" s="384"/>
      <c r="CF4" s="384"/>
      <c r="CG4" s="384"/>
    </row>
    <row r="5" spans="1:85" s="393" customFormat="1" ht="63" customHeight="1" x14ac:dyDescent="0.35">
      <c r="A5" s="2504" t="s">
        <v>34</v>
      </c>
      <c r="B5" s="3272" t="s">
        <v>102</v>
      </c>
      <c r="C5" s="3286"/>
      <c r="D5" s="3286"/>
      <c r="E5" s="3286"/>
      <c r="F5" s="3286"/>
      <c r="G5" s="3286"/>
      <c r="H5" s="3286"/>
      <c r="I5" s="3286"/>
      <c r="J5" s="3286"/>
      <c r="K5" s="3286"/>
      <c r="L5" s="3286"/>
      <c r="M5" s="3286"/>
      <c r="N5" s="3286"/>
      <c r="O5" s="3286"/>
      <c r="P5" s="3286"/>
      <c r="Q5" s="3286"/>
      <c r="R5" s="3286"/>
      <c r="S5" s="3286"/>
      <c r="T5" s="3286"/>
      <c r="U5" s="3286"/>
      <c r="V5" s="3286"/>
      <c r="W5" s="3286"/>
      <c r="X5" s="3286"/>
      <c r="Y5" s="3286"/>
      <c r="Z5" s="3286"/>
      <c r="AA5" s="3287"/>
      <c r="AB5" s="386"/>
      <c r="AC5" s="386"/>
      <c r="AD5" s="386"/>
      <c r="AE5" s="386"/>
      <c r="AF5" s="387"/>
      <c r="AG5" s="388"/>
      <c r="AH5" s="389"/>
      <c r="AI5" s="390"/>
      <c r="AJ5" s="388"/>
      <c r="AK5" s="3024"/>
      <c r="AL5" s="343"/>
      <c r="AM5" s="642"/>
      <c r="AN5" s="3038"/>
      <c r="AO5" s="643"/>
      <c r="AP5" s="391"/>
      <c r="AQ5" s="392"/>
      <c r="AR5" s="392"/>
      <c r="AS5" s="392"/>
      <c r="AT5" s="392"/>
      <c r="AU5" s="392"/>
      <c r="AV5" s="392"/>
      <c r="AW5" s="392"/>
      <c r="AX5" s="392"/>
      <c r="AY5" s="392"/>
      <c r="AZ5" s="392"/>
      <c r="BA5" s="392"/>
      <c r="BB5" s="392"/>
      <c r="BC5" s="392"/>
      <c r="BD5" s="392"/>
      <c r="BE5" s="392"/>
      <c r="BF5" s="392"/>
      <c r="BG5" s="392"/>
      <c r="BH5" s="392"/>
      <c r="BI5" s="392"/>
      <c r="BJ5" s="392"/>
      <c r="BK5" s="392"/>
      <c r="BL5" s="392"/>
      <c r="BM5" s="392"/>
      <c r="BN5" s="392"/>
      <c r="BO5" s="392"/>
      <c r="BP5" s="392"/>
      <c r="BQ5" s="392"/>
      <c r="BR5" s="392"/>
      <c r="BS5" s="392"/>
      <c r="BT5" s="392"/>
      <c r="BU5" s="392"/>
      <c r="BV5" s="392"/>
      <c r="BW5" s="392"/>
      <c r="BX5" s="392"/>
      <c r="BY5" s="392"/>
      <c r="BZ5" s="392"/>
      <c r="CA5" s="392"/>
      <c r="CB5" s="392"/>
      <c r="CC5" s="392"/>
      <c r="CD5" s="392"/>
      <c r="CE5" s="392"/>
      <c r="CF5" s="392"/>
      <c r="CG5" s="392"/>
    </row>
    <row r="6" spans="1:85" ht="46.5" x14ac:dyDescent="0.35">
      <c r="A6" s="394"/>
      <c r="B6" s="395" t="s">
        <v>54</v>
      </c>
      <c r="C6" s="2526" t="s">
        <v>6</v>
      </c>
      <c r="D6" s="2526" t="s">
        <v>7</v>
      </c>
      <c r="E6" s="2526" t="s">
        <v>8</v>
      </c>
      <c r="F6" s="2527" t="s">
        <v>123</v>
      </c>
      <c r="G6" s="396" t="s">
        <v>160</v>
      </c>
      <c r="H6" s="396" t="s">
        <v>194</v>
      </c>
      <c r="I6" s="396" t="s">
        <v>202</v>
      </c>
      <c r="J6" s="396" t="s">
        <v>241</v>
      </c>
      <c r="K6" s="396" t="s">
        <v>273</v>
      </c>
      <c r="L6" s="396" t="s">
        <v>284</v>
      </c>
      <c r="M6" s="396" t="s">
        <v>322</v>
      </c>
      <c r="N6" s="396" t="s">
        <v>342</v>
      </c>
      <c r="O6" s="396" t="s">
        <v>356</v>
      </c>
      <c r="P6" s="396" t="s">
        <v>384</v>
      </c>
      <c r="Q6" s="396" t="s">
        <v>493</v>
      </c>
      <c r="R6" s="396" t="s">
        <v>535</v>
      </c>
      <c r="S6" s="396" t="s">
        <v>541</v>
      </c>
      <c r="T6" s="396" t="s">
        <v>545</v>
      </c>
      <c r="U6" s="396" t="s">
        <v>578</v>
      </c>
      <c r="V6" s="396" t="s">
        <v>586</v>
      </c>
      <c r="W6" s="396" t="s">
        <v>633</v>
      </c>
      <c r="X6" s="396" t="s">
        <v>646</v>
      </c>
      <c r="Y6" s="396" t="s">
        <v>647</v>
      </c>
      <c r="Z6" s="396" t="s">
        <v>668</v>
      </c>
      <c r="AA6" s="396" t="s">
        <v>671</v>
      </c>
      <c r="AB6" s="396" t="s">
        <v>688</v>
      </c>
      <c r="AC6" s="396" t="s">
        <v>689</v>
      </c>
      <c r="AD6" s="396" t="s">
        <v>735</v>
      </c>
      <c r="AE6" s="396" t="s">
        <v>776</v>
      </c>
      <c r="AF6" s="396" t="s">
        <v>811</v>
      </c>
      <c r="AG6" s="396" t="s">
        <v>1055</v>
      </c>
      <c r="AH6" s="396" t="s">
        <v>1072</v>
      </c>
      <c r="AI6" s="396" t="s">
        <v>1075</v>
      </c>
      <c r="AJ6" s="396" t="s">
        <v>1117</v>
      </c>
      <c r="AK6" s="3025" t="s">
        <v>1162</v>
      </c>
      <c r="AL6" s="644" t="s">
        <v>1176</v>
      </c>
      <c r="AM6" s="644" t="s">
        <v>1211</v>
      </c>
      <c r="AN6" s="3040" t="s">
        <v>1297</v>
      </c>
      <c r="AO6" s="351" t="s">
        <v>1328</v>
      </c>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row>
    <row r="7" spans="1:85" ht="31.5" customHeight="1" x14ac:dyDescent="0.35">
      <c r="A7" s="399"/>
      <c r="B7" s="400" t="s">
        <v>55</v>
      </c>
      <c r="C7" s="401" t="s">
        <v>573</v>
      </c>
      <c r="D7" s="401" t="s">
        <v>53</v>
      </c>
      <c r="E7" s="401" t="s">
        <v>52</v>
      </c>
      <c r="F7" s="401" t="s">
        <v>51</v>
      </c>
      <c r="G7" s="402" t="s">
        <v>50</v>
      </c>
      <c r="H7" s="402" t="s">
        <v>124</v>
      </c>
      <c r="I7" s="402" t="s">
        <v>162</v>
      </c>
      <c r="J7" s="402" t="s">
        <v>195</v>
      </c>
      <c r="K7" s="402" t="s">
        <v>242</v>
      </c>
      <c r="L7" s="402" t="s">
        <v>274</v>
      </c>
      <c r="M7" s="402" t="s">
        <v>283</v>
      </c>
      <c r="N7" s="402" t="s">
        <v>323</v>
      </c>
      <c r="O7" s="402" t="s">
        <v>343</v>
      </c>
      <c r="P7" s="402" t="s">
        <v>357</v>
      </c>
      <c r="Q7" s="402" t="s">
        <v>385</v>
      </c>
      <c r="R7" s="401" t="s">
        <v>494</v>
      </c>
      <c r="S7" s="401" t="s">
        <v>496</v>
      </c>
      <c r="T7" s="401" t="s">
        <v>544</v>
      </c>
      <c r="U7" s="401" t="s">
        <v>546</v>
      </c>
      <c r="V7" s="401" t="s">
        <v>579</v>
      </c>
      <c r="W7" s="401" t="s">
        <v>587</v>
      </c>
      <c r="X7" s="401" t="s">
        <v>634</v>
      </c>
      <c r="Y7" s="401" t="s">
        <v>648</v>
      </c>
      <c r="Z7" s="401" t="s">
        <v>649</v>
      </c>
      <c r="AA7" s="401" t="s">
        <v>669</v>
      </c>
      <c r="AB7" s="402" t="s">
        <v>670</v>
      </c>
      <c r="AC7" s="402" t="s">
        <v>690</v>
      </c>
      <c r="AD7" s="402" t="s">
        <v>736</v>
      </c>
      <c r="AE7" s="402" t="s">
        <v>775</v>
      </c>
      <c r="AF7" s="402" t="s">
        <v>813</v>
      </c>
      <c r="AG7" s="402" t="s">
        <v>1054</v>
      </c>
      <c r="AH7" s="401" t="s">
        <v>1071</v>
      </c>
      <c r="AI7" s="401" t="s">
        <v>1076</v>
      </c>
      <c r="AJ7" s="401" t="s">
        <v>1118</v>
      </c>
      <c r="AK7" s="401" t="s">
        <v>1163</v>
      </c>
      <c r="AL7" s="403" t="s">
        <v>1210</v>
      </c>
      <c r="AM7" s="403" t="s">
        <v>1212</v>
      </c>
      <c r="AN7" s="403" t="s">
        <v>1298</v>
      </c>
      <c r="AO7" s="3039" t="s">
        <v>1330</v>
      </c>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row>
    <row r="8" spans="1:85" s="406" customFormat="1" x14ac:dyDescent="0.35">
      <c r="A8" s="404"/>
      <c r="B8" s="405" t="s">
        <v>0</v>
      </c>
      <c r="C8" s="81">
        <v>11.268000000000001</v>
      </c>
      <c r="D8" s="81">
        <v>13.968999999999999</v>
      </c>
      <c r="E8" s="81">
        <v>10.009</v>
      </c>
      <c r="F8" s="81">
        <v>14.907999999999999</v>
      </c>
      <c r="G8" s="81">
        <v>14.199</v>
      </c>
      <c r="H8" s="81">
        <v>12.590999999999999</v>
      </c>
      <c r="I8" s="81">
        <v>16.238</v>
      </c>
      <c r="J8" s="81">
        <v>12.436999999999999</v>
      </c>
      <c r="K8" s="81">
        <v>12.84</v>
      </c>
      <c r="L8" s="81">
        <v>13.573</v>
      </c>
      <c r="M8" s="81">
        <v>14.56</v>
      </c>
      <c r="N8" s="81">
        <v>19.914999999999999</v>
      </c>
      <c r="O8" s="81">
        <v>16.673999999999999</v>
      </c>
      <c r="P8" s="81">
        <v>20.638000000000002</v>
      </c>
      <c r="Q8" s="81">
        <v>34.472999999999999</v>
      </c>
      <c r="R8" s="81">
        <v>54.414999999999999</v>
      </c>
      <c r="S8" s="81">
        <v>38.378999999999998</v>
      </c>
      <c r="T8" s="81">
        <v>35.295000000000002</v>
      </c>
      <c r="U8" s="81">
        <v>33.287999999999997</v>
      </c>
      <c r="V8" s="81">
        <v>13.013999999999999</v>
      </c>
      <c r="W8" s="81">
        <v>14.576000000000001</v>
      </c>
      <c r="X8" s="81">
        <v>14.135999999999999</v>
      </c>
      <c r="Y8" s="81">
        <v>13.478999999999999</v>
      </c>
      <c r="Z8" s="81">
        <v>15.023999999999999</v>
      </c>
      <c r="AA8" s="81">
        <v>14.343</v>
      </c>
      <c r="AB8" s="81">
        <v>14.762</v>
      </c>
      <c r="AC8" s="81">
        <v>14.734999999999999</v>
      </c>
      <c r="AD8" s="81">
        <v>16.940000000000001</v>
      </c>
      <c r="AE8" s="81">
        <v>18.541</v>
      </c>
      <c r="AF8" s="81">
        <v>21.088000000000001</v>
      </c>
      <c r="AG8" s="81">
        <v>21.641999999999999</v>
      </c>
      <c r="AH8" s="81">
        <v>19.986999999999998</v>
      </c>
      <c r="AI8" s="81">
        <v>16.724</v>
      </c>
      <c r="AJ8" s="81">
        <v>16.721</v>
      </c>
      <c r="AK8" s="84">
        <v>20.446999999999999</v>
      </c>
      <c r="AL8" s="84">
        <v>18.023</v>
      </c>
      <c r="AM8" s="81">
        <v>16.513999999999999</v>
      </c>
      <c r="AN8" s="84">
        <v>16.765000000000001</v>
      </c>
      <c r="AO8" s="3023">
        <v>17.803999999999998</v>
      </c>
      <c r="AP8" s="344"/>
      <c r="AQ8" s="344"/>
      <c r="AR8" s="344"/>
      <c r="AS8" s="344"/>
      <c r="AT8" s="344"/>
      <c r="AU8" s="344"/>
      <c r="AV8" s="344"/>
      <c r="AW8" s="344"/>
      <c r="AX8" s="344"/>
      <c r="AY8" s="344"/>
      <c r="AZ8" s="344"/>
      <c r="BA8" s="344"/>
      <c r="BB8" s="344"/>
      <c r="BC8" s="344"/>
      <c r="BD8" s="344"/>
      <c r="BE8" s="344"/>
      <c r="BF8" s="344"/>
      <c r="BG8" s="344"/>
      <c r="BH8" s="344"/>
      <c r="BI8" s="344"/>
      <c r="BJ8" s="344"/>
      <c r="BK8" s="344"/>
      <c r="BL8" s="344"/>
      <c r="BM8" s="344"/>
      <c r="BN8" s="344"/>
      <c r="BO8" s="344"/>
      <c r="BP8" s="344"/>
      <c r="BQ8" s="344"/>
      <c r="BR8" s="344"/>
      <c r="BS8" s="344"/>
      <c r="BT8" s="344"/>
      <c r="BU8" s="344"/>
      <c r="BV8" s="344"/>
      <c r="BW8" s="344"/>
      <c r="BX8" s="344"/>
      <c r="BY8" s="344"/>
      <c r="BZ8" s="344"/>
      <c r="CA8" s="344"/>
      <c r="CB8" s="344"/>
      <c r="CC8" s="344"/>
      <c r="CD8" s="344"/>
      <c r="CE8" s="344"/>
      <c r="CF8" s="344"/>
      <c r="CG8" s="344"/>
    </row>
    <row r="9" spans="1:85" s="406" customFormat="1" x14ac:dyDescent="0.35">
      <c r="A9" s="407"/>
      <c r="B9" s="408" t="str">
        <f>"≥-5% to 0%"</f>
        <v>≥-5% to 0%</v>
      </c>
      <c r="C9" s="81">
        <v>9.9749999999999996</v>
      </c>
      <c r="D9" s="81">
        <v>5.5229999999999997</v>
      </c>
      <c r="E9" s="81">
        <v>8.9589999999999996</v>
      </c>
      <c r="F9" s="81">
        <v>7.915</v>
      </c>
      <c r="G9" s="81">
        <v>11.518000000000001</v>
      </c>
      <c r="H9" s="81">
        <v>11.731</v>
      </c>
      <c r="I9" s="81">
        <v>11.002000000000001</v>
      </c>
      <c r="J9" s="81">
        <v>13.462</v>
      </c>
      <c r="K9" s="81">
        <v>11.25</v>
      </c>
      <c r="L9" s="81">
        <v>10.391999999999999</v>
      </c>
      <c r="M9" s="81">
        <v>10.108000000000001</v>
      </c>
      <c r="N9" s="81">
        <v>13.082000000000001</v>
      </c>
      <c r="O9" s="81">
        <v>11.768000000000001</v>
      </c>
      <c r="P9" s="81">
        <v>12.525</v>
      </c>
      <c r="Q9" s="81">
        <v>9.65</v>
      </c>
      <c r="R9" s="81">
        <v>5.6130000000000004</v>
      </c>
      <c r="S9" s="81">
        <v>7.54</v>
      </c>
      <c r="T9" s="81">
        <v>7.33</v>
      </c>
      <c r="U9" s="81">
        <v>6.6269999999999998</v>
      </c>
      <c r="V9" s="81">
        <v>5.4050000000000002</v>
      </c>
      <c r="W9" s="81">
        <v>5.5350000000000001</v>
      </c>
      <c r="X9" s="81">
        <v>6.4859999999999998</v>
      </c>
      <c r="Y9" s="81">
        <v>4.681</v>
      </c>
      <c r="Z9" s="81">
        <v>7.3559999999999999</v>
      </c>
      <c r="AA9" s="81">
        <v>6.8239999999999998</v>
      </c>
      <c r="AB9" s="81">
        <v>7.6230000000000002</v>
      </c>
      <c r="AC9" s="81">
        <v>7.61</v>
      </c>
      <c r="AD9" s="81">
        <v>7.75</v>
      </c>
      <c r="AE9" s="81">
        <v>9.7219999999999995</v>
      </c>
      <c r="AF9" s="81">
        <v>8.8140000000000001</v>
      </c>
      <c r="AG9" s="81">
        <v>10.961</v>
      </c>
      <c r="AH9" s="81">
        <v>12.516</v>
      </c>
      <c r="AI9" s="81">
        <v>11.589</v>
      </c>
      <c r="AJ9" s="81">
        <v>11.439</v>
      </c>
      <c r="AK9" s="84">
        <v>10.978</v>
      </c>
      <c r="AL9" s="84">
        <v>11.845000000000001</v>
      </c>
      <c r="AM9" s="81">
        <v>12.823</v>
      </c>
      <c r="AN9" s="84">
        <v>8.6609999999999996</v>
      </c>
      <c r="AO9" s="3023">
        <v>12.15</v>
      </c>
      <c r="AP9" s="344"/>
      <c r="AQ9" s="344"/>
      <c r="AR9" s="344"/>
      <c r="AS9" s="344"/>
      <c r="AT9" s="344"/>
      <c r="AU9" s="344"/>
      <c r="AV9" s="344"/>
      <c r="AW9" s="344"/>
      <c r="AX9" s="344"/>
      <c r="AY9" s="344"/>
      <c r="AZ9" s="344"/>
      <c r="BA9" s="344"/>
      <c r="BB9" s="344"/>
      <c r="BC9" s="344"/>
      <c r="BD9" s="344"/>
      <c r="BE9" s="344"/>
      <c r="BF9" s="344"/>
      <c r="BG9" s="344"/>
      <c r="BH9" s="344"/>
      <c r="BI9" s="344"/>
      <c r="BJ9" s="344"/>
      <c r="BK9" s="344"/>
      <c r="BL9" s="344"/>
      <c r="BM9" s="344"/>
      <c r="BN9" s="344"/>
      <c r="BO9" s="344"/>
      <c r="BP9" s="344"/>
      <c r="BQ9" s="344"/>
      <c r="BR9" s="344"/>
      <c r="BS9" s="344"/>
      <c r="BT9" s="344"/>
      <c r="BU9" s="344"/>
      <c r="BV9" s="344"/>
      <c r="BW9" s="344"/>
      <c r="BX9" s="344"/>
      <c r="BY9" s="344"/>
      <c r="BZ9" s="344"/>
      <c r="CA9" s="344"/>
      <c r="CB9" s="344"/>
      <c r="CC9" s="344"/>
      <c r="CD9" s="344"/>
      <c r="CE9" s="344"/>
      <c r="CF9" s="344"/>
      <c r="CG9" s="344"/>
    </row>
    <row r="10" spans="1:85" s="406" customFormat="1" x14ac:dyDescent="0.35">
      <c r="A10" s="409"/>
      <c r="B10" s="408" t="str">
        <f>"≥0% to 2.5%"</f>
        <v>≥0% to 2.5%</v>
      </c>
      <c r="C10" s="81">
        <v>14.494</v>
      </c>
      <c r="D10" s="81">
        <v>18.542000000000002</v>
      </c>
      <c r="E10" s="81">
        <v>9.8569999999999993</v>
      </c>
      <c r="F10" s="81">
        <v>13.459</v>
      </c>
      <c r="G10" s="81">
        <v>14.685</v>
      </c>
      <c r="H10" s="81">
        <v>16.614000000000001</v>
      </c>
      <c r="I10" s="81">
        <v>15.08</v>
      </c>
      <c r="J10" s="81">
        <v>12.877000000000001</v>
      </c>
      <c r="K10" s="81">
        <v>14.471</v>
      </c>
      <c r="L10" s="81">
        <v>14.055</v>
      </c>
      <c r="M10" s="81">
        <v>14.281000000000001</v>
      </c>
      <c r="N10" s="81">
        <v>14.973000000000001</v>
      </c>
      <c r="O10" s="81">
        <v>15.801</v>
      </c>
      <c r="P10" s="81">
        <v>12.54</v>
      </c>
      <c r="Q10" s="81">
        <v>11.807</v>
      </c>
      <c r="R10" s="81">
        <v>5.0650000000000004</v>
      </c>
      <c r="S10" s="81">
        <v>7.9740000000000002</v>
      </c>
      <c r="T10" s="81">
        <v>8.4169999999999998</v>
      </c>
      <c r="U10" s="81">
        <v>9.032</v>
      </c>
      <c r="V10" s="81">
        <v>7.5030000000000001</v>
      </c>
      <c r="W10" s="81">
        <v>8.7210000000000001</v>
      </c>
      <c r="X10" s="81">
        <v>7.6050000000000004</v>
      </c>
      <c r="Y10" s="81">
        <v>9.157</v>
      </c>
      <c r="Z10" s="81">
        <v>8.5009999999999994</v>
      </c>
      <c r="AA10" s="81">
        <v>9.7880000000000003</v>
      </c>
      <c r="AB10" s="81">
        <v>8.4269999999999996</v>
      </c>
      <c r="AC10" s="81">
        <v>8.36</v>
      </c>
      <c r="AD10" s="81">
        <v>8.7309999999999999</v>
      </c>
      <c r="AE10" s="81">
        <v>10.17</v>
      </c>
      <c r="AF10" s="81">
        <v>9.2219999999999995</v>
      </c>
      <c r="AG10" s="81">
        <v>12.177</v>
      </c>
      <c r="AH10" s="81">
        <v>11.496</v>
      </c>
      <c r="AI10" s="81">
        <v>13.21</v>
      </c>
      <c r="AJ10" s="81">
        <v>12.925000000000001</v>
      </c>
      <c r="AK10" s="84">
        <v>11.24</v>
      </c>
      <c r="AL10" s="84">
        <v>13.015000000000001</v>
      </c>
      <c r="AM10" s="81">
        <v>15.206</v>
      </c>
      <c r="AN10" s="84">
        <v>16.123999999999999</v>
      </c>
      <c r="AO10" s="3023">
        <v>14.664</v>
      </c>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4"/>
      <c r="BU10" s="344"/>
      <c r="BV10" s="344"/>
      <c r="BW10" s="344"/>
      <c r="BX10" s="344"/>
      <c r="BY10" s="344"/>
      <c r="BZ10" s="344"/>
      <c r="CA10" s="344"/>
      <c r="CB10" s="344"/>
      <c r="CC10" s="344"/>
      <c r="CD10" s="344"/>
      <c r="CE10" s="344"/>
      <c r="CF10" s="344"/>
      <c r="CG10" s="344"/>
    </row>
    <row r="11" spans="1:85" s="406" customFormat="1" x14ac:dyDescent="0.35">
      <c r="A11" s="404"/>
      <c r="B11" s="408" t="str">
        <f>"≥2.5% to 5%"</f>
        <v>≥2.5% to 5%</v>
      </c>
      <c r="C11" s="81">
        <v>8.57</v>
      </c>
      <c r="D11" s="81">
        <v>8.2710000000000008</v>
      </c>
      <c r="E11" s="81">
        <v>10.007999999999999</v>
      </c>
      <c r="F11" s="81">
        <v>8.6760000000000002</v>
      </c>
      <c r="G11" s="81">
        <v>8.9220000000000006</v>
      </c>
      <c r="H11" s="81">
        <v>11.537000000000001</v>
      </c>
      <c r="I11" s="81">
        <v>8.0449999999999999</v>
      </c>
      <c r="J11" s="81">
        <v>10.154</v>
      </c>
      <c r="K11" s="81">
        <v>10.646000000000001</v>
      </c>
      <c r="L11" s="81">
        <v>9.2050000000000001</v>
      </c>
      <c r="M11" s="81">
        <v>8.5950000000000006</v>
      </c>
      <c r="N11" s="81">
        <v>8.4390000000000001</v>
      </c>
      <c r="O11" s="81">
        <v>9.9079999999999995</v>
      </c>
      <c r="P11" s="81">
        <v>9.2080000000000002</v>
      </c>
      <c r="Q11" s="81">
        <v>5.2380000000000004</v>
      </c>
      <c r="R11" s="81">
        <v>2.4740000000000002</v>
      </c>
      <c r="S11" s="81">
        <v>3.944</v>
      </c>
      <c r="T11" s="81">
        <v>4.4930000000000003</v>
      </c>
      <c r="U11" s="81">
        <v>4.3710000000000004</v>
      </c>
      <c r="V11" s="81">
        <v>3.6160000000000001</v>
      </c>
      <c r="W11" s="81">
        <v>4.4530000000000003</v>
      </c>
      <c r="X11" s="81">
        <v>5.0659999999999998</v>
      </c>
      <c r="Y11" s="81">
        <v>5.4009999999999998</v>
      </c>
      <c r="Z11" s="81">
        <v>5.5659999999999998</v>
      </c>
      <c r="AA11" s="81">
        <v>7.8419999999999996</v>
      </c>
      <c r="AB11" s="81">
        <v>7.33</v>
      </c>
      <c r="AC11" s="81">
        <v>4.9020000000000001</v>
      </c>
      <c r="AD11" s="81">
        <v>6.5609999999999999</v>
      </c>
      <c r="AE11" s="81">
        <v>6.8760000000000003</v>
      </c>
      <c r="AF11" s="81">
        <v>7.3170000000000002</v>
      </c>
      <c r="AG11" s="81">
        <v>5.694</v>
      </c>
      <c r="AH11" s="81">
        <v>7.4960000000000004</v>
      </c>
      <c r="AI11" s="81">
        <v>8.0820000000000007</v>
      </c>
      <c r="AJ11" s="81">
        <v>7.9580000000000002</v>
      </c>
      <c r="AK11" s="84">
        <v>10.750999999999999</v>
      </c>
      <c r="AL11" s="84">
        <v>10.375999999999999</v>
      </c>
      <c r="AM11" s="81">
        <v>9.9540000000000006</v>
      </c>
      <c r="AN11" s="84">
        <v>10.375</v>
      </c>
      <c r="AO11" s="3023">
        <v>7.4649999999999999</v>
      </c>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4"/>
      <c r="BW11" s="344"/>
      <c r="BX11" s="344"/>
      <c r="BY11" s="344"/>
      <c r="BZ11" s="344"/>
      <c r="CA11" s="344"/>
      <c r="CB11" s="344"/>
      <c r="CC11" s="344"/>
      <c r="CD11" s="344"/>
      <c r="CE11" s="344"/>
      <c r="CF11" s="344"/>
      <c r="CG11" s="344"/>
    </row>
    <row r="12" spans="1:85" s="406" customFormat="1" x14ac:dyDescent="0.35">
      <c r="A12" s="404"/>
      <c r="B12" s="408" t="s">
        <v>107</v>
      </c>
      <c r="C12" s="81">
        <v>21.341000000000001</v>
      </c>
      <c r="D12" s="81">
        <v>16.407</v>
      </c>
      <c r="E12" s="81">
        <v>20.29</v>
      </c>
      <c r="F12" s="81">
        <v>17.099</v>
      </c>
      <c r="G12" s="81">
        <v>19.170999999999999</v>
      </c>
      <c r="H12" s="81">
        <v>15.643000000000001</v>
      </c>
      <c r="I12" s="81">
        <v>17.393999999999998</v>
      </c>
      <c r="J12" s="81">
        <v>18.494</v>
      </c>
      <c r="K12" s="81">
        <v>17.126999999999999</v>
      </c>
      <c r="L12" s="81">
        <v>17.545000000000002</v>
      </c>
      <c r="M12" s="81">
        <v>17.03</v>
      </c>
      <c r="N12" s="81">
        <v>15.996</v>
      </c>
      <c r="O12" s="81">
        <v>17.013000000000002</v>
      </c>
      <c r="P12" s="81">
        <v>16.527999999999999</v>
      </c>
      <c r="Q12" s="81">
        <v>11.917</v>
      </c>
      <c r="R12" s="81">
        <v>5.1859999999999999</v>
      </c>
      <c r="S12" s="81">
        <v>8.5129999999999999</v>
      </c>
      <c r="T12" s="81">
        <v>9.8149999999999995</v>
      </c>
      <c r="U12" s="81">
        <v>9.1110000000000007</v>
      </c>
      <c r="V12" s="81">
        <v>10.38</v>
      </c>
      <c r="W12" s="81">
        <v>14.948</v>
      </c>
      <c r="X12" s="81">
        <v>13.45</v>
      </c>
      <c r="Y12" s="81">
        <v>13.16</v>
      </c>
      <c r="Z12" s="81">
        <v>13.775</v>
      </c>
      <c r="AA12" s="81">
        <v>15.983000000000001</v>
      </c>
      <c r="AB12" s="81">
        <v>14.513999999999999</v>
      </c>
      <c r="AC12" s="81">
        <v>16.164000000000001</v>
      </c>
      <c r="AD12" s="81">
        <v>17.222999999999999</v>
      </c>
      <c r="AE12" s="81">
        <v>17.899999999999999</v>
      </c>
      <c r="AF12" s="81">
        <v>18.515999999999998</v>
      </c>
      <c r="AG12" s="81">
        <v>16.504999999999999</v>
      </c>
      <c r="AH12" s="81">
        <v>19.731999999999999</v>
      </c>
      <c r="AI12" s="81">
        <v>18.937000000000001</v>
      </c>
      <c r="AJ12" s="81">
        <v>20.221</v>
      </c>
      <c r="AK12" s="84">
        <v>18.507999999999999</v>
      </c>
      <c r="AL12" s="84">
        <v>19.210999999999999</v>
      </c>
      <c r="AM12" s="81">
        <v>17.28</v>
      </c>
      <c r="AN12" s="84">
        <v>18.257000000000001</v>
      </c>
      <c r="AO12" s="3023">
        <v>18.975999999999999</v>
      </c>
      <c r="AP12" s="344"/>
      <c r="AQ12" s="344"/>
      <c r="AR12" s="344"/>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44"/>
      <c r="BR12" s="344"/>
      <c r="BS12" s="344"/>
      <c r="BT12" s="344"/>
      <c r="BU12" s="344"/>
      <c r="BV12" s="344"/>
      <c r="BW12" s="344"/>
      <c r="BX12" s="344"/>
      <c r="BY12" s="344"/>
      <c r="BZ12" s="344"/>
      <c r="CA12" s="344"/>
      <c r="CB12" s="344"/>
      <c r="CC12" s="344"/>
      <c r="CD12" s="344"/>
      <c r="CE12" s="344"/>
      <c r="CF12" s="344"/>
      <c r="CG12" s="344"/>
    </row>
    <row r="13" spans="1:85" s="406" customFormat="1" x14ac:dyDescent="0.35">
      <c r="A13" s="404"/>
      <c r="B13" s="408" t="s">
        <v>108</v>
      </c>
      <c r="C13" s="81">
        <v>11.532999999999999</v>
      </c>
      <c r="D13" s="81">
        <v>9.5660000000000007</v>
      </c>
      <c r="E13" s="81">
        <v>12.022</v>
      </c>
      <c r="F13" s="81">
        <v>11.635</v>
      </c>
      <c r="G13" s="81">
        <v>12.177</v>
      </c>
      <c r="H13" s="81">
        <v>11.733000000000001</v>
      </c>
      <c r="I13" s="81">
        <v>9.5980000000000008</v>
      </c>
      <c r="J13" s="81">
        <v>11.234</v>
      </c>
      <c r="K13" s="81">
        <v>13.875</v>
      </c>
      <c r="L13" s="81">
        <v>11.430999999999999</v>
      </c>
      <c r="M13" s="81">
        <v>11.564</v>
      </c>
      <c r="N13" s="81">
        <v>9.84</v>
      </c>
      <c r="O13" s="81">
        <v>9.266</v>
      </c>
      <c r="P13" s="81">
        <v>11.44</v>
      </c>
      <c r="Q13" s="81">
        <v>7.9930000000000003</v>
      </c>
      <c r="R13" s="81">
        <v>4.2240000000000002</v>
      </c>
      <c r="S13" s="81">
        <v>8.5239999999999991</v>
      </c>
      <c r="T13" s="81">
        <v>8.5850000000000009</v>
      </c>
      <c r="U13" s="81">
        <v>9.1709999999999994</v>
      </c>
      <c r="V13" s="81">
        <v>9.3670000000000009</v>
      </c>
      <c r="W13" s="81">
        <v>10.057</v>
      </c>
      <c r="X13" s="81">
        <v>12.462</v>
      </c>
      <c r="Y13" s="81">
        <v>11.801</v>
      </c>
      <c r="Z13" s="81">
        <v>12.692</v>
      </c>
      <c r="AA13" s="81">
        <v>12.659000000000001</v>
      </c>
      <c r="AB13" s="81">
        <v>14.779</v>
      </c>
      <c r="AC13" s="81">
        <v>13.257</v>
      </c>
      <c r="AD13" s="81">
        <v>13.539</v>
      </c>
      <c r="AE13" s="81">
        <v>11.521000000000001</v>
      </c>
      <c r="AF13" s="81">
        <v>11.298</v>
      </c>
      <c r="AG13" s="81">
        <v>11.391</v>
      </c>
      <c r="AH13" s="81">
        <v>10.948</v>
      </c>
      <c r="AI13" s="81">
        <v>12.742000000000001</v>
      </c>
      <c r="AJ13" s="81">
        <v>11.172000000000001</v>
      </c>
      <c r="AK13" s="84">
        <v>10.571999999999999</v>
      </c>
      <c r="AL13" s="84">
        <v>10.419</v>
      </c>
      <c r="AM13" s="81">
        <v>10.678000000000001</v>
      </c>
      <c r="AN13" s="84">
        <v>10.749000000000001</v>
      </c>
      <c r="AO13" s="3023">
        <v>9.57</v>
      </c>
      <c r="AP13" s="344"/>
      <c r="AQ13" s="344"/>
      <c r="AR13" s="344"/>
      <c r="AS13" s="344"/>
      <c r="AT13" s="344"/>
      <c r="AU13" s="344"/>
      <c r="AV13" s="344"/>
      <c r="AW13" s="344"/>
      <c r="AX13" s="344"/>
      <c r="AY13" s="344"/>
      <c r="AZ13" s="344"/>
      <c r="BA13" s="344"/>
      <c r="BB13" s="344"/>
      <c r="BC13" s="344"/>
      <c r="BD13" s="344"/>
      <c r="BE13" s="344"/>
      <c r="BF13" s="344"/>
      <c r="BG13" s="344"/>
      <c r="BH13" s="344"/>
      <c r="BI13" s="344"/>
      <c r="BJ13" s="344"/>
      <c r="BK13" s="344"/>
      <c r="BL13" s="344"/>
      <c r="BM13" s="344"/>
      <c r="BN13" s="344"/>
      <c r="BO13" s="344"/>
      <c r="BP13" s="344"/>
      <c r="BQ13" s="344"/>
      <c r="BR13" s="344"/>
      <c r="BS13" s="344"/>
      <c r="BT13" s="344"/>
      <c r="BU13" s="344"/>
      <c r="BV13" s="344"/>
      <c r="BW13" s="344"/>
      <c r="BX13" s="344"/>
      <c r="BY13" s="344"/>
      <c r="BZ13" s="344"/>
      <c r="CA13" s="344"/>
      <c r="CB13" s="344"/>
      <c r="CC13" s="344"/>
      <c r="CD13" s="344"/>
      <c r="CE13" s="344"/>
      <c r="CF13" s="344"/>
      <c r="CG13" s="344"/>
    </row>
    <row r="14" spans="1:85" s="406" customFormat="1" x14ac:dyDescent="0.35">
      <c r="A14" s="404"/>
      <c r="B14" s="408" t="s">
        <v>109</v>
      </c>
      <c r="C14" s="81">
        <v>8.73</v>
      </c>
      <c r="D14" s="81">
        <v>6.5380000000000003</v>
      </c>
      <c r="E14" s="81">
        <v>8.1679999999999993</v>
      </c>
      <c r="F14" s="81">
        <v>8.6549999999999994</v>
      </c>
      <c r="G14" s="81">
        <v>4.5309999999999997</v>
      </c>
      <c r="H14" s="81">
        <v>5.2560000000000002</v>
      </c>
      <c r="I14" s="81">
        <v>7.4569999999999999</v>
      </c>
      <c r="J14" s="81">
        <v>6.1740000000000004</v>
      </c>
      <c r="K14" s="81">
        <v>5.1319999999999997</v>
      </c>
      <c r="L14" s="81">
        <v>8.1620000000000008</v>
      </c>
      <c r="M14" s="81">
        <v>6.8319999999999999</v>
      </c>
      <c r="N14" s="81">
        <v>5.6310000000000002</v>
      </c>
      <c r="O14" s="81">
        <v>6.8049999999999997</v>
      </c>
      <c r="P14" s="81">
        <v>6.3540000000000001</v>
      </c>
      <c r="Q14" s="81">
        <v>5.0170000000000003</v>
      </c>
      <c r="R14" s="81">
        <v>2.9529999999999998</v>
      </c>
      <c r="S14" s="81">
        <v>5.1550000000000002</v>
      </c>
      <c r="T14" s="81">
        <v>5.9790000000000001</v>
      </c>
      <c r="U14" s="81">
        <v>6.2690000000000001</v>
      </c>
      <c r="V14" s="81">
        <v>5.4279999999999999</v>
      </c>
      <c r="W14" s="81">
        <v>8.3810000000000002</v>
      </c>
      <c r="X14" s="81">
        <v>7.7329999999999997</v>
      </c>
      <c r="Y14" s="81">
        <v>6.9850000000000003</v>
      </c>
      <c r="Z14" s="81">
        <v>7.87</v>
      </c>
      <c r="AA14" s="81">
        <v>8.0950000000000006</v>
      </c>
      <c r="AB14" s="81">
        <v>8.5169999999999995</v>
      </c>
      <c r="AC14" s="81">
        <v>10.074</v>
      </c>
      <c r="AD14" s="81">
        <v>9.6140000000000008</v>
      </c>
      <c r="AE14" s="81">
        <v>6.8620000000000001</v>
      </c>
      <c r="AF14" s="81">
        <v>6.4859999999999998</v>
      </c>
      <c r="AG14" s="81">
        <v>6.6749999999999998</v>
      </c>
      <c r="AH14" s="81">
        <v>5.1589999999999998</v>
      </c>
      <c r="AI14" s="81">
        <v>5.1619999999999999</v>
      </c>
      <c r="AJ14" s="81">
        <v>5.5519999999999996</v>
      </c>
      <c r="AK14" s="84">
        <v>5.9370000000000003</v>
      </c>
      <c r="AL14" s="84">
        <v>4.9960000000000004</v>
      </c>
      <c r="AM14" s="81">
        <v>5.7060000000000004</v>
      </c>
      <c r="AN14" s="84">
        <v>6.8739999999999997</v>
      </c>
      <c r="AO14" s="3023">
        <v>6.39</v>
      </c>
      <c r="AP14" s="344"/>
      <c r="AQ14" s="344"/>
      <c r="AR14" s="344"/>
      <c r="AS14" s="344"/>
      <c r="AT14" s="344"/>
      <c r="AU14" s="344"/>
      <c r="AV14" s="344"/>
      <c r="AW14" s="344"/>
      <c r="AX14" s="344"/>
      <c r="AY14" s="344"/>
      <c r="AZ14" s="344"/>
      <c r="BA14" s="344"/>
      <c r="BB14" s="344"/>
      <c r="BC14" s="344"/>
      <c r="BD14" s="344"/>
      <c r="BE14" s="344"/>
      <c r="BF14" s="344"/>
      <c r="BG14" s="344"/>
      <c r="BH14" s="344"/>
      <c r="BI14" s="344"/>
      <c r="BJ14" s="344"/>
      <c r="BK14" s="344"/>
      <c r="BL14" s="344"/>
      <c r="BM14" s="344"/>
      <c r="BN14" s="344"/>
      <c r="BO14" s="344"/>
      <c r="BP14" s="344"/>
      <c r="BQ14" s="344"/>
      <c r="BR14" s="344"/>
      <c r="BS14" s="344"/>
      <c r="BT14" s="344"/>
      <c r="BU14" s="344"/>
      <c r="BV14" s="344"/>
      <c r="BW14" s="344"/>
      <c r="BX14" s="344"/>
      <c r="BY14" s="344"/>
      <c r="BZ14" s="344"/>
      <c r="CA14" s="344"/>
      <c r="CB14" s="344"/>
      <c r="CC14" s="344"/>
      <c r="CD14" s="344"/>
      <c r="CE14" s="344"/>
      <c r="CF14" s="344"/>
      <c r="CG14" s="344"/>
    </row>
    <row r="15" spans="1:85" s="406" customFormat="1" x14ac:dyDescent="0.35">
      <c r="A15" s="407"/>
      <c r="B15" s="410" t="s">
        <v>1</v>
      </c>
      <c r="C15" s="81">
        <v>14.089</v>
      </c>
      <c r="D15" s="81">
        <v>21.183</v>
      </c>
      <c r="E15" s="81">
        <v>20.687999999999999</v>
      </c>
      <c r="F15" s="81">
        <v>17.652000000000001</v>
      </c>
      <c r="G15" s="81">
        <v>14.797000000000001</v>
      </c>
      <c r="H15" s="81">
        <v>14.896000000000001</v>
      </c>
      <c r="I15" s="81">
        <v>15.188000000000001</v>
      </c>
      <c r="J15" s="81">
        <v>15.167999999999999</v>
      </c>
      <c r="K15" s="81">
        <v>14.659000000000001</v>
      </c>
      <c r="L15" s="81">
        <v>15.635999999999999</v>
      </c>
      <c r="M15" s="81">
        <v>17.030999999999999</v>
      </c>
      <c r="N15" s="81">
        <v>12.122999999999999</v>
      </c>
      <c r="O15" s="81">
        <v>12.765000000000001</v>
      </c>
      <c r="P15" s="81">
        <v>10.766</v>
      </c>
      <c r="Q15" s="81">
        <v>13.904999999999999</v>
      </c>
      <c r="R15" s="81">
        <v>20.071000000000002</v>
      </c>
      <c r="S15" s="81">
        <v>19.971</v>
      </c>
      <c r="T15" s="81">
        <v>20.085999999999999</v>
      </c>
      <c r="U15" s="81">
        <v>22.132000000000001</v>
      </c>
      <c r="V15" s="81">
        <v>45.286000000000001</v>
      </c>
      <c r="W15" s="81">
        <v>33.329000000000001</v>
      </c>
      <c r="X15" s="81">
        <v>33.061999999999998</v>
      </c>
      <c r="Y15" s="81">
        <v>35.335000000000001</v>
      </c>
      <c r="Z15" s="81">
        <v>29.215</v>
      </c>
      <c r="AA15" s="81">
        <v>24.466000000000001</v>
      </c>
      <c r="AB15" s="81">
        <v>24.047999999999998</v>
      </c>
      <c r="AC15" s="81">
        <v>24.896999999999998</v>
      </c>
      <c r="AD15" s="81">
        <v>19.643000000000001</v>
      </c>
      <c r="AE15" s="81">
        <v>18.407</v>
      </c>
      <c r="AF15" s="81">
        <v>17.257999999999999</v>
      </c>
      <c r="AG15" s="81">
        <v>14.955</v>
      </c>
      <c r="AH15" s="81">
        <v>12.666</v>
      </c>
      <c r="AI15" s="81">
        <v>13.555</v>
      </c>
      <c r="AJ15" s="81">
        <v>14.012</v>
      </c>
      <c r="AK15" s="84">
        <v>11.568</v>
      </c>
      <c r="AL15" s="84">
        <v>12.113</v>
      </c>
      <c r="AM15" s="81">
        <v>11.837999999999999</v>
      </c>
      <c r="AN15" s="84">
        <v>12.195</v>
      </c>
      <c r="AO15" s="3026">
        <v>12.981</v>
      </c>
      <c r="AP15" s="344"/>
      <c r="AQ15" s="344"/>
      <c r="AR15" s="344"/>
      <c r="AS15" s="344"/>
      <c r="AT15" s="344"/>
      <c r="AU15" s="344"/>
      <c r="AV15" s="344"/>
      <c r="AW15" s="344"/>
      <c r="AX15" s="344"/>
      <c r="AY15" s="344"/>
      <c r="AZ15" s="344"/>
      <c r="BA15" s="344"/>
      <c r="BB15" s="344"/>
      <c r="BC15" s="344"/>
      <c r="BD15" s="344"/>
      <c r="BE15" s="344"/>
      <c r="BF15" s="344"/>
      <c r="BG15" s="344"/>
      <c r="BH15" s="344"/>
      <c r="BI15" s="344"/>
      <c r="BJ15" s="344"/>
      <c r="BK15" s="344"/>
      <c r="BL15" s="344"/>
      <c r="BM15" s="344"/>
      <c r="BN15" s="344"/>
      <c r="BO15" s="344"/>
      <c r="BP15" s="344"/>
      <c r="BQ15" s="344"/>
      <c r="BR15" s="344"/>
      <c r="BS15" s="344"/>
      <c r="BT15" s="344"/>
      <c r="BU15" s="344"/>
      <c r="BV15" s="344"/>
      <c r="BW15" s="344"/>
      <c r="BX15" s="344"/>
      <c r="BY15" s="344"/>
      <c r="BZ15" s="344"/>
      <c r="CA15" s="344"/>
      <c r="CB15" s="344"/>
      <c r="CC15" s="344"/>
      <c r="CD15" s="344"/>
      <c r="CE15" s="344"/>
      <c r="CF15" s="344"/>
      <c r="CG15" s="344"/>
    </row>
    <row r="16" spans="1:85" ht="3" customHeight="1" x14ac:dyDescent="0.35">
      <c r="A16" s="312"/>
      <c r="B16" s="39"/>
      <c r="C16" s="343"/>
      <c r="D16" s="343"/>
      <c r="E16" s="343"/>
      <c r="F16" s="343"/>
      <c r="G16" s="412"/>
      <c r="H16" s="373"/>
      <c r="I16" s="373"/>
      <c r="J16" s="381"/>
      <c r="K16" s="373"/>
      <c r="L16" s="373"/>
      <c r="M16" s="373"/>
      <c r="N16" s="373"/>
      <c r="O16" s="373"/>
      <c r="P16" s="373"/>
      <c r="Q16" s="373"/>
      <c r="R16" s="373"/>
      <c r="S16" s="373"/>
      <c r="T16" s="373"/>
      <c r="U16" s="373"/>
      <c r="V16" s="373"/>
      <c r="W16" s="373"/>
      <c r="X16" s="373"/>
      <c r="Y16" s="373"/>
      <c r="Z16" s="373"/>
      <c r="AA16" s="373"/>
      <c r="AB16" s="373"/>
      <c r="AC16" s="413"/>
      <c r="AD16" s="373"/>
      <c r="AE16" s="373"/>
      <c r="AF16" s="373"/>
      <c r="AG16" s="373"/>
      <c r="AH16" s="373"/>
      <c r="AI16" s="373"/>
      <c r="AJ16" s="373"/>
      <c r="AK16" s="373" t="s">
        <v>9</v>
      </c>
      <c r="AL16" s="343"/>
      <c r="AM16" s="343"/>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row>
    <row r="17" spans="1:85" s="417" customFormat="1" ht="63" customHeight="1" x14ac:dyDescent="0.35">
      <c r="A17" s="414"/>
      <c r="B17" s="3284" t="s">
        <v>154</v>
      </c>
      <c r="C17" s="3285"/>
      <c r="D17" s="3285"/>
      <c r="E17" s="3285"/>
      <c r="F17" s="3285"/>
      <c r="G17" s="3285"/>
      <c r="H17" s="3285"/>
      <c r="I17" s="3285"/>
      <c r="J17" s="3285"/>
      <c r="K17" s="3285"/>
      <c r="L17" s="3285"/>
      <c r="M17" s="3285"/>
      <c r="N17" s="3285"/>
      <c r="O17" s="3285"/>
      <c r="P17" s="3285"/>
      <c r="Q17" s="3285"/>
      <c r="R17" s="3285"/>
      <c r="S17" s="415"/>
      <c r="T17" s="416"/>
      <c r="U17" s="416"/>
      <c r="V17" s="416"/>
      <c r="W17" s="416"/>
      <c r="X17" s="416"/>
      <c r="Y17" s="416"/>
      <c r="Z17" s="416"/>
      <c r="AA17" s="416"/>
      <c r="AB17" s="416"/>
      <c r="AC17" s="416"/>
      <c r="AD17" s="416"/>
      <c r="AE17" s="416"/>
      <c r="AF17" s="416"/>
      <c r="AG17" s="416"/>
      <c r="AH17" s="416"/>
      <c r="AI17" s="416"/>
      <c r="AJ17" s="416"/>
      <c r="AK17" s="416"/>
      <c r="AL17" s="343"/>
      <c r="AM17" s="343"/>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row>
    <row r="18" spans="1:85" s="417" customFormat="1" x14ac:dyDescent="0.35">
      <c r="A18" s="414"/>
      <c r="B18" s="418"/>
      <c r="C18" s="419"/>
      <c r="D18" s="419"/>
      <c r="E18" s="419"/>
      <c r="F18" s="419"/>
      <c r="G18" s="373"/>
      <c r="H18" s="373"/>
      <c r="I18" s="373"/>
      <c r="J18" s="381"/>
      <c r="K18" s="373"/>
      <c r="L18" s="373"/>
      <c r="M18" s="416"/>
      <c r="N18" s="416"/>
      <c r="O18" s="416"/>
      <c r="P18" s="416"/>
      <c r="Q18" s="416"/>
      <c r="R18" s="416"/>
      <c r="S18" s="416"/>
      <c r="T18" s="416"/>
      <c r="U18" s="416"/>
      <c r="V18" s="416"/>
      <c r="W18" s="416"/>
      <c r="X18" s="416"/>
      <c r="Y18" s="416"/>
      <c r="Z18" s="416"/>
      <c r="AA18" s="416"/>
      <c r="AB18" s="420"/>
      <c r="AC18" s="420"/>
      <c r="AD18" s="420"/>
      <c r="AE18" s="420"/>
      <c r="AF18" s="379"/>
      <c r="AG18" s="416"/>
      <c r="AH18" s="416"/>
      <c r="AI18" s="416"/>
      <c r="AJ18" s="416"/>
      <c r="AK18" s="416"/>
      <c r="AL18" s="343"/>
      <c r="AM18" s="343"/>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row>
    <row r="19" spans="1:85" s="426" customFormat="1" ht="63" customHeight="1" x14ac:dyDescent="0.35">
      <c r="A19" s="2504" t="s">
        <v>35</v>
      </c>
      <c r="B19" s="3288" t="s">
        <v>49</v>
      </c>
      <c r="C19" s="3289"/>
      <c r="D19" s="3289"/>
      <c r="E19" s="3289"/>
      <c r="F19" s="3289"/>
      <c r="G19" s="3289"/>
      <c r="H19" s="3289"/>
      <c r="I19" s="3289"/>
      <c r="J19" s="3289"/>
      <c r="K19" s="3289"/>
      <c r="L19" s="3289"/>
      <c r="M19" s="3289"/>
      <c r="N19" s="3289"/>
      <c r="O19" s="3289"/>
      <c r="P19" s="3289"/>
      <c r="Q19" s="3289"/>
      <c r="R19" s="3289"/>
      <c r="S19" s="3289"/>
      <c r="T19" s="3289"/>
      <c r="U19" s="3289"/>
      <c r="V19" s="3289"/>
      <c r="W19" s="3289"/>
      <c r="X19" s="3289"/>
      <c r="Y19" s="3289"/>
      <c r="Z19" s="3289"/>
      <c r="AA19" s="3290"/>
      <c r="AB19" s="386"/>
      <c r="AC19" s="386"/>
      <c r="AD19" s="386"/>
      <c r="AE19" s="386"/>
      <c r="AF19" s="421"/>
      <c r="AG19" s="388"/>
      <c r="AH19" s="422"/>
      <c r="AI19" s="390"/>
      <c r="AJ19" s="388"/>
      <c r="AK19" s="3024"/>
      <c r="AL19" s="343"/>
      <c r="AM19" s="343"/>
      <c r="AN19" s="249"/>
      <c r="AO19" s="250"/>
      <c r="AP19" s="424"/>
      <c r="AQ19" s="425"/>
      <c r="AR19" s="425"/>
      <c r="AS19" s="425"/>
      <c r="AT19" s="425"/>
      <c r="AU19" s="425"/>
      <c r="AV19" s="425"/>
      <c r="AW19" s="425"/>
      <c r="AX19" s="425"/>
      <c r="AY19" s="425"/>
      <c r="AZ19" s="425"/>
      <c r="BA19" s="425"/>
      <c r="BB19" s="425"/>
      <c r="BC19" s="425"/>
      <c r="BD19" s="425"/>
      <c r="BE19" s="425"/>
      <c r="BF19" s="425"/>
      <c r="BG19" s="425"/>
      <c r="BH19" s="425"/>
      <c r="BI19" s="425"/>
      <c r="BJ19" s="425"/>
      <c r="BK19" s="425"/>
      <c r="BL19" s="425"/>
      <c r="BM19" s="425"/>
      <c r="BN19" s="425"/>
      <c r="BO19" s="425"/>
      <c r="BP19" s="425"/>
      <c r="BQ19" s="425"/>
      <c r="BR19" s="425"/>
      <c r="BS19" s="425"/>
      <c r="BT19" s="425"/>
      <c r="BU19" s="425"/>
      <c r="BV19" s="425"/>
      <c r="BW19" s="425"/>
      <c r="BX19" s="425"/>
      <c r="BY19" s="425"/>
      <c r="BZ19" s="425"/>
      <c r="CA19" s="425"/>
      <c r="CB19" s="425"/>
      <c r="CC19" s="425"/>
      <c r="CD19" s="425"/>
      <c r="CE19" s="425"/>
      <c r="CF19" s="425"/>
      <c r="CG19" s="425"/>
    </row>
    <row r="20" spans="1:85" s="428" customFormat="1" ht="46.5" x14ac:dyDescent="0.35">
      <c r="A20" s="427"/>
      <c r="B20" s="395" t="s">
        <v>54</v>
      </c>
      <c r="C20" s="2526" t="s">
        <v>6</v>
      </c>
      <c r="D20" s="2526" t="s">
        <v>7</v>
      </c>
      <c r="E20" s="2526" t="s">
        <v>8</v>
      </c>
      <c r="F20" s="2527" t="s">
        <v>123</v>
      </c>
      <c r="G20" s="396" t="s">
        <v>160</v>
      </c>
      <c r="H20" s="396" t="s">
        <v>194</v>
      </c>
      <c r="I20" s="396" t="s">
        <v>202</v>
      </c>
      <c r="J20" s="396" t="s">
        <v>241</v>
      </c>
      <c r="K20" s="396" t="s">
        <v>273</v>
      </c>
      <c r="L20" s="396" t="s">
        <v>284</v>
      </c>
      <c r="M20" s="396" t="s">
        <v>322</v>
      </c>
      <c r="N20" s="396" t="s">
        <v>342</v>
      </c>
      <c r="O20" s="396" t="s">
        <v>356</v>
      </c>
      <c r="P20" s="396" t="s">
        <v>384</v>
      </c>
      <c r="Q20" s="396" t="s">
        <v>493</v>
      </c>
      <c r="R20" s="396" t="s">
        <v>535</v>
      </c>
      <c r="S20" s="396" t="s">
        <v>541</v>
      </c>
      <c r="T20" s="396" t="s">
        <v>545</v>
      </c>
      <c r="U20" s="396" t="s">
        <v>578</v>
      </c>
      <c r="V20" s="396" t="s">
        <v>586</v>
      </c>
      <c r="W20" s="396" t="s">
        <v>633</v>
      </c>
      <c r="X20" s="396" t="s">
        <v>646</v>
      </c>
      <c r="Y20" s="396" t="s">
        <v>647</v>
      </c>
      <c r="Z20" s="396" t="s">
        <v>668</v>
      </c>
      <c r="AA20" s="396" t="s">
        <v>671</v>
      </c>
      <c r="AB20" s="396" t="s">
        <v>688</v>
      </c>
      <c r="AC20" s="396" t="s">
        <v>689</v>
      </c>
      <c r="AD20" s="396" t="s">
        <v>735</v>
      </c>
      <c r="AE20" s="396" t="s">
        <v>776</v>
      </c>
      <c r="AF20" s="396" t="s">
        <v>811</v>
      </c>
      <c r="AG20" s="396" t="s">
        <v>1055</v>
      </c>
      <c r="AH20" s="396" t="s">
        <v>1072</v>
      </c>
      <c r="AI20" s="396" t="s">
        <v>1075</v>
      </c>
      <c r="AJ20" s="396" t="s">
        <v>1117</v>
      </c>
      <c r="AK20" s="3025" t="s">
        <v>1162</v>
      </c>
      <c r="AL20" s="644" t="s">
        <v>1176</v>
      </c>
      <c r="AM20" s="2528" t="s">
        <v>1211</v>
      </c>
      <c r="AN20" s="3040" t="s">
        <v>1297</v>
      </c>
      <c r="AO20" s="351" t="s">
        <v>1328</v>
      </c>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row>
    <row r="21" spans="1:85" s="432" customFormat="1" ht="31.5" customHeight="1" x14ac:dyDescent="0.35">
      <c r="A21" s="429"/>
      <c r="B21" s="430" t="s">
        <v>55</v>
      </c>
      <c r="C21" s="401" t="s">
        <v>573</v>
      </c>
      <c r="D21" s="401" t="s">
        <v>53</v>
      </c>
      <c r="E21" s="401" t="s">
        <v>52</v>
      </c>
      <c r="F21" s="401" t="s">
        <v>51</v>
      </c>
      <c r="G21" s="402" t="s">
        <v>50</v>
      </c>
      <c r="H21" s="402" t="s">
        <v>124</v>
      </c>
      <c r="I21" s="402" t="s">
        <v>162</v>
      </c>
      <c r="J21" s="402" t="s">
        <v>195</v>
      </c>
      <c r="K21" s="402" t="s">
        <v>242</v>
      </c>
      <c r="L21" s="402" t="s">
        <v>274</v>
      </c>
      <c r="M21" s="402" t="s">
        <v>283</v>
      </c>
      <c r="N21" s="402" t="s">
        <v>323</v>
      </c>
      <c r="O21" s="402" t="s">
        <v>343</v>
      </c>
      <c r="P21" s="402" t="s">
        <v>357</v>
      </c>
      <c r="Q21" s="402" t="s">
        <v>385</v>
      </c>
      <c r="R21" s="401" t="s">
        <v>494</v>
      </c>
      <c r="S21" s="401" t="s">
        <v>496</v>
      </c>
      <c r="T21" s="401" t="s">
        <v>544</v>
      </c>
      <c r="U21" s="401" t="s">
        <v>546</v>
      </c>
      <c r="V21" s="401" t="s">
        <v>579</v>
      </c>
      <c r="W21" s="401" t="s">
        <v>587</v>
      </c>
      <c r="X21" s="401" t="s">
        <v>634</v>
      </c>
      <c r="Y21" s="401" t="s">
        <v>648</v>
      </c>
      <c r="Z21" s="401" t="s">
        <v>649</v>
      </c>
      <c r="AA21" s="401" t="s">
        <v>669</v>
      </c>
      <c r="AB21" s="401" t="s">
        <v>670</v>
      </c>
      <c r="AC21" s="401" t="s">
        <v>690</v>
      </c>
      <c r="AD21" s="401" t="s">
        <v>736</v>
      </c>
      <c r="AE21" s="401" t="s">
        <v>775</v>
      </c>
      <c r="AF21" s="401" t="s">
        <v>813</v>
      </c>
      <c r="AG21" s="402" t="s">
        <v>1054</v>
      </c>
      <c r="AH21" s="401" t="s">
        <v>1071</v>
      </c>
      <c r="AI21" s="401" t="s">
        <v>1076</v>
      </c>
      <c r="AJ21" s="401" t="s">
        <v>1118</v>
      </c>
      <c r="AK21" s="401" t="s">
        <v>1163</v>
      </c>
      <c r="AL21" s="403" t="s">
        <v>1210</v>
      </c>
      <c r="AM21" s="403" t="s">
        <v>1212</v>
      </c>
      <c r="AN21" s="403" t="s">
        <v>1298</v>
      </c>
      <c r="AO21" s="3039" t="s">
        <v>1330</v>
      </c>
      <c r="AP21" s="343"/>
      <c r="AQ21" s="431"/>
      <c r="AR21" s="431"/>
      <c r="AS21" s="431"/>
      <c r="AT21" s="431"/>
      <c r="AU21" s="431"/>
      <c r="AV21" s="343"/>
      <c r="AW21" s="343"/>
      <c r="AX21" s="343"/>
      <c r="AY21" s="343"/>
      <c r="AZ21" s="343"/>
      <c r="BA21" s="343"/>
      <c r="BB21" s="343"/>
      <c r="BC21" s="343"/>
      <c r="BD21" s="343"/>
      <c r="BE21" s="343"/>
      <c r="BF21" s="343"/>
      <c r="BG21" s="343"/>
      <c r="BH21" s="343"/>
      <c r="BI21" s="343"/>
      <c r="BJ21" s="343"/>
      <c r="BK21" s="343"/>
      <c r="BL21" s="343"/>
      <c r="BM21" s="343"/>
      <c r="BN21" s="343"/>
      <c r="BO21" s="343"/>
      <c r="BP21" s="343"/>
      <c r="BQ21" s="343"/>
      <c r="BR21" s="343"/>
      <c r="BS21" s="343"/>
      <c r="BT21" s="343"/>
      <c r="BU21" s="343"/>
      <c r="BV21" s="343"/>
      <c r="BW21" s="343"/>
      <c r="BX21" s="343"/>
      <c r="BY21" s="343"/>
      <c r="BZ21" s="343"/>
      <c r="CA21" s="343"/>
      <c r="CB21" s="343"/>
      <c r="CC21" s="343"/>
      <c r="CD21" s="343"/>
      <c r="CE21" s="343"/>
      <c r="CF21" s="343"/>
      <c r="CG21" s="343"/>
    </row>
    <row r="22" spans="1:85" s="435" customFormat="1" x14ac:dyDescent="0.35">
      <c r="A22" s="433"/>
      <c r="B22" s="542" t="s">
        <v>260</v>
      </c>
      <c r="C22" s="3068">
        <v>5.4930000000000003</v>
      </c>
      <c r="D22" s="3068">
        <v>8.2870000000000008</v>
      </c>
      <c r="E22" s="3068">
        <v>11.135</v>
      </c>
      <c r="F22" s="3068">
        <v>11.807</v>
      </c>
      <c r="G22" s="3068">
        <v>6.758</v>
      </c>
      <c r="H22" s="3068">
        <v>6.4820000000000002</v>
      </c>
      <c r="I22" s="3068">
        <v>4.8810000000000002</v>
      </c>
      <c r="J22" s="3068">
        <v>5.0259999999999998</v>
      </c>
      <c r="K22" s="3068">
        <v>5.5730000000000004</v>
      </c>
      <c r="L22" s="3068">
        <v>6.6020000000000003</v>
      </c>
      <c r="M22" s="3068">
        <v>7.2430000000000003</v>
      </c>
      <c r="N22" s="3068">
        <v>5.1449999999999996</v>
      </c>
      <c r="O22" s="3068">
        <v>5.4470000000000001</v>
      </c>
      <c r="P22" s="3068">
        <v>1.44</v>
      </c>
      <c r="Q22" s="3068">
        <v>-0.89600000000000002</v>
      </c>
      <c r="R22" s="3068">
        <v>-13.304</v>
      </c>
      <c r="S22" s="3068">
        <v>-1.478</v>
      </c>
      <c r="T22" s="3068">
        <v>5.0170000000000003</v>
      </c>
      <c r="U22" s="3068">
        <v>5.2039999999999997</v>
      </c>
      <c r="V22" s="3068">
        <v>21.731999999999999</v>
      </c>
      <c r="W22" s="3068">
        <v>12.531000000000001</v>
      </c>
      <c r="X22" s="3068">
        <v>10.645</v>
      </c>
      <c r="Y22" s="3068">
        <v>13.260999999999999</v>
      </c>
      <c r="Z22" s="3068">
        <v>11.832000000000001</v>
      </c>
      <c r="AA22" s="3068">
        <v>12.798</v>
      </c>
      <c r="AB22" s="3068">
        <v>10.275</v>
      </c>
      <c r="AC22" s="3068">
        <v>9.83</v>
      </c>
      <c r="AD22" s="3068">
        <v>7.1619999999999999</v>
      </c>
      <c r="AE22" s="3068">
        <v>3.4580000000000002</v>
      </c>
      <c r="AF22" s="3068">
        <v>1.9870000000000001</v>
      </c>
      <c r="AG22" s="3068">
        <v>2.1360000000000001</v>
      </c>
      <c r="AH22" s="3068">
        <v>1.008</v>
      </c>
      <c r="AI22" s="3068">
        <v>5.0149999999999997</v>
      </c>
      <c r="AJ22" s="3068">
        <v>4.9059999999999997</v>
      </c>
      <c r="AK22" s="3069">
        <v>3.9620000000000002</v>
      </c>
      <c r="AL22" s="3069">
        <v>2.78</v>
      </c>
      <c r="AM22" s="3068">
        <v>2.9649999999999999</v>
      </c>
      <c r="AN22" s="3069">
        <v>3.895</v>
      </c>
      <c r="AO22" s="3070">
        <v>1.833</v>
      </c>
      <c r="AP22" s="479"/>
      <c r="AQ22" s="431"/>
      <c r="AR22" s="431"/>
      <c r="AS22" s="431"/>
      <c r="AT22" s="431"/>
      <c r="AU22" s="431"/>
      <c r="AV22" s="431"/>
      <c r="AW22" s="431"/>
      <c r="AX22" s="431"/>
      <c r="AY22" s="431"/>
      <c r="AZ22" s="431"/>
      <c r="BA22" s="431"/>
      <c r="BB22" s="431"/>
      <c r="BC22" s="431"/>
      <c r="BD22" s="431"/>
      <c r="BE22" s="431"/>
      <c r="BF22" s="431"/>
      <c r="BG22" s="431"/>
      <c r="BH22" s="431"/>
      <c r="BI22" s="431"/>
      <c r="BJ22" s="431"/>
      <c r="BK22" s="431"/>
      <c r="BL22" s="431"/>
      <c r="BM22" s="431"/>
      <c r="BN22" s="431"/>
      <c r="BO22" s="431"/>
      <c r="BP22" s="431"/>
      <c r="BQ22" s="431"/>
      <c r="BR22" s="431"/>
      <c r="BS22" s="431"/>
      <c r="BT22" s="431"/>
      <c r="BU22" s="431"/>
      <c r="BV22" s="431"/>
      <c r="BW22" s="431"/>
      <c r="BX22" s="431"/>
      <c r="BY22" s="431"/>
      <c r="BZ22" s="431"/>
      <c r="CA22" s="431"/>
      <c r="CB22" s="431"/>
      <c r="CC22" s="431"/>
      <c r="CD22" s="431"/>
      <c r="CE22" s="431"/>
      <c r="CF22" s="431"/>
      <c r="CG22" s="431"/>
    </row>
    <row r="23" spans="1:85" s="435" customFormat="1" x14ac:dyDescent="0.35">
      <c r="A23" s="433"/>
      <c r="B23" s="543" t="s">
        <v>261</v>
      </c>
      <c r="C23" s="343" t="s">
        <v>10</v>
      </c>
      <c r="D23" s="343" t="s">
        <v>10</v>
      </c>
      <c r="E23" s="343" t="s">
        <v>10</v>
      </c>
      <c r="F23" s="343" t="s">
        <v>10</v>
      </c>
      <c r="G23" s="343" t="s">
        <v>10</v>
      </c>
      <c r="H23" s="343" t="s">
        <v>10</v>
      </c>
      <c r="I23" s="3068">
        <v>2.157</v>
      </c>
      <c r="J23" s="3068">
        <v>8.1890000000000001</v>
      </c>
      <c r="K23" s="3068">
        <v>7.9169999999999998</v>
      </c>
      <c r="L23" s="3068">
        <v>17.120999999999999</v>
      </c>
      <c r="M23" s="3068">
        <v>12.474</v>
      </c>
      <c r="N23" s="3068">
        <v>8.4049999999999994</v>
      </c>
      <c r="O23" s="3068">
        <v>18.262</v>
      </c>
      <c r="P23" s="3068">
        <v>2.7370000000000001</v>
      </c>
      <c r="Q23" s="3068">
        <v>0.56399999999999995</v>
      </c>
      <c r="R23" s="3068">
        <v>-2.3740000000000001</v>
      </c>
      <c r="S23" s="3068">
        <v>0.14899999999999999</v>
      </c>
      <c r="T23" s="3068">
        <v>3.1E-2</v>
      </c>
      <c r="U23" s="3068">
        <v>5.3140000000000001</v>
      </c>
      <c r="V23" s="3068">
        <v>22.577000000000002</v>
      </c>
      <c r="W23" s="3068">
        <v>13.333</v>
      </c>
      <c r="X23" s="3068">
        <v>10.475</v>
      </c>
      <c r="Y23" s="3068">
        <v>15.147</v>
      </c>
      <c r="Z23" s="3068">
        <v>9.6370000000000005</v>
      </c>
      <c r="AA23" s="3068">
        <v>14.805</v>
      </c>
      <c r="AB23" s="3068">
        <v>17.285</v>
      </c>
      <c r="AC23" s="3068">
        <v>16.884</v>
      </c>
      <c r="AD23" s="3068">
        <v>10.016</v>
      </c>
      <c r="AE23" s="3068">
        <v>4.1909999999999998</v>
      </c>
      <c r="AF23" s="3068">
        <v>4.8170000000000002</v>
      </c>
      <c r="AG23" s="3068">
        <v>6.5460000000000003</v>
      </c>
      <c r="AH23" s="3068">
        <v>1.5169999999999999</v>
      </c>
      <c r="AI23" s="3068">
        <v>6.3860000000000001</v>
      </c>
      <c r="AJ23" s="3068">
        <v>5.4770000000000003</v>
      </c>
      <c r="AK23" s="3069">
        <v>6.0650000000000004</v>
      </c>
      <c r="AL23" s="3069">
        <v>6.1559999999999997</v>
      </c>
      <c r="AM23" s="3068">
        <v>2.5950000000000002</v>
      </c>
      <c r="AN23" s="3069">
        <v>5.6079999999999997</v>
      </c>
      <c r="AO23" s="3070">
        <v>1.133</v>
      </c>
      <c r="AP23" s="479"/>
      <c r="AQ23" s="431"/>
      <c r="AR23" s="431"/>
      <c r="AS23" s="431"/>
      <c r="AT23" s="431"/>
      <c r="AU23" s="431"/>
      <c r="AV23" s="431"/>
      <c r="AW23" s="431"/>
      <c r="AX23" s="431"/>
      <c r="AY23" s="431"/>
      <c r="AZ23" s="431"/>
      <c r="BA23" s="431"/>
      <c r="BB23" s="431"/>
      <c r="BC23" s="431"/>
      <c r="BD23" s="431"/>
      <c r="BE23" s="431"/>
      <c r="BF23" s="431"/>
      <c r="BG23" s="431"/>
      <c r="BH23" s="431"/>
      <c r="BI23" s="431"/>
      <c r="BJ23" s="431"/>
      <c r="BK23" s="431"/>
      <c r="BL23" s="431"/>
      <c r="BM23" s="431"/>
      <c r="BN23" s="431"/>
      <c r="BO23" s="431"/>
      <c r="BP23" s="431"/>
      <c r="BQ23" s="431"/>
      <c r="BR23" s="431"/>
      <c r="BS23" s="431"/>
      <c r="BT23" s="431"/>
      <c r="BU23" s="431"/>
      <c r="BV23" s="431"/>
      <c r="BW23" s="431"/>
      <c r="BX23" s="431"/>
      <c r="BY23" s="431"/>
      <c r="BZ23" s="431"/>
      <c r="CA23" s="431"/>
      <c r="CB23" s="431"/>
      <c r="CC23" s="431"/>
      <c r="CD23" s="431"/>
      <c r="CE23" s="431"/>
      <c r="CF23" s="431"/>
      <c r="CG23" s="431"/>
    </row>
    <row r="24" spans="1:85" s="435" customFormat="1" x14ac:dyDescent="0.35">
      <c r="A24" s="433"/>
      <c r="B24" s="543" t="s">
        <v>262</v>
      </c>
      <c r="C24" s="3068">
        <v>11.865</v>
      </c>
      <c r="D24" s="3068">
        <v>10.253</v>
      </c>
      <c r="E24" s="3068">
        <v>6.9029999999999996</v>
      </c>
      <c r="F24" s="3068">
        <v>11.169</v>
      </c>
      <c r="G24" s="3068">
        <v>9.0169999999999995</v>
      </c>
      <c r="H24" s="3068">
        <v>8.3230000000000004</v>
      </c>
      <c r="I24" s="3068">
        <v>2.0150000000000001</v>
      </c>
      <c r="J24" s="3068">
        <v>6.7190000000000003</v>
      </c>
      <c r="K24" s="3068">
        <v>7.2640000000000002</v>
      </c>
      <c r="L24" s="3068">
        <v>12.57</v>
      </c>
      <c r="M24" s="3068">
        <v>10.153</v>
      </c>
      <c r="N24" s="3068">
        <v>5.0259999999999998</v>
      </c>
      <c r="O24" s="3068">
        <v>-0.61499999999999999</v>
      </c>
      <c r="P24" s="3068">
        <v>3.097</v>
      </c>
      <c r="Q24" s="3068">
        <v>6.1139999999999999</v>
      </c>
      <c r="R24" s="3068">
        <v>-12.98</v>
      </c>
      <c r="S24" s="3068">
        <v>3.9060000000000001</v>
      </c>
      <c r="T24" s="3068">
        <v>0.78300000000000003</v>
      </c>
      <c r="U24" s="3068">
        <v>6.6420000000000003</v>
      </c>
      <c r="V24" s="3068">
        <v>31.282</v>
      </c>
      <c r="W24" s="3068">
        <v>10.379</v>
      </c>
      <c r="X24" s="3068">
        <v>8.6080000000000005</v>
      </c>
      <c r="Y24" s="3068">
        <v>6.0620000000000003</v>
      </c>
      <c r="Z24" s="3068">
        <v>8.5990000000000002</v>
      </c>
      <c r="AA24" s="3068">
        <v>13.759</v>
      </c>
      <c r="AB24" s="3068">
        <v>11.686</v>
      </c>
      <c r="AC24" s="3068">
        <v>10.515000000000001</v>
      </c>
      <c r="AD24" s="3068">
        <v>8.1869999999999994</v>
      </c>
      <c r="AE24" s="3068">
        <v>9.0690000000000008</v>
      </c>
      <c r="AF24" s="3068">
        <v>6.6059999999999999</v>
      </c>
      <c r="AG24" s="3068">
        <v>3.976</v>
      </c>
      <c r="AH24" s="3068">
        <v>7.0250000000000004</v>
      </c>
      <c r="AI24" s="3068">
        <v>7.0739999999999998</v>
      </c>
      <c r="AJ24" s="3068">
        <v>5.3170000000000002</v>
      </c>
      <c r="AK24" s="3069">
        <v>5.9390000000000001</v>
      </c>
      <c r="AL24" s="3069">
        <v>4.3550000000000004</v>
      </c>
      <c r="AM24" s="3068">
        <v>5.875</v>
      </c>
      <c r="AN24" s="3069">
        <v>5.7009999999999996</v>
      </c>
      <c r="AO24" s="3070">
        <v>-2.9689999999999999</v>
      </c>
      <c r="AP24" s="479"/>
      <c r="AQ24" s="431"/>
      <c r="AR24" s="431"/>
      <c r="AS24" s="431"/>
      <c r="AT24" s="431"/>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c r="BU24" s="431"/>
      <c r="BV24" s="431"/>
      <c r="BW24" s="431"/>
      <c r="BX24" s="431"/>
      <c r="BY24" s="431"/>
      <c r="BZ24" s="431"/>
      <c r="CA24" s="431"/>
      <c r="CB24" s="431"/>
      <c r="CC24" s="431"/>
      <c r="CD24" s="431"/>
      <c r="CE24" s="431"/>
      <c r="CF24" s="431"/>
      <c r="CG24" s="431"/>
    </row>
    <row r="25" spans="1:85" s="435" customFormat="1" x14ac:dyDescent="0.35">
      <c r="A25" s="433"/>
      <c r="B25" s="543" t="s">
        <v>263</v>
      </c>
      <c r="C25" s="3068">
        <v>8.4339999999999993</v>
      </c>
      <c r="D25" s="3068">
        <v>12.984</v>
      </c>
      <c r="E25" s="3068">
        <v>11.496</v>
      </c>
      <c r="F25" s="3068">
        <v>6.0780000000000003</v>
      </c>
      <c r="G25" s="3068">
        <v>5.4660000000000002</v>
      </c>
      <c r="H25" s="3068">
        <v>4.5860000000000003</v>
      </c>
      <c r="I25" s="3068">
        <v>2.9849999999999999</v>
      </c>
      <c r="J25" s="3068">
        <v>6.1589999999999998</v>
      </c>
      <c r="K25" s="3068">
        <v>4.1340000000000003</v>
      </c>
      <c r="L25" s="3068">
        <v>6.3239999999999998</v>
      </c>
      <c r="M25" s="3068">
        <v>6.1020000000000003</v>
      </c>
      <c r="N25" s="3068">
        <v>1.8049999999999999</v>
      </c>
      <c r="O25" s="3068">
        <v>3.7160000000000002</v>
      </c>
      <c r="P25" s="3068">
        <v>2.6480000000000001</v>
      </c>
      <c r="Q25" s="3068">
        <v>-1.3580000000000001</v>
      </c>
      <c r="R25" s="3068">
        <v>-8.9429999999999996</v>
      </c>
      <c r="S25" s="3068">
        <v>7.4</v>
      </c>
      <c r="T25" s="3068">
        <v>1.8740000000000001</v>
      </c>
      <c r="U25" s="3068">
        <v>6.5090000000000003</v>
      </c>
      <c r="V25" s="3068">
        <v>20.120999999999999</v>
      </c>
      <c r="W25" s="3068">
        <v>10.359</v>
      </c>
      <c r="X25" s="3068">
        <v>15.361000000000001</v>
      </c>
      <c r="Y25" s="3068">
        <v>15.997999999999999</v>
      </c>
      <c r="Z25" s="3068">
        <v>6.82</v>
      </c>
      <c r="AA25" s="3068">
        <v>9.298</v>
      </c>
      <c r="AB25" s="3068">
        <v>8.1229999999999993</v>
      </c>
      <c r="AC25" s="3068">
        <v>10.337</v>
      </c>
      <c r="AD25" s="3068">
        <v>7.8419999999999996</v>
      </c>
      <c r="AE25" s="3068">
        <v>7.7480000000000002</v>
      </c>
      <c r="AF25" s="3068">
        <v>4.8540000000000001</v>
      </c>
      <c r="AG25" s="3068">
        <v>2.8849999999999998</v>
      </c>
      <c r="AH25" s="3068">
        <v>1.3979999999999999</v>
      </c>
      <c r="AI25" s="3068">
        <v>1.292</v>
      </c>
      <c r="AJ25" s="3068">
        <v>1.89</v>
      </c>
      <c r="AK25" s="3069">
        <v>1.0089999999999999</v>
      </c>
      <c r="AL25" s="3069">
        <v>2.274</v>
      </c>
      <c r="AM25" s="3068">
        <v>2.669</v>
      </c>
      <c r="AN25" s="3069">
        <v>3.1760000000000002</v>
      </c>
      <c r="AO25" s="3070">
        <v>4.3150000000000004</v>
      </c>
      <c r="AP25" s="479"/>
      <c r="AQ25" s="431"/>
      <c r="AR25" s="431"/>
      <c r="AS25" s="431"/>
      <c r="AT25" s="431"/>
      <c r="AU25" s="431"/>
      <c r="AV25" s="431"/>
      <c r="AW25" s="431"/>
      <c r="AX25" s="431"/>
      <c r="AY25" s="431"/>
      <c r="AZ25" s="431"/>
      <c r="BA25" s="431"/>
      <c r="BB25" s="431"/>
      <c r="BC25" s="431"/>
      <c r="BD25" s="431"/>
      <c r="BE25" s="431"/>
      <c r="BF25" s="431"/>
      <c r="BG25" s="431"/>
      <c r="BH25" s="431"/>
      <c r="BI25" s="431"/>
      <c r="BJ25" s="431"/>
      <c r="BK25" s="431"/>
      <c r="BL25" s="431"/>
      <c r="BM25" s="431"/>
      <c r="BN25" s="431"/>
      <c r="BO25" s="431"/>
      <c r="BP25" s="431"/>
      <c r="BQ25" s="431"/>
      <c r="BR25" s="431"/>
      <c r="BS25" s="431"/>
      <c r="BT25" s="431"/>
      <c r="BU25" s="431"/>
      <c r="BV25" s="431"/>
      <c r="BW25" s="431"/>
      <c r="BX25" s="431"/>
      <c r="BY25" s="431"/>
      <c r="BZ25" s="431"/>
      <c r="CA25" s="431"/>
      <c r="CB25" s="431"/>
      <c r="CC25" s="431"/>
      <c r="CD25" s="431"/>
      <c r="CE25" s="431"/>
      <c r="CF25" s="431"/>
      <c r="CG25" s="431"/>
    </row>
    <row r="26" spans="1:85" s="435" customFormat="1" x14ac:dyDescent="0.35">
      <c r="A26" s="433"/>
      <c r="B26" s="543" t="s">
        <v>264</v>
      </c>
      <c r="C26" s="3068">
        <v>7.55</v>
      </c>
      <c r="D26" s="3068">
        <v>4.46</v>
      </c>
      <c r="E26" s="3068">
        <v>17.215</v>
      </c>
      <c r="F26" s="3068">
        <v>12.894</v>
      </c>
      <c r="G26" s="3068">
        <v>8.0619999999999994</v>
      </c>
      <c r="H26" s="3068">
        <v>8.4770000000000003</v>
      </c>
      <c r="I26" s="3068">
        <v>6.3780000000000001</v>
      </c>
      <c r="J26" s="3068">
        <v>6.0940000000000003</v>
      </c>
      <c r="K26" s="3068">
        <v>5.633</v>
      </c>
      <c r="L26" s="3068">
        <v>7.7060000000000004</v>
      </c>
      <c r="M26" s="3068">
        <v>5.2409999999999997</v>
      </c>
      <c r="N26" s="3068">
        <v>4.7619999999999996</v>
      </c>
      <c r="O26" s="3068">
        <v>3.0150000000000001</v>
      </c>
      <c r="P26" s="3068">
        <v>-0.19600000000000001</v>
      </c>
      <c r="Q26" s="3068">
        <v>-0.27900000000000003</v>
      </c>
      <c r="R26" s="3068">
        <v>-23.425000000000001</v>
      </c>
      <c r="S26" s="3068">
        <v>-5.3289999999999997</v>
      </c>
      <c r="T26" s="3068">
        <v>2.1110000000000002</v>
      </c>
      <c r="U26" s="3068">
        <v>3.2240000000000002</v>
      </c>
      <c r="V26" s="3068">
        <v>27.218</v>
      </c>
      <c r="W26" s="3068">
        <v>21.439</v>
      </c>
      <c r="X26" s="3068">
        <v>17.643000000000001</v>
      </c>
      <c r="Y26" s="3068">
        <v>18.855</v>
      </c>
      <c r="Z26" s="3068">
        <v>14.529</v>
      </c>
      <c r="AA26" s="3068">
        <v>15.989000000000001</v>
      </c>
      <c r="AB26" s="3068">
        <v>19.187000000000001</v>
      </c>
      <c r="AC26" s="3068">
        <v>14.929</v>
      </c>
      <c r="AD26" s="3068">
        <v>8.1829999999999998</v>
      </c>
      <c r="AE26" s="3068">
        <v>8.1579999999999995</v>
      </c>
      <c r="AF26" s="3068">
        <v>11.568</v>
      </c>
      <c r="AG26" s="3068">
        <v>3.431</v>
      </c>
      <c r="AH26" s="3068">
        <v>8.3279999999999994</v>
      </c>
      <c r="AI26" s="3068">
        <v>6.5949999999999998</v>
      </c>
      <c r="AJ26" s="3068">
        <v>3.1840000000000002</v>
      </c>
      <c r="AK26" s="3069">
        <v>2.1419999999999999</v>
      </c>
      <c r="AL26" s="3069">
        <v>1.772</v>
      </c>
      <c r="AM26" s="3068">
        <v>4.3970000000000002</v>
      </c>
      <c r="AN26" s="3069">
        <v>7.9290000000000003</v>
      </c>
      <c r="AO26" s="3070">
        <v>8.3930000000000007</v>
      </c>
      <c r="AP26" s="479"/>
      <c r="AQ26" s="431"/>
      <c r="AR26" s="431"/>
      <c r="AS26" s="431"/>
      <c r="AT26" s="431"/>
      <c r="AU26" s="431"/>
      <c r="AV26" s="431"/>
      <c r="AW26" s="431"/>
      <c r="AX26" s="431"/>
      <c r="AY26" s="431"/>
      <c r="AZ26" s="431"/>
      <c r="BA26" s="431"/>
      <c r="BB26" s="431"/>
      <c r="BC26" s="431"/>
      <c r="BD26" s="431"/>
      <c r="BE26" s="431"/>
      <c r="BF26" s="431"/>
      <c r="BG26" s="431"/>
      <c r="BH26" s="431"/>
      <c r="BI26" s="431"/>
      <c r="BJ26" s="431"/>
      <c r="BK26" s="431"/>
      <c r="BL26" s="431"/>
      <c r="BM26" s="431"/>
      <c r="BN26" s="431"/>
      <c r="BO26" s="431"/>
      <c r="BP26" s="431"/>
      <c r="BQ26" s="431"/>
      <c r="BR26" s="431"/>
      <c r="BS26" s="431"/>
      <c r="BT26" s="431"/>
      <c r="BU26" s="431"/>
      <c r="BV26" s="431"/>
      <c r="BW26" s="431"/>
      <c r="BX26" s="431"/>
      <c r="BY26" s="431"/>
      <c r="BZ26" s="431"/>
      <c r="CA26" s="431"/>
      <c r="CB26" s="431"/>
      <c r="CC26" s="431"/>
      <c r="CD26" s="431"/>
      <c r="CE26" s="431"/>
      <c r="CF26" s="431"/>
      <c r="CG26" s="431"/>
    </row>
    <row r="27" spans="1:85" s="435" customFormat="1" x14ac:dyDescent="0.35">
      <c r="A27" s="433"/>
      <c r="B27" s="543" t="s">
        <v>265</v>
      </c>
      <c r="C27" s="3068">
        <v>6.4240000000000004</v>
      </c>
      <c r="D27" s="3068">
        <v>7.806</v>
      </c>
      <c r="E27" s="3068">
        <v>8.4049999999999994</v>
      </c>
      <c r="F27" s="3068">
        <v>6.1040000000000001</v>
      </c>
      <c r="G27" s="3068">
        <v>2.63</v>
      </c>
      <c r="H27" s="3068">
        <v>4.3550000000000004</v>
      </c>
      <c r="I27" s="3068">
        <v>8.5519999999999996</v>
      </c>
      <c r="J27" s="3068">
        <v>5.9560000000000004</v>
      </c>
      <c r="K27" s="3068">
        <v>5.2809999999999997</v>
      </c>
      <c r="L27" s="3068">
        <v>7.0220000000000002</v>
      </c>
      <c r="M27" s="3068">
        <v>4.2690000000000001</v>
      </c>
      <c r="N27" s="3068">
        <v>6.3109999999999999</v>
      </c>
      <c r="O27" s="3068">
        <v>7.6050000000000004</v>
      </c>
      <c r="P27" s="3068">
        <v>5.1029999999999998</v>
      </c>
      <c r="Q27" s="3068">
        <v>-4.282</v>
      </c>
      <c r="R27" s="3068">
        <v>-37.584000000000003</v>
      </c>
      <c r="S27" s="3068">
        <v>-8.5790000000000006</v>
      </c>
      <c r="T27" s="3068">
        <v>-16.344000000000001</v>
      </c>
      <c r="U27" s="3068">
        <v>-40.93</v>
      </c>
      <c r="V27" s="3068">
        <v>47.003999999999998</v>
      </c>
      <c r="W27" s="3068">
        <v>39.978000000000002</v>
      </c>
      <c r="X27" s="3068">
        <v>36.768000000000001</v>
      </c>
      <c r="Y27" s="3068">
        <v>49.034999999999997</v>
      </c>
      <c r="Z27" s="3068">
        <v>27.251000000000001</v>
      </c>
      <c r="AA27" s="3068">
        <v>9.5809999999999995</v>
      </c>
      <c r="AB27" s="3068">
        <v>9.3170000000000002</v>
      </c>
      <c r="AC27" s="3068">
        <v>10.407999999999999</v>
      </c>
      <c r="AD27" s="3068">
        <v>5.516</v>
      </c>
      <c r="AE27" s="3068">
        <v>6.7080000000000002</v>
      </c>
      <c r="AF27" s="3068">
        <v>7.5490000000000004</v>
      </c>
      <c r="AG27" s="3068">
        <v>5.0129999999999999</v>
      </c>
      <c r="AH27" s="3068">
        <v>4.8099999999999996</v>
      </c>
      <c r="AI27" s="3068">
        <v>4.2910000000000004</v>
      </c>
      <c r="AJ27" s="3068">
        <v>4.3479999999999999</v>
      </c>
      <c r="AK27" s="3069">
        <v>1.615</v>
      </c>
      <c r="AL27" s="3069">
        <v>3.6349999999999998</v>
      </c>
      <c r="AM27" s="3068">
        <v>3.8109999999999999</v>
      </c>
      <c r="AN27" s="3069">
        <v>4.8780000000000001</v>
      </c>
      <c r="AO27" s="3070">
        <v>4.0759999999999996</v>
      </c>
      <c r="AP27" s="479"/>
      <c r="AQ27" s="431"/>
      <c r="AR27" s="431"/>
      <c r="AS27" s="431"/>
      <c r="AT27" s="431"/>
      <c r="AU27" s="431"/>
      <c r="AV27" s="431"/>
      <c r="AW27" s="431"/>
      <c r="AX27" s="431"/>
      <c r="AY27" s="431"/>
      <c r="AZ27" s="431"/>
      <c r="BA27" s="431"/>
      <c r="BB27" s="431"/>
      <c r="BC27" s="431"/>
      <c r="BD27" s="431"/>
      <c r="BE27" s="431"/>
      <c r="BF27" s="431"/>
      <c r="BG27" s="431"/>
      <c r="BH27" s="431"/>
      <c r="BI27" s="431"/>
      <c r="BJ27" s="431"/>
      <c r="BK27" s="431"/>
      <c r="BL27" s="431"/>
      <c r="BM27" s="431"/>
      <c r="BN27" s="431"/>
      <c r="BO27" s="431"/>
      <c r="BP27" s="431"/>
      <c r="BQ27" s="431"/>
      <c r="BR27" s="431"/>
      <c r="BS27" s="431"/>
      <c r="BT27" s="431"/>
      <c r="BU27" s="431"/>
      <c r="BV27" s="431"/>
      <c r="BW27" s="431"/>
      <c r="BX27" s="431"/>
      <c r="BY27" s="431"/>
      <c r="BZ27" s="431"/>
      <c r="CA27" s="431"/>
      <c r="CB27" s="431"/>
      <c r="CC27" s="431"/>
      <c r="CD27" s="431"/>
      <c r="CE27" s="431"/>
      <c r="CF27" s="431"/>
      <c r="CG27" s="431"/>
    </row>
    <row r="28" spans="1:85" s="435" customFormat="1" x14ac:dyDescent="0.35">
      <c r="A28" s="433"/>
      <c r="B28" s="543" t="s">
        <v>266</v>
      </c>
      <c r="C28" s="3068">
        <v>2.8690000000000002</v>
      </c>
      <c r="D28" s="3068">
        <v>6.4050000000000002</v>
      </c>
      <c r="E28" s="3068">
        <v>5.2119999999999997</v>
      </c>
      <c r="F28" s="3068">
        <v>4.7789999999999999</v>
      </c>
      <c r="G28" s="3068">
        <v>1.7969999999999999</v>
      </c>
      <c r="H28" s="3068">
        <v>3.2810000000000001</v>
      </c>
      <c r="I28" s="3068">
        <v>9.9019999999999992</v>
      </c>
      <c r="J28" s="3068">
        <v>6.0670000000000002</v>
      </c>
      <c r="K28" s="3068">
        <v>13.683</v>
      </c>
      <c r="L28" s="3068">
        <v>13.151</v>
      </c>
      <c r="M28" s="3068">
        <v>10.916</v>
      </c>
      <c r="N28" s="3068">
        <v>5.7190000000000003</v>
      </c>
      <c r="O28" s="3068">
        <v>7.1479999999999997</v>
      </c>
      <c r="P28" s="3068">
        <v>7.4390000000000001</v>
      </c>
      <c r="Q28" s="3068">
        <v>10.5</v>
      </c>
      <c r="R28" s="3068">
        <v>0.71399999999999997</v>
      </c>
      <c r="S28" s="3068">
        <v>3.4390000000000001</v>
      </c>
      <c r="T28" s="3068">
        <v>4.97</v>
      </c>
      <c r="U28" s="3068">
        <v>4.0709999999999997</v>
      </c>
      <c r="V28" s="3068">
        <v>16.309000000000001</v>
      </c>
      <c r="W28" s="3068">
        <v>9.5519999999999996</v>
      </c>
      <c r="X28" s="3068">
        <v>11.167999999999999</v>
      </c>
      <c r="Y28" s="3068">
        <v>15.042</v>
      </c>
      <c r="Z28" s="3068">
        <v>10.994</v>
      </c>
      <c r="AA28" s="3068">
        <v>9.8170000000000002</v>
      </c>
      <c r="AB28" s="3068">
        <v>11.255000000000001</v>
      </c>
      <c r="AC28" s="3068">
        <v>5.399</v>
      </c>
      <c r="AD28" s="3068">
        <v>5.4829999999999997</v>
      </c>
      <c r="AE28" s="3068">
        <v>3.7949999999999999</v>
      </c>
      <c r="AF28" s="3068">
        <v>4.5789999999999997</v>
      </c>
      <c r="AG28" s="3068">
        <v>3.1349999999999998</v>
      </c>
      <c r="AH28" s="3068">
        <v>2.4260000000000002</v>
      </c>
      <c r="AI28" s="3068">
        <v>2.1819999999999999</v>
      </c>
      <c r="AJ28" s="3068">
        <v>6.4109999999999996</v>
      </c>
      <c r="AK28" s="3069">
        <v>2.8690000000000002</v>
      </c>
      <c r="AL28" s="3069">
        <v>6.1310000000000002</v>
      </c>
      <c r="AM28" s="3069">
        <v>7.3410000000000002</v>
      </c>
      <c r="AN28" s="3069">
        <v>8.4540000000000006</v>
      </c>
      <c r="AO28" s="3070">
        <v>7.2350000000000003</v>
      </c>
      <c r="AP28" s="479"/>
      <c r="AQ28" s="431"/>
      <c r="AR28" s="431"/>
      <c r="AS28" s="431"/>
      <c r="AT28" s="431"/>
      <c r="AU28" s="431"/>
      <c r="AV28" s="431"/>
      <c r="AW28" s="431"/>
      <c r="AX28" s="431"/>
      <c r="AY28" s="431"/>
      <c r="AZ28" s="431"/>
      <c r="BA28" s="431"/>
      <c r="BB28" s="431"/>
      <c r="BC28" s="431"/>
      <c r="BD28" s="431"/>
      <c r="BE28" s="431"/>
      <c r="BF28" s="431"/>
      <c r="BG28" s="431"/>
      <c r="BH28" s="431"/>
      <c r="BI28" s="431"/>
      <c r="BJ28" s="431"/>
      <c r="BK28" s="431"/>
      <c r="BL28" s="431"/>
      <c r="BM28" s="431"/>
      <c r="BN28" s="431"/>
      <c r="BO28" s="431"/>
      <c r="BP28" s="431"/>
      <c r="BQ28" s="431"/>
      <c r="BR28" s="431"/>
      <c r="BS28" s="431"/>
      <c r="BT28" s="431"/>
      <c r="BU28" s="431"/>
      <c r="BV28" s="431"/>
      <c r="BW28" s="431"/>
      <c r="BX28" s="431"/>
      <c r="BY28" s="431"/>
      <c r="BZ28" s="431"/>
      <c r="CA28" s="431"/>
      <c r="CB28" s="431"/>
      <c r="CC28" s="431"/>
      <c r="CD28" s="431"/>
      <c r="CE28" s="431"/>
      <c r="CF28" s="431"/>
      <c r="CG28" s="431"/>
    </row>
    <row r="29" spans="1:85" s="435" customFormat="1" x14ac:dyDescent="0.35">
      <c r="A29" s="433"/>
      <c r="B29" s="543" t="s">
        <v>267</v>
      </c>
      <c r="C29" s="343" t="s">
        <v>10</v>
      </c>
      <c r="D29" s="343" t="s">
        <v>10</v>
      </c>
      <c r="E29" s="343" t="s">
        <v>10</v>
      </c>
      <c r="F29" s="343" t="s">
        <v>10</v>
      </c>
      <c r="G29" s="343" t="s">
        <v>10</v>
      </c>
      <c r="H29" s="343" t="s">
        <v>10</v>
      </c>
      <c r="I29" s="3068">
        <v>8.3949999999999996</v>
      </c>
      <c r="J29" s="3068">
        <v>11.327</v>
      </c>
      <c r="K29" s="3068">
        <v>11.68</v>
      </c>
      <c r="L29" s="3068">
        <v>6.5529999999999999</v>
      </c>
      <c r="M29" s="3068">
        <v>13.67</v>
      </c>
      <c r="N29" s="3068">
        <v>7.9210000000000003</v>
      </c>
      <c r="O29" s="3068">
        <v>7.1790000000000003</v>
      </c>
      <c r="P29" s="3068">
        <v>7.6529999999999996</v>
      </c>
      <c r="Q29" s="3068">
        <v>7.6349999999999998</v>
      </c>
      <c r="R29" s="3068">
        <v>-11.015000000000001</v>
      </c>
      <c r="S29" s="3068">
        <v>-2.1619999999999999</v>
      </c>
      <c r="T29" s="3068">
        <v>0.17399999999999999</v>
      </c>
      <c r="U29" s="3068">
        <v>-0.19800000000000001</v>
      </c>
      <c r="V29" s="3068">
        <v>20.792999999999999</v>
      </c>
      <c r="W29" s="3068">
        <v>10.925000000000001</v>
      </c>
      <c r="X29" s="3068">
        <v>9.6189999999999998</v>
      </c>
      <c r="Y29" s="3068">
        <v>11.134</v>
      </c>
      <c r="Z29" s="3068">
        <v>11.166</v>
      </c>
      <c r="AA29" s="3068">
        <v>11.218</v>
      </c>
      <c r="AB29" s="3068">
        <v>9.9440000000000008</v>
      </c>
      <c r="AC29" s="3068">
        <v>19.128</v>
      </c>
      <c r="AD29" s="3068">
        <v>9.4149999999999991</v>
      </c>
      <c r="AE29" s="3068">
        <v>6.2610000000000001</v>
      </c>
      <c r="AF29" s="3068">
        <v>4.2770000000000001</v>
      </c>
      <c r="AG29" s="3068">
        <v>4.4800000000000004</v>
      </c>
      <c r="AH29" s="3068">
        <v>9.532</v>
      </c>
      <c r="AI29" s="3068">
        <v>10.72</v>
      </c>
      <c r="AJ29" s="3068">
        <v>13.311999999999999</v>
      </c>
      <c r="AK29" s="3069">
        <v>8.5190000000000001</v>
      </c>
      <c r="AL29" s="3069">
        <v>10.468999999999999</v>
      </c>
      <c r="AM29" s="3069">
        <v>10.558</v>
      </c>
      <c r="AN29" s="3069">
        <v>11.24</v>
      </c>
      <c r="AO29" s="3070">
        <v>10.737</v>
      </c>
      <c r="AP29" s="479"/>
      <c r="AQ29" s="431"/>
      <c r="AR29" s="431"/>
      <c r="AS29" s="431"/>
      <c r="AT29" s="431"/>
      <c r="AU29" s="431"/>
      <c r="AV29" s="431"/>
      <c r="AW29" s="431"/>
      <c r="AX29" s="431"/>
      <c r="AY29" s="431"/>
      <c r="AZ29" s="431"/>
      <c r="BA29" s="431"/>
      <c r="BB29" s="431"/>
      <c r="BC29" s="431"/>
      <c r="BD29" s="431"/>
      <c r="BE29" s="431"/>
      <c r="BF29" s="431"/>
      <c r="BG29" s="431"/>
      <c r="BH29" s="431"/>
      <c r="BI29" s="431"/>
      <c r="BJ29" s="431"/>
      <c r="BK29" s="431"/>
      <c r="BL29" s="431"/>
      <c r="BM29" s="431"/>
      <c r="BN29" s="431"/>
      <c r="BO29" s="431"/>
      <c r="BP29" s="431"/>
      <c r="BQ29" s="431"/>
      <c r="BR29" s="431"/>
      <c r="BS29" s="431"/>
      <c r="BT29" s="431"/>
      <c r="BU29" s="431"/>
      <c r="BV29" s="431"/>
      <c r="BW29" s="431"/>
      <c r="BX29" s="431"/>
      <c r="BY29" s="431"/>
      <c r="BZ29" s="431"/>
      <c r="CA29" s="431"/>
      <c r="CB29" s="431"/>
      <c r="CC29" s="431"/>
      <c r="CD29" s="431"/>
      <c r="CE29" s="431"/>
      <c r="CF29" s="431"/>
      <c r="CG29" s="431"/>
    </row>
    <row r="30" spans="1:85" s="435" customFormat="1" x14ac:dyDescent="0.35">
      <c r="A30" s="433"/>
      <c r="B30" s="543" t="s">
        <v>268</v>
      </c>
      <c r="C30" s="3068">
        <v>9.9280000000000008</v>
      </c>
      <c r="D30" s="3068">
        <v>5.1139999999999999</v>
      </c>
      <c r="E30" s="3068">
        <v>2.7490000000000001</v>
      </c>
      <c r="F30" s="3068">
        <v>5.351</v>
      </c>
      <c r="G30" s="3068">
        <v>6.3460000000000001</v>
      </c>
      <c r="H30" s="3068">
        <v>5.2370000000000001</v>
      </c>
      <c r="I30" s="3068">
        <v>3.9729999999999999</v>
      </c>
      <c r="J30" s="3068">
        <v>4.1429999999999998</v>
      </c>
      <c r="K30" s="3068">
        <v>3.4969999999999999</v>
      </c>
      <c r="L30" s="3068">
        <v>5.8460000000000001</v>
      </c>
      <c r="M30" s="3068">
        <v>5.2359999999999998</v>
      </c>
      <c r="N30" s="3068">
        <v>4.5570000000000004</v>
      </c>
      <c r="O30" s="3068">
        <v>5.3890000000000002</v>
      </c>
      <c r="P30" s="3068">
        <v>7.056</v>
      </c>
      <c r="Q30" s="3068">
        <v>5.8860000000000001</v>
      </c>
      <c r="R30" s="3068">
        <v>-8.0129999999999999</v>
      </c>
      <c r="S30" s="3068">
        <v>-3.3980000000000001</v>
      </c>
      <c r="T30" s="3068">
        <v>1.8240000000000001</v>
      </c>
      <c r="U30" s="3068">
        <v>12.462</v>
      </c>
      <c r="V30" s="3068">
        <v>19.172000000000001</v>
      </c>
      <c r="W30" s="3068">
        <v>11.673</v>
      </c>
      <c r="X30" s="3068">
        <v>11.385999999999999</v>
      </c>
      <c r="Y30" s="3068">
        <v>10.18</v>
      </c>
      <c r="Z30" s="3068">
        <v>14.409000000000001</v>
      </c>
      <c r="AA30" s="3068">
        <v>13.69</v>
      </c>
      <c r="AB30" s="3068">
        <v>12.022</v>
      </c>
      <c r="AC30" s="3068">
        <v>2.3130000000000002</v>
      </c>
      <c r="AD30" s="3068">
        <v>3.601</v>
      </c>
      <c r="AE30" s="3068">
        <v>3.24</v>
      </c>
      <c r="AF30" s="3068">
        <v>5.4720000000000004</v>
      </c>
      <c r="AG30" s="3068">
        <v>5.2519999999999998</v>
      </c>
      <c r="AH30" s="3068">
        <v>2.871</v>
      </c>
      <c r="AI30" s="3068">
        <v>9.7789999999999999</v>
      </c>
      <c r="AJ30" s="3068">
        <v>6.125</v>
      </c>
      <c r="AK30" s="3069">
        <v>9.3780000000000001</v>
      </c>
      <c r="AL30" s="3069">
        <v>5.7309999999999999</v>
      </c>
      <c r="AM30" s="3069">
        <v>6.1920000000000002</v>
      </c>
      <c r="AN30" s="3069">
        <v>3.8279999999999998</v>
      </c>
      <c r="AO30" s="3070">
        <v>1.5209999999999999</v>
      </c>
      <c r="AP30" s="479"/>
      <c r="AQ30" s="431"/>
      <c r="AR30" s="431"/>
      <c r="AS30" s="431"/>
      <c r="AT30" s="431"/>
      <c r="AU30" s="431"/>
      <c r="AV30" s="431"/>
      <c r="AW30" s="431"/>
      <c r="AX30" s="431"/>
      <c r="AY30" s="431"/>
      <c r="AZ30" s="431"/>
      <c r="BA30" s="431"/>
      <c r="BB30" s="431"/>
      <c r="BC30" s="431"/>
      <c r="BD30" s="431"/>
      <c r="BE30" s="431"/>
      <c r="BF30" s="431"/>
      <c r="BG30" s="431"/>
      <c r="BH30" s="431"/>
      <c r="BI30" s="431"/>
      <c r="BJ30" s="431"/>
      <c r="BK30" s="431"/>
      <c r="BL30" s="431"/>
      <c r="BM30" s="431"/>
      <c r="BN30" s="431"/>
      <c r="BO30" s="431"/>
      <c r="BP30" s="431"/>
      <c r="BQ30" s="431"/>
      <c r="BR30" s="431"/>
      <c r="BS30" s="431"/>
      <c r="BT30" s="431"/>
      <c r="BU30" s="431"/>
      <c r="BV30" s="431"/>
      <c r="BW30" s="431"/>
      <c r="BX30" s="431"/>
      <c r="BY30" s="431"/>
      <c r="BZ30" s="431"/>
      <c r="CA30" s="431"/>
      <c r="CB30" s="431"/>
      <c r="CC30" s="431"/>
      <c r="CD30" s="431"/>
      <c r="CE30" s="431"/>
      <c r="CF30" s="431"/>
      <c r="CG30" s="431"/>
    </row>
    <row r="31" spans="1:85" s="435" customFormat="1" x14ac:dyDescent="0.35">
      <c r="A31" s="433"/>
      <c r="B31" s="543" t="s">
        <v>269</v>
      </c>
      <c r="C31" s="3068">
        <v>7.6950000000000003</v>
      </c>
      <c r="D31" s="3068">
        <v>9.0630000000000006</v>
      </c>
      <c r="E31" s="3068">
        <v>7.9669999999999996</v>
      </c>
      <c r="F31" s="3068">
        <v>7.1859999999999999</v>
      </c>
      <c r="G31" s="3068">
        <v>3.9780000000000002</v>
      </c>
      <c r="H31" s="3068">
        <v>6.2629999999999999</v>
      </c>
      <c r="I31" s="3068">
        <v>5.0270000000000001</v>
      </c>
      <c r="J31" s="3068">
        <v>7.2569999999999997</v>
      </c>
      <c r="K31" s="3068">
        <v>6.5449999999999999</v>
      </c>
      <c r="L31" s="3068">
        <v>8.8059999999999992</v>
      </c>
      <c r="M31" s="3068">
        <v>8.5459999999999994</v>
      </c>
      <c r="N31" s="3068">
        <v>6.4770000000000003</v>
      </c>
      <c r="O31" s="3068">
        <v>5.9379999999999997</v>
      </c>
      <c r="P31" s="3068">
        <v>3.9689999999999999</v>
      </c>
      <c r="Q31" s="3068">
        <v>2.7069999999999999</v>
      </c>
      <c r="R31" s="3068">
        <v>-11.308</v>
      </c>
      <c r="S31" s="3068">
        <v>-3.7149999999999999</v>
      </c>
      <c r="T31" s="3068">
        <v>-0.05</v>
      </c>
      <c r="U31" s="3068">
        <v>1.3280000000000001</v>
      </c>
      <c r="V31" s="3068">
        <v>18.779</v>
      </c>
      <c r="W31" s="3068">
        <v>15.58</v>
      </c>
      <c r="X31" s="3068">
        <v>11.484999999999999</v>
      </c>
      <c r="Y31" s="3068">
        <v>15.474</v>
      </c>
      <c r="Z31" s="3068">
        <v>13.26</v>
      </c>
      <c r="AA31" s="3068">
        <v>11.000999999999999</v>
      </c>
      <c r="AB31" s="3068">
        <v>12.31</v>
      </c>
      <c r="AC31" s="3068">
        <v>8.6999999999999993</v>
      </c>
      <c r="AD31" s="3068">
        <v>9.6920000000000002</v>
      </c>
      <c r="AE31" s="3068">
        <v>8.3309999999999995</v>
      </c>
      <c r="AF31" s="3068">
        <v>6.9429999999999996</v>
      </c>
      <c r="AG31" s="3068">
        <v>6.0759999999999996</v>
      </c>
      <c r="AH31" s="3068">
        <v>8.1760000000000002</v>
      </c>
      <c r="AI31" s="3068">
        <v>8.2680000000000007</v>
      </c>
      <c r="AJ31" s="3068">
        <v>5.9260000000000002</v>
      </c>
      <c r="AK31" s="3069">
        <v>6.9020000000000001</v>
      </c>
      <c r="AL31" s="3069">
        <v>5.0490000000000004</v>
      </c>
      <c r="AM31" s="3069">
        <v>4.7619999999999996</v>
      </c>
      <c r="AN31" s="3069">
        <v>7.9409999999999998</v>
      </c>
      <c r="AO31" s="3070">
        <v>5.7140000000000004</v>
      </c>
      <c r="AP31" s="479"/>
      <c r="AQ31" s="431"/>
      <c r="AR31" s="431"/>
      <c r="AS31" s="431"/>
      <c r="AT31" s="431"/>
      <c r="AU31" s="431"/>
      <c r="AV31" s="431"/>
      <c r="AW31" s="431"/>
      <c r="AX31" s="431"/>
      <c r="AY31" s="431"/>
      <c r="AZ31" s="431"/>
      <c r="BA31" s="431"/>
      <c r="BB31" s="431"/>
      <c r="BC31" s="431"/>
      <c r="BD31" s="431"/>
      <c r="BE31" s="431"/>
      <c r="BF31" s="431"/>
      <c r="BG31" s="431"/>
      <c r="BH31" s="431"/>
      <c r="BI31" s="431"/>
      <c r="BJ31" s="431"/>
      <c r="BK31" s="431"/>
      <c r="BL31" s="431"/>
      <c r="BM31" s="431"/>
      <c r="BN31" s="431"/>
      <c r="BO31" s="431"/>
      <c r="BP31" s="431"/>
      <c r="BQ31" s="431"/>
      <c r="BR31" s="431"/>
      <c r="BS31" s="431"/>
      <c r="BT31" s="431"/>
      <c r="BU31" s="431"/>
      <c r="BV31" s="431"/>
      <c r="BW31" s="431"/>
      <c r="BX31" s="431"/>
      <c r="BY31" s="431"/>
      <c r="BZ31" s="431"/>
      <c r="CA31" s="431"/>
      <c r="CB31" s="431"/>
      <c r="CC31" s="431"/>
      <c r="CD31" s="431"/>
      <c r="CE31" s="431"/>
      <c r="CF31" s="431"/>
      <c r="CG31" s="431"/>
    </row>
    <row r="32" spans="1:85" s="435" customFormat="1" x14ac:dyDescent="0.35">
      <c r="A32" s="433"/>
      <c r="B32" s="543" t="s">
        <v>270</v>
      </c>
      <c r="C32" s="3068">
        <v>9.93</v>
      </c>
      <c r="D32" s="3068">
        <v>8.7620000000000005</v>
      </c>
      <c r="E32" s="3068">
        <v>9.843</v>
      </c>
      <c r="F32" s="3068">
        <v>9.8800000000000008</v>
      </c>
      <c r="G32" s="3068">
        <v>11.263999999999999</v>
      </c>
      <c r="H32" s="3068">
        <v>11.382999999999999</v>
      </c>
      <c r="I32" s="3068">
        <v>10.09</v>
      </c>
      <c r="J32" s="3068">
        <v>10.09</v>
      </c>
      <c r="K32" s="3068">
        <v>8.4339999999999993</v>
      </c>
      <c r="L32" s="3068">
        <v>8.0779999999999994</v>
      </c>
      <c r="M32" s="3068">
        <v>8.8420000000000005</v>
      </c>
      <c r="N32" s="3068">
        <v>3.351</v>
      </c>
      <c r="O32" s="3068">
        <v>7.8879999999999999</v>
      </c>
      <c r="P32" s="3068">
        <v>7.5490000000000004</v>
      </c>
      <c r="Q32" s="3068">
        <v>0.32300000000000001</v>
      </c>
      <c r="R32" s="3068">
        <v>-9.032</v>
      </c>
      <c r="S32" s="3068">
        <v>-9.7650000000000006</v>
      </c>
      <c r="T32" s="3068">
        <v>-6.68</v>
      </c>
      <c r="U32" s="3068">
        <v>-2.7759999999999998</v>
      </c>
      <c r="V32" s="3068">
        <v>20.888000000000002</v>
      </c>
      <c r="W32" s="3068">
        <v>14.073</v>
      </c>
      <c r="X32" s="3068">
        <v>15.303000000000001</v>
      </c>
      <c r="Y32" s="3068">
        <v>17.055</v>
      </c>
      <c r="Z32" s="3068">
        <v>14.818</v>
      </c>
      <c r="AA32" s="3068">
        <v>9.9649999999999999</v>
      </c>
      <c r="AB32" s="3068">
        <v>10.537000000000001</v>
      </c>
      <c r="AC32" s="3068">
        <v>11.768000000000001</v>
      </c>
      <c r="AD32" s="3068">
        <v>8.3170000000000002</v>
      </c>
      <c r="AE32" s="3068">
        <v>7.2510000000000003</v>
      </c>
      <c r="AF32" s="3068">
        <v>5.39</v>
      </c>
      <c r="AG32" s="3068">
        <v>6.0179999999999998</v>
      </c>
      <c r="AH32" s="3068">
        <v>6.4859999999999998</v>
      </c>
      <c r="AI32" s="3068">
        <v>7.9279999999999999</v>
      </c>
      <c r="AJ32" s="3068">
        <v>7.4139999999999997</v>
      </c>
      <c r="AK32" s="3069">
        <v>6.7430000000000003</v>
      </c>
      <c r="AL32" s="3069">
        <v>5.4420000000000002</v>
      </c>
      <c r="AM32" s="3069">
        <v>6.1319999999999997</v>
      </c>
      <c r="AN32" s="3069">
        <v>4.8490000000000002</v>
      </c>
      <c r="AO32" s="3070">
        <v>5.2210000000000001</v>
      </c>
      <c r="AP32" s="479"/>
      <c r="AQ32" s="431"/>
      <c r="AR32" s="431"/>
      <c r="AS32" s="431"/>
      <c r="AT32" s="431"/>
      <c r="AU32" s="431"/>
      <c r="AV32" s="431"/>
      <c r="AW32" s="431"/>
      <c r="AX32" s="431"/>
      <c r="AY32" s="431"/>
      <c r="AZ32" s="431"/>
      <c r="BA32" s="431"/>
      <c r="BB32" s="431"/>
      <c r="BC32" s="431"/>
      <c r="BD32" s="431"/>
      <c r="BE32" s="431"/>
      <c r="BF32" s="431"/>
      <c r="BG32" s="431"/>
      <c r="BH32" s="431"/>
      <c r="BI32" s="431"/>
      <c r="BJ32" s="431"/>
      <c r="BK32" s="431"/>
      <c r="BL32" s="431"/>
      <c r="BM32" s="431"/>
      <c r="BN32" s="431"/>
      <c r="BO32" s="431"/>
      <c r="BP32" s="431"/>
      <c r="BQ32" s="431"/>
      <c r="BR32" s="431"/>
      <c r="BS32" s="431"/>
      <c r="BT32" s="431"/>
      <c r="BU32" s="431"/>
      <c r="BV32" s="431"/>
      <c r="BW32" s="431"/>
      <c r="BX32" s="431"/>
      <c r="BY32" s="431"/>
      <c r="BZ32" s="431"/>
      <c r="CA32" s="431"/>
      <c r="CB32" s="431"/>
      <c r="CC32" s="431"/>
      <c r="CD32" s="431"/>
      <c r="CE32" s="431"/>
      <c r="CF32" s="431"/>
      <c r="CG32" s="431"/>
    </row>
    <row r="33" spans="1:85" s="435" customFormat="1" x14ac:dyDescent="0.35">
      <c r="A33" s="433"/>
      <c r="B33" s="543" t="s">
        <v>271</v>
      </c>
      <c r="C33" s="3068">
        <v>3.3980000000000001</v>
      </c>
      <c r="D33" s="3068">
        <v>4.0060000000000002</v>
      </c>
      <c r="E33" s="3068">
        <v>7.7329999999999997</v>
      </c>
      <c r="F33" s="3068">
        <v>5.5609999999999999</v>
      </c>
      <c r="G33" s="3068">
        <v>3.3759999999999999</v>
      </c>
      <c r="H33" s="3068">
        <v>5.6980000000000004</v>
      </c>
      <c r="I33" s="3068">
        <v>5.96</v>
      </c>
      <c r="J33" s="3068">
        <v>4.4640000000000004</v>
      </c>
      <c r="K33" s="3068">
        <v>6.9420000000000002</v>
      </c>
      <c r="L33" s="3068">
        <v>5.4470000000000001</v>
      </c>
      <c r="M33" s="3068">
        <v>6.9809999999999999</v>
      </c>
      <c r="N33" s="3068">
        <v>6.9080000000000004</v>
      </c>
      <c r="O33" s="3068">
        <v>6.1859999999999999</v>
      </c>
      <c r="P33" s="3068">
        <v>6.3440000000000003</v>
      </c>
      <c r="Q33" s="3068">
        <v>5.9740000000000002</v>
      </c>
      <c r="R33" s="3068">
        <v>6.9000000000000006E-2</v>
      </c>
      <c r="S33" s="3068">
        <v>3.4660000000000002</v>
      </c>
      <c r="T33" s="3068">
        <v>6.7450000000000001</v>
      </c>
      <c r="U33" s="3068">
        <v>3.3050000000000002</v>
      </c>
      <c r="V33" s="3068">
        <v>7.5170000000000003</v>
      </c>
      <c r="W33" s="3068">
        <v>7.0469999999999997</v>
      </c>
      <c r="X33" s="3068">
        <v>8.7010000000000005</v>
      </c>
      <c r="Y33" s="3068">
        <v>6.9329999999999998</v>
      </c>
      <c r="Z33" s="3068">
        <v>9.4339999999999993</v>
      </c>
      <c r="AA33" s="3068">
        <v>9.6780000000000008</v>
      </c>
      <c r="AB33" s="3068">
        <v>8.282</v>
      </c>
      <c r="AC33" s="3068">
        <v>9.484</v>
      </c>
      <c r="AD33" s="3068">
        <v>10.797000000000001</v>
      </c>
      <c r="AE33" s="3068">
        <v>9.6739999999999995</v>
      </c>
      <c r="AF33" s="3068">
        <v>9.4130000000000003</v>
      </c>
      <c r="AG33" s="3068">
        <v>10.565</v>
      </c>
      <c r="AH33" s="3068">
        <v>7.1760000000000002</v>
      </c>
      <c r="AI33" s="3068">
        <v>6.8479999999999999</v>
      </c>
      <c r="AJ33" s="3068">
        <v>10.666</v>
      </c>
      <c r="AK33" s="3069">
        <v>4.734</v>
      </c>
      <c r="AL33" s="3069">
        <v>5.8010000000000002</v>
      </c>
      <c r="AM33" s="3069">
        <v>3.129</v>
      </c>
      <c r="AN33" s="3069">
        <v>8.2420000000000009</v>
      </c>
      <c r="AO33" s="3070">
        <v>7.8170000000000002</v>
      </c>
      <c r="AP33" s="479"/>
      <c r="AQ33" s="431"/>
      <c r="AR33" s="431"/>
      <c r="AS33" s="431"/>
      <c r="AT33" s="431"/>
      <c r="AU33" s="431"/>
      <c r="AV33" s="431"/>
      <c r="AW33" s="431"/>
      <c r="AX33" s="431"/>
      <c r="AY33" s="431"/>
      <c r="AZ33" s="431"/>
      <c r="BA33" s="431"/>
      <c r="BB33" s="431"/>
      <c r="BC33" s="431"/>
      <c r="BD33" s="431"/>
      <c r="BE33" s="431"/>
      <c r="BF33" s="431"/>
      <c r="BG33" s="431"/>
      <c r="BH33" s="431"/>
      <c r="BI33" s="431"/>
      <c r="BJ33" s="431"/>
      <c r="BK33" s="431"/>
      <c r="BL33" s="431"/>
      <c r="BM33" s="431"/>
      <c r="BN33" s="431"/>
      <c r="BO33" s="431"/>
      <c r="BP33" s="431"/>
      <c r="BQ33" s="431"/>
      <c r="BR33" s="431"/>
      <c r="BS33" s="431"/>
      <c r="BT33" s="431"/>
      <c r="BU33" s="431"/>
      <c r="BV33" s="431"/>
      <c r="BW33" s="431"/>
      <c r="BX33" s="431"/>
      <c r="BY33" s="431"/>
      <c r="BZ33" s="431"/>
      <c r="CA33" s="431"/>
      <c r="CB33" s="431"/>
      <c r="CC33" s="431"/>
      <c r="CD33" s="431"/>
      <c r="CE33" s="431"/>
      <c r="CF33" s="431"/>
      <c r="CG33" s="431"/>
    </row>
    <row r="34" spans="1:85" s="435" customFormat="1" x14ac:dyDescent="0.35">
      <c r="A34" s="433"/>
      <c r="B34" s="544" t="s">
        <v>272</v>
      </c>
      <c r="C34" s="3068">
        <v>4.51</v>
      </c>
      <c r="D34" s="3068">
        <v>6.0860000000000003</v>
      </c>
      <c r="E34" s="3068">
        <v>7.5060000000000002</v>
      </c>
      <c r="F34" s="3068">
        <v>4.1260000000000003</v>
      </c>
      <c r="G34" s="3068">
        <v>4.1289999999999996</v>
      </c>
      <c r="H34" s="3068">
        <v>5.085</v>
      </c>
      <c r="I34" s="3068">
        <v>-1.708</v>
      </c>
      <c r="J34" s="3068">
        <v>4.3</v>
      </c>
      <c r="K34" s="3068">
        <v>4.5890000000000004</v>
      </c>
      <c r="L34" s="3068">
        <v>3.9470000000000001</v>
      </c>
      <c r="M34" s="3068">
        <v>4.9489999999999998</v>
      </c>
      <c r="N34" s="3068">
        <v>3.3279999999999998</v>
      </c>
      <c r="O34" s="3068">
        <v>4.2569999999999997</v>
      </c>
      <c r="P34" s="3068">
        <v>4.617</v>
      </c>
      <c r="Q34" s="3068">
        <v>-0.59</v>
      </c>
      <c r="R34" s="3068">
        <v>-18.344999999999999</v>
      </c>
      <c r="S34" s="3068">
        <v>-2.948</v>
      </c>
      <c r="T34" s="3068">
        <v>-4.6470000000000002</v>
      </c>
      <c r="U34" s="3068">
        <v>-15.747</v>
      </c>
      <c r="V34" s="3068">
        <v>26.437000000000001</v>
      </c>
      <c r="W34" s="3068">
        <v>22.782</v>
      </c>
      <c r="X34" s="3068">
        <v>19.768999999999998</v>
      </c>
      <c r="Y34" s="3068">
        <v>25.774000000000001</v>
      </c>
      <c r="Z34" s="3068">
        <v>24.013999999999999</v>
      </c>
      <c r="AA34" s="3068">
        <v>12.528</v>
      </c>
      <c r="AB34" s="3068">
        <v>13.047000000000001</v>
      </c>
      <c r="AC34" s="3068">
        <v>9.282</v>
      </c>
      <c r="AD34" s="3068">
        <v>8.1389999999999993</v>
      </c>
      <c r="AE34" s="3068">
        <v>11.148999999999999</v>
      </c>
      <c r="AF34" s="3068">
        <v>7.9269999999999996</v>
      </c>
      <c r="AG34" s="3068">
        <v>7.6139999999999999</v>
      </c>
      <c r="AH34" s="3068">
        <v>7.94</v>
      </c>
      <c r="AI34" s="3068">
        <v>5.2670000000000003</v>
      </c>
      <c r="AJ34" s="3068">
        <v>7.1749999999999998</v>
      </c>
      <c r="AK34" s="3069">
        <v>3.7829999999999999</v>
      </c>
      <c r="AL34" s="3069">
        <v>7.516</v>
      </c>
      <c r="AM34" s="3069">
        <v>4.8380000000000001</v>
      </c>
      <c r="AN34" s="3069">
        <v>6.1760000000000002</v>
      </c>
      <c r="AO34" s="3070">
        <v>5.133</v>
      </c>
      <c r="AP34" s="479"/>
      <c r="AQ34" s="431"/>
      <c r="AR34" s="431"/>
      <c r="AS34" s="431"/>
      <c r="AT34" s="431"/>
      <c r="AU34" s="431"/>
      <c r="AV34" s="431"/>
      <c r="AW34" s="431"/>
      <c r="AX34" s="431"/>
      <c r="AY34" s="431"/>
      <c r="AZ34" s="431"/>
      <c r="BA34" s="431"/>
      <c r="BB34" s="431"/>
      <c r="BC34" s="431"/>
      <c r="BD34" s="431"/>
      <c r="BE34" s="431"/>
      <c r="BF34" s="431"/>
      <c r="BG34" s="431"/>
      <c r="BH34" s="431"/>
      <c r="BI34" s="431"/>
      <c r="BJ34" s="431"/>
      <c r="BK34" s="431"/>
      <c r="BL34" s="431"/>
      <c r="BM34" s="431"/>
      <c r="BN34" s="431"/>
      <c r="BO34" s="431"/>
      <c r="BP34" s="431"/>
      <c r="BQ34" s="431"/>
      <c r="BR34" s="431"/>
      <c r="BS34" s="431"/>
      <c r="BT34" s="431"/>
      <c r="BU34" s="431"/>
      <c r="BV34" s="431"/>
      <c r="BW34" s="431"/>
      <c r="BX34" s="431"/>
      <c r="BY34" s="431"/>
      <c r="BZ34" s="431"/>
      <c r="CA34" s="431"/>
      <c r="CB34" s="431"/>
      <c r="CC34" s="431"/>
      <c r="CD34" s="431"/>
      <c r="CE34" s="431"/>
      <c r="CF34" s="431"/>
      <c r="CG34" s="431"/>
    </row>
    <row r="35" spans="1:85" s="435" customFormat="1" ht="31.5" customHeight="1" x14ac:dyDescent="0.35">
      <c r="A35" s="438"/>
      <c r="B35" s="439" t="s">
        <v>9</v>
      </c>
      <c r="C35" s="3068">
        <v>7.2210000000000001</v>
      </c>
      <c r="D35" s="3068">
        <v>8.7479999999999993</v>
      </c>
      <c r="E35" s="3068">
        <v>9.8239999999999998</v>
      </c>
      <c r="F35" s="3068">
        <v>7.9409999999999998</v>
      </c>
      <c r="G35" s="3068">
        <v>5.9119999999999999</v>
      </c>
      <c r="H35" s="3068">
        <v>6.3330000000000002</v>
      </c>
      <c r="I35" s="3068">
        <v>5.5220000000000002</v>
      </c>
      <c r="J35" s="3068">
        <v>6.67</v>
      </c>
      <c r="K35" s="3068">
        <v>6.5460000000000003</v>
      </c>
      <c r="L35" s="3068">
        <v>7.6180000000000003</v>
      </c>
      <c r="M35" s="3068">
        <v>7.4950000000000001</v>
      </c>
      <c r="N35" s="3068">
        <v>4.6859999999999999</v>
      </c>
      <c r="O35" s="3068">
        <v>5.7149999999999999</v>
      </c>
      <c r="P35" s="3068">
        <v>4.2149999999999999</v>
      </c>
      <c r="Q35" s="3068">
        <v>1.0489999999999999</v>
      </c>
      <c r="R35" s="3068">
        <v>-12.535</v>
      </c>
      <c r="S35" s="3068">
        <v>-0.92600000000000005</v>
      </c>
      <c r="T35" s="3068">
        <v>-0.74399999999999999</v>
      </c>
      <c r="U35" s="3068">
        <v>-1.379</v>
      </c>
      <c r="V35" s="3068">
        <v>22.175999999999998</v>
      </c>
      <c r="W35" s="3068">
        <v>15.419</v>
      </c>
      <c r="X35" s="3068">
        <v>14.641999999999999</v>
      </c>
      <c r="Y35" s="3068">
        <v>16.988</v>
      </c>
      <c r="Z35" s="3068">
        <v>12.86</v>
      </c>
      <c r="AA35" s="3068">
        <v>11.054</v>
      </c>
      <c r="AB35" s="3068">
        <v>10.805</v>
      </c>
      <c r="AC35" s="3068">
        <v>10.702999999999999</v>
      </c>
      <c r="AD35" s="3068">
        <v>7.9509999999999996</v>
      </c>
      <c r="AE35" s="3068">
        <v>7.0590000000000002</v>
      </c>
      <c r="AF35" s="3068">
        <v>6.01</v>
      </c>
      <c r="AG35" s="3068">
        <v>4.8070000000000004</v>
      </c>
      <c r="AH35" s="3068">
        <v>4.8369999999999997</v>
      </c>
      <c r="AI35" s="3068">
        <v>5.4370000000000003</v>
      </c>
      <c r="AJ35" s="3068">
        <v>5.6749999999999998</v>
      </c>
      <c r="AK35" s="3069">
        <v>4.0720000000000001</v>
      </c>
      <c r="AL35" s="3077">
        <v>4.452</v>
      </c>
      <c r="AM35" s="3069">
        <v>4.5170000000000003</v>
      </c>
      <c r="AN35" s="3069">
        <v>5.7809999999999997</v>
      </c>
      <c r="AO35" s="3071">
        <v>4.8570000000000002</v>
      </c>
      <c r="AP35" s="479"/>
      <c r="AQ35" s="431"/>
      <c r="AR35" s="431"/>
      <c r="AS35" s="431"/>
      <c r="AT35" s="431"/>
      <c r="AU35" s="431"/>
      <c r="AV35" s="431"/>
      <c r="AW35" s="431"/>
      <c r="AX35" s="431"/>
      <c r="AY35" s="431"/>
      <c r="AZ35" s="431"/>
      <c r="BA35" s="431"/>
      <c r="BB35" s="431"/>
      <c r="BC35" s="431"/>
      <c r="BD35" s="431"/>
      <c r="BE35" s="431"/>
      <c r="BF35" s="431"/>
      <c r="BG35" s="431"/>
      <c r="BH35" s="431"/>
      <c r="BI35" s="431"/>
      <c r="BJ35" s="431"/>
      <c r="BK35" s="431"/>
      <c r="BL35" s="431"/>
      <c r="BM35" s="431"/>
      <c r="BN35" s="431"/>
      <c r="BO35" s="431"/>
      <c r="BP35" s="431"/>
      <c r="BQ35" s="431"/>
      <c r="BR35" s="431"/>
      <c r="BS35" s="431"/>
      <c r="BT35" s="431"/>
      <c r="BU35" s="431"/>
      <c r="BV35" s="431"/>
      <c r="BW35" s="431"/>
      <c r="BX35" s="431"/>
      <c r="BY35" s="431"/>
      <c r="BZ35" s="431"/>
      <c r="CA35" s="431"/>
      <c r="CB35" s="431"/>
      <c r="CC35" s="431"/>
      <c r="CD35" s="431"/>
      <c r="CE35" s="431"/>
      <c r="CF35" s="431"/>
      <c r="CG35" s="431"/>
    </row>
    <row r="36" spans="1:85" s="447" customFormat="1" ht="3" customHeight="1" x14ac:dyDescent="0.35">
      <c r="A36" s="372"/>
      <c r="B36" s="440"/>
      <c r="C36" s="2529"/>
      <c r="D36" s="615"/>
      <c r="E36" s="615"/>
      <c r="F36" s="442"/>
      <c r="G36" s="412"/>
      <c r="H36" s="375"/>
      <c r="I36" s="376"/>
      <c r="J36" s="376"/>
      <c r="K36" s="443"/>
      <c r="L36" s="443"/>
      <c r="M36" s="433"/>
      <c r="N36" s="375"/>
      <c r="O36" s="375"/>
      <c r="P36" s="375"/>
      <c r="Q36" s="375"/>
      <c r="R36" s="376"/>
      <c r="S36" s="376"/>
      <c r="T36" s="374"/>
      <c r="U36" s="374"/>
      <c r="V36" s="374"/>
      <c r="W36" s="374"/>
      <c r="X36" s="374"/>
      <c r="Y36" s="374"/>
      <c r="Z36" s="374"/>
      <c r="AA36" s="412"/>
      <c r="AB36" s="412"/>
      <c r="AC36" s="412"/>
      <c r="AD36" s="374"/>
      <c r="AE36" s="412"/>
      <c r="AF36" s="412"/>
      <c r="AG36" s="412"/>
      <c r="AH36" s="412"/>
      <c r="AI36" s="412"/>
      <c r="AJ36" s="412"/>
      <c r="AK36" s="444"/>
      <c r="AL36" s="343"/>
      <c r="AM36" s="445"/>
      <c r="AN36" s="384"/>
      <c r="AO36" s="384"/>
      <c r="AP36" s="446"/>
      <c r="AQ36" s="446"/>
      <c r="AR36" s="446"/>
      <c r="AS36" s="446"/>
      <c r="AT36" s="446"/>
      <c r="AU36" s="446"/>
      <c r="AV36" s="446"/>
      <c r="AW36" s="446"/>
      <c r="AX36" s="446"/>
      <c r="AY36" s="446"/>
      <c r="AZ36" s="446"/>
      <c r="BA36" s="446"/>
      <c r="BB36" s="446"/>
      <c r="BC36" s="446"/>
      <c r="BD36" s="446"/>
      <c r="BE36" s="446"/>
      <c r="BF36" s="446"/>
      <c r="BG36" s="446"/>
      <c r="BH36" s="446"/>
      <c r="BI36" s="446"/>
      <c r="BJ36" s="446"/>
      <c r="BK36" s="446"/>
      <c r="BL36" s="446"/>
      <c r="BM36" s="446"/>
      <c r="BN36" s="446"/>
      <c r="BO36" s="446"/>
      <c r="BP36" s="446"/>
      <c r="BQ36" s="446"/>
      <c r="BR36" s="446"/>
      <c r="BS36" s="446"/>
      <c r="BT36" s="446"/>
      <c r="BU36" s="446"/>
      <c r="BV36" s="446"/>
      <c r="BW36" s="446"/>
      <c r="BX36" s="446"/>
      <c r="BY36" s="446"/>
      <c r="BZ36" s="446"/>
      <c r="CA36" s="446"/>
      <c r="CB36" s="446"/>
      <c r="CC36" s="446"/>
      <c r="CD36" s="446"/>
      <c r="CE36" s="446"/>
      <c r="CF36" s="446"/>
      <c r="CG36" s="446"/>
    </row>
    <row r="37" spans="1:85" ht="63" customHeight="1" x14ac:dyDescent="0.35">
      <c r="A37" s="312"/>
      <c r="B37" s="3291" t="s">
        <v>155</v>
      </c>
      <c r="C37" s="3292"/>
      <c r="D37" s="3292"/>
      <c r="E37" s="3292"/>
      <c r="F37" s="3292"/>
      <c r="G37" s="3292"/>
      <c r="H37" s="3292"/>
      <c r="I37" s="3292"/>
      <c r="J37" s="3292"/>
      <c r="K37" s="3292"/>
      <c r="L37" s="3292"/>
      <c r="M37" s="3292"/>
      <c r="N37" s="3292"/>
      <c r="O37" s="3292"/>
      <c r="P37" s="3292"/>
      <c r="Q37" s="3292"/>
      <c r="R37" s="3292"/>
      <c r="S37" s="3292"/>
      <c r="T37" s="3292"/>
      <c r="U37" s="415"/>
      <c r="V37" s="415"/>
      <c r="W37" s="415"/>
      <c r="X37" s="415"/>
      <c r="Y37" s="373"/>
      <c r="Z37" s="373"/>
      <c r="AA37" s="373"/>
      <c r="AB37" s="373"/>
      <c r="AC37" s="373"/>
      <c r="AD37" s="373"/>
      <c r="AE37" s="373"/>
      <c r="AF37" s="373"/>
      <c r="AG37" s="373"/>
      <c r="AH37" s="373"/>
      <c r="AI37" s="373"/>
      <c r="AJ37" s="373"/>
      <c r="AK37" s="373"/>
      <c r="AL37" s="343"/>
      <c r="AM37" s="343"/>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row>
    <row r="38" spans="1:85" s="385" customFormat="1" x14ac:dyDescent="0.35">
      <c r="A38" s="2505"/>
      <c r="B38" s="312"/>
      <c r="C38" s="343"/>
      <c r="D38" s="373"/>
      <c r="E38" s="373"/>
      <c r="F38" s="373"/>
      <c r="G38" s="373"/>
      <c r="H38" s="373"/>
      <c r="I38" s="373"/>
      <c r="J38" s="381"/>
      <c r="K38" s="373"/>
      <c r="L38" s="373"/>
      <c r="M38" s="380"/>
      <c r="N38" s="373"/>
      <c r="O38" s="373"/>
      <c r="P38" s="373"/>
      <c r="Q38" s="373"/>
      <c r="R38" s="381"/>
      <c r="S38" s="381"/>
      <c r="T38" s="379"/>
      <c r="U38" s="379"/>
      <c r="V38" s="379"/>
      <c r="W38" s="379"/>
      <c r="X38" s="379"/>
      <c r="Y38" s="379"/>
      <c r="Z38" s="379"/>
      <c r="AA38" s="382"/>
      <c r="AB38" s="382"/>
      <c r="AC38" s="382"/>
      <c r="AD38" s="382"/>
      <c r="AE38" s="382"/>
      <c r="AF38" s="382"/>
      <c r="AG38" s="379"/>
      <c r="AH38" s="379"/>
      <c r="AI38" s="379"/>
      <c r="AJ38" s="379"/>
      <c r="AK38" s="380"/>
      <c r="AL38" s="343"/>
      <c r="AM38" s="383"/>
      <c r="AN38" s="425"/>
      <c r="AO38" s="425"/>
      <c r="AP38" s="384"/>
      <c r="AQ38" s="448"/>
      <c r="AR38" s="384"/>
      <c r="AS38" s="384"/>
      <c r="AT38" s="425"/>
      <c r="AU38" s="425"/>
      <c r="AV38" s="384"/>
      <c r="AW38" s="384"/>
      <c r="AX38" s="384"/>
      <c r="AY38" s="384"/>
      <c r="AZ38" s="384"/>
      <c r="BA38" s="384"/>
      <c r="BB38" s="384"/>
      <c r="BC38" s="384"/>
      <c r="BD38" s="384"/>
      <c r="BE38" s="384"/>
      <c r="BF38" s="384"/>
      <c r="BG38" s="384"/>
      <c r="BH38" s="384"/>
      <c r="BI38" s="384"/>
      <c r="BJ38" s="384"/>
      <c r="BK38" s="384"/>
      <c r="BL38" s="384"/>
      <c r="BM38" s="384"/>
      <c r="BN38" s="384"/>
      <c r="BO38" s="384"/>
      <c r="BP38" s="384"/>
      <c r="BQ38" s="384"/>
      <c r="BR38" s="384"/>
      <c r="BS38" s="384"/>
      <c r="BT38" s="384"/>
      <c r="BU38" s="384"/>
      <c r="BV38" s="384"/>
      <c r="BW38" s="384"/>
      <c r="BX38" s="384"/>
      <c r="BY38" s="384"/>
      <c r="BZ38" s="384"/>
      <c r="CA38" s="384"/>
      <c r="CB38" s="384"/>
      <c r="CC38" s="384"/>
      <c r="CD38" s="384"/>
      <c r="CE38" s="384"/>
      <c r="CF38" s="384"/>
      <c r="CG38" s="384"/>
    </row>
    <row r="39" spans="1:85" s="455" customFormat="1" ht="63" customHeight="1" x14ac:dyDescent="0.35">
      <c r="A39" s="2504" t="s">
        <v>36</v>
      </c>
      <c r="B39" s="3288" t="s">
        <v>56</v>
      </c>
      <c r="C39" s="3289"/>
      <c r="D39" s="3289"/>
      <c r="E39" s="3289"/>
      <c r="F39" s="3289"/>
      <c r="G39" s="3289"/>
      <c r="H39" s="3289"/>
      <c r="I39" s="3289"/>
      <c r="J39" s="3289"/>
      <c r="K39" s="3289"/>
      <c r="L39" s="3289"/>
      <c r="M39" s="3289"/>
      <c r="N39" s="3289"/>
      <c r="O39" s="3289"/>
      <c r="P39" s="3289"/>
      <c r="Q39" s="3289"/>
      <c r="R39" s="3289"/>
      <c r="S39" s="3289"/>
      <c r="T39" s="3289"/>
      <c r="U39" s="3289"/>
      <c r="V39" s="3289"/>
      <c r="W39" s="3289"/>
      <c r="X39" s="3289"/>
      <c r="Y39" s="3289"/>
      <c r="Z39" s="3289"/>
      <c r="AA39" s="3293"/>
      <c r="AB39" s="379"/>
      <c r="AC39" s="379"/>
      <c r="AD39" s="379"/>
      <c r="AE39" s="379"/>
      <c r="AF39" s="449"/>
      <c r="AG39" s="450"/>
      <c r="AH39" s="451"/>
      <c r="AI39" s="452"/>
      <c r="AJ39" s="450"/>
      <c r="AK39" s="3028"/>
      <c r="AL39" s="343"/>
      <c r="AM39" s="343"/>
      <c r="AN39" s="3038"/>
      <c r="AO39" s="643"/>
      <c r="AP39" s="391"/>
      <c r="AQ39" s="392"/>
      <c r="AR39" s="453"/>
      <c r="AS39" s="454"/>
      <c r="AT39" s="344"/>
      <c r="AU39" s="249"/>
      <c r="AV39" s="391"/>
      <c r="AW39" s="392"/>
      <c r="AX39" s="392"/>
      <c r="AY39" s="392"/>
      <c r="AZ39" s="392"/>
      <c r="BA39" s="392"/>
      <c r="BB39" s="392"/>
      <c r="BC39" s="392"/>
      <c r="BD39" s="392"/>
      <c r="BE39" s="392"/>
      <c r="BF39" s="392"/>
      <c r="BG39" s="392"/>
      <c r="BH39" s="392"/>
      <c r="BI39" s="392"/>
      <c r="BJ39" s="392"/>
      <c r="BK39" s="392"/>
      <c r="BL39" s="392"/>
      <c r="BM39" s="392"/>
      <c r="BN39" s="392"/>
      <c r="BO39" s="392"/>
      <c r="BP39" s="392"/>
      <c r="BQ39" s="392"/>
      <c r="BR39" s="392"/>
      <c r="BS39" s="392"/>
      <c r="BT39" s="392"/>
      <c r="BU39" s="392"/>
      <c r="BV39" s="392"/>
      <c r="BW39" s="392"/>
      <c r="BX39" s="392"/>
      <c r="BY39" s="392"/>
      <c r="BZ39" s="392"/>
      <c r="CA39" s="392"/>
      <c r="CB39" s="392"/>
      <c r="CC39" s="392"/>
      <c r="CD39" s="392"/>
      <c r="CE39" s="392"/>
      <c r="CF39" s="392"/>
      <c r="CG39" s="392"/>
    </row>
    <row r="40" spans="1:85" s="406" customFormat="1" ht="46.5" x14ac:dyDescent="0.35">
      <c r="A40" s="456"/>
      <c r="B40" s="457" t="s">
        <v>54</v>
      </c>
      <c r="C40" s="2530" t="s">
        <v>6</v>
      </c>
      <c r="D40" s="2530" t="s">
        <v>7</v>
      </c>
      <c r="E40" s="2530" t="s">
        <v>8</v>
      </c>
      <c r="F40" s="2531" t="s">
        <v>123</v>
      </c>
      <c r="G40" s="458" t="s">
        <v>160</v>
      </c>
      <c r="H40" s="458" t="s">
        <v>194</v>
      </c>
      <c r="I40" s="458" t="s">
        <v>202</v>
      </c>
      <c r="J40" s="458" t="s">
        <v>241</v>
      </c>
      <c r="K40" s="458" t="s">
        <v>273</v>
      </c>
      <c r="L40" s="458" t="s">
        <v>284</v>
      </c>
      <c r="M40" s="458" t="s">
        <v>322</v>
      </c>
      <c r="N40" s="458" t="s">
        <v>342</v>
      </c>
      <c r="O40" s="458" t="s">
        <v>356</v>
      </c>
      <c r="P40" s="458" t="s">
        <v>384</v>
      </c>
      <c r="Q40" s="458" t="s">
        <v>493</v>
      </c>
      <c r="R40" s="458" t="s">
        <v>535</v>
      </c>
      <c r="S40" s="458" t="s">
        <v>541</v>
      </c>
      <c r="T40" s="458" t="s">
        <v>545</v>
      </c>
      <c r="U40" s="458" t="s">
        <v>578</v>
      </c>
      <c r="V40" s="458" t="s">
        <v>586</v>
      </c>
      <c r="W40" s="458" t="s">
        <v>633</v>
      </c>
      <c r="X40" s="458" t="s">
        <v>646</v>
      </c>
      <c r="Y40" s="458" t="s">
        <v>647</v>
      </c>
      <c r="Z40" s="458" t="s">
        <v>668</v>
      </c>
      <c r="AA40" s="458" t="s">
        <v>671</v>
      </c>
      <c r="AB40" s="458" t="s">
        <v>688</v>
      </c>
      <c r="AC40" s="458" t="s">
        <v>689</v>
      </c>
      <c r="AD40" s="458" t="s">
        <v>735</v>
      </c>
      <c r="AE40" s="458" t="s">
        <v>776</v>
      </c>
      <c r="AF40" s="458" t="s">
        <v>811</v>
      </c>
      <c r="AG40" s="458" t="s">
        <v>1055</v>
      </c>
      <c r="AH40" s="458" t="s">
        <v>1072</v>
      </c>
      <c r="AI40" s="458" t="s">
        <v>1075</v>
      </c>
      <c r="AJ40" s="458" t="s">
        <v>1117</v>
      </c>
      <c r="AK40" s="3029" t="s">
        <v>1162</v>
      </c>
      <c r="AL40" s="2532" t="s">
        <v>1176</v>
      </c>
      <c r="AM40" s="2532" t="s">
        <v>1211</v>
      </c>
      <c r="AN40" s="646" t="s">
        <v>1297</v>
      </c>
      <c r="AO40" s="459" t="s">
        <v>1328</v>
      </c>
      <c r="AP40" s="344"/>
      <c r="AQ40" s="344"/>
      <c r="AR40" s="344"/>
      <c r="AS40" s="344"/>
      <c r="AT40" s="344"/>
      <c r="AU40" s="344"/>
      <c r="AV40" s="344"/>
      <c r="AW40" s="344"/>
      <c r="AX40" s="344"/>
      <c r="AY40" s="344"/>
      <c r="AZ40" s="344"/>
      <c r="BA40" s="344"/>
      <c r="BB40" s="344"/>
      <c r="BC40" s="344"/>
      <c r="BD40" s="344"/>
      <c r="BE40" s="344"/>
      <c r="BF40" s="344"/>
      <c r="BG40" s="344"/>
      <c r="BH40" s="344"/>
      <c r="BI40" s="344"/>
      <c r="BJ40" s="344"/>
      <c r="BK40" s="344"/>
      <c r="BL40" s="344"/>
      <c r="BM40" s="344"/>
      <c r="BN40" s="344"/>
      <c r="BO40" s="344"/>
      <c r="BP40" s="344"/>
      <c r="BQ40" s="344"/>
      <c r="BR40" s="344"/>
      <c r="BS40" s="344"/>
      <c r="BT40" s="344"/>
      <c r="BU40" s="344"/>
      <c r="BV40" s="344"/>
      <c r="BW40" s="344"/>
      <c r="BX40" s="344"/>
      <c r="BY40" s="344"/>
      <c r="BZ40" s="344"/>
      <c r="CA40" s="344"/>
      <c r="CB40" s="344"/>
      <c r="CC40" s="344"/>
      <c r="CD40" s="344"/>
      <c r="CE40" s="344"/>
      <c r="CF40" s="344"/>
      <c r="CG40" s="344"/>
    </row>
    <row r="41" spans="1:85" s="406" customFormat="1" ht="31.5" customHeight="1" x14ac:dyDescent="0.35">
      <c r="A41" s="460"/>
      <c r="B41" s="461" t="s">
        <v>55</v>
      </c>
      <c r="C41" s="462" t="s">
        <v>573</v>
      </c>
      <c r="D41" s="462" t="s">
        <v>53</v>
      </c>
      <c r="E41" s="462" t="s">
        <v>52</v>
      </c>
      <c r="F41" s="462" t="s">
        <v>51</v>
      </c>
      <c r="G41" s="463" t="s">
        <v>50</v>
      </c>
      <c r="H41" s="463" t="s">
        <v>124</v>
      </c>
      <c r="I41" s="463" t="s">
        <v>162</v>
      </c>
      <c r="J41" s="463" t="s">
        <v>195</v>
      </c>
      <c r="K41" s="463" t="s">
        <v>242</v>
      </c>
      <c r="L41" s="463" t="s">
        <v>274</v>
      </c>
      <c r="M41" s="463" t="s">
        <v>283</v>
      </c>
      <c r="N41" s="463" t="s">
        <v>323</v>
      </c>
      <c r="O41" s="463" t="s">
        <v>343</v>
      </c>
      <c r="P41" s="463" t="s">
        <v>357</v>
      </c>
      <c r="Q41" s="463" t="s">
        <v>385</v>
      </c>
      <c r="R41" s="462" t="s">
        <v>494</v>
      </c>
      <c r="S41" s="462" t="s">
        <v>496</v>
      </c>
      <c r="T41" s="462" t="s">
        <v>544</v>
      </c>
      <c r="U41" s="462" t="s">
        <v>546</v>
      </c>
      <c r="V41" s="462" t="s">
        <v>579</v>
      </c>
      <c r="W41" s="462" t="s">
        <v>587</v>
      </c>
      <c r="X41" s="462" t="s">
        <v>634</v>
      </c>
      <c r="Y41" s="462" t="s">
        <v>648</v>
      </c>
      <c r="Z41" s="462" t="s">
        <v>649</v>
      </c>
      <c r="AA41" s="462" t="s">
        <v>669</v>
      </c>
      <c r="AB41" s="462" t="s">
        <v>670</v>
      </c>
      <c r="AC41" s="462" t="s">
        <v>690</v>
      </c>
      <c r="AD41" s="462" t="s">
        <v>736</v>
      </c>
      <c r="AE41" s="462" t="s">
        <v>775</v>
      </c>
      <c r="AF41" s="463" t="s">
        <v>813</v>
      </c>
      <c r="AG41" s="463" t="s">
        <v>1054</v>
      </c>
      <c r="AH41" s="462" t="s">
        <v>1071</v>
      </c>
      <c r="AI41" s="462" t="s">
        <v>1076</v>
      </c>
      <c r="AJ41" s="462" t="s">
        <v>1118</v>
      </c>
      <c r="AK41" s="462" t="s">
        <v>1163</v>
      </c>
      <c r="AL41" s="3041" t="s">
        <v>1210</v>
      </c>
      <c r="AM41" s="3041" t="s">
        <v>1212</v>
      </c>
      <c r="AN41" s="3041" t="s">
        <v>1298</v>
      </c>
      <c r="AO41" s="3039" t="s">
        <v>1330</v>
      </c>
      <c r="AP41" s="344"/>
      <c r="AQ41" s="344"/>
      <c r="AR41" s="344"/>
      <c r="AS41" s="344"/>
      <c r="AT41" s="344"/>
      <c r="AU41" s="344"/>
      <c r="AV41" s="344"/>
      <c r="AW41" s="344"/>
      <c r="AX41" s="344"/>
      <c r="AY41" s="344"/>
      <c r="AZ41" s="344"/>
      <c r="BA41" s="344"/>
      <c r="BB41" s="344"/>
      <c r="BC41" s="344"/>
      <c r="BD41" s="344"/>
      <c r="BE41" s="344"/>
      <c r="BF41" s="344"/>
      <c r="BG41" s="344"/>
      <c r="BH41" s="344"/>
      <c r="BI41" s="344"/>
      <c r="BJ41" s="344"/>
      <c r="BK41" s="344"/>
      <c r="BL41" s="344"/>
      <c r="BM41" s="344"/>
      <c r="BN41" s="344"/>
      <c r="BO41" s="344"/>
      <c r="BP41" s="344"/>
      <c r="BQ41" s="344"/>
      <c r="BR41" s="344"/>
      <c r="BS41" s="344"/>
      <c r="BT41" s="344"/>
      <c r="BU41" s="344"/>
      <c r="BV41" s="344"/>
      <c r="BW41" s="344"/>
      <c r="BX41" s="344"/>
      <c r="BY41" s="344"/>
      <c r="BZ41" s="344"/>
      <c r="CA41" s="344"/>
      <c r="CB41" s="344"/>
      <c r="CC41" s="344"/>
      <c r="CD41" s="344"/>
      <c r="CE41" s="344"/>
      <c r="CF41" s="344"/>
      <c r="CG41" s="344"/>
    </row>
    <row r="42" spans="1:85" s="406" customFormat="1" x14ac:dyDescent="0.35">
      <c r="A42" s="404"/>
      <c r="B42" s="405" t="s">
        <v>0</v>
      </c>
      <c r="C42" s="81">
        <v>4.8159999999999998</v>
      </c>
      <c r="D42" s="81">
        <v>4.2430000000000003</v>
      </c>
      <c r="E42" s="81">
        <v>6.3579999999999997</v>
      </c>
      <c r="F42" s="81">
        <v>6.7869999999999999</v>
      </c>
      <c r="G42" s="81">
        <v>5.5830000000000002</v>
      </c>
      <c r="H42" s="81">
        <v>5.7460000000000004</v>
      </c>
      <c r="I42" s="81">
        <v>6.4550000000000001</v>
      </c>
      <c r="J42" s="81">
        <v>6.4870000000000001</v>
      </c>
      <c r="K42" s="81">
        <v>7.2910000000000004</v>
      </c>
      <c r="L42" s="81">
        <v>7.5460000000000003</v>
      </c>
      <c r="M42" s="81">
        <v>7.3070000000000004</v>
      </c>
      <c r="N42" s="81">
        <v>8.7029999999999994</v>
      </c>
      <c r="O42" s="81">
        <v>7.923</v>
      </c>
      <c r="P42" s="81">
        <v>19.681999999999999</v>
      </c>
      <c r="Q42" s="81">
        <v>27.882000000000001</v>
      </c>
      <c r="R42" s="81">
        <v>10.204000000000001</v>
      </c>
      <c r="S42" s="81">
        <v>11.608000000000001</v>
      </c>
      <c r="T42" s="81">
        <v>8.2210000000000001</v>
      </c>
      <c r="U42" s="81">
        <v>6.3949999999999996</v>
      </c>
      <c r="V42" s="81">
        <v>7.9720000000000004</v>
      </c>
      <c r="W42" s="81">
        <v>6.0270000000000001</v>
      </c>
      <c r="X42" s="81">
        <v>6.6790000000000003</v>
      </c>
      <c r="Y42" s="81">
        <v>6.8959999999999999</v>
      </c>
      <c r="Z42" s="81">
        <v>7.2149999999999999</v>
      </c>
      <c r="AA42" s="81">
        <v>7.98</v>
      </c>
      <c r="AB42" s="81">
        <v>5.36</v>
      </c>
      <c r="AC42" s="81">
        <v>6.1630000000000003</v>
      </c>
      <c r="AD42" s="81">
        <v>5.5960000000000001</v>
      </c>
      <c r="AE42" s="81">
        <v>5.242</v>
      </c>
      <c r="AF42" s="81">
        <v>5.0789999999999997</v>
      </c>
      <c r="AG42" s="81">
        <v>5.3019999999999996</v>
      </c>
      <c r="AH42" s="81">
        <v>5.4859999999999998</v>
      </c>
      <c r="AI42" s="81">
        <v>4.6950000000000003</v>
      </c>
      <c r="AJ42" s="81">
        <v>5.7320000000000002</v>
      </c>
      <c r="AK42" s="84">
        <v>6.6349999999999998</v>
      </c>
      <c r="AL42" s="84">
        <v>5.2279999999999998</v>
      </c>
      <c r="AM42" s="84">
        <v>4.944</v>
      </c>
      <c r="AN42" s="84">
        <v>6.9530000000000003</v>
      </c>
      <c r="AO42" s="3023">
        <v>6.4690000000000003</v>
      </c>
      <c r="AP42" s="344"/>
      <c r="AQ42" s="344"/>
      <c r="AR42" s="344"/>
      <c r="AS42" s="344"/>
      <c r="AT42" s="344"/>
      <c r="AU42" s="344"/>
      <c r="AV42" s="344"/>
      <c r="AW42" s="344"/>
      <c r="AX42" s="344"/>
      <c r="AY42" s="344"/>
      <c r="AZ42" s="344"/>
      <c r="BA42" s="344"/>
      <c r="BB42" s="344"/>
      <c r="BC42" s="344"/>
      <c r="BD42" s="344"/>
      <c r="BE42" s="344"/>
      <c r="BF42" s="344"/>
      <c r="BG42" s="344"/>
      <c r="BH42" s="344"/>
      <c r="BI42" s="344"/>
      <c r="BJ42" s="344"/>
      <c r="BK42" s="344"/>
      <c r="BL42" s="344"/>
      <c r="BM42" s="344"/>
      <c r="BN42" s="344"/>
      <c r="BO42" s="344"/>
      <c r="BP42" s="344"/>
      <c r="BQ42" s="344"/>
      <c r="BR42" s="344"/>
      <c r="BS42" s="344"/>
      <c r="BT42" s="344"/>
      <c r="BU42" s="344"/>
      <c r="BV42" s="344"/>
      <c r="BW42" s="344"/>
      <c r="BX42" s="344"/>
      <c r="BY42" s="344"/>
      <c r="BZ42" s="344"/>
      <c r="CA42" s="344"/>
      <c r="CB42" s="344"/>
      <c r="CC42" s="344"/>
      <c r="CD42" s="344"/>
      <c r="CE42" s="344"/>
      <c r="CF42" s="344"/>
      <c r="CG42" s="344"/>
    </row>
    <row r="43" spans="1:85" s="406" customFormat="1" x14ac:dyDescent="0.35">
      <c r="A43" s="404"/>
      <c r="B43" s="408" t="s">
        <v>110</v>
      </c>
      <c r="C43" s="81">
        <v>7.4820000000000002</v>
      </c>
      <c r="D43" s="81">
        <v>8.3840000000000003</v>
      </c>
      <c r="E43" s="81">
        <v>7.7779999999999996</v>
      </c>
      <c r="F43" s="81">
        <v>8.9209999999999994</v>
      </c>
      <c r="G43" s="81">
        <v>9.4830000000000005</v>
      </c>
      <c r="H43" s="81">
        <v>8.2189999999999994</v>
      </c>
      <c r="I43" s="81">
        <v>7.31</v>
      </c>
      <c r="J43" s="81">
        <v>8.3859999999999992</v>
      </c>
      <c r="K43" s="81">
        <v>8.2100000000000009</v>
      </c>
      <c r="L43" s="81">
        <v>8.8719999999999999</v>
      </c>
      <c r="M43" s="81">
        <v>8.2260000000000009</v>
      </c>
      <c r="N43" s="81">
        <v>9.9939999999999998</v>
      </c>
      <c r="O43" s="81">
        <v>8.8840000000000003</v>
      </c>
      <c r="P43" s="81">
        <v>9.0630000000000006</v>
      </c>
      <c r="Q43" s="81">
        <v>8.5310000000000006</v>
      </c>
      <c r="R43" s="81">
        <v>4.9569999999999999</v>
      </c>
      <c r="S43" s="81">
        <v>7.07</v>
      </c>
      <c r="T43" s="81">
        <v>6.0709999999999997</v>
      </c>
      <c r="U43" s="81">
        <v>4.851</v>
      </c>
      <c r="V43" s="81">
        <v>5.0910000000000002</v>
      </c>
      <c r="W43" s="81">
        <v>5.1749999999999998</v>
      </c>
      <c r="X43" s="81">
        <v>4.4829999999999997</v>
      </c>
      <c r="Y43" s="81">
        <v>4.8460000000000001</v>
      </c>
      <c r="Z43" s="81">
        <v>6.2409999999999997</v>
      </c>
      <c r="AA43" s="81">
        <v>5.835</v>
      </c>
      <c r="AB43" s="81">
        <v>5.79</v>
      </c>
      <c r="AC43" s="81">
        <v>5.109</v>
      </c>
      <c r="AD43" s="81">
        <v>5.2539999999999996</v>
      </c>
      <c r="AE43" s="81">
        <v>5.5060000000000002</v>
      </c>
      <c r="AF43" s="81">
        <v>5.569</v>
      </c>
      <c r="AG43" s="81">
        <v>6.0170000000000003</v>
      </c>
      <c r="AH43" s="81">
        <v>6.2130000000000001</v>
      </c>
      <c r="AI43" s="81">
        <v>5.8440000000000003</v>
      </c>
      <c r="AJ43" s="81">
        <v>6.4080000000000004</v>
      </c>
      <c r="AK43" s="84">
        <v>7.1749999999999998</v>
      </c>
      <c r="AL43" s="84">
        <v>6.327</v>
      </c>
      <c r="AM43" s="84">
        <v>7.367</v>
      </c>
      <c r="AN43" s="84">
        <v>6.8419999999999996</v>
      </c>
      <c r="AO43" s="3023">
        <v>7.6609999999999996</v>
      </c>
      <c r="AP43" s="344"/>
      <c r="AQ43" s="344"/>
      <c r="AR43" s="344"/>
      <c r="AS43" s="344"/>
      <c r="AT43" s="344"/>
      <c r="AU43" s="344"/>
      <c r="AV43" s="344"/>
      <c r="AW43" s="344"/>
      <c r="AX43" s="344"/>
      <c r="AY43" s="344"/>
      <c r="AZ43" s="344"/>
      <c r="BA43" s="344"/>
      <c r="BB43" s="344"/>
      <c r="BC43" s="344"/>
      <c r="BD43" s="344"/>
      <c r="BE43" s="344"/>
      <c r="BF43" s="344"/>
      <c r="BG43" s="344"/>
      <c r="BH43" s="344"/>
      <c r="BI43" s="344"/>
      <c r="BJ43" s="344"/>
      <c r="BK43" s="344"/>
      <c r="BL43" s="344"/>
      <c r="BM43" s="344"/>
      <c r="BN43" s="344"/>
      <c r="BO43" s="344"/>
      <c r="BP43" s="344"/>
      <c r="BQ43" s="344"/>
      <c r="BR43" s="344"/>
      <c r="BS43" s="344"/>
      <c r="BT43" s="344"/>
      <c r="BU43" s="344"/>
      <c r="BV43" s="344"/>
      <c r="BW43" s="344"/>
      <c r="BX43" s="344"/>
      <c r="BY43" s="344"/>
      <c r="BZ43" s="344"/>
      <c r="CA43" s="344"/>
      <c r="CB43" s="344"/>
      <c r="CC43" s="344"/>
      <c r="CD43" s="344"/>
      <c r="CE43" s="344"/>
      <c r="CF43" s="344"/>
      <c r="CG43" s="344"/>
    </row>
    <row r="44" spans="1:85" s="406" customFormat="1" x14ac:dyDescent="0.35">
      <c r="A44" s="404"/>
      <c r="B44" s="408" t="s">
        <v>111</v>
      </c>
      <c r="C44" s="81">
        <v>23.952999999999999</v>
      </c>
      <c r="D44" s="81">
        <v>24.827000000000002</v>
      </c>
      <c r="E44" s="81">
        <v>23.478000000000002</v>
      </c>
      <c r="F44" s="81">
        <v>25.920999999999999</v>
      </c>
      <c r="G44" s="81">
        <v>26.634</v>
      </c>
      <c r="H44" s="81">
        <v>23.533000000000001</v>
      </c>
      <c r="I44" s="81">
        <v>25.515999999999998</v>
      </c>
      <c r="J44" s="81">
        <v>24.968</v>
      </c>
      <c r="K44" s="81">
        <v>25.382000000000001</v>
      </c>
      <c r="L44" s="81">
        <v>23.844000000000001</v>
      </c>
      <c r="M44" s="81">
        <v>25.756</v>
      </c>
      <c r="N44" s="81">
        <v>27.379000000000001</v>
      </c>
      <c r="O44" s="81">
        <v>26.541</v>
      </c>
      <c r="P44" s="81">
        <v>22.035</v>
      </c>
      <c r="Q44" s="81">
        <v>18.555</v>
      </c>
      <c r="R44" s="81">
        <v>14.72</v>
      </c>
      <c r="S44" s="81">
        <v>18.803999999999998</v>
      </c>
      <c r="T44" s="81">
        <v>18.058</v>
      </c>
      <c r="U44" s="81">
        <v>18.289000000000001</v>
      </c>
      <c r="V44" s="81">
        <v>17.353999999999999</v>
      </c>
      <c r="W44" s="81">
        <v>18.469000000000001</v>
      </c>
      <c r="X44" s="81">
        <v>16.762</v>
      </c>
      <c r="Y44" s="81">
        <v>17.190000000000001</v>
      </c>
      <c r="Z44" s="81">
        <v>20.411999999999999</v>
      </c>
      <c r="AA44" s="81">
        <v>18.388999999999999</v>
      </c>
      <c r="AB44" s="81">
        <v>17.576000000000001</v>
      </c>
      <c r="AC44" s="81">
        <v>17.821000000000002</v>
      </c>
      <c r="AD44" s="81">
        <v>17.844999999999999</v>
      </c>
      <c r="AE44" s="81">
        <v>18.292999999999999</v>
      </c>
      <c r="AF44" s="81">
        <v>20.050999999999998</v>
      </c>
      <c r="AG44" s="81">
        <v>20.385999999999999</v>
      </c>
      <c r="AH44" s="81">
        <v>22.181000000000001</v>
      </c>
      <c r="AI44" s="81">
        <v>23.38</v>
      </c>
      <c r="AJ44" s="81">
        <v>22.731000000000002</v>
      </c>
      <c r="AK44" s="84">
        <v>22.959</v>
      </c>
      <c r="AL44" s="84">
        <v>24.128</v>
      </c>
      <c r="AM44" s="84">
        <v>23.446000000000002</v>
      </c>
      <c r="AN44" s="84">
        <v>22.513000000000002</v>
      </c>
      <c r="AO44" s="3023">
        <v>23.506</v>
      </c>
      <c r="AP44" s="344"/>
      <c r="AQ44" s="344"/>
      <c r="AR44" s="344"/>
      <c r="AS44" s="344"/>
      <c r="AT44" s="344"/>
      <c r="AU44" s="344"/>
      <c r="AV44" s="344"/>
      <c r="AW44" s="344"/>
      <c r="AX44" s="344"/>
      <c r="AY44" s="344"/>
      <c r="AZ44" s="344"/>
      <c r="BA44" s="344"/>
      <c r="BB44" s="344"/>
      <c r="BC44" s="344"/>
      <c r="BD44" s="344"/>
      <c r="BE44" s="344"/>
      <c r="BF44" s="344"/>
      <c r="BG44" s="344"/>
      <c r="BH44" s="344"/>
      <c r="BI44" s="344"/>
      <c r="BJ44" s="344"/>
      <c r="BK44" s="344"/>
      <c r="BL44" s="344"/>
      <c r="BM44" s="344"/>
      <c r="BN44" s="344"/>
      <c r="BO44" s="344"/>
      <c r="BP44" s="344"/>
      <c r="BQ44" s="344"/>
      <c r="BR44" s="344"/>
      <c r="BS44" s="344"/>
      <c r="BT44" s="344"/>
      <c r="BU44" s="344"/>
      <c r="BV44" s="344"/>
      <c r="BW44" s="344"/>
      <c r="BX44" s="344"/>
      <c r="BY44" s="344"/>
      <c r="BZ44" s="344"/>
      <c r="CA44" s="344"/>
      <c r="CB44" s="344"/>
      <c r="CC44" s="344"/>
      <c r="CD44" s="344"/>
      <c r="CE44" s="344"/>
      <c r="CF44" s="344"/>
      <c r="CG44" s="344"/>
    </row>
    <row r="45" spans="1:85" s="406" customFormat="1" x14ac:dyDescent="0.35">
      <c r="A45" s="404"/>
      <c r="B45" s="408" t="s">
        <v>112</v>
      </c>
      <c r="C45" s="81">
        <v>14.016</v>
      </c>
      <c r="D45" s="81">
        <v>12.788</v>
      </c>
      <c r="E45" s="81">
        <v>11.996</v>
      </c>
      <c r="F45" s="81">
        <v>12.005000000000001</v>
      </c>
      <c r="G45" s="81">
        <v>12.568</v>
      </c>
      <c r="H45" s="81">
        <v>15.567</v>
      </c>
      <c r="I45" s="81">
        <v>14.179</v>
      </c>
      <c r="J45" s="81">
        <v>13.779</v>
      </c>
      <c r="K45" s="81">
        <v>12.476000000000001</v>
      </c>
      <c r="L45" s="81">
        <v>12.911</v>
      </c>
      <c r="M45" s="81">
        <v>13.696999999999999</v>
      </c>
      <c r="N45" s="81">
        <v>12.231999999999999</v>
      </c>
      <c r="O45" s="81">
        <v>12.603999999999999</v>
      </c>
      <c r="P45" s="81">
        <v>9.3889999999999993</v>
      </c>
      <c r="Q45" s="81">
        <v>4.3410000000000002</v>
      </c>
      <c r="R45" s="81">
        <v>3.97</v>
      </c>
      <c r="S45" s="81">
        <v>5.8559999999999999</v>
      </c>
      <c r="T45" s="81">
        <v>6.101</v>
      </c>
      <c r="U45" s="81">
        <v>7.7830000000000004</v>
      </c>
      <c r="V45" s="81">
        <v>7.24</v>
      </c>
      <c r="W45" s="81">
        <v>7.9039999999999999</v>
      </c>
      <c r="X45" s="81">
        <v>7.87</v>
      </c>
      <c r="Y45" s="81">
        <v>7.67</v>
      </c>
      <c r="Z45" s="81">
        <v>7.8520000000000003</v>
      </c>
      <c r="AA45" s="81">
        <v>9.2729999999999997</v>
      </c>
      <c r="AB45" s="81">
        <v>9.9860000000000007</v>
      </c>
      <c r="AC45" s="81">
        <v>10.478999999999999</v>
      </c>
      <c r="AD45" s="81">
        <v>10.846</v>
      </c>
      <c r="AE45" s="81">
        <v>12.084</v>
      </c>
      <c r="AF45" s="81">
        <v>11.164</v>
      </c>
      <c r="AG45" s="81">
        <v>13.294</v>
      </c>
      <c r="AH45" s="81">
        <v>14.407999999999999</v>
      </c>
      <c r="AI45" s="81">
        <v>13.367000000000001</v>
      </c>
      <c r="AJ45" s="81">
        <v>14.003</v>
      </c>
      <c r="AK45" s="84">
        <v>13.695</v>
      </c>
      <c r="AL45" s="84">
        <v>15.904</v>
      </c>
      <c r="AM45" s="84">
        <v>14.073</v>
      </c>
      <c r="AN45" s="84">
        <v>14.195</v>
      </c>
      <c r="AO45" s="3023">
        <v>14.117000000000001</v>
      </c>
      <c r="AP45" s="344"/>
      <c r="AQ45" s="344"/>
      <c r="AR45" s="344"/>
      <c r="AS45" s="344"/>
      <c r="AT45" s="344"/>
      <c r="AU45" s="344"/>
      <c r="AV45" s="344"/>
      <c r="AW45" s="344"/>
      <c r="AX45" s="344"/>
      <c r="AY45" s="344"/>
      <c r="AZ45" s="344"/>
      <c r="BA45" s="344"/>
      <c r="BB45" s="344"/>
      <c r="BC45" s="344"/>
      <c r="BD45" s="344"/>
      <c r="BE45" s="344"/>
      <c r="BF45" s="344"/>
      <c r="BG45" s="344"/>
      <c r="BH45" s="344"/>
      <c r="BI45" s="344"/>
      <c r="BJ45" s="344"/>
      <c r="BK45" s="344"/>
      <c r="BL45" s="344"/>
      <c r="BM45" s="344"/>
      <c r="BN45" s="344"/>
      <c r="BO45" s="344"/>
      <c r="BP45" s="344"/>
      <c r="BQ45" s="344"/>
      <c r="BR45" s="344"/>
      <c r="BS45" s="344"/>
      <c r="BT45" s="344"/>
      <c r="BU45" s="344"/>
      <c r="BV45" s="344"/>
      <c r="BW45" s="344"/>
      <c r="BX45" s="344"/>
      <c r="BY45" s="344"/>
      <c r="BZ45" s="344"/>
      <c r="CA45" s="344"/>
      <c r="CB45" s="344"/>
      <c r="CC45" s="344"/>
      <c r="CD45" s="344"/>
      <c r="CE45" s="344"/>
      <c r="CF45" s="344"/>
      <c r="CG45" s="344"/>
    </row>
    <row r="46" spans="1:85" s="406" customFormat="1" x14ac:dyDescent="0.35">
      <c r="A46" s="404"/>
      <c r="B46" s="408" t="s">
        <v>107</v>
      </c>
      <c r="C46" s="81">
        <v>19.724</v>
      </c>
      <c r="D46" s="81">
        <v>21.661999999999999</v>
      </c>
      <c r="E46" s="81">
        <v>22.721</v>
      </c>
      <c r="F46" s="81">
        <v>23.196999999999999</v>
      </c>
      <c r="G46" s="81">
        <v>24.251999999999999</v>
      </c>
      <c r="H46" s="81">
        <v>21.7</v>
      </c>
      <c r="I46" s="81">
        <v>22.690999999999999</v>
      </c>
      <c r="J46" s="81">
        <v>20.847000000000001</v>
      </c>
      <c r="K46" s="81">
        <v>21.155999999999999</v>
      </c>
      <c r="L46" s="81">
        <v>20.460999999999999</v>
      </c>
      <c r="M46" s="81">
        <v>21.698</v>
      </c>
      <c r="N46" s="81">
        <v>19.829999999999998</v>
      </c>
      <c r="O46" s="81">
        <v>20.696999999999999</v>
      </c>
      <c r="P46" s="81">
        <v>16.846</v>
      </c>
      <c r="Q46" s="81">
        <v>12.398999999999999</v>
      </c>
      <c r="R46" s="81">
        <v>13.786</v>
      </c>
      <c r="S46" s="81">
        <v>16.364000000000001</v>
      </c>
      <c r="T46" s="81">
        <v>17.798999999999999</v>
      </c>
      <c r="U46" s="81">
        <v>19.213999999999999</v>
      </c>
      <c r="V46" s="81">
        <v>20.492000000000001</v>
      </c>
      <c r="W46" s="81">
        <v>22.425000000000001</v>
      </c>
      <c r="X46" s="81">
        <v>23.24</v>
      </c>
      <c r="Y46" s="81">
        <v>24.077999999999999</v>
      </c>
      <c r="Z46" s="81">
        <v>23.355</v>
      </c>
      <c r="AA46" s="81">
        <v>24.876000000000001</v>
      </c>
      <c r="AB46" s="81">
        <v>25.937000000000001</v>
      </c>
      <c r="AC46" s="81">
        <v>26.701000000000001</v>
      </c>
      <c r="AD46" s="81">
        <v>27.338999999999999</v>
      </c>
      <c r="AE46" s="81">
        <v>27.349</v>
      </c>
      <c r="AF46" s="81">
        <v>26.574999999999999</v>
      </c>
      <c r="AG46" s="81">
        <v>26.062999999999999</v>
      </c>
      <c r="AH46" s="81">
        <v>26.186</v>
      </c>
      <c r="AI46" s="81">
        <v>26.234999999999999</v>
      </c>
      <c r="AJ46" s="81">
        <v>24.757000000000001</v>
      </c>
      <c r="AK46" s="84">
        <v>24.523</v>
      </c>
      <c r="AL46" s="84">
        <v>24.466999999999999</v>
      </c>
      <c r="AM46" s="84">
        <v>24.742999999999999</v>
      </c>
      <c r="AN46" s="84">
        <v>24.966999999999999</v>
      </c>
      <c r="AO46" s="3023">
        <v>23.617999999999999</v>
      </c>
      <c r="AP46" s="344"/>
      <c r="AQ46" s="344"/>
      <c r="AR46" s="344"/>
      <c r="AS46" s="344"/>
      <c r="AT46" s="344"/>
      <c r="AU46" s="344"/>
      <c r="AV46" s="344"/>
      <c r="AW46" s="344"/>
      <c r="AX46" s="344"/>
      <c r="AY46" s="344"/>
      <c r="AZ46" s="344"/>
      <c r="BA46" s="344"/>
      <c r="BB46" s="344"/>
      <c r="BC46" s="344"/>
      <c r="BD46" s="344"/>
      <c r="BE46" s="344"/>
      <c r="BF46" s="344"/>
      <c r="BG46" s="344"/>
      <c r="BH46" s="344"/>
      <c r="BI46" s="344"/>
      <c r="BJ46" s="344"/>
      <c r="BK46" s="344"/>
      <c r="BL46" s="344"/>
      <c r="BM46" s="344"/>
      <c r="BN46" s="344"/>
      <c r="BO46" s="344"/>
      <c r="BP46" s="344"/>
      <c r="BQ46" s="344"/>
      <c r="BR46" s="344"/>
      <c r="BS46" s="344"/>
      <c r="BT46" s="344"/>
      <c r="BU46" s="344"/>
      <c r="BV46" s="344"/>
      <c r="BW46" s="344"/>
      <c r="BX46" s="344"/>
      <c r="BY46" s="344"/>
      <c r="BZ46" s="344"/>
      <c r="CA46" s="344"/>
      <c r="CB46" s="344"/>
      <c r="CC46" s="344"/>
      <c r="CD46" s="344"/>
      <c r="CE46" s="344"/>
      <c r="CF46" s="344"/>
      <c r="CG46" s="344"/>
    </row>
    <row r="47" spans="1:85" s="406" customFormat="1" x14ac:dyDescent="0.35">
      <c r="A47" s="404"/>
      <c r="B47" s="408" t="s">
        <v>108</v>
      </c>
      <c r="C47" s="81">
        <v>12.795</v>
      </c>
      <c r="D47" s="81">
        <v>13.068</v>
      </c>
      <c r="E47" s="81">
        <v>14.196999999999999</v>
      </c>
      <c r="F47" s="81">
        <v>11.433</v>
      </c>
      <c r="G47" s="81">
        <v>10.611000000000001</v>
      </c>
      <c r="H47" s="81">
        <v>12.343999999999999</v>
      </c>
      <c r="I47" s="81">
        <v>11.69</v>
      </c>
      <c r="J47" s="81">
        <v>10.631</v>
      </c>
      <c r="K47" s="81">
        <v>11.167999999999999</v>
      </c>
      <c r="L47" s="81">
        <v>12.795</v>
      </c>
      <c r="M47" s="81">
        <v>10.054</v>
      </c>
      <c r="N47" s="81">
        <v>10.092000000000001</v>
      </c>
      <c r="O47" s="81">
        <v>10.468</v>
      </c>
      <c r="P47" s="81">
        <v>10.1</v>
      </c>
      <c r="Q47" s="81">
        <v>9.9670000000000005</v>
      </c>
      <c r="R47" s="81">
        <v>11.154</v>
      </c>
      <c r="S47" s="81">
        <v>11.816000000000001</v>
      </c>
      <c r="T47" s="81">
        <v>13.446999999999999</v>
      </c>
      <c r="U47" s="81">
        <v>14.085000000000001</v>
      </c>
      <c r="V47" s="81">
        <v>14.567</v>
      </c>
      <c r="W47" s="81">
        <v>15.51</v>
      </c>
      <c r="X47" s="81">
        <v>15.272</v>
      </c>
      <c r="Y47" s="81">
        <v>15.827999999999999</v>
      </c>
      <c r="Z47" s="81">
        <v>14.444000000000001</v>
      </c>
      <c r="AA47" s="81">
        <v>13.925000000000001</v>
      </c>
      <c r="AB47" s="81">
        <v>15.409000000000001</v>
      </c>
      <c r="AC47" s="81">
        <v>15.272</v>
      </c>
      <c r="AD47" s="81">
        <v>15.343</v>
      </c>
      <c r="AE47" s="81">
        <v>13.369</v>
      </c>
      <c r="AF47" s="81">
        <v>14.234999999999999</v>
      </c>
      <c r="AG47" s="81">
        <v>12.683999999999999</v>
      </c>
      <c r="AH47" s="81">
        <v>12.545</v>
      </c>
      <c r="AI47" s="81">
        <v>12.302</v>
      </c>
      <c r="AJ47" s="81">
        <v>11.959</v>
      </c>
      <c r="AK47" s="84">
        <v>11.88</v>
      </c>
      <c r="AL47" s="84">
        <v>11.75</v>
      </c>
      <c r="AM47" s="84">
        <v>12.273</v>
      </c>
      <c r="AN47" s="84">
        <v>11.074999999999999</v>
      </c>
      <c r="AO47" s="3023">
        <v>11.567</v>
      </c>
      <c r="AP47" s="344"/>
      <c r="AQ47" s="344"/>
      <c r="AR47" s="344"/>
      <c r="AS47" s="344"/>
      <c r="AT47" s="344"/>
      <c r="AU47" s="344"/>
      <c r="AV47" s="344"/>
      <c r="AW47" s="344"/>
      <c r="AX47" s="344"/>
      <c r="AY47" s="344"/>
      <c r="AZ47" s="344"/>
      <c r="BA47" s="344"/>
      <c r="BB47" s="344"/>
      <c r="BC47" s="344"/>
      <c r="BD47" s="344"/>
      <c r="BE47" s="344"/>
      <c r="BF47" s="344"/>
      <c r="BG47" s="344"/>
      <c r="BH47" s="344"/>
      <c r="BI47" s="344"/>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row>
    <row r="48" spans="1:85" s="406" customFormat="1" x14ac:dyDescent="0.35">
      <c r="A48" s="404"/>
      <c r="B48" s="408" t="s">
        <v>109</v>
      </c>
      <c r="C48" s="81">
        <v>5.9050000000000002</v>
      </c>
      <c r="D48" s="81">
        <v>5.5670000000000002</v>
      </c>
      <c r="E48" s="81">
        <v>5.4269999999999996</v>
      </c>
      <c r="F48" s="81">
        <v>4.3879999999999999</v>
      </c>
      <c r="G48" s="81">
        <v>3.7970000000000002</v>
      </c>
      <c r="H48" s="81">
        <v>5.0999999999999996</v>
      </c>
      <c r="I48" s="81">
        <v>4.6059999999999999</v>
      </c>
      <c r="J48" s="81">
        <v>4.5039999999999996</v>
      </c>
      <c r="K48" s="81">
        <v>4.8710000000000004</v>
      </c>
      <c r="L48" s="81">
        <v>4.6479999999999997</v>
      </c>
      <c r="M48" s="81">
        <v>4.1109999999999998</v>
      </c>
      <c r="N48" s="81">
        <v>3.581</v>
      </c>
      <c r="O48" s="81">
        <v>4.4560000000000004</v>
      </c>
      <c r="P48" s="81">
        <v>3.8660000000000001</v>
      </c>
      <c r="Q48" s="81">
        <v>4.3760000000000003</v>
      </c>
      <c r="R48" s="81">
        <v>5.7759999999999998</v>
      </c>
      <c r="S48" s="81">
        <v>5.5469999999999997</v>
      </c>
      <c r="T48" s="81">
        <v>6.2889999999999997</v>
      </c>
      <c r="U48" s="81">
        <v>7.0430000000000001</v>
      </c>
      <c r="V48" s="81">
        <v>6.7880000000000003</v>
      </c>
      <c r="W48" s="81">
        <v>7.7460000000000004</v>
      </c>
      <c r="X48" s="81">
        <v>7.5119999999999996</v>
      </c>
      <c r="Y48" s="81">
        <v>7.4409999999999998</v>
      </c>
      <c r="Z48" s="81">
        <v>6.8070000000000004</v>
      </c>
      <c r="AA48" s="81">
        <v>6.1639999999999997</v>
      </c>
      <c r="AB48" s="81">
        <v>6.9539999999999997</v>
      </c>
      <c r="AC48" s="81">
        <v>6.4080000000000004</v>
      </c>
      <c r="AD48" s="81">
        <v>5.8760000000000003</v>
      </c>
      <c r="AE48" s="81">
        <v>5.9909999999999997</v>
      </c>
      <c r="AF48" s="81">
        <v>5.3579999999999997</v>
      </c>
      <c r="AG48" s="81">
        <v>5.3</v>
      </c>
      <c r="AH48" s="81">
        <v>4.2759999999999998</v>
      </c>
      <c r="AI48" s="81">
        <v>5.0860000000000003</v>
      </c>
      <c r="AJ48" s="81">
        <v>4.78</v>
      </c>
      <c r="AK48" s="84">
        <v>4.8390000000000004</v>
      </c>
      <c r="AL48" s="84">
        <v>4.0640000000000001</v>
      </c>
      <c r="AM48" s="84">
        <v>4.4539999999999997</v>
      </c>
      <c r="AN48" s="84">
        <v>3.9649999999999999</v>
      </c>
      <c r="AO48" s="3023">
        <v>4.9580000000000002</v>
      </c>
      <c r="AP48" s="344"/>
      <c r="AQ48" s="344"/>
      <c r="AR48" s="344"/>
      <c r="AS48" s="344"/>
      <c r="AT48" s="344"/>
      <c r="AU48" s="344"/>
      <c r="AV48" s="344"/>
      <c r="AW48" s="344"/>
      <c r="AX48" s="344"/>
      <c r="AY48" s="344"/>
      <c r="AZ48" s="344"/>
      <c r="BA48" s="344"/>
      <c r="BB48" s="344"/>
      <c r="BC48" s="344"/>
      <c r="BD48" s="344"/>
      <c r="BE48" s="344"/>
      <c r="BF48" s="344"/>
      <c r="BG48" s="344"/>
      <c r="BH48" s="344"/>
      <c r="BI48" s="344"/>
      <c r="BJ48" s="344"/>
      <c r="BK48" s="344"/>
      <c r="BL48" s="344"/>
      <c r="BM48" s="344"/>
      <c r="BN48" s="344"/>
      <c r="BO48" s="344"/>
      <c r="BP48" s="344"/>
      <c r="BQ48" s="344"/>
      <c r="BR48" s="344"/>
      <c r="BS48" s="344"/>
      <c r="BT48" s="344"/>
      <c r="BU48" s="344"/>
      <c r="BV48" s="344"/>
      <c r="BW48" s="344"/>
      <c r="BX48" s="344"/>
      <c r="BY48" s="344"/>
      <c r="BZ48" s="344"/>
      <c r="CA48" s="344"/>
      <c r="CB48" s="344"/>
      <c r="CC48" s="344"/>
      <c r="CD48" s="344"/>
      <c r="CE48" s="344"/>
      <c r="CF48" s="344"/>
      <c r="CG48" s="344"/>
    </row>
    <row r="49" spans="1:85" s="406" customFormat="1" x14ac:dyDescent="0.35">
      <c r="A49" s="404"/>
      <c r="B49" s="410" t="s">
        <v>1</v>
      </c>
      <c r="C49" s="81">
        <v>11.31</v>
      </c>
      <c r="D49" s="81">
        <v>9.4589999999999996</v>
      </c>
      <c r="E49" s="81">
        <v>8.0449999999999999</v>
      </c>
      <c r="F49" s="81">
        <v>7.3470000000000004</v>
      </c>
      <c r="G49" s="81">
        <v>7.0720000000000001</v>
      </c>
      <c r="H49" s="81">
        <v>7.7919999999999998</v>
      </c>
      <c r="I49" s="81">
        <v>7.5540000000000003</v>
      </c>
      <c r="J49" s="81">
        <v>10.398999999999999</v>
      </c>
      <c r="K49" s="81">
        <v>9.4469999999999992</v>
      </c>
      <c r="L49" s="81">
        <v>8.9239999999999995</v>
      </c>
      <c r="M49" s="81">
        <v>9.15</v>
      </c>
      <c r="N49" s="81">
        <v>8.1890000000000001</v>
      </c>
      <c r="O49" s="81">
        <v>8.4269999999999996</v>
      </c>
      <c r="P49" s="81">
        <v>9.0190000000000001</v>
      </c>
      <c r="Q49" s="81">
        <v>13.95</v>
      </c>
      <c r="R49" s="81">
        <v>35.433999999999997</v>
      </c>
      <c r="S49" s="81">
        <v>22.934000000000001</v>
      </c>
      <c r="T49" s="81">
        <v>24.013999999999999</v>
      </c>
      <c r="U49" s="81">
        <v>22.338999999999999</v>
      </c>
      <c r="V49" s="81">
        <v>20.495000000000001</v>
      </c>
      <c r="W49" s="81">
        <v>16.742999999999999</v>
      </c>
      <c r="X49" s="81">
        <v>18.181999999999999</v>
      </c>
      <c r="Y49" s="81">
        <v>16.050999999999998</v>
      </c>
      <c r="Z49" s="81">
        <v>13.673</v>
      </c>
      <c r="AA49" s="81">
        <v>13.557</v>
      </c>
      <c r="AB49" s="81">
        <v>12.988</v>
      </c>
      <c r="AC49" s="81">
        <v>12.045999999999999</v>
      </c>
      <c r="AD49" s="81">
        <v>11.9</v>
      </c>
      <c r="AE49" s="81">
        <v>12.166</v>
      </c>
      <c r="AF49" s="81">
        <v>11.968999999999999</v>
      </c>
      <c r="AG49" s="81">
        <v>10.954000000000001</v>
      </c>
      <c r="AH49" s="81">
        <v>8.7059999999999995</v>
      </c>
      <c r="AI49" s="81">
        <v>9.09</v>
      </c>
      <c r="AJ49" s="81">
        <v>9.6289999999999996</v>
      </c>
      <c r="AK49" s="84">
        <v>8.2940000000000005</v>
      </c>
      <c r="AL49" s="84">
        <v>8.1329999999999991</v>
      </c>
      <c r="AM49" s="84">
        <v>8.6999999999999993</v>
      </c>
      <c r="AN49" s="84">
        <v>9.4890000000000008</v>
      </c>
      <c r="AO49" s="3026">
        <v>8.1029999999999998</v>
      </c>
      <c r="AP49" s="344"/>
      <c r="AQ49" s="344"/>
      <c r="AR49" s="344"/>
      <c r="AS49" s="344"/>
      <c r="AT49" s="344"/>
      <c r="AU49" s="344"/>
      <c r="AV49" s="344"/>
      <c r="AW49" s="344"/>
      <c r="AX49" s="344"/>
      <c r="AY49" s="344"/>
      <c r="AZ49" s="344"/>
      <c r="BA49" s="344"/>
      <c r="BB49" s="344"/>
      <c r="BC49" s="344"/>
      <c r="BD49" s="344"/>
      <c r="BE49" s="344"/>
      <c r="BF49" s="344"/>
      <c r="BG49" s="344"/>
      <c r="BH49" s="344"/>
      <c r="BI49" s="344"/>
      <c r="BJ49" s="344"/>
      <c r="BK49" s="344"/>
      <c r="BL49" s="344"/>
      <c r="BM49" s="344"/>
      <c r="BN49" s="344"/>
      <c r="BO49" s="344"/>
      <c r="BP49" s="344"/>
      <c r="BQ49" s="344"/>
      <c r="BR49" s="344"/>
      <c r="BS49" s="344"/>
      <c r="BT49" s="344"/>
      <c r="BU49" s="344"/>
      <c r="BV49" s="344"/>
      <c r="BW49" s="344"/>
      <c r="BX49" s="344"/>
      <c r="BY49" s="344"/>
      <c r="BZ49" s="344"/>
      <c r="CA49" s="344"/>
      <c r="CB49" s="344"/>
      <c r="CC49" s="344"/>
      <c r="CD49" s="344"/>
      <c r="CE49" s="344"/>
      <c r="CF49" s="344"/>
      <c r="CG49" s="344"/>
    </row>
    <row r="50" spans="1:85" ht="3" customHeight="1" x14ac:dyDescent="0.35">
      <c r="A50" s="372"/>
      <c r="B50" s="464"/>
      <c r="C50" s="511"/>
      <c r="D50" s="511"/>
      <c r="E50" s="511"/>
      <c r="F50" s="511"/>
      <c r="G50" s="412"/>
      <c r="H50" s="465"/>
      <c r="I50" s="443"/>
      <c r="J50" s="376">
        <v>9.0000000000000011E-3</v>
      </c>
      <c r="K50" s="443"/>
      <c r="L50" s="443"/>
      <c r="M50" s="373"/>
      <c r="N50" s="373"/>
      <c r="O50" s="373"/>
      <c r="P50" s="373"/>
      <c r="Q50" s="373"/>
      <c r="R50" s="373">
        <v>0.126</v>
      </c>
      <c r="S50" s="373"/>
      <c r="T50" s="373"/>
      <c r="U50" s="373"/>
      <c r="V50" s="373"/>
      <c r="W50" s="373"/>
      <c r="X50" s="373">
        <v>0</v>
      </c>
      <c r="Y50" s="373"/>
      <c r="Z50" s="373"/>
      <c r="AA50" s="466"/>
      <c r="AB50" s="373"/>
      <c r="AC50" s="373"/>
      <c r="AD50" s="373"/>
      <c r="AE50" s="373"/>
      <c r="AF50" s="373"/>
      <c r="AG50" s="373"/>
      <c r="AH50" s="373"/>
      <c r="AI50" s="373"/>
      <c r="AJ50" s="373"/>
      <c r="AK50" s="373"/>
      <c r="AL50" s="343"/>
      <c r="AM50" s="343"/>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row>
    <row r="51" spans="1:85" s="417" customFormat="1" ht="63" customHeight="1" x14ac:dyDescent="0.35">
      <c r="A51" s="467"/>
      <c r="B51" s="3284" t="s">
        <v>156</v>
      </c>
      <c r="C51" s="3285"/>
      <c r="D51" s="3285"/>
      <c r="E51" s="3285"/>
      <c r="F51" s="3285"/>
      <c r="G51" s="3285"/>
      <c r="H51" s="3285"/>
      <c r="I51" s="3285"/>
      <c r="J51" s="3285"/>
      <c r="K51" s="3285"/>
      <c r="L51" s="3285"/>
      <c r="M51" s="3285"/>
      <c r="N51" s="3285"/>
      <c r="O51" s="3285"/>
      <c r="P51" s="3285"/>
      <c r="Q51" s="3285"/>
      <c r="R51" s="3285"/>
      <c r="S51" s="3285"/>
      <c r="T51" s="3285"/>
      <c r="U51" s="415"/>
      <c r="V51" s="415"/>
      <c r="W51" s="415"/>
      <c r="X51" s="415"/>
      <c r="Y51" s="416"/>
      <c r="Z51" s="416"/>
      <c r="AA51" s="416"/>
      <c r="AB51" s="416"/>
      <c r="AC51" s="416"/>
      <c r="AD51" s="416"/>
      <c r="AE51" s="416"/>
      <c r="AF51" s="416"/>
      <c r="AG51" s="416"/>
      <c r="AH51" s="416"/>
      <c r="AI51" s="416"/>
      <c r="AJ51" s="416"/>
      <c r="AK51" s="416"/>
      <c r="AL51" s="343"/>
      <c r="AM51" s="343"/>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row>
    <row r="52" spans="1:85" s="385" customFormat="1" x14ac:dyDescent="0.35">
      <c r="A52" s="377"/>
      <c r="B52" s="312"/>
      <c r="C52" s="373"/>
      <c r="D52" s="373"/>
      <c r="E52" s="373"/>
      <c r="F52" s="373"/>
      <c r="G52" s="373"/>
      <c r="H52" s="373"/>
      <c r="I52" s="373"/>
      <c r="J52" s="381"/>
      <c r="K52" s="373"/>
      <c r="L52" s="373"/>
      <c r="M52" s="380"/>
      <c r="N52" s="373"/>
      <c r="O52" s="373"/>
      <c r="P52" s="373"/>
      <c r="Q52" s="373"/>
      <c r="R52" s="381"/>
      <c r="S52" s="381"/>
      <c r="T52" s="379"/>
      <c r="U52" s="379"/>
      <c r="V52" s="379"/>
      <c r="W52" s="379"/>
      <c r="X52" s="379"/>
      <c r="Y52" s="379"/>
      <c r="Z52" s="379"/>
      <c r="AA52" s="379"/>
      <c r="AB52" s="382"/>
      <c r="AC52" s="382"/>
      <c r="AD52" s="382"/>
      <c r="AE52" s="382"/>
      <c r="AF52" s="382"/>
      <c r="AG52" s="379"/>
      <c r="AH52" s="379"/>
      <c r="AI52" s="379"/>
      <c r="AJ52" s="379"/>
      <c r="AK52" s="380"/>
      <c r="AL52" s="343"/>
      <c r="AM52" s="383"/>
      <c r="AN52" s="425"/>
      <c r="AO52" s="425"/>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84"/>
      <c r="BQ52" s="384"/>
      <c r="BR52" s="384"/>
      <c r="BS52" s="384"/>
      <c r="BT52" s="384"/>
      <c r="BU52" s="384"/>
      <c r="BV52" s="384"/>
      <c r="BW52" s="384"/>
      <c r="BX52" s="384"/>
      <c r="BY52" s="384"/>
      <c r="BZ52" s="384"/>
      <c r="CA52" s="384"/>
      <c r="CB52" s="384"/>
      <c r="CC52" s="384"/>
      <c r="CD52" s="384"/>
      <c r="CE52" s="384"/>
      <c r="CF52" s="384"/>
      <c r="CG52" s="384"/>
    </row>
    <row r="53" spans="1:85" s="447" customFormat="1" ht="63" customHeight="1" x14ac:dyDescent="0.35">
      <c r="A53" s="2504" t="s">
        <v>37</v>
      </c>
      <c r="B53" s="3288" t="s">
        <v>57</v>
      </c>
      <c r="C53" s="3281"/>
      <c r="D53" s="3281"/>
      <c r="E53" s="3281"/>
      <c r="F53" s="3281"/>
      <c r="G53" s="3281"/>
      <c r="H53" s="3281"/>
      <c r="I53" s="3281"/>
      <c r="J53" s="3281"/>
      <c r="K53" s="3281"/>
      <c r="L53" s="3281"/>
      <c r="M53" s="3281"/>
      <c r="N53" s="3281"/>
      <c r="O53" s="3281"/>
      <c r="P53" s="3281"/>
      <c r="Q53" s="3281"/>
      <c r="R53" s="3281"/>
      <c r="S53" s="3281"/>
      <c r="T53" s="3281"/>
      <c r="U53" s="3281"/>
      <c r="V53" s="3281"/>
      <c r="W53" s="3281"/>
      <c r="X53" s="3281"/>
      <c r="Y53" s="3281"/>
      <c r="Z53" s="3281"/>
      <c r="AA53" s="3294"/>
      <c r="AB53" s="412"/>
      <c r="AC53" s="412"/>
      <c r="AD53" s="412"/>
      <c r="AE53" s="412"/>
      <c r="AF53" s="374"/>
      <c r="AG53" s="468"/>
      <c r="AH53" s="469"/>
      <c r="AI53" s="452"/>
      <c r="AJ53" s="450"/>
      <c r="AK53" s="3027"/>
      <c r="AL53" s="343"/>
      <c r="AM53" s="343"/>
      <c r="AN53" s="3038"/>
      <c r="AO53" s="643"/>
      <c r="AP53" s="470"/>
      <c r="AQ53" s="446"/>
      <c r="AR53" s="446"/>
      <c r="AS53" s="446"/>
      <c r="AT53" s="446"/>
      <c r="AU53" s="446"/>
      <c r="AV53" s="446"/>
      <c r="AW53" s="446"/>
      <c r="AX53" s="446"/>
      <c r="AY53" s="446"/>
      <c r="AZ53" s="446"/>
      <c r="BA53" s="446"/>
      <c r="BB53" s="446"/>
      <c r="BC53" s="446"/>
      <c r="BD53" s="446"/>
      <c r="BE53" s="446"/>
      <c r="BF53" s="446"/>
      <c r="BG53" s="446"/>
      <c r="BH53" s="446"/>
      <c r="BI53" s="446"/>
      <c r="BJ53" s="446"/>
      <c r="BK53" s="446"/>
      <c r="BL53" s="446"/>
      <c r="BM53" s="446"/>
      <c r="BN53" s="446"/>
      <c r="BO53" s="446"/>
      <c r="BP53" s="446"/>
      <c r="BQ53" s="446"/>
      <c r="BR53" s="446"/>
      <c r="BS53" s="446"/>
      <c r="BT53" s="446"/>
      <c r="BU53" s="446"/>
      <c r="BV53" s="446"/>
      <c r="BW53" s="446"/>
      <c r="BX53" s="446"/>
      <c r="BY53" s="446"/>
      <c r="BZ53" s="446"/>
      <c r="CA53" s="446"/>
      <c r="CB53" s="446"/>
      <c r="CC53" s="446"/>
      <c r="CD53" s="446"/>
      <c r="CE53" s="446"/>
      <c r="CF53" s="446"/>
      <c r="CG53" s="446"/>
    </row>
    <row r="54" spans="1:85" s="447" customFormat="1" ht="46.5" x14ac:dyDescent="0.35">
      <c r="A54" s="427"/>
      <c r="B54" s="395" t="s">
        <v>54</v>
      </c>
      <c r="C54" s="2533" t="s">
        <v>6</v>
      </c>
      <c r="D54" s="2533" t="s">
        <v>7</v>
      </c>
      <c r="E54" s="2533" t="s">
        <v>8</v>
      </c>
      <c r="F54" s="2534" t="s">
        <v>123</v>
      </c>
      <c r="G54" s="471" t="s">
        <v>160</v>
      </c>
      <c r="H54" s="471" t="s">
        <v>194</v>
      </c>
      <c r="I54" s="471" t="s">
        <v>202</v>
      </c>
      <c r="J54" s="471" t="s">
        <v>241</v>
      </c>
      <c r="K54" s="471" t="s">
        <v>273</v>
      </c>
      <c r="L54" s="471" t="s">
        <v>284</v>
      </c>
      <c r="M54" s="471" t="s">
        <v>322</v>
      </c>
      <c r="N54" s="471" t="s">
        <v>342</v>
      </c>
      <c r="O54" s="471" t="s">
        <v>356</v>
      </c>
      <c r="P54" s="471" t="s">
        <v>384</v>
      </c>
      <c r="Q54" s="471" t="s">
        <v>493</v>
      </c>
      <c r="R54" s="471" t="s">
        <v>535</v>
      </c>
      <c r="S54" s="471" t="s">
        <v>541</v>
      </c>
      <c r="T54" s="471" t="s">
        <v>545</v>
      </c>
      <c r="U54" s="471" t="s">
        <v>578</v>
      </c>
      <c r="V54" s="471" t="s">
        <v>586</v>
      </c>
      <c r="W54" s="471" t="s">
        <v>633</v>
      </c>
      <c r="X54" s="471" t="s">
        <v>646</v>
      </c>
      <c r="Y54" s="471" t="s">
        <v>647</v>
      </c>
      <c r="Z54" s="471" t="s">
        <v>668</v>
      </c>
      <c r="AA54" s="471" t="s">
        <v>671</v>
      </c>
      <c r="AB54" s="471" t="s">
        <v>688</v>
      </c>
      <c r="AC54" s="471" t="s">
        <v>689</v>
      </c>
      <c r="AD54" s="471" t="s">
        <v>735</v>
      </c>
      <c r="AE54" s="471" t="s">
        <v>776</v>
      </c>
      <c r="AF54" s="471" t="s">
        <v>811</v>
      </c>
      <c r="AG54" s="471" t="s">
        <v>1055</v>
      </c>
      <c r="AH54" s="471" t="s">
        <v>1072</v>
      </c>
      <c r="AI54" s="471" t="s">
        <v>1075</v>
      </c>
      <c r="AJ54" s="471" t="s">
        <v>1117</v>
      </c>
      <c r="AK54" s="2543" t="s">
        <v>1162</v>
      </c>
      <c r="AL54" s="2528" t="s">
        <v>1176</v>
      </c>
      <c r="AM54" s="2528" t="s">
        <v>1211</v>
      </c>
      <c r="AN54" s="3042" t="s">
        <v>1297</v>
      </c>
      <c r="AO54" s="647" t="s">
        <v>1328</v>
      </c>
      <c r="AP54" s="470"/>
      <c r="AQ54" s="446"/>
      <c r="AR54" s="446"/>
      <c r="AS54" s="446"/>
      <c r="AT54" s="446"/>
      <c r="AU54" s="446"/>
      <c r="AV54" s="446"/>
      <c r="AW54" s="446"/>
      <c r="AX54" s="446"/>
      <c r="AY54" s="446"/>
      <c r="AZ54" s="446"/>
      <c r="BA54" s="446"/>
      <c r="BB54" s="446"/>
      <c r="BC54" s="446"/>
      <c r="BD54" s="446"/>
      <c r="BE54" s="446"/>
      <c r="BF54" s="446"/>
      <c r="BG54" s="446"/>
      <c r="BH54" s="446"/>
      <c r="BI54" s="446"/>
      <c r="BJ54" s="446"/>
      <c r="BK54" s="446"/>
      <c r="BL54" s="446"/>
      <c r="BM54" s="446"/>
      <c r="BN54" s="446"/>
      <c r="BO54" s="446"/>
      <c r="BP54" s="446"/>
      <c r="BQ54" s="446"/>
      <c r="BR54" s="446"/>
      <c r="BS54" s="446"/>
      <c r="BT54" s="446"/>
      <c r="BU54" s="446"/>
      <c r="BV54" s="446"/>
      <c r="BW54" s="446"/>
      <c r="BX54" s="446"/>
      <c r="BY54" s="446"/>
      <c r="BZ54" s="446"/>
      <c r="CA54" s="446"/>
      <c r="CB54" s="446"/>
      <c r="CC54" s="446"/>
      <c r="CD54" s="446"/>
      <c r="CE54" s="446"/>
      <c r="CF54" s="446"/>
      <c r="CG54" s="446"/>
    </row>
    <row r="55" spans="1:85" ht="33" customHeight="1" x14ac:dyDescent="0.35">
      <c r="A55" s="472"/>
      <c r="B55" s="473" t="s">
        <v>55</v>
      </c>
      <c r="C55" s="401" t="s">
        <v>573</v>
      </c>
      <c r="D55" s="401" t="s">
        <v>53</v>
      </c>
      <c r="E55" s="401" t="s">
        <v>52</v>
      </c>
      <c r="F55" s="401" t="s">
        <v>51</v>
      </c>
      <c r="G55" s="2535" t="s">
        <v>50</v>
      </c>
      <c r="H55" s="2535" t="s">
        <v>124</v>
      </c>
      <c r="I55" s="2535" t="s">
        <v>162</v>
      </c>
      <c r="J55" s="2535" t="s">
        <v>195</v>
      </c>
      <c r="K55" s="2535" t="s">
        <v>242</v>
      </c>
      <c r="L55" s="2535" t="s">
        <v>274</v>
      </c>
      <c r="M55" s="2535" t="s">
        <v>283</v>
      </c>
      <c r="N55" s="2535" t="s">
        <v>323</v>
      </c>
      <c r="O55" s="2535" t="s">
        <v>343</v>
      </c>
      <c r="P55" s="2535" t="s">
        <v>357</v>
      </c>
      <c r="Q55" s="2535" t="s">
        <v>385</v>
      </c>
      <c r="R55" s="401" t="s">
        <v>494</v>
      </c>
      <c r="S55" s="401" t="s">
        <v>496</v>
      </c>
      <c r="T55" s="401" t="s">
        <v>544</v>
      </c>
      <c r="U55" s="401" t="s">
        <v>546</v>
      </c>
      <c r="V55" s="401" t="s">
        <v>579</v>
      </c>
      <c r="W55" s="401" t="s">
        <v>587</v>
      </c>
      <c r="X55" s="401" t="s">
        <v>634</v>
      </c>
      <c r="Y55" s="401" t="s">
        <v>648</v>
      </c>
      <c r="Z55" s="401" t="s">
        <v>649</v>
      </c>
      <c r="AA55" s="401" t="s">
        <v>669</v>
      </c>
      <c r="AB55" s="401" t="s">
        <v>670</v>
      </c>
      <c r="AC55" s="401" t="s">
        <v>690</v>
      </c>
      <c r="AD55" s="401" t="s">
        <v>736</v>
      </c>
      <c r="AE55" s="401" t="s">
        <v>775</v>
      </c>
      <c r="AF55" s="401" t="s">
        <v>813</v>
      </c>
      <c r="AG55" s="401" t="s">
        <v>1054</v>
      </c>
      <c r="AH55" s="401" t="s">
        <v>1071</v>
      </c>
      <c r="AI55" s="401" t="s">
        <v>1076</v>
      </c>
      <c r="AJ55" s="401" t="s">
        <v>1118</v>
      </c>
      <c r="AK55" s="401" t="s">
        <v>1163</v>
      </c>
      <c r="AL55" s="403" t="s">
        <v>1210</v>
      </c>
      <c r="AM55" s="403" t="s">
        <v>1212</v>
      </c>
      <c r="AN55" s="403" t="s">
        <v>1298</v>
      </c>
      <c r="AO55" s="3039" t="s">
        <v>1330</v>
      </c>
      <c r="AP55" s="249"/>
      <c r="AQ55" s="474"/>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row>
    <row r="56" spans="1:85" s="435" customFormat="1" x14ac:dyDescent="0.35">
      <c r="A56" s="433"/>
      <c r="B56" s="2536" t="s">
        <v>260</v>
      </c>
      <c r="C56" s="3068">
        <v>7.3550000000000004</v>
      </c>
      <c r="D56" s="3068">
        <v>6.1879999999999997</v>
      </c>
      <c r="E56" s="3068">
        <v>5.867</v>
      </c>
      <c r="F56" s="3068">
        <v>5.99</v>
      </c>
      <c r="G56" s="3068">
        <v>4.423</v>
      </c>
      <c r="H56" s="3068">
        <v>6.4029999999999996</v>
      </c>
      <c r="I56" s="3068">
        <v>4.5350000000000001</v>
      </c>
      <c r="J56" s="3068">
        <v>5.6550000000000002</v>
      </c>
      <c r="K56" s="3068">
        <v>6.1849999999999996</v>
      </c>
      <c r="L56" s="3068">
        <v>5.7350000000000003</v>
      </c>
      <c r="M56" s="3068">
        <v>3.472</v>
      </c>
      <c r="N56" s="3068">
        <v>3.802</v>
      </c>
      <c r="O56" s="3068">
        <v>3.6930000000000001</v>
      </c>
      <c r="P56" s="3068">
        <v>0.184</v>
      </c>
      <c r="Q56" s="3068">
        <v>-1.536</v>
      </c>
      <c r="R56" s="3068">
        <v>17.872</v>
      </c>
      <c r="S56" s="3068">
        <v>8.7780000000000005</v>
      </c>
      <c r="T56" s="3068">
        <v>7.1539999999999999</v>
      </c>
      <c r="U56" s="3068">
        <v>9.39</v>
      </c>
      <c r="V56" s="3068">
        <v>9.11</v>
      </c>
      <c r="W56" s="3068">
        <v>9.3019999999999996</v>
      </c>
      <c r="X56" s="3068">
        <v>8.3640000000000008</v>
      </c>
      <c r="Y56" s="3068">
        <v>7.1989999999999998</v>
      </c>
      <c r="Z56" s="3068">
        <v>7.0279999999999996</v>
      </c>
      <c r="AA56" s="3068">
        <v>5.7169999999999996</v>
      </c>
      <c r="AB56" s="3068">
        <v>7.2560000000000002</v>
      </c>
      <c r="AC56" s="3068">
        <v>5.3730000000000002</v>
      </c>
      <c r="AD56" s="3068">
        <v>6.9939999999999998</v>
      </c>
      <c r="AE56" s="3068">
        <v>7.0229999999999997</v>
      </c>
      <c r="AF56" s="3068">
        <v>6.81</v>
      </c>
      <c r="AG56" s="3068">
        <v>5.6230000000000002</v>
      </c>
      <c r="AH56" s="3068">
        <v>6.1420000000000003</v>
      </c>
      <c r="AI56" s="3068">
        <v>5.548</v>
      </c>
      <c r="AJ56" s="3068">
        <v>5.0410000000000004</v>
      </c>
      <c r="AK56" s="3068">
        <v>4.3689999999999998</v>
      </c>
      <c r="AL56" s="3068">
        <v>5.4050000000000002</v>
      </c>
      <c r="AM56" s="3068">
        <v>5.3109999999999999</v>
      </c>
      <c r="AN56" s="3069">
        <v>6.1680000000000001</v>
      </c>
      <c r="AO56" s="3070">
        <v>5.1459999999999999</v>
      </c>
      <c r="AP56" s="479"/>
      <c r="AQ56" s="431"/>
      <c r="AR56" s="431"/>
      <c r="AS56" s="431"/>
      <c r="AT56" s="431"/>
      <c r="AU56" s="431"/>
      <c r="AV56" s="431"/>
      <c r="AW56" s="431"/>
      <c r="AX56" s="431"/>
      <c r="AY56" s="431"/>
      <c r="AZ56" s="431"/>
      <c r="BA56" s="431"/>
      <c r="BB56" s="431"/>
      <c r="BC56" s="431"/>
      <c r="BD56" s="431"/>
      <c r="BE56" s="431"/>
      <c r="BF56" s="431"/>
      <c r="BG56" s="431"/>
      <c r="BH56" s="431"/>
      <c r="BI56" s="431"/>
      <c r="BJ56" s="431"/>
      <c r="BK56" s="431"/>
      <c r="BL56" s="431"/>
      <c r="BM56" s="431"/>
      <c r="BN56" s="431"/>
      <c r="BO56" s="431"/>
      <c r="BP56" s="431"/>
      <c r="BQ56" s="431"/>
      <c r="BR56" s="431"/>
      <c r="BS56" s="431"/>
      <c r="BT56" s="431"/>
      <c r="BU56" s="431"/>
      <c r="BV56" s="431"/>
      <c r="BW56" s="431"/>
      <c r="BX56" s="431"/>
      <c r="BY56" s="431"/>
      <c r="BZ56" s="431"/>
      <c r="CA56" s="431"/>
      <c r="CB56" s="431"/>
      <c r="CC56" s="431"/>
      <c r="CD56" s="431"/>
      <c r="CE56" s="431"/>
      <c r="CF56" s="431"/>
      <c r="CG56" s="431"/>
    </row>
    <row r="57" spans="1:85" s="435" customFormat="1" x14ac:dyDescent="0.35">
      <c r="A57" s="433"/>
      <c r="B57" s="543" t="s">
        <v>261</v>
      </c>
      <c r="C57" s="343" t="s">
        <v>10</v>
      </c>
      <c r="D57" s="343" t="s">
        <v>10</v>
      </c>
      <c r="E57" s="343" t="s">
        <v>10</v>
      </c>
      <c r="F57" s="343" t="s">
        <v>10</v>
      </c>
      <c r="G57" s="343" t="s">
        <v>10</v>
      </c>
      <c r="H57" s="343" t="s">
        <v>10</v>
      </c>
      <c r="I57" s="3068">
        <v>2.452</v>
      </c>
      <c r="J57" s="3068">
        <v>8.1039999999999992</v>
      </c>
      <c r="K57" s="3068">
        <v>6.96</v>
      </c>
      <c r="L57" s="3068">
        <v>9.3000000000000007</v>
      </c>
      <c r="M57" s="3068">
        <v>8.0440000000000005</v>
      </c>
      <c r="N57" s="3068">
        <v>2.8140000000000001</v>
      </c>
      <c r="O57" s="3068">
        <v>3.387</v>
      </c>
      <c r="P57" s="3068">
        <v>1.659</v>
      </c>
      <c r="Q57" s="3068">
        <v>-1.2829999999999999</v>
      </c>
      <c r="R57" s="3068">
        <v>5.9269999999999996</v>
      </c>
      <c r="S57" s="3068">
        <v>4.0549999999999997</v>
      </c>
      <c r="T57" s="3068">
        <v>7.5819999999999999</v>
      </c>
      <c r="U57" s="3068">
        <v>5.4210000000000003</v>
      </c>
      <c r="V57" s="3068">
        <v>5.1150000000000002</v>
      </c>
      <c r="W57" s="3068">
        <v>2.4289999999999998</v>
      </c>
      <c r="X57" s="3068">
        <v>6.4660000000000002</v>
      </c>
      <c r="Y57" s="3068">
        <v>10.733000000000001</v>
      </c>
      <c r="Z57" s="3068">
        <v>7.93</v>
      </c>
      <c r="AA57" s="3068">
        <v>8.0969999999999995</v>
      </c>
      <c r="AB57" s="3068">
        <v>6.415</v>
      </c>
      <c r="AC57" s="3068">
        <v>4.5190000000000001</v>
      </c>
      <c r="AD57" s="3068">
        <v>7.3490000000000002</v>
      </c>
      <c r="AE57" s="3068">
        <v>8.5129999999999999</v>
      </c>
      <c r="AF57" s="3068">
        <v>7.0289999999999999</v>
      </c>
      <c r="AG57" s="3068">
        <v>6.431</v>
      </c>
      <c r="AH57" s="3068">
        <v>3.9249999999999998</v>
      </c>
      <c r="AI57" s="3068">
        <v>5.9340000000000002</v>
      </c>
      <c r="AJ57" s="3068">
        <v>7.8540000000000001</v>
      </c>
      <c r="AK57" s="3068">
        <v>6.1040000000000001</v>
      </c>
      <c r="AL57" s="3068">
        <v>4.8719999999999999</v>
      </c>
      <c r="AM57" s="3068">
        <v>5.9470000000000001</v>
      </c>
      <c r="AN57" s="3069">
        <v>5.99</v>
      </c>
      <c r="AO57" s="3070">
        <v>6.335</v>
      </c>
      <c r="AP57" s="479"/>
      <c r="AQ57" s="431"/>
      <c r="AR57" s="431"/>
      <c r="AS57" s="431"/>
      <c r="AT57" s="431"/>
      <c r="AU57" s="431"/>
      <c r="AV57" s="431"/>
      <c r="AW57" s="431"/>
      <c r="AX57" s="431"/>
      <c r="AY57" s="431"/>
      <c r="AZ57" s="431"/>
      <c r="BA57" s="431"/>
      <c r="BB57" s="431"/>
      <c r="BC57" s="431"/>
      <c r="BD57" s="431"/>
      <c r="BE57" s="431"/>
      <c r="BF57" s="431"/>
      <c r="BG57" s="431"/>
      <c r="BH57" s="431"/>
      <c r="BI57" s="431"/>
      <c r="BJ57" s="431"/>
      <c r="BK57" s="431"/>
      <c r="BL57" s="431"/>
      <c r="BM57" s="431"/>
      <c r="BN57" s="431"/>
      <c r="BO57" s="431"/>
      <c r="BP57" s="431"/>
      <c r="BQ57" s="431"/>
      <c r="BR57" s="431"/>
      <c r="BS57" s="431"/>
      <c r="BT57" s="431"/>
      <c r="BU57" s="431"/>
      <c r="BV57" s="431"/>
      <c r="BW57" s="431"/>
      <c r="BX57" s="431"/>
      <c r="BY57" s="431"/>
      <c r="BZ57" s="431"/>
      <c r="CA57" s="431"/>
      <c r="CB57" s="431"/>
      <c r="CC57" s="431"/>
      <c r="CD57" s="431"/>
      <c r="CE57" s="431"/>
      <c r="CF57" s="431"/>
      <c r="CG57" s="431"/>
    </row>
    <row r="58" spans="1:85" s="435" customFormat="1" x14ac:dyDescent="0.35">
      <c r="A58" s="433"/>
      <c r="B58" s="543" t="s">
        <v>262</v>
      </c>
      <c r="C58" s="3068">
        <v>6.5469999999999997</v>
      </c>
      <c r="D58" s="3068">
        <v>8.8420000000000005</v>
      </c>
      <c r="E58" s="3068">
        <v>6.2590000000000003</v>
      </c>
      <c r="F58" s="3068">
        <v>8.3079999999999998</v>
      </c>
      <c r="G58" s="3068">
        <v>7.0910000000000002</v>
      </c>
      <c r="H58" s="3068">
        <v>3.6190000000000002</v>
      </c>
      <c r="I58" s="3068">
        <v>8.1010000000000009</v>
      </c>
      <c r="J58" s="3068">
        <v>4.9640000000000004</v>
      </c>
      <c r="K58" s="3068">
        <v>5.0060000000000002</v>
      </c>
      <c r="L58" s="3068">
        <v>6.9349999999999996</v>
      </c>
      <c r="M58" s="3068">
        <v>7.2009999999999996</v>
      </c>
      <c r="N58" s="3068">
        <v>4.0819999999999999</v>
      </c>
      <c r="O58" s="3068">
        <v>5.1440000000000001</v>
      </c>
      <c r="P58" s="3068">
        <v>0.86</v>
      </c>
      <c r="Q58" s="3068">
        <v>5.9880000000000004</v>
      </c>
      <c r="R58" s="3068">
        <v>22.344000000000001</v>
      </c>
      <c r="S58" s="3068">
        <v>11.805</v>
      </c>
      <c r="T58" s="3068">
        <v>11.12</v>
      </c>
      <c r="U58" s="3068">
        <v>10.597</v>
      </c>
      <c r="V58" s="3068">
        <v>10.531000000000001</v>
      </c>
      <c r="W58" s="3068">
        <v>10.606</v>
      </c>
      <c r="X58" s="3068">
        <v>11.324</v>
      </c>
      <c r="Y58" s="3068">
        <v>8.1340000000000003</v>
      </c>
      <c r="Z58" s="3068">
        <v>9.2200000000000006</v>
      </c>
      <c r="AA58" s="3068">
        <v>6.1749999999999998</v>
      </c>
      <c r="AB58" s="3068">
        <v>8.7789999999999999</v>
      </c>
      <c r="AC58" s="3068">
        <v>7.3289999999999997</v>
      </c>
      <c r="AD58" s="3068">
        <v>3.9430000000000001</v>
      </c>
      <c r="AE58" s="3068">
        <v>5.4119999999999999</v>
      </c>
      <c r="AF58" s="3068">
        <v>9.0269999999999992</v>
      </c>
      <c r="AG58" s="3068">
        <v>9.0269999999999992</v>
      </c>
      <c r="AH58" s="3068">
        <v>8.7240000000000002</v>
      </c>
      <c r="AI58" s="3068">
        <v>7.1769999999999996</v>
      </c>
      <c r="AJ58" s="3068">
        <v>8.9120000000000008</v>
      </c>
      <c r="AK58" s="3068">
        <v>6.7080000000000002</v>
      </c>
      <c r="AL58" s="3068">
        <v>7.06</v>
      </c>
      <c r="AM58" s="3068">
        <v>6.17</v>
      </c>
      <c r="AN58" s="3069">
        <v>4.593</v>
      </c>
      <c r="AO58" s="3070">
        <v>5.0590000000000002</v>
      </c>
      <c r="AP58" s="479"/>
      <c r="AQ58" s="431"/>
      <c r="AR58" s="431"/>
      <c r="AS58" s="431"/>
      <c r="AT58" s="431"/>
      <c r="AU58" s="431"/>
      <c r="AV58" s="431"/>
      <c r="AW58" s="431"/>
      <c r="AX58" s="431"/>
      <c r="AY58" s="431"/>
      <c r="AZ58" s="431"/>
      <c r="BA58" s="431"/>
      <c r="BB58" s="431"/>
      <c r="BC58" s="431"/>
      <c r="BD58" s="431"/>
      <c r="BE58" s="431"/>
      <c r="BF58" s="431"/>
      <c r="BG58" s="431"/>
      <c r="BH58" s="431"/>
      <c r="BI58" s="431"/>
      <c r="BJ58" s="431"/>
      <c r="BK58" s="431"/>
      <c r="BL58" s="431"/>
      <c r="BM58" s="431"/>
      <c r="BN58" s="431"/>
      <c r="BO58" s="431"/>
      <c r="BP58" s="431"/>
      <c r="BQ58" s="431"/>
      <c r="BR58" s="431"/>
      <c r="BS58" s="431"/>
      <c r="BT58" s="431"/>
      <c r="BU58" s="431"/>
      <c r="BV58" s="431"/>
      <c r="BW58" s="431"/>
      <c r="BX58" s="431"/>
      <c r="BY58" s="431"/>
      <c r="BZ58" s="431"/>
      <c r="CA58" s="431"/>
      <c r="CB58" s="431"/>
      <c r="CC58" s="431"/>
      <c r="CD58" s="431"/>
      <c r="CE58" s="431"/>
      <c r="CF58" s="431"/>
      <c r="CG58" s="431"/>
    </row>
    <row r="59" spans="1:85" s="435" customFormat="1" x14ac:dyDescent="0.35">
      <c r="A59" s="433"/>
      <c r="B59" s="543" t="s">
        <v>263</v>
      </c>
      <c r="C59" s="3068">
        <v>7.6180000000000003</v>
      </c>
      <c r="D59" s="3068">
        <v>6.4249999999999998</v>
      </c>
      <c r="E59" s="3068">
        <v>3.8380000000000001</v>
      </c>
      <c r="F59" s="3068">
        <v>3.7810000000000001</v>
      </c>
      <c r="G59" s="3068">
        <v>4.4779999999999998</v>
      </c>
      <c r="H59" s="3068">
        <v>5.3230000000000004</v>
      </c>
      <c r="I59" s="3068">
        <v>2.8860000000000001</v>
      </c>
      <c r="J59" s="3068">
        <v>5.556</v>
      </c>
      <c r="K59" s="3068">
        <v>3.4</v>
      </c>
      <c r="L59" s="3068">
        <v>3.6339999999999999</v>
      </c>
      <c r="M59" s="3068">
        <v>4.8049999999999997</v>
      </c>
      <c r="N59" s="3068">
        <v>2.2570000000000001</v>
      </c>
      <c r="O59" s="3068">
        <v>2.9729999999999999</v>
      </c>
      <c r="P59" s="3068">
        <v>-0.36699999999999999</v>
      </c>
      <c r="Q59" s="3068">
        <v>2.2869999999999999</v>
      </c>
      <c r="R59" s="3068">
        <v>21.919</v>
      </c>
      <c r="S59" s="3068">
        <v>5.1289999999999996</v>
      </c>
      <c r="T59" s="3068">
        <v>9.2959999999999994</v>
      </c>
      <c r="U59" s="3068">
        <v>10.17</v>
      </c>
      <c r="V59" s="3068">
        <v>5.0679999999999996</v>
      </c>
      <c r="W59" s="3068">
        <v>6.1340000000000003</v>
      </c>
      <c r="X59" s="3068">
        <v>7.6390000000000002</v>
      </c>
      <c r="Y59" s="3068">
        <v>5.5359999999999996</v>
      </c>
      <c r="Z59" s="3068">
        <v>4.2949999999999999</v>
      </c>
      <c r="AA59" s="3068">
        <v>4.4740000000000002</v>
      </c>
      <c r="AB59" s="3068">
        <v>6.984</v>
      </c>
      <c r="AC59" s="3068">
        <v>5.4359999999999999</v>
      </c>
      <c r="AD59" s="3068">
        <v>6.4180000000000001</v>
      </c>
      <c r="AE59" s="3068">
        <v>5.5309999999999997</v>
      </c>
      <c r="AF59" s="3068">
        <v>6.3129999999999997</v>
      </c>
      <c r="AG59" s="3068">
        <v>4.7380000000000004</v>
      </c>
      <c r="AH59" s="3068">
        <v>3.766</v>
      </c>
      <c r="AI59" s="3068">
        <v>4.0039999999999996</v>
      </c>
      <c r="AJ59" s="3068">
        <v>4.1479999999999997</v>
      </c>
      <c r="AK59" s="3068">
        <v>3.2360000000000002</v>
      </c>
      <c r="AL59" s="3068">
        <v>4.915</v>
      </c>
      <c r="AM59" s="3068">
        <v>4.7679999999999998</v>
      </c>
      <c r="AN59" s="3069">
        <v>5.32</v>
      </c>
      <c r="AO59" s="3070">
        <v>4.117</v>
      </c>
      <c r="AP59" s="479"/>
      <c r="AQ59" s="431"/>
      <c r="AR59" s="431"/>
      <c r="AS59" s="431"/>
      <c r="AT59" s="431"/>
      <c r="AU59" s="431"/>
      <c r="AV59" s="431"/>
      <c r="AW59" s="431"/>
      <c r="AX59" s="431"/>
      <c r="AY59" s="431"/>
      <c r="AZ59" s="431"/>
      <c r="BA59" s="431"/>
      <c r="BB59" s="431"/>
      <c r="BC59" s="431"/>
      <c r="BD59" s="431"/>
      <c r="BE59" s="431"/>
      <c r="BF59" s="431"/>
      <c r="BG59" s="431"/>
      <c r="BH59" s="431"/>
      <c r="BI59" s="431"/>
      <c r="BJ59" s="431"/>
      <c r="BK59" s="431"/>
      <c r="BL59" s="431"/>
      <c r="BM59" s="431"/>
      <c r="BN59" s="431"/>
      <c r="BO59" s="431"/>
      <c r="BP59" s="431"/>
      <c r="BQ59" s="431"/>
      <c r="BR59" s="431"/>
      <c r="BS59" s="431"/>
      <c r="BT59" s="431"/>
      <c r="BU59" s="431"/>
      <c r="BV59" s="431"/>
      <c r="BW59" s="431"/>
      <c r="BX59" s="431"/>
      <c r="BY59" s="431"/>
      <c r="BZ59" s="431"/>
      <c r="CA59" s="431"/>
      <c r="CB59" s="431"/>
      <c r="CC59" s="431"/>
      <c r="CD59" s="431"/>
      <c r="CE59" s="431"/>
      <c r="CF59" s="431"/>
      <c r="CG59" s="431"/>
    </row>
    <row r="60" spans="1:85" s="435" customFormat="1" x14ac:dyDescent="0.35">
      <c r="A60" s="433"/>
      <c r="B60" s="543" t="s">
        <v>264</v>
      </c>
      <c r="C60" s="3068">
        <v>4.5730000000000004</v>
      </c>
      <c r="D60" s="3068">
        <v>8.5649999999999995</v>
      </c>
      <c r="E60" s="3068">
        <v>5.6529999999999996</v>
      </c>
      <c r="F60" s="3068">
        <v>4.4820000000000002</v>
      </c>
      <c r="G60" s="3068">
        <v>4.359</v>
      </c>
      <c r="H60" s="3068">
        <v>4.819</v>
      </c>
      <c r="I60" s="3068">
        <v>4.4320000000000004</v>
      </c>
      <c r="J60" s="3068">
        <v>3.5310000000000001</v>
      </c>
      <c r="K60" s="3068">
        <v>3.64</v>
      </c>
      <c r="L60" s="3068">
        <v>6.1040000000000001</v>
      </c>
      <c r="M60" s="3068">
        <v>4.0679999999999996</v>
      </c>
      <c r="N60" s="3068">
        <v>4.7549999999999999</v>
      </c>
      <c r="O60" s="3068">
        <v>3.6869999999999998</v>
      </c>
      <c r="P60" s="3068">
        <v>-1.8180000000000001</v>
      </c>
      <c r="Q60" s="3068">
        <v>-5.5049999999999999</v>
      </c>
      <c r="R60" s="3068">
        <v>19.260000000000002</v>
      </c>
      <c r="S60" s="3068">
        <v>11.166</v>
      </c>
      <c r="T60" s="3068">
        <v>10.731</v>
      </c>
      <c r="U60" s="3068">
        <v>11.113</v>
      </c>
      <c r="V60" s="3068">
        <v>17.876000000000001</v>
      </c>
      <c r="W60" s="3068">
        <v>14.332000000000001</v>
      </c>
      <c r="X60" s="3068">
        <v>8.6929999999999996</v>
      </c>
      <c r="Y60" s="3068">
        <v>10.031000000000001</v>
      </c>
      <c r="Z60" s="3068">
        <v>7.0659999999999998</v>
      </c>
      <c r="AA60" s="3068">
        <v>8.8919999999999995</v>
      </c>
      <c r="AB60" s="3068">
        <v>6.0860000000000003</v>
      </c>
      <c r="AC60" s="3068">
        <v>7.1210000000000004</v>
      </c>
      <c r="AD60" s="3068">
        <v>6.8109999999999999</v>
      </c>
      <c r="AE60" s="3068">
        <v>5.2450000000000001</v>
      </c>
      <c r="AF60" s="3068">
        <v>3.4369999999999998</v>
      </c>
      <c r="AG60" s="3068">
        <v>6.27</v>
      </c>
      <c r="AH60" s="3068">
        <v>4.8449999999999998</v>
      </c>
      <c r="AI60" s="3068">
        <v>6.6210000000000004</v>
      </c>
      <c r="AJ60" s="3068">
        <v>4.2220000000000004</v>
      </c>
      <c r="AK60" s="3068">
        <v>6.29</v>
      </c>
      <c r="AL60" s="3068">
        <v>5.2880000000000003</v>
      </c>
      <c r="AM60" s="3068">
        <v>4.7210000000000001</v>
      </c>
      <c r="AN60" s="3069">
        <v>6.2240000000000002</v>
      </c>
      <c r="AO60" s="3070">
        <v>5.6040000000000001</v>
      </c>
      <c r="AP60" s="479"/>
      <c r="AQ60" s="431"/>
      <c r="AR60" s="431"/>
      <c r="AS60" s="431"/>
      <c r="AT60" s="431"/>
      <c r="AU60" s="431"/>
      <c r="AV60" s="431"/>
      <c r="AW60" s="431"/>
      <c r="AX60" s="431"/>
      <c r="AY60" s="431"/>
      <c r="AZ60" s="431"/>
      <c r="BA60" s="431"/>
      <c r="BB60" s="431"/>
      <c r="BC60" s="431"/>
      <c r="BD60" s="431"/>
      <c r="BE60" s="431"/>
      <c r="BF60" s="431"/>
      <c r="BG60" s="431"/>
      <c r="BH60" s="431"/>
      <c r="BI60" s="431"/>
      <c r="BJ60" s="431"/>
      <c r="BK60" s="431"/>
      <c r="BL60" s="431"/>
      <c r="BM60" s="431"/>
      <c r="BN60" s="431"/>
      <c r="BO60" s="431"/>
      <c r="BP60" s="431"/>
      <c r="BQ60" s="431"/>
      <c r="BR60" s="431"/>
      <c r="BS60" s="431"/>
      <c r="BT60" s="431"/>
      <c r="BU60" s="431"/>
      <c r="BV60" s="431"/>
      <c r="BW60" s="431"/>
      <c r="BX60" s="431"/>
      <c r="BY60" s="431"/>
      <c r="BZ60" s="431"/>
      <c r="CA60" s="431"/>
      <c r="CB60" s="431"/>
      <c r="CC60" s="431"/>
      <c r="CD60" s="431"/>
      <c r="CE60" s="431"/>
      <c r="CF60" s="431"/>
      <c r="CG60" s="431"/>
    </row>
    <row r="61" spans="1:85" s="435" customFormat="1" x14ac:dyDescent="0.35">
      <c r="A61" s="433"/>
      <c r="B61" s="543" t="s">
        <v>265</v>
      </c>
      <c r="C61" s="3068">
        <v>4.2919999999999998</v>
      </c>
      <c r="D61" s="3068">
        <v>2.972</v>
      </c>
      <c r="E61" s="3068">
        <v>5.52</v>
      </c>
      <c r="F61" s="3068">
        <v>2.4460000000000002</v>
      </c>
      <c r="G61" s="3068">
        <v>1.748</v>
      </c>
      <c r="H61" s="3068">
        <v>2.8879999999999999</v>
      </c>
      <c r="I61" s="3068">
        <v>5.1870000000000003</v>
      </c>
      <c r="J61" s="3068">
        <v>7.6769999999999996</v>
      </c>
      <c r="K61" s="3068">
        <v>6.2629999999999999</v>
      </c>
      <c r="L61" s="3068">
        <v>3.9430000000000001</v>
      </c>
      <c r="M61" s="3068">
        <v>4.0069999999999997</v>
      </c>
      <c r="N61" s="3068">
        <v>3.8929999999999998</v>
      </c>
      <c r="O61" s="3068">
        <v>5.125</v>
      </c>
      <c r="P61" s="3068">
        <v>0.88700000000000001</v>
      </c>
      <c r="Q61" s="3068">
        <v>-1.08</v>
      </c>
      <c r="R61" s="3068">
        <v>29.780999999999999</v>
      </c>
      <c r="S61" s="3068">
        <v>17.163</v>
      </c>
      <c r="T61" s="3068">
        <v>32.573</v>
      </c>
      <c r="U61" s="3068">
        <v>16.861000000000001</v>
      </c>
      <c r="V61" s="3068">
        <v>18.059999999999999</v>
      </c>
      <c r="W61" s="3068">
        <v>4.9370000000000003</v>
      </c>
      <c r="X61" s="3068">
        <v>10.541</v>
      </c>
      <c r="Y61" s="3068">
        <v>8.8759999999999994</v>
      </c>
      <c r="Z61" s="3068">
        <v>5.3639999999999999</v>
      </c>
      <c r="AA61" s="3068">
        <v>3.847</v>
      </c>
      <c r="AB61" s="3068">
        <v>5.4020000000000001</v>
      </c>
      <c r="AC61" s="3068">
        <v>5.9169999999999998</v>
      </c>
      <c r="AD61" s="3068">
        <v>6.9</v>
      </c>
      <c r="AE61" s="3068">
        <v>6.4240000000000004</v>
      </c>
      <c r="AF61" s="3068">
        <v>6.423</v>
      </c>
      <c r="AG61" s="3068">
        <v>4.4219999999999997</v>
      </c>
      <c r="AH61" s="3068">
        <v>4.7610000000000001</v>
      </c>
      <c r="AI61" s="3068">
        <v>2.988</v>
      </c>
      <c r="AJ61" s="3068">
        <v>5.1130000000000004</v>
      </c>
      <c r="AK61" s="3068">
        <v>2.6859999999999999</v>
      </c>
      <c r="AL61" s="3068">
        <v>3.8959999999999999</v>
      </c>
      <c r="AM61" s="3068">
        <v>3.5339999999999998</v>
      </c>
      <c r="AN61" s="3069">
        <v>3.0790000000000002</v>
      </c>
      <c r="AO61" s="3070">
        <v>4.3769999999999998</v>
      </c>
      <c r="AP61" s="479"/>
      <c r="AQ61" s="431"/>
      <c r="AR61" s="431"/>
      <c r="AS61" s="431"/>
      <c r="AT61" s="431"/>
      <c r="AU61" s="431"/>
      <c r="AV61" s="431"/>
      <c r="AW61" s="431"/>
      <c r="AX61" s="431"/>
      <c r="AY61" s="431"/>
      <c r="AZ61" s="431"/>
      <c r="BA61" s="431"/>
      <c r="BB61" s="431"/>
      <c r="BC61" s="431"/>
      <c r="BD61" s="431"/>
      <c r="BE61" s="431"/>
      <c r="BF61" s="431"/>
      <c r="BG61" s="431"/>
      <c r="BH61" s="431"/>
      <c r="BI61" s="431"/>
      <c r="BJ61" s="431"/>
      <c r="BK61" s="431"/>
      <c r="BL61" s="431"/>
      <c r="BM61" s="431"/>
      <c r="BN61" s="431"/>
      <c r="BO61" s="431"/>
      <c r="BP61" s="431"/>
      <c r="BQ61" s="431"/>
      <c r="BR61" s="431"/>
      <c r="BS61" s="431"/>
      <c r="BT61" s="431"/>
      <c r="BU61" s="431"/>
      <c r="BV61" s="431"/>
      <c r="BW61" s="431"/>
      <c r="BX61" s="431"/>
      <c r="BY61" s="431"/>
      <c r="BZ61" s="431"/>
      <c r="CA61" s="431"/>
      <c r="CB61" s="431"/>
      <c r="CC61" s="431"/>
      <c r="CD61" s="431"/>
      <c r="CE61" s="431"/>
      <c r="CF61" s="431"/>
      <c r="CG61" s="431"/>
    </row>
    <row r="62" spans="1:85" s="435" customFormat="1" x14ac:dyDescent="0.35">
      <c r="A62" s="433"/>
      <c r="B62" s="543" t="s">
        <v>266</v>
      </c>
      <c r="C62" s="3068">
        <v>5.5519999999999996</v>
      </c>
      <c r="D62" s="3068">
        <v>5.1520000000000001</v>
      </c>
      <c r="E62" s="3068">
        <v>5.0910000000000002</v>
      </c>
      <c r="F62" s="3068">
        <v>5.0449999999999999</v>
      </c>
      <c r="G62" s="3068">
        <v>5.3609999999999998</v>
      </c>
      <c r="H62" s="3068">
        <v>8.9670000000000005</v>
      </c>
      <c r="I62" s="3068">
        <v>9.2110000000000003</v>
      </c>
      <c r="J62" s="3068">
        <v>9.8230000000000004</v>
      </c>
      <c r="K62" s="3068">
        <v>5.4610000000000003</v>
      </c>
      <c r="L62" s="3068">
        <v>7.4889999999999999</v>
      </c>
      <c r="M62" s="3068">
        <v>8.6609999999999996</v>
      </c>
      <c r="N62" s="3068">
        <v>8.3079999999999998</v>
      </c>
      <c r="O62" s="3068">
        <v>6.7720000000000002</v>
      </c>
      <c r="P62" s="3068">
        <v>5.1749999999999998</v>
      </c>
      <c r="Q62" s="3068">
        <v>3.7229999999999999</v>
      </c>
      <c r="R62" s="3068">
        <v>9.4939999999999998</v>
      </c>
      <c r="S62" s="3068">
        <v>6.7329999999999997</v>
      </c>
      <c r="T62" s="3068">
        <v>10.724</v>
      </c>
      <c r="U62" s="3068">
        <v>10.55</v>
      </c>
      <c r="V62" s="3068">
        <v>9.843</v>
      </c>
      <c r="W62" s="3068">
        <v>10.003</v>
      </c>
      <c r="X62" s="3068">
        <v>12.971</v>
      </c>
      <c r="Y62" s="3068">
        <v>11.053000000000001</v>
      </c>
      <c r="Z62" s="3068">
        <v>11.27</v>
      </c>
      <c r="AA62" s="3068">
        <v>12.202999999999999</v>
      </c>
      <c r="AB62" s="3068">
        <v>11.087999999999999</v>
      </c>
      <c r="AC62" s="3068">
        <v>9.9719999999999995</v>
      </c>
      <c r="AD62" s="3068">
        <v>10.071999999999999</v>
      </c>
      <c r="AE62" s="3068">
        <v>10.33</v>
      </c>
      <c r="AF62" s="3068">
        <v>8.9450000000000003</v>
      </c>
      <c r="AG62" s="3068">
        <v>7.6539999999999999</v>
      </c>
      <c r="AH62" s="3068">
        <v>8.6839999999999993</v>
      </c>
      <c r="AI62" s="3068">
        <v>8.7170000000000005</v>
      </c>
      <c r="AJ62" s="3068">
        <v>8.5250000000000004</v>
      </c>
      <c r="AK62" s="3068">
        <v>7.4189999999999996</v>
      </c>
      <c r="AL62" s="3068">
        <v>7.7130000000000001</v>
      </c>
      <c r="AM62" s="3068">
        <v>6.8570000000000002</v>
      </c>
      <c r="AN62" s="3069">
        <v>4.63</v>
      </c>
      <c r="AO62" s="3070">
        <v>5.2329999999999997</v>
      </c>
      <c r="AP62" s="479"/>
      <c r="AQ62" s="431"/>
      <c r="AR62" s="431"/>
      <c r="AS62" s="431"/>
      <c r="AT62" s="431"/>
      <c r="AU62" s="431"/>
      <c r="AV62" s="431"/>
      <c r="AW62" s="431"/>
      <c r="AX62" s="431"/>
      <c r="AY62" s="431"/>
      <c r="AZ62" s="431"/>
      <c r="BA62" s="431"/>
      <c r="BB62" s="431"/>
      <c r="BC62" s="431"/>
      <c r="BD62" s="431"/>
      <c r="BE62" s="431"/>
      <c r="BF62" s="431"/>
      <c r="BG62" s="431"/>
      <c r="BH62" s="431"/>
      <c r="BI62" s="431"/>
      <c r="BJ62" s="431"/>
      <c r="BK62" s="431"/>
      <c r="BL62" s="431"/>
      <c r="BM62" s="431"/>
      <c r="BN62" s="431"/>
      <c r="BO62" s="431"/>
      <c r="BP62" s="431"/>
      <c r="BQ62" s="431"/>
      <c r="BR62" s="431"/>
      <c r="BS62" s="431"/>
      <c r="BT62" s="431"/>
      <c r="BU62" s="431"/>
      <c r="BV62" s="431"/>
      <c r="BW62" s="431"/>
      <c r="BX62" s="431"/>
      <c r="BY62" s="431"/>
      <c r="BZ62" s="431"/>
      <c r="CA62" s="431"/>
      <c r="CB62" s="431"/>
      <c r="CC62" s="431"/>
      <c r="CD62" s="431"/>
      <c r="CE62" s="431"/>
      <c r="CF62" s="431"/>
      <c r="CG62" s="431"/>
    </row>
    <row r="63" spans="1:85" s="435" customFormat="1" x14ac:dyDescent="0.35">
      <c r="A63" s="433"/>
      <c r="B63" s="543" t="s">
        <v>267</v>
      </c>
      <c r="C63" s="343" t="s">
        <v>10</v>
      </c>
      <c r="D63" s="343" t="s">
        <v>10</v>
      </c>
      <c r="E63" s="343" t="s">
        <v>10</v>
      </c>
      <c r="F63" s="343" t="s">
        <v>10</v>
      </c>
      <c r="G63" s="343" t="s">
        <v>10</v>
      </c>
      <c r="H63" s="343" t="s">
        <v>10</v>
      </c>
      <c r="I63" s="3068">
        <v>7.63</v>
      </c>
      <c r="J63" s="3068">
        <v>7.2160000000000002</v>
      </c>
      <c r="K63" s="3068">
        <v>8.9290000000000003</v>
      </c>
      <c r="L63" s="3068">
        <v>6.6040000000000001</v>
      </c>
      <c r="M63" s="3068">
        <v>6.915</v>
      </c>
      <c r="N63" s="3068">
        <v>5.62</v>
      </c>
      <c r="O63" s="3068">
        <v>6.2290000000000001</v>
      </c>
      <c r="P63" s="3068">
        <v>5.6580000000000004</v>
      </c>
      <c r="Q63" s="3068">
        <v>2.5569999999999999</v>
      </c>
      <c r="R63" s="3068">
        <v>14.699</v>
      </c>
      <c r="S63" s="3068">
        <v>6.6520000000000001</v>
      </c>
      <c r="T63" s="3068">
        <v>12.371</v>
      </c>
      <c r="U63" s="3068">
        <v>12.525</v>
      </c>
      <c r="V63" s="3068">
        <v>12.337</v>
      </c>
      <c r="W63" s="3068">
        <v>12.147</v>
      </c>
      <c r="X63" s="3068">
        <v>11.673999999999999</v>
      </c>
      <c r="Y63" s="3068">
        <v>7.4210000000000003</v>
      </c>
      <c r="Z63" s="3068">
        <v>7.9029999999999996</v>
      </c>
      <c r="AA63" s="3068">
        <v>10.651</v>
      </c>
      <c r="AB63" s="3068">
        <v>6.4790000000000001</v>
      </c>
      <c r="AC63" s="3068">
        <v>11.803000000000001</v>
      </c>
      <c r="AD63" s="3068">
        <v>10.206</v>
      </c>
      <c r="AE63" s="3068">
        <v>9.9610000000000003</v>
      </c>
      <c r="AF63" s="3068">
        <v>8.3849999999999998</v>
      </c>
      <c r="AG63" s="3068">
        <v>7.3250000000000002</v>
      </c>
      <c r="AH63" s="3068">
        <v>9.42</v>
      </c>
      <c r="AI63" s="3068">
        <v>10.065</v>
      </c>
      <c r="AJ63" s="3068">
        <v>9.6690000000000005</v>
      </c>
      <c r="AK63" s="3068">
        <v>7.1349999999999998</v>
      </c>
      <c r="AL63" s="3068">
        <v>5.5140000000000002</v>
      </c>
      <c r="AM63" s="3068">
        <v>7.52</v>
      </c>
      <c r="AN63" s="3069">
        <v>6.4329999999999998</v>
      </c>
      <c r="AO63" s="3070">
        <v>7.8140000000000001</v>
      </c>
      <c r="AP63" s="479"/>
      <c r="AQ63" s="431"/>
      <c r="AR63" s="431"/>
      <c r="AS63" s="431"/>
      <c r="AT63" s="431"/>
      <c r="AU63" s="431"/>
      <c r="AV63" s="431"/>
      <c r="AW63" s="431"/>
      <c r="AX63" s="431"/>
      <c r="AY63" s="431"/>
      <c r="AZ63" s="431"/>
      <c r="BA63" s="431"/>
      <c r="BB63" s="431"/>
      <c r="BC63" s="431"/>
      <c r="BD63" s="431"/>
      <c r="BE63" s="431"/>
      <c r="BF63" s="431"/>
      <c r="BG63" s="431"/>
      <c r="BH63" s="431"/>
      <c r="BI63" s="431"/>
      <c r="BJ63" s="431"/>
      <c r="BK63" s="431"/>
      <c r="BL63" s="431"/>
      <c r="BM63" s="431"/>
      <c r="BN63" s="431"/>
      <c r="BO63" s="431"/>
      <c r="BP63" s="431"/>
      <c r="BQ63" s="431"/>
      <c r="BR63" s="431"/>
      <c r="BS63" s="431"/>
      <c r="BT63" s="431"/>
      <c r="BU63" s="431"/>
      <c r="BV63" s="431"/>
      <c r="BW63" s="431"/>
      <c r="BX63" s="431"/>
      <c r="BY63" s="431"/>
      <c r="BZ63" s="431"/>
      <c r="CA63" s="431"/>
      <c r="CB63" s="431"/>
      <c r="CC63" s="431"/>
      <c r="CD63" s="431"/>
      <c r="CE63" s="431"/>
      <c r="CF63" s="431"/>
      <c r="CG63" s="431"/>
    </row>
    <row r="64" spans="1:85" s="435" customFormat="1" x14ac:dyDescent="0.35">
      <c r="A64" s="433"/>
      <c r="B64" s="543" t="s">
        <v>268</v>
      </c>
      <c r="C64" s="3068">
        <v>5.0460000000000003</v>
      </c>
      <c r="D64" s="3068">
        <v>3.05</v>
      </c>
      <c r="E64" s="3068">
        <v>1.016</v>
      </c>
      <c r="F64" s="3068">
        <v>4.3780000000000001</v>
      </c>
      <c r="G64" s="3068">
        <v>3.4140000000000001</v>
      </c>
      <c r="H64" s="3068">
        <v>5.6630000000000003</v>
      </c>
      <c r="I64" s="3068">
        <v>4.3289999999999997</v>
      </c>
      <c r="J64" s="3068">
        <v>8.7710000000000008</v>
      </c>
      <c r="K64" s="3068">
        <v>7.7930000000000001</v>
      </c>
      <c r="L64" s="3068">
        <v>1.7949999999999999</v>
      </c>
      <c r="M64" s="3068">
        <v>6.3639999999999999</v>
      </c>
      <c r="N64" s="3068">
        <v>6.2409999999999997</v>
      </c>
      <c r="O64" s="3068">
        <v>6.7859999999999996</v>
      </c>
      <c r="P64" s="3068">
        <v>6.14</v>
      </c>
      <c r="Q64" s="3068">
        <v>3.03</v>
      </c>
      <c r="R64" s="3068">
        <v>12.414999999999999</v>
      </c>
      <c r="S64" s="3068">
        <v>10.303000000000001</v>
      </c>
      <c r="T64" s="3068">
        <v>7.9</v>
      </c>
      <c r="U64" s="3068">
        <v>9.0020000000000007</v>
      </c>
      <c r="V64" s="3068">
        <v>8.4700000000000006</v>
      </c>
      <c r="W64" s="3068">
        <v>10.861000000000001</v>
      </c>
      <c r="X64" s="3068">
        <v>8.3019999999999996</v>
      </c>
      <c r="Y64" s="3068">
        <v>5.1280000000000001</v>
      </c>
      <c r="Z64" s="3068">
        <v>4.835</v>
      </c>
      <c r="AA64" s="3068">
        <v>7.4640000000000004</v>
      </c>
      <c r="AB64" s="3068">
        <v>5.5190000000000001</v>
      </c>
      <c r="AC64" s="3068">
        <v>5.2220000000000004</v>
      </c>
      <c r="AD64" s="3068">
        <v>4.766</v>
      </c>
      <c r="AE64" s="3068">
        <v>6.4950000000000001</v>
      </c>
      <c r="AF64" s="3068">
        <v>6.9169999999999998</v>
      </c>
      <c r="AG64" s="3068">
        <v>7.05</v>
      </c>
      <c r="AH64" s="3068">
        <v>5.6710000000000003</v>
      </c>
      <c r="AI64" s="3068">
        <v>4.7039999999999997</v>
      </c>
      <c r="AJ64" s="3068">
        <v>6.3760000000000003</v>
      </c>
      <c r="AK64" s="3068">
        <v>6.1630000000000003</v>
      </c>
      <c r="AL64" s="3068">
        <v>4.1929999999999996</v>
      </c>
      <c r="AM64" s="3068">
        <v>6.226</v>
      </c>
      <c r="AN64" s="3069">
        <v>4.5049999999999999</v>
      </c>
      <c r="AO64" s="3070">
        <v>4.9180000000000001</v>
      </c>
      <c r="AP64" s="479"/>
      <c r="AQ64" s="431"/>
      <c r="AR64" s="431"/>
      <c r="AS64" s="431"/>
      <c r="AT64" s="431"/>
      <c r="AU64" s="431"/>
      <c r="AV64" s="431"/>
      <c r="AW64" s="431"/>
      <c r="AX64" s="431"/>
      <c r="AY64" s="431"/>
      <c r="AZ64" s="431"/>
      <c r="BA64" s="431"/>
      <c r="BB64" s="431"/>
      <c r="BC64" s="431"/>
      <c r="BD64" s="431"/>
      <c r="BE64" s="431"/>
      <c r="BF64" s="431"/>
      <c r="BG64" s="431"/>
      <c r="BH64" s="431"/>
      <c r="BI64" s="431"/>
      <c r="BJ64" s="431"/>
      <c r="BK64" s="431"/>
      <c r="BL64" s="431"/>
      <c r="BM64" s="431"/>
      <c r="BN64" s="431"/>
      <c r="BO64" s="431"/>
      <c r="BP64" s="431"/>
      <c r="BQ64" s="431"/>
      <c r="BR64" s="431"/>
      <c r="BS64" s="431"/>
      <c r="BT64" s="431"/>
      <c r="BU64" s="431"/>
      <c r="BV64" s="431"/>
      <c r="BW64" s="431"/>
      <c r="BX64" s="431"/>
      <c r="BY64" s="431"/>
      <c r="BZ64" s="431"/>
      <c r="CA64" s="431"/>
      <c r="CB64" s="431"/>
      <c r="CC64" s="431"/>
      <c r="CD64" s="431"/>
      <c r="CE64" s="431"/>
      <c r="CF64" s="431"/>
      <c r="CG64" s="431"/>
    </row>
    <row r="65" spans="1:85" s="435" customFormat="1" x14ac:dyDescent="0.35">
      <c r="A65" s="433"/>
      <c r="B65" s="543" t="s">
        <v>269</v>
      </c>
      <c r="C65" s="3068">
        <v>9.7379999999999995</v>
      </c>
      <c r="D65" s="3068">
        <v>7.1479999999999997</v>
      </c>
      <c r="E65" s="3068">
        <v>6.7069999999999999</v>
      </c>
      <c r="F65" s="3068">
        <v>6.3570000000000002</v>
      </c>
      <c r="G65" s="3068">
        <v>4.742</v>
      </c>
      <c r="H65" s="3068">
        <v>6.4660000000000002</v>
      </c>
      <c r="I65" s="3068">
        <v>5.3470000000000004</v>
      </c>
      <c r="J65" s="3068">
        <v>5.8970000000000002</v>
      </c>
      <c r="K65" s="3068">
        <v>6.64</v>
      </c>
      <c r="L65" s="3068">
        <v>5.9569999999999999</v>
      </c>
      <c r="M65" s="3068">
        <v>5.226</v>
      </c>
      <c r="N65" s="3068">
        <v>5.3310000000000004</v>
      </c>
      <c r="O65" s="3068">
        <v>6.25</v>
      </c>
      <c r="P65" s="3068">
        <v>0.65200000000000002</v>
      </c>
      <c r="Q65" s="3068">
        <v>0.80300000000000005</v>
      </c>
      <c r="R65" s="3068">
        <v>12.414</v>
      </c>
      <c r="S65" s="3068">
        <v>10.303000000000001</v>
      </c>
      <c r="T65" s="3068">
        <v>9.6349999999999998</v>
      </c>
      <c r="U65" s="3068">
        <v>11.189</v>
      </c>
      <c r="V65" s="3068">
        <v>8.6300000000000008</v>
      </c>
      <c r="W65" s="3068">
        <v>10.194000000000001</v>
      </c>
      <c r="X65" s="3068">
        <v>9.9239999999999995</v>
      </c>
      <c r="Y65" s="3068">
        <v>11.173999999999999</v>
      </c>
      <c r="Z65" s="3068">
        <v>8.782</v>
      </c>
      <c r="AA65" s="3068">
        <v>9.6310000000000002</v>
      </c>
      <c r="AB65" s="3068">
        <v>8.9920000000000009</v>
      </c>
      <c r="AC65" s="3068">
        <v>8.907</v>
      </c>
      <c r="AD65" s="3068">
        <v>8.5139999999999993</v>
      </c>
      <c r="AE65" s="3068">
        <v>10.183</v>
      </c>
      <c r="AF65" s="3068">
        <v>9.1270000000000007</v>
      </c>
      <c r="AG65" s="3068">
        <v>8.4670000000000005</v>
      </c>
      <c r="AH65" s="3068">
        <v>7.2770000000000001</v>
      </c>
      <c r="AI65" s="3068">
        <v>6.4429999999999996</v>
      </c>
      <c r="AJ65" s="3068">
        <v>6.6340000000000003</v>
      </c>
      <c r="AK65" s="3068">
        <v>8.2170000000000005</v>
      </c>
      <c r="AL65" s="3068">
        <v>6.8159999999999998</v>
      </c>
      <c r="AM65" s="3068">
        <v>7.3220000000000001</v>
      </c>
      <c r="AN65" s="3069">
        <v>5.3440000000000003</v>
      </c>
      <c r="AO65" s="3070">
        <v>5.6070000000000002</v>
      </c>
      <c r="AP65" s="479"/>
      <c r="AQ65" s="431"/>
      <c r="AR65" s="431"/>
      <c r="AS65" s="431"/>
      <c r="AT65" s="431"/>
      <c r="AU65" s="431"/>
      <c r="AV65" s="431"/>
      <c r="AW65" s="431"/>
      <c r="AX65" s="431"/>
      <c r="AY65" s="431"/>
      <c r="AZ65" s="431"/>
      <c r="BA65" s="431"/>
      <c r="BB65" s="431"/>
      <c r="BC65" s="431"/>
      <c r="BD65" s="431"/>
      <c r="BE65" s="431"/>
      <c r="BF65" s="431"/>
      <c r="BG65" s="431"/>
      <c r="BH65" s="431"/>
      <c r="BI65" s="431"/>
      <c r="BJ65" s="431"/>
      <c r="BK65" s="431"/>
      <c r="BL65" s="431"/>
      <c r="BM65" s="431"/>
      <c r="BN65" s="431"/>
      <c r="BO65" s="431"/>
      <c r="BP65" s="431"/>
      <c r="BQ65" s="431"/>
      <c r="BR65" s="431"/>
      <c r="BS65" s="431"/>
      <c r="BT65" s="431"/>
      <c r="BU65" s="431"/>
      <c r="BV65" s="431"/>
      <c r="BW65" s="431"/>
      <c r="BX65" s="431"/>
      <c r="BY65" s="431"/>
      <c r="BZ65" s="431"/>
      <c r="CA65" s="431"/>
      <c r="CB65" s="431"/>
      <c r="CC65" s="431"/>
      <c r="CD65" s="431"/>
      <c r="CE65" s="431"/>
      <c r="CF65" s="431"/>
      <c r="CG65" s="431"/>
    </row>
    <row r="66" spans="1:85" s="435" customFormat="1" x14ac:dyDescent="0.35">
      <c r="A66" s="433"/>
      <c r="B66" s="543" t="s">
        <v>270</v>
      </c>
      <c r="C66" s="3068">
        <v>5.8869999999999996</v>
      </c>
      <c r="D66" s="3068">
        <v>7.7119999999999997</v>
      </c>
      <c r="E66" s="3068">
        <v>9.4600000000000009</v>
      </c>
      <c r="F66" s="3068">
        <v>6.6689999999999996</v>
      </c>
      <c r="G66" s="3068">
        <v>6.0919999999999996</v>
      </c>
      <c r="H66" s="3068">
        <v>4.6349999999999998</v>
      </c>
      <c r="I66" s="3068">
        <v>4.6449999999999996</v>
      </c>
      <c r="J66" s="3068">
        <v>6.2359999999999998</v>
      </c>
      <c r="K66" s="3068">
        <v>6.133</v>
      </c>
      <c r="L66" s="3068">
        <v>5.3780000000000001</v>
      </c>
      <c r="M66" s="3068">
        <v>5.2009999999999996</v>
      </c>
      <c r="N66" s="3068">
        <v>5.8280000000000003</v>
      </c>
      <c r="O66" s="3068">
        <v>7.0339999999999998</v>
      </c>
      <c r="P66" s="3068">
        <v>1.2350000000000001</v>
      </c>
      <c r="Q66" s="3068">
        <v>4.2999999999999997E-2</v>
      </c>
      <c r="R66" s="3068">
        <v>18.172999999999998</v>
      </c>
      <c r="S66" s="3068">
        <v>14.884</v>
      </c>
      <c r="T66" s="3068">
        <v>13.032</v>
      </c>
      <c r="U66" s="3068">
        <v>11.255000000000001</v>
      </c>
      <c r="V66" s="3068">
        <v>12.284000000000001</v>
      </c>
      <c r="W66" s="3068">
        <v>11.035</v>
      </c>
      <c r="X66" s="3068">
        <v>12.207000000000001</v>
      </c>
      <c r="Y66" s="3068">
        <v>11.196999999999999</v>
      </c>
      <c r="Z66" s="3068">
        <v>10.221</v>
      </c>
      <c r="AA66" s="3068">
        <v>7.8390000000000004</v>
      </c>
      <c r="AB66" s="3068">
        <v>9.7789999999999999</v>
      </c>
      <c r="AC66" s="3068">
        <v>7.21</v>
      </c>
      <c r="AD66" s="3068">
        <v>8.0660000000000007</v>
      </c>
      <c r="AE66" s="3068">
        <v>10.473000000000001</v>
      </c>
      <c r="AF66" s="3068">
        <v>9.4860000000000007</v>
      </c>
      <c r="AG66" s="3068">
        <v>8.6850000000000005</v>
      </c>
      <c r="AH66" s="3068">
        <v>7.0579999999999998</v>
      </c>
      <c r="AI66" s="3068">
        <v>8.6739999999999995</v>
      </c>
      <c r="AJ66" s="3068">
        <v>6.8849999999999998</v>
      </c>
      <c r="AK66" s="3068">
        <v>6.6550000000000002</v>
      </c>
      <c r="AL66" s="3068">
        <v>5.5030000000000001</v>
      </c>
      <c r="AM66" s="3068">
        <v>6.819</v>
      </c>
      <c r="AN66" s="3069">
        <v>6.0250000000000004</v>
      </c>
      <c r="AO66" s="3070">
        <v>5.5949999999999998</v>
      </c>
      <c r="AP66" s="479"/>
      <c r="AQ66" s="431"/>
      <c r="AR66" s="431"/>
      <c r="AS66" s="431"/>
      <c r="AT66" s="431"/>
      <c r="AU66" s="431"/>
      <c r="AV66" s="431"/>
      <c r="AW66" s="431"/>
      <c r="AX66" s="431"/>
      <c r="AY66" s="431"/>
      <c r="AZ66" s="431"/>
      <c r="BA66" s="431"/>
      <c r="BB66" s="431"/>
      <c r="BC66" s="431"/>
      <c r="BD66" s="431"/>
      <c r="BE66" s="431"/>
      <c r="BF66" s="431"/>
      <c r="BG66" s="431"/>
      <c r="BH66" s="431"/>
      <c r="BI66" s="431"/>
      <c r="BJ66" s="431"/>
      <c r="BK66" s="431"/>
      <c r="BL66" s="431"/>
      <c r="BM66" s="431"/>
      <c r="BN66" s="431"/>
      <c r="BO66" s="431"/>
      <c r="BP66" s="431"/>
      <c r="BQ66" s="431"/>
      <c r="BR66" s="431"/>
      <c r="BS66" s="431"/>
      <c r="BT66" s="431"/>
      <c r="BU66" s="431"/>
      <c r="BV66" s="431"/>
      <c r="BW66" s="431"/>
      <c r="BX66" s="431"/>
      <c r="BY66" s="431"/>
      <c r="BZ66" s="431"/>
      <c r="CA66" s="431"/>
      <c r="CB66" s="431"/>
      <c r="CC66" s="431"/>
      <c r="CD66" s="431"/>
      <c r="CE66" s="431"/>
      <c r="CF66" s="431"/>
      <c r="CG66" s="431"/>
    </row>
    <row r="67" spans="1:85" s="435" customFormat="1" x14ac:dyDescent="0.35">
      <c r="A67" s="433"/>
      <c r="B67" s="543" t="s">
        <v>271</v>
      </c>
      <c r="C67" s="3068">
        <v>5.5270000000000001</v>
      </c>
      <c r="D67" s="3068">
        <v>4.4029999999999996</v>
      </c>
      <c r="E67" s="3068">
        <v>4.3159999999999998</v>
      </c>
      <c r="F67" s="3068">
        <v>2.68</v>
      </c>
      <c r="G67" s="3068">
        <v>6.1859999999999999</v>
      </c>
      <c r="H67" s="3068">
        <v>8.4410000000000007</v>
      </c>
      <c r="I67" s="3068">
        <v>5.8920000000000003</v>
      </c>
      <c r="J67" s="3068">
        <v>4.2240000000000002</v>
      </c>
      <c r="K67" s="3068">
        <v>6.6150000000000002</v>
      </c>
      <c r="L67" s="3068">
        <v>5.7910000000000004</v>
      </c>
      <c r="M67" s="3068">
        <v>5.5069999999999997</v>
      </c>
      <c r="N67" s="3068">
        <v>4.9219999999999997</v>
      </c>
      <c r="O67" s="3068">
        <v>4.5339999999999998</v>
      </c>
      <c r="P67" s="3068">
        <v>3.1150000000000002</v>
      </c>
      <c r="Q67" s="3068">
        <v>1.0609999999999999</v>
      </c>
      <c r="R67" s="3068">
        <v>9.0489999999999995</v>
      </c>
      <c r="S67" s="3068">
        <v>5.8970000000000002</v>
      </c>
      <c r="T67" s="3068">
        <v>7.5819999999999999</v>
      </c>
      <c r="U67" s="3068">
        <v>9.1300000000000008</v>
      </c>
      <c r="V67" s="3068">
        <v>7.9989999999999997</v>
      </c>
      <c r="W67" s="3068">
        <v>7.7439999999999998</v>
      </c>
      <c r="X67" s="3068">
        <v>7.9340000000000002</v>
      </c>
      <c r="Y67" s="3068">
        <v>8.1300000000000008</v>
      </c>
      <c r="Z67" s="3068">
        <v>8.9870000000000001</v>
      </c>
      <c r="AA67" s="3068">
        <v>9.56</v>
      </c>
      <c r="AB67" s="3068">
        <v>8.1140000000000008</v>
      </c>
      <c r="AC67" s="3068">
        <v>11.164</v>
      </c>
      <c r="AD67" s="3068">
        <v>8.7859999999999996</v>
      </c>
      <c r="AE67" s="3068">
        <v>8.7360000000000007</v>
      </c>
      <c r="AF67" s="3068">
        <v>9.1329999999999991</v>
      </c>
      <c r="AG67" s="3068">
        <v>7.6890000000000001</v>
      </c>
      <c r="AH67" s="3068">
        <v>6.1639999999999997</v>
      </c>
      <c r="AI67" s="3068">
        <v>10.124000000000001</v>
      </c>
      <c r="AJ67" s="3068">
        <v>6.976</v>
      </c>
      <c r="AK67" s="3068">
        <v>7.0819999999999999</v>
      </c>
      <c r="AL67" s="3068">
        <v>7.4489999999999998</v>
      </c>
      <c r="AM67" s="3068">
        <v>8.7680000000000007</v>
      </c>
      <c r="AN67" s="3069">
        <v>6.8460000000000001</v>
      </c>
      <c r="AO67" s="3070">
        <v>4.2720000000000002</v>
      </c>
      <c r="AP67" s="479"/>
      <c r="AQ67" s="431"/>
      <c r="AR67" s="431"/>
      <c r="AS67" s="431"/>
      <c r="AT67" s="431"/>
      <c r="AU67" s="431"/>
      <c r="AV67" s="431"/>
      <c r="AW67" s="431"/>
      <c r="AX67" s="431"/>
      <c r="AY67" s="431"/>
      <c r="AZ67" s="431"/>
      <c r="BA67" s="431"/>
      <c r="BB67" s="431"/>
      <c r="BC67" s="431"/>
      <c r="BD67" s="431"/>
      <c r="BE67" s="431"/>
      <c r="BF67" s="431"/>
      <c r="BG67" s="431"/>
      <c r="BH67" s="431"/>
      <c r="BI67" s="431"/>
      <c r="BJ67" s="431"/>
      <c r="BK67" s="431"/>
      <c r="BL67" s="431"/>
      <c r="BM67" s="431"/>
      <c r="BN67" s="431"/>
      <c r="BO67" s="431"/>
      <c r="BP67" s="431"/>
      <c r="BQ67" s="431"/>
      <c r="BR67" s="431"/>
      <c r="BS67" s="431"/>
      <c r="BT67" s="431"/>
      <c r="BU67" s="431"/>
      <c r="BV67" s="431"/>
      <c r="BW67" s="431"/>
      <c r="BX67" s="431"/>
      <c r="BY67" s="431"/>
      <c r="BZ67" s="431"/>
      <c r="CA67" s="431"/>
      <c r="CB67" s="431"/>
      <c r="CC67" s="431"/>
      <c r="CD67" s="431"/>
      <c r="CE67" s="431"/>
      <c r="CF67" s="431"/>
      <c r="CG67" s="431"/>
    </row>
    <row r="68" spans="1:85" s="435" customFormat="1" x14ac:dyDescent="0.35">
      <c r="A68" s="433"/>
      <c r="B68" s="544" t="s">
        <v>272</v>
      </c>
      <c r="C68" s="3068">
        <v>5.8680000000000003</v>
      </c>
      <c r="D68" s="3068">
        <v>3.363</v>
      </c>
      <c r="E68" s="3068">
        <v>3.06</v>
      </c>
      <c r="F68" s="3068">
        <v>3.2909999999999999</v>
      </c>
      <c r="G68" s="3068">
        <v>2.7389999999999999</v>
      </c>
      <c r="H68" s="3068">
        <v>3.669</v>
      </c>
      <c r="I68" s="3068">
        <v>0.42899999999999999</v>
      </c>
      <c r="J68" s="3068">
        <v>4.0659999999999998</v>
      </c>
      <c r="K68" s="3068">
        <v>4.1920000000000002</v>
      </c>
      <c r="L68" s="3068">
        <v>4.3010000000000002</v>
      </c>
      <c r="M68" s="3068">
        <v>4.7389999999999999</v>
      </c>
      <c r="N68" s="3068">
        <v>1.9670000000000001</v>
      </c>
      <c r="O68" s="3068">
        <v>5.5670000000000002</v>
      </c>
      <c r="P68" s="3068">
        <v>1.48</v>
      </c>
      <c r="Q68" s="3068">
        <v>-0.251</v>
      </c>
      <c r="R68" s="3068">
        <v>15.103999999999999</v>
      </c>
      <c r="S68" s="3068">
        <v>15.324999999999999</v>
      </c>
      <c r="T68" s="3068">
        <v>14.499000000000001</v>
      </c>
      <c r="U68" s="3068">
        <v>16.018999999999998</v>
      </c>
      <c r="V68" s="3068">
        <v>14.853999999999999</v>
      </c>
      <c r="W68" s="3068">
        <v>11.669</v>
      </c>
      <c r="X68" s="3068">
        <v>9.657</v>
      </c>
      <c r="Y68" s="3068">
        <v>9.5429999999999993</v>
      </c>
      <c r="Z68" s="3068">
        <v>8.77</v>
      </c>
      <c r="AA68" s="3068">
        <v>7.391</v>
      </c>
      <c r="AB68" s="3068">
        <v>8.0589999999999993</v>
      </c>
      <c r="AC68" s="3068">
        <v>9.3260000000000005</v>
      </c>
      <c r="AD68" s="3068">
        <v>8.4009999999999998</v>
      </c>
      <c r="AE68" s="3068">
        <v>8.5709999999999997</v>
      </c>
      <c r="AF68" s="3068">
        <v>7.5549999999999997</v>
      </c>
      <c r="AG68" s="3068">
        <v>6.2430000000000003</v>
      </c>
      <c r="AH68" s="3068">
        <v>6.399</v>
      </c>
      <c r="AI68" s="3068">
        <v>6.3609999999999998</v>
      </c>
      <c r="AJ68" s="3068">
        <v>5.6539999999999999</v>
      </c>
      <c r="AK68" s="3068">
        <v>5.51</v>
      </c>
      <c r="AL68" s="3068">
        <v>4.6310000000000002</v>
      </c>
      <c r="AM68" s="3068">
        <v>6.1079999999999997</v>
      </c>
      <c r="AN68" s="3069">
        <v>6.1150000000000002</v>
      </c>
      <c r="AO68" s="3070">
        <v>4.34</v>
      </c>
      <c r="AP68" s="479"/>
      <c r="AQ68" s="431"/>
      <c r="AR68" s="431"/>
      <c r="AS68" s="431"/>
      <c r="AT68" s="431"/>
      <c r="AU68" s="431"/>
      <c r="AV68" s="431"/>
      <c r="AW68" s="431"/>
      <c r="AX68" s="431"/>
      <c r="AY68" s="431"/>
      <c r="AZ68" s="431"/>
      <c r="BA68" s="431"/>
      <c r="BB68" s="431"/>
      <c r="BC68" s="431"/>
      <c r="BD68" s="431"/>
      <c r="BE68" s="431"/>
      <c r="BF68" s="431"/>
      <c r="BG68" s="431"/>
      <c r="BH68" s="431"/>
      <c r="BI68" s="431"/>
      <c r="BJ68" s="431"/>
      <c r="BK68" s="431"/>
      <c r="BL68" s="431"/>
      <c r="BM68" s="431"/>
      <c r="BN68" s="431"/>
      <c r="BO68" s="431"/>
      <c r="BP68" s="431"/>
      <c r="BQ68" s="431"/>
      <c r="BR68" s="431"/>
      <c r="BS68" s="431"/>
      <c r="BT68" s="431"/>
      <c r="BU68" s="431"/>
      <c r="BV68" s="431"/>
      <c r="BW68" s="431"/>
      <c r="BX68" s="431"/>
      <c r="BY68" s="431"/>
      <c r="BZ68" s="431"/>
      <c r="CA68" s="431"/>
      <c r="CB68" s="431"/>
      <c r="CC68" s="431"/>
      <c r="CD68" s="431"/>
      <c r="CE68" s="431"/>
      <c r="CF68" s="431"/>
      <c r="CG68" s="431"/>
    </row>
    <row r="69" spans="1:85" s="435" customFormat="1" ht="31.5" customHeight="1" x14ac:dyDescent="0.35">
      <c r="A69" s="433"/>
      <c r="B69" s="475" t="s">
        <v>9</v>
      </c>
      <c r="C69" s="3068">
        <v>6.5279999999999996</v>
      </c>
      <c r="D69" s="3068">
        <v>6.141</v>
      </c>
      <c r="E69" s="3068">
        <v>5.5679999999999996</v>
      </c>
      <c r="F69" s="3068">
        <v>4.8049999999999997</v>
      </c>
      <c r="G69" s="3068">
        <v>4.5830000000000002</v>
      </c>
      <c r="H69" s="3068">
        <v>5.5140000000000002</v>
      </c>
      <c r="I69" s="3068">
        <v>4.734</v>
      </c>
      <c r="J69" s="3068">
        <v>5.9859999999999998</v>
      </c>
      <c r="K69" s="3068">
        <v>5.4950000000000001</v>
      </c>
      <c r="L69" s="3068">
        <v>5.2279999999999998</v>
      </c>
      <c r="M69" s="3068">
        <v>5.1609999999999996</v>
      </c>
      <c r="N69" s="3068">
        <v>4.2549999999999999</v>
      </c>
      <c r="O69" s="3068">
        <v>4.8380000000000001</v>
      </c>
      <c r="P69" s="3068">
        <v>1.111</v>
      </c>
      <c r="Q69" s="3068">
        <v>0.60199999999999998</v>
      </c>
      <c r="R69" s="3068">
        <v>17.440000000000001</v>
      </c>
      <c r="S69" s="3068">
        <v>9.6280000000000001</v>
      </c>
      <c r="T69" s="3068">
        <v>11.868</v>
      </c>
      <c r="U69" s="3068">
        <v>10.757</v>
      </c>
      <c r="V69" s="3068">
        <v>10.1</v>
      </c>
      <c r="W69" s="3068">
        <v>8.8569999999999993</v>
      </c>
      <c r="X69" s="3068">
        <v>9.5619999999999994</v>
      </c>
      <c r="Y69" s="3068">
        <v>8.4979999999999993</v>
      </c>
      <c r="Z69" s="3068">
        <v>7.431</v>
      </c>
      <c r="AA69" s="3068">
        <v>7.1369999999999996</v>
      </c>
      <c r="AB69" s="3068">
        <v>7.6929999999999996</v>
      </c>
      <c r="AC69" s="3068">
        <v>7.3319999999999999</v>
      </c>
      <c r="AD69" s="3068">
        <v>7.4960000000000004</v>
      </c>
      <c r="AE69" s="3068">
        <v>7.7690000000000001</v>
      </c>
      <c r="AF69" s="3068">
        <v>7.5140000000000002</v>
      </c>
      <c r="AG69" s="3068">
        <v>6.5750000000000002</v>
      </c>
      <c r="AH69" s="3068">
        <v>6.0190000000000001</v>
      </c>
      <c r="AI69" s="3068">
        <v>6.3810000000000002</v>
      </c>
      <c r="AJ69" s="3068">
        <v>6.0609999999999999</v>
      </c>
      <c r="AK69" s="3068">
        <v>5.4779999999999998</v>
      </c>
      <c r="AL69" s="3068">
        <v>5.577</v>
      </c>
      <c r="AM69" s="3068">
        <v>5.9249999999999998</v>
      </c>
      <c r="AN69" s="3069">
        <v>5.4720000000000004</v>
      </c>
      <c r="AO69" s="3071">
        <v>5.0250000000000004</v>
      </c>
      <c r="AP69" s="479"/>
      <c r="AQ69" s="431"/>
      <c r="AR69" s="431"/>
      <c r="AS69" s="431"/>
      <c r="AT69" s="431"/>
      <c r="AU69" s="431"/>
      <c r="AV69" s="431"/>
      <c r="AW69" s="431"/>
      <c r="AX69" s="431"/>
      <c r="AY69" s="431"/>
      <c r="AZ69" s="431"/>
      <c r="BA69" s="431"/>
      <c r="BB69" s="431"/>
      <c r="BC69" s="431"/>
      <c r="BD69" s="431"/>
      <c r="BE69" s="431"/>
      <c r="BF69" s="431"/>
      <c r="BG69" s="431"/>
      <c r="BH69" s="431"/>
      <c r="BI69" s="431"/>
      <c r="BJ69" s="431"/>
      <c r="BK69" s="431"/>
      <c r="BL69" s="431"/>
      <c r="BM69" s="431"/>
      <c r="BN69" s="431"/>
      <c r="BO69" s="431"/>
      <c r="BP69" s="431"/>
      <c r="BQ69" s="431"/>
      <c r="BR69" s="431"/>
      <c r="BS69" s="431"/>
      <c r="BT69" s="431"/>
      <c r="BU69" s="431"/>
      <c r="BV69" s="431"/>
      <c r="BW69" s="431"/>
      <c r="BX69" s="431"/>
      <c r="BY69" s="431"/>
      <c r="BZ69" s="431"/>
      <c r="CA69" s="431"/>
      <c r="CB69" s="431"/>
      <c r="CC69" s="431"/>
      <c r="CD69" s="431"/>
      <c r="CE69" s="431"/>
      <c r="CF69" s="431"/>
      <c r="CG69" s="431"/>
    </row>
    <row r="70" spans="1:85" s="447" customFormat="1" ht="3" customHeight="1" x14ac:dyDescent="0.35">
      <c r="A70" s="372"/>
      <c r="B70" s="476"/>
      <c r="C70" s="343"/>
      <c r="D70" s="445"/>
      <c r="E70" s="615"/>
      <c r="F70" s="442"/>
      <c r="G70" s="412"/>
      <c r="H70" s="375"/>
      <c r="I70" s="376"/>
      <c r="J70" s="376"/>
      <c r="K70" s="443"/>
      <c r="L70" s="443"/>
      <c r="M70" s="433"/>
      <c r="N70" s="375"/>
      <c r="O70" s="375"/>
      <c r="P70" s="375"/>
      <c r="Q70" s="375"/>
      <c r="R70" s="376"/>
      <c r="S70" s="376"/>
      <c r="T70" s="374"/>
      <c r="U70" s="374"/>
      <c r="V70" s="374"/>
      <c r="W70" s="374"/>
      <c r="X70" s="374"/>
      <c r="Y70" s="374"/>
      <c r="Z70" s="374"/>
      <c r="AA70" s="374"/>
      <c r="AB70" s="412"/>
      <c r="AC70" s="412"/>
      <c r="AD70" s="374"/>
      <c r="AE70" s="374"/>
      <c r="AF70" s="433"/>
      <c r="AG70" s="373"/>
      <c r="AH70" s="376"/>
      <c r="AI70" s="374"/>
      <c r="AJ70" s="374"/>
      <c r="AK70" s="444"/>
      <c r="AL70" s="343"/>
      <c r="AM70" s="445"/>
      <c r="AN70" s="384"/>
      <c r="AO70" s="384"/>
      <c r="AP70" s="446"/>
      <c r="AQ70" s="446"/>
      <c r="AR70" s="446"/>
      <c r="AS70" s="446"/>
      <c r="AT70" s="446"/>
      <c r="AU70" s="446"/>
      <c r="AV70" s="446"/>
      <c r="AW70" s="446"/>
      <c r="AX70" s="446"/>
      <c r="AY70" s="446"/>
      <c r="AZ70" s="446"/>
      <c r="BA70" s="446"/>
      <c r="BB70" s="446"/>
      <c r="BC70" s="446"/>
      <c r="BD70" s="446"/>
      <c r="BE70" s="446"/>
      <c r="BF70" s="446"/>
      <c r="BG70" s="446"/>
      <c r="BH70" s="446"/>
      <c r="BI70" s="446"/>
      <c r="BJ70" s="446"/>
      <c r="BK70" s="446"/>
      <c r="BL70" s="446"/>
      <c r="BM70" s="446"/>
      <c r="BN70" s="446"/>
      <c r="BO70" s="446"/>
      <c r="BP70" s="446"/>
      <c r="BQ70" s="446"/>
      <c r="BR70" s="446"/>
      <c r="BS70" s="446"/>
      <c r="BT70" s="446"/>
      <c r="BU70" s="446"/>
      <c r="BV70" s="446"/>
      <c r="BW70" s="446"/>
      <c r="BX70" s="446"/>
      <c r="BY70" s="446"/>
      <c r="BZ70" s="446"/>
      <c r="CA70" s="446"/>
      <c r="CB70" s="446"/>
      <c r="CC70" s="446"/>
      <c r="CD70" s="446"/>
      <c r="CE70" s="446"/>
      <c r="CF70" s="446"/>
      <c r="CG70" s="446"/>
    </row>
    <row r="71" spans="1:85" s="447" customFormat="1" ht="63" customHeight="1" x14ac:dyDescent="0.35">
      <c r="A71" s="312"/>
      <c r="B71" s="3291" t="s">
        <v>157</v>
      </c>
      <c r="C71" s="3292"/>
      <c r="D71" s="3292"/>
      <c r="E71" s="3292"/>
      <c r="F71" s="3292"/>
      <c r="G71" s="3292"/>
      <c r="H71" s="3292"/>
      <c r="I71" s="3292"/>
      <c r="J71" s="3292"/>
      <c r="K71" s="3292"/>
      <c r="L71" s="3292"/>
      <c r="M71" s="3292"/>
      <c r="N71" s="3292"/>
      <c r="O71" s="3292"/>
      <c r="P71" s="3292"/>
      <c r="Q71" s="3292"/>
      <c r="R71" s="3292"/>
      <c r="S71" s="3292"/>
      <c r="T71" s="3295"/>
      <c r="U71" s="478"/>
      <c r="V71" s="478"/>
      <c r="W71" s="478"/>
      <c r="X71" s="478"/>
      <c r="Y71" s="374"/>
      <c r="Z71" s="374"/>
      <c r="AA71" s="374"/>
      <c r="AB71" s="374"/>
      <c r="AC71" s="374"/>
      <c r="AD71" s="374"/>
      <c r="AE71" s="374"/>
      <c r="AF71" s="374"/>
      <c r="AG71" s="412"/>
      <c r="AH71" s="374"/>
      <c r="AI71" s="374"/>
      <c r="AJ71" s="374"/>
      <c r="AK71" s="433"/>
      <c r="AL71" s="343"/>
      <c r="AM71" s="479"/>
      <c r="AN71" s="446"/>
      <c r="AO71" s="446"/>
      <c r="AP71" s="446"/>
      <c r="AQ71" s="446"/>
      <c r="AR71" s="446"/>
      <c r="AS71" s="446"/>
      <c r="AT71" s="446"/>
      <c r="AU71" s="446"/>
      <c r="AV71" s="446"/>
      <c r="AW71" s="446"/>
      <c r="AX71" s="446"/>
      <c r="AY71" s="446"/>
      <c r="AZ71" s="446"/>
      <c r="BA71" s="446"/>
      <c r="BB71" s="446"/>
      <c r="BC71" s="446"/>
      <c r="BD71" s="446"/>
      <c r="BE71" s="446"/>
      <c r="BF71" s="446"/>
      <c r="BG71" s="446"/>
      <c r="BH71" s="446"/>
      <c r="BI71" s="446"/>
      <c r="BJ71" s="446"/>
      <c r="BK71" s="446"/>
      <c r="BL71" s="446"/>
      <c r="BM71" s="446"/>
      <c r="BN71" s="446"/>
      <c r="BO71" s="446"/>
      <c r="BP71" s="446"/>
      <c r="BQ71" s="446"/>
      <c r="BR71" s="446"/>
      <c r="BS71" s="446"/>
      <c r="BT71" s="446"/>
      <c r="BU71" s="446"/>
      <c r="BV71" s="446"/>
      <c r="BW71" s="446"/>
      <c r="BX71" s="446"/>
      <c r="BY71" s="446"/>
      <c r="BZ71" s="446"/>
      <c r="CA71" s="446"/>
      <c r="CB71" s="446"/>
      <c r="CC71" s="446"/>
      <c r="CD71" s="446"/>
      <c r="CE71" s="446"/>
      <c r="CF71" s="446"/>
      <c r="CG71" s="446"/>
    </row>
    <row r="72" spans="1:85" s="455" customFormat="1" x14ac:dyDescent="0.35">
      <c r="A72" s="377"/>
      <c r="B72" s="312"/>
      <c r="C72" s="373"/>
      <c r="D72" s="373"/>
      <c r="E72" s="373"/>
      <c r="F72" s="373"/>
      <c r="G72" s="373"/>
      <c r="H72" s="373"/>
      <c r="I72" s="373"/>
      <c r="J72" s="381"/>
      <c r="K72" s="373"/>
      <c r="L72" s="373"/>
      <c r="M72" s="480"/>
      <c r="N72" s="481"/>
      <c r="O72" s="481"/>
      <c r="P72" s="481"/>
      <c r="Q72" s="481"/>
      <c r="R72" s="482"/>
      <c r="S72" s="482"/>
      <c r="T72" s="449"/>
      <c r="U72" s="449"/>
      <c r="V72" s="449"/>
      <c r="W72" s="449"/>
      <c r="X72" s="449"/>
      <c r="Y72" s="449"/>
      <c r="Z72" s="449"/>
      <c r="AA72" s="449"/>
      <c r="AB72" s="483"/>
      <c r="AC72" s="483"/>
      <c r="AD72" s="483"/>
      <c r="AE72" s="483"/>
      <c r="AF72" s="382"/>
      <c r="AG72" s="449"/>
      <c r="AH72" s="449"/>
      <c r="AI72" s="449"/>
      <c r="AJ72" s="449"/>
      <c r="AK72" s="480"/>
      <c r="AL72" s="343"/>
      <c r="AM72" s="484"/>
      <c r="AN72" s="392"/>
      <c r="AO72" s="392"/>
      <c r="AP72" s="392"/>
      <c r="AQ72" s="392"/>
      <c r="AR72" s="392"/>
      <c r="AS72" s="392"/>
      <c r="AT72" s="392"/>
      <c r="AU72" s="392"/>
      <c r="AV72" s="392"/>
      <c r="AW72" s="392"/>
      <c r="AX72" s="392"/>
      <c r="AY72" s="392"/>
      <c r="AZ72" s="392"/>
      <c r="BA72" s="392"/>
      <c r="BB72" s="392"/>
      <c r="BC72" s="392"/>
      <c r="BD72" s="392"/>
      <c r="BE72" s="392"/>
      <c r="BF72" s="392"/>
      <c r="BG72" s="392"/>
      <c r="BH72" s="392"/>
      <c r="BI72" s="392"/>
      <c r="BJ72" s="392"/>
      <c r="BK72" s="392"/>
      <c r="BL72" s="392"/>
      <c r="BM72" s="392"/>
      <c r="BN72" s="392"/>
      <c r="BO72" s="392"/>
      <c r="BP72" s="392"/>
      <c r="BQ72" s="392"/>
      <c r="BR72" s="392"/>
      <c r="BS72" s="392"/>
      <c r="BT72" s="392"/>
      <c r="BU72" s="392"/>
      <c r="BV72" s="392"/>
      <c r="BW72" s="392"/>
      <c r="BX72" s="392"/>
      <c r="BY72" s="392"/>
      <c r="BZ72" s="392"/>
      <c r="CA72" s="392"/>
      <c r="CB72" s="392"/>
      <c r="CC72" s="392"/>
      <c r="CD72" s="392"/>
      <c r="CE72" s="392"/>
      <c r="CF72" s="392"/>
      <c r="CG72" s="392"/>
    </row>
    <row r="73" spans="1:85" ht="63" customHeight="1" x14ac:dyDescent="0.35">
      <c r="A73" s="2504" t="s">
        <v>43</v>
      </c>
      <c r="B73" s="3272" t="s">
        <v>103</v>
      </c>
      <c r="C73" s="3273"/>
      <c r="D73" s="3273"/>
      <c r="E73" s="3273"/>
      <c r="F73" s="3273"/>
      <c r="G73" s="3273"/>
      <c r="H73" s="3273"/>
      <c r="I73" s="3273"/>
      <c r="J73" s="3273"/>
      <c r="K73" s="3273"/>
      <c r="L73" s="3273"/>
      <c r="M73" s="3273"/>
      <c r="N73" s="3273"/>
      <c r="O73" s="3273"/>
      <c r="P73" s="3273"/>
      <c r="Q73" s="3273"/>
      <c r="R73" s="3273"/>
      <c r="S73" s="3273"/>
      <c r="T73" s="3273"/>
      <c r="U73" s="3273"/>
      <c r="V73" s="3273"/>
      <c r="W73" s="3273"/>
      <c r="X73" s="3273"/>
      <c r="Y73" s="3273"/>
      <c r="Z73" s="3273"/>
      <c r="AA73" s="3273"/>
      <c r="AB73" s="373"/>
      <c r="AC73" s="373"/>
      <c r="AD73" s="373"/>
      <c r="AE73" s="373"/>
      <c r="AF73" s="373"/>
      <c r="AG73" s="466"/>
      <c r="AH73" s="485"/>
      <c r="AI73" s="485"/>
      <c r="AJ73" s="485"/>
      <c r="AK73" s="466"/>
      <c r="AL73" s="343"/>
      <c r="AM73" s="343"/>
      <c r="AN73" s="249"/>
      <c r="AO73" s="250"/>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row>
    <row r="74" spans="1:85" s="406" customFormat="1" ht="46.5" x14ac:dyDescent="0.35">
      <c r="A74" s="456"/>
      <c r="B74" s="486" t="s">
        <v>734</v>
      </c>
      <c r="C74" s="2537" t="s">
        <v>6</v>
      </c>
      <c r="D74" s="2537" t="s">
        <v>7</v>
      </c>
      <c r="E74" s="2537" t="s">
        <v>8</v>
      </c>
      <c r="F74" s="2538" t="s">
        <v>123</v>
      </c>
      <c r="G74" s="2539" t="s">
        <v>160</v>
      </c>
      <c r="H74" s="2539" t="s">
        <v>194</v>
      </c>
      <c r="I74" s="2539" t="s">
        <v>202</v>
      </c>
      <c r="J74" s="2539" t="s">
        <v>241</v>
      </c>
      <c r="K74" s="2539" t="s">
        <v>273</v>
      </c>
      <c r="L74" s="2539" t="s">
        <v>284</v>
      </c>
      <c r="M74" s="2539" t="s">
        <v>322</v>
      </c>
      <c r="N74" s="2539" t="s">
        <v>342</v>
      </c>
      <c r="O74" s="2539" t="s">
        <v>356</v>
      </c>
      <c r="P74" s="2539" t="s">
        <v>384</v>
      </c>
      <c r="Q74" s="2539" t="s">
        <v>493</v>
      </c>
      <c r="R74" s="2539" t="s">
        <v>535</v>
      </c>
      <c r="S74" s="2539" t="s">
        <v>541</v>
      </c>
      <c r="T74" s="2539" t="s">
        <v>545</v>
      </c>
      <c r="U74" s="2539" t="s">
        <v>578</v>
      </c>
      <c r="V74" s="2539" t="s">
        <v>586</v>
      </c>
      <c r="W74" s="2539" t="s">
        <v>633</v>
      </c>
      <c r="X74" s="2539" t="s">
        <v>646</v>
      </c>
      <c r="Y74" s="2539" t="s">
        <v>647</v>
      </c>
      <c r="Z74" s="2539" t="s">
        <v>668</v>
      </c>
      <c r="AA74" s="487" t="s">
        <v>671</v>
      </c>
      <c r="AB74" s="487" t="s">
        <v>688</v>
      </c>
      <c r="AC74" s="487" t="s">
        <v>689</v>
      </c>
      <c r="AD74" s="487" t="s">
        <v>735</v>
      </c>
      <c r="AE74" s="488" t="s">
        <v>776</v>
      </c>
      <c r="AF74" s="488" t="s">
        <v>811</v>
      </c>
      <c r="AG74" s="488" t="s">
        <v>1055</v>
      </c>
      <c r="AH74" s="488" t="s">
        <v>1072</v>
      </c>
      <c r="AI74" s="487" t="s">
        <v>1075</v>
      </c>
      <c r="AJ74" s="487" t="s">
        <v>1117</v>
      </c>
      <c r="AK74" s="487" t="s">
        <v>1162</v>
      </c>
      <c r="AL74" s="2532" t="s">
        <v>1176</v>
      </c>
      <c r="AM74" s="648" t="s">
        <v>1211</v>
      </c>
      <c r="AN74" s="646" t="s">
        <v>1297</v>
      </c>
      <c r="AO74" s="459" t="s">
        <v>1328</v>
      </c>
      <c r="AP74" s="344"/>
      <c r="AQ74" s="344"/>
      <c r="AR74" s="344"/>
      <c r="AS74" s="344"/>
      <c r="AT74" s="344"/>
      <c r="AU74" s="344"/>
      <c r="AV74" s="344"/>
      <c r="AW74" s="344"/>
      <c r="AX74" s="344"/>
      <c r="AY74" s="344"/>
      <c r="AZ74" s="344"/>
      <c r="BA74" s="344"/>
      <c r="BB74" s="344"/>
      <c r="BC74" s="344"/>
      <c r="BD74" s="344"/>
      <c r="BE74" s="344"/>
      <c r="BF74" s="344"/>
      <c r="BG74" s="344"/>
      <c r="BH74" s="344"/>
      <c r="BI74" s="344"/>
      <c r="BJ74" s="344"/>
      <c r="BK74" s="344"/>
      <c r="BL74" s="344"/>
      <c r="BM74" s="344"/>
      <c r="BN74" s="344"/>
      <c r="BO74" s="344"/>
      <c r="BP74" s="344"/>
      <c r="BQ74" s="344"/>
      <c r="BR74" s="344"/>
      <c r="BS74" s="344"/>
      <c r="BT74" s="344"/>
      <c r="BU74" s="344"/>
      <c r="BV74" s="344"/>
      <c r="BW74" s="344"/>
      <c r="BX74" s="344"/>
      <c r="BY74" s="344"/>
      <c r="BZ74" s="344"/>
      <c r="CA74" s="344"/>
      <c r="CB74" s="344"/>
      <c r="CC74" s="344"/>
      <c r="CD74" s="344"/>
      <c r="CE74" s="344"/>
      <c r="CF74" s="344"/>
      <c r="CG74" s="344"/>
    </row>
    <row r="75" spans="1:85" s="406" customFormat="1" x14ac:dyDescent="0.35">
      <c r="A75" s="404"/>
      <c r="B75" s="408" t="s">
        <v>101</v>
      </c>
      <c r="C75" s="81">
        <v>9.4209999999999994</v>
      </c>
      <c r="D75" s="81">
        <v>6.923</v>
      </c>
      <c r="E75" s="81">
        <v>6.641</v>
      </c>
      <c r="F75" s="81">
        <v>8.6959999999999997</v>
      </c>
      <c r="G75" s="81">
        <v>6.2389999999999999</v>
      </c>
      <c r="H75" s="81">
        <v>4.8470000000000004</v>
      </c>
      <c r="I75" s="81">
        <v>6.1340000000000003</v>
      </c>
      <c r="J75" s="81">
        <v>9.3369999999999997</v>
      </c>
      <c r="K75" s="81">
        <v>7.6239999999999997</v>
      </c>
      <c r="L75" s="81">
        <v>7.609</v>
      </c>
      <c r="M75" s="81">
        <v>9.2929999999999993</v>
      </c>
      <c r="N75" s="81">
        <v>11.053000000000001</v>
      </c>
      <c r="O75" s="81">
        <v>9.2620000000000005</v>
      </c>
      <c r="P75" s="81">
        <v>11.472</v>
      </c>
      <c r="Q75" s="81">
        <v>11.954000000000001</v>
      </c>
      <c r="R75" s="81">
        <v>12.420999999999999</v>
      </c>
      <c r="S75" s="81">
        <v>12.858000000000001</v>
      </c>
      <c r="T75" s="81">
        <v>11.66</v>
      </c>
      <c r="U75" s="81">
        <v>9.4570000000000007</v>
      </c>
      <c r="V75" s="81">
        <v>6.4370000000000003</v>
      </c>
      <c r="W75" s="81">
        <v>4.6689999999999996</v>
      </c>
      <c r="X75" s="81">
        <v>3.117</v>
      </c>
      <c r="Y75" s="81">
        <v>2.2090000000000001</v>
      </c>
      <c r="Z75" s="81">
        <v>2.7850000000000001</v>
      </c>
      <c r="AA75" s="81">
        <v>3.3730000000000002</v>
      </c>
      <c r="AB75" s="81">
        <v>3.145</v>
      </c>
      <c r="AC75" s="81">
        <v>3.9159999999999999</v>
      </c>
      <c r="AD75" s="81">
        <v>4.1680000000000001</v>
      </c>
      <c r="AE75" s="81">
        <v>6.4530000000000003</v>
      </c>
      <c r="AF75" s="81">
        <v>7.2880000000000003</v>
      </c>
      <c r="AG75" s="81">
        <v>9.0969999999999995</v>
      </c>
      <c r="AH75" s="81">
        <v>10.121</v>
      </c>
      <c r="AI75" s="81">
        <v>9.1229999999999993</v>
      </c>
      <c r="AJ75" s="81">
        <v>7.5190000000000001</v>
      </c>
      <c r="AK75" s="81">
        <v>10.242000000000001</v>
      </c>
      <c r="AL75" s="81">
        <v>8.4890000000000008</v>
      </c>
      <c r="AM75" s="81">
        <v>6.55</v>
      </c>
      <c r="AN75" s="84">
        <v>5.532</v>
      </c>
      <c r="AO75" s="3023">
        <v>5.2380000000000004</v>
      </c>
      <c r="AP75" s="344"/>
      <c r="AQ75" s="344"/>
      <c r="AR75" s="344"/>
      <c r="AS75" s="344"/>
      <c r="AT75" s="344"/>
      <c r="AU75" s="344"/>
      <c r="AV75" s="344"/>
      <c r="AW75" s="344"/>
      <c r="AX75" s="344"/>
      <c r="AY75" s="344"/>
      <c r="AZ75" s="344"/>
      <c r="BA75" s="344"/>
      <c r="BB75" s="344"/>
      <c r="BC75" s="344"/>
      <c r="BD75" s="344"/>
      <c r="BE75" s="344"/>
      <c r="BF75" s="344"/>
      <c r="BG75" s="344"/>
      <c r="BH75" s="344"/>
      <c r="BI75" s="344"/>
      <c r="BJ75" s="344"/>
      <c r="BK75" s="344"/>
      <c r="BL75" s="344"/>
      <c r="BM75" s="344"/>
      <c r="BN75" s="344"/>
      <c r="BO75" s="344"/>
      <c r="BP75" s="344"/>
      <c r="BQ75" s="344"/>
      <c r="BR75" s="344"/>
      <c r="BS75" s="344"/>
      <c r="BT75" s="344"/>
      <c r="BU75" s="344"/>
      <c r="BV75" s="344"/>
      <c r="BW75" s="344"/>
      <c r="BX75" s="344"/>
      <c r="BY75" s="344"/>
      <c r="BZ75" s="344"/>
      <c r="CA75" s="344"/>
      <c r="CB75" s="344"/>
      <c r="CC75" s="344"/>
      <c r="CD75" s="344"/>
      <c r="CE75" s="344"/>
      <c r="CF75" s="344"/>
      <c r="CG75" s="344"/>
    </row>
    <row r="76" spans="1:85" s="406" customFormat="1" x14ac:dyDescent="0.35">
      <c r="A76" s="404"/>
      <c r="B76" s="408" t="str">
        <f>"≥0% to 2%"</f>
        <v>≥0% to 2%</v>
      </c>
      <c r="C76" s="81">
        <v>35.308999999999997</v>
      </c>
      <c r="D76" s="81">
        <v>34.326000000000001</v>
      </c>
      <c r="E76" s="81">
        <v>33.985999999999997</v>
      </c>
      <c r="F76" s="81">
        <v>33.183999999999997</v>
      </c>
      <c r="G76" s="81">
        <v>29.931000000000001</v>
      </c>
      <c r="H76" s="81">
        <v>25.863</v>
      </c>
      <c r="I76" s="81">
        <v>28.978000000000002</v>
      </c>
      <c r="J76" s="81">
        <v>28.45</v>
      </c>
      <c r="K76" s="81">
        <v>30.350999999999999</v>
      </c>
      <c r="L76" s="81">
        <v>31.088000000000001</v>
      </c>
      <c r="M76" s="81">
        <v>30.86</v>
      </c>
      <c r="N76" s="81">
        <v>28.44</v>
      </c>
      <c r="O76" s="81">
        <v>32.908000000000001</v>
      </c>
      <c r="P76" s="81">
        <v>32.502000000000002</v>
      </c>
      <c r="Q76" s="81">
        <v>32.491</v>
      </c>
      <c r="R76" s="81">
        <v>37.536999999999999</v>
      </c>
      <c r="S76" s="81">
        <v>37.630000000000003</v>
      </c>
      <c r="T76" s="81">
        <v>37.279000000000003</v>
      </c>
      <c r="U76" s="81">
        <v>32.877000000000002</v>
      </c>
      <c r="V76" s="81">
        <v>25.876999999999999</v>
      </c>
      <c r="W76" s="81">
        <v>20.800999999999998</v>
      </c>
      <c r="X76" s="81">
        <v>14.811999999999999</v>
      </c>
      <c r="Y76" s="81">
        <v>11.916</v>
      </c>
      <c r="Z76" s="81">
        <v>8.9600000000000009</v>
      </c>
      <c r="AA76" s="81">
        <v>8.2769999999999992</v>
      </c>
      <c r="AB76" s="81">
        <v>7.9779999999999998</v>
      </c>
      <c r="AC76" s="81">
        <v>7.0679999999999996</v>
      </c>
      <c r="AD76" s="81">
        <v>7.101</v>
      </c>
      <c r="AE76" s="81">
        <v>9.9779999999999998</v>
      </c>
      <c r="AF76" s="81">
        <v>11.099</v>
      </c>
      <c r="AG76" s="81">
        <v>14.098000000000001</v>
      </c>
      <c r="AH76" s="81">
        <v>12.968999999999999</v>
      </c>
      <c r="AI76" s="81">
        <v>16.61</v>
      </c>
      <c r="AJ76" s="81">
        <v>16.504999999999999</v>
      </c>
      <c r="AK76" s="81">
        <v>13.734</v>
      </c>
      <c r="AL76" s="81">
        <v>13.324</v>
      </c>
      <c r="AM76" s="81">
        <v>15.4</v>
      </c>
      <c r="AN76" s="84">
        <v>13.827</v>
      </c>
      <c r="AO76" s="3023">
        <v>14.851000000000001</v>
      </c>
      <c r="AP76" s="344"/>
      <c r="AQ76" s="344"/>
      <c r="AR76" s="344"/>
      <c r="AS76" s="344"/>
      <c r="AT76" s="344"/>
      <c r="AU76" s="344"/>
      <c r="AV76" s="344"/>
      <c r="AW76" s="344"/>
      <c r="AX76" s="344"/>
      <c r="AY76" s="344"/>
      <c r="AZ76" s="344"/>
      <c r="BA76" s="344"/>
      <c r="BB76" s="344"/>
      <c r="BC76" s="344"/>
      <c r="BD76" s="344"/>
      <c r="BE76" s="344"/>
      <c r="BF76" s="344"/>
      <c r="BG76" s="344"/>
      <c r="BH76" s="344"/>
      <c r="BI76" s="344"/>
      <c r="BJ76" s="344"/>
      <c r="BK76" s="344"/>
      <c r="BL76" s="344"/>
      <c r="BM76" s="344"/>
      <c r="BN76" s="344"/>
      <c r="BO76" s="344"/>
      <c r="BP76" s="344"/>
      <c r="BQ76" s="344"/>
      <c r="BR76" s="344"/>
      <c r="BS76" s="344"/>
      <c r="BT76" s="344"/>
      <c r="BU76" s="344"/>
      <c r="BV76" s="344"/>
      <c r="BW76" s="344"/>
      <c r="BX76" s="344"/>
      <c r="BY76" s="344"/>
      <c r="BZ76" s="344"/>
      <c r="CA76" s="344"/>
      <c r="CB76" s="344"/>
      <c r="CC76" s="344"/>
      <c r="CD76" s="344"/>
      <c r="CE76" s="344"/>
      <c r="CF76" s="344"/>
      <c r="CG76" s="344"/>
    </row>
    <row r="77" spans="1:85" s="406" customFormat="1" x14ac:dyDescent="0.35">
      <c r="A77" s="404"/>
      <c r="B77" s="408" t="str">
        <f>"≥2% to 4%"</f>
        <v>≥2% to 4%</v>
      </c>
      <c r="C77" s="81">
        <v>30.713000000000001</v>
      </c>
      <c r="D77" s="81">
        <v>30.925000000000001</v>
      </c>
      <c r="E77" s="81">
        <v>27.472000000000001</v>
      </c>
      <c r="F77" s="81">
        <v>25.411999999999999</v>
      </c>
      <c r="G77" s="81">
        <v>32.561</v>
      </c>
      <c r="H77" s="81">
        <v>42.098999999999997</v>
      </c>
      <c r="I77" s="81">
        <v>35.744</v>
      </c>
      <c r="J77" s="81">
        <v>36.981999999999999</v>
      </c>
      <c r="K77" s="81">
        <v>37.204000000000001</v>
      </c>
      <c r="L77" s="81">
        <v>37.305999999999997</v>
      </c>
      <c r="M77" s="81">
        <v>35.902999999999999</v>
      </c>
      <c r="N77" s="81">
        <v>37.948</v>
      </c>
      <c r="O77" s="81">
        <v>37.328000000000003</v>
      </c>
      <c r="P77" s="81">
        <v>37.093000000000004</v>
      </c>
      <c r="Q77" s="81">
        <v>36.296999999999997</v>
      </c>
      <c r="R77" s="81">
        <v>29.207000000000001</v>
      </c>
      <c r="S77" s="81">
        <v>28.064</v>
      </c>
      <c r="T77" s="81">
        <v>29.847999999999999</v>
      </c>
      <c r="U77" s="81">
        <v>26.026</v>
      </c>
      <c r="V77" s="81">
        <v>26.385999999999999</v>
      </c>
      <c r="W77" s="81">
        <v>23.885999999999999</v>
      </c>
      <c r="X77" s="81">
        <v>21.488</v>
      </c>
      <c r="Y77" s="81">
        <v>14.474</v>
      </c>
      <c r="Z77" s="81">
        <v>11.888999999999999</v>
      </c>
      <c r="AA77" s="81">
        <v>11.208</v>
      </c>
      <c r="AB77" s="81">
        <v>9.1850000000000005</v>
      </c>
      <c r="AC77" s="81">
        <v>9.109</v>
      </c>
      <c r="AD77" s="81">
        <v>9.82</v>
      </c>
      <c r="AE77" s="81">
        <v>11.212</v>
      </c>
      <c r="AF77" s="81">
        <v>12.435</v>
      </c>
      <c r="AG77" s="81">
        <v>18.734999999999999</v>
      </c>
      <c r="AH77" s="81">
        <v>23.77</v>
      </c>
      <c r="AI77" s="81">
        <v>23.48</v>
      </c>
      <c r="AJ77" s="81">
        <v>26.457000000000001</v>
      </c>
      <c r="AK77" s="81">
        <v>25.923999999999999</v>
      </c>
      <c r="AL77" s="81">
        <v>28.285</v>
      </c>
      <c r="AM77" s="81">
        <v>30.648</v>
      </c>
      <c r="AN77" s="84">
        <v>34.051000000000002</v>
      </c>
      <c r="AO77" s="3023">
        <v>34.389000000000003</v>
      </c>
      <c r="AP77" s="344"/>
      <c r="AQ77" s="344"/>
      <c r="AR77" s="344"/>
      <c r="AS77" s="344"/>
      <c r="AT77" s="344"/>
      <c r="AU77" s="344"/>
      <c r="AV77" s="344"/>
      <c r="AW77" s="344"/>
      <c r="AX77" s="344"/>
      <c r="AY77" s="344"/>
      <c r="AZ77" s="344"/>
      <c r="BA77" s="344"/>
      <c r="BB77" s="344"/>
      <c r="BC77" s="344"/>
      <c r="BD77" s="344"/>
      <c r="BE77" s="344"/>
      <c r="BF77" s="344"/>
      <c r="BG77" s="344"/>
      <c r="BH77" s="344"/>
      <c r="BI77" s="344"/>
      <c r="BJ77" s="344"/>
      <c r="BK77" s="344"/>
      <c r="BL77" s="344"/>
      <c r="BM77" s="344"/>
      <c r="BN77" s="344"/>
      <c r="BO77" s="344"/>
      <c r="BP77" s="344"/>
      <c r="BQ77" s="344"/>
      <c r="BR77" s="344"/>
      <c r="BS77" s="344"/>
      <c r="BT77" s="344"/>
      <c r="BU77" s="344"/>
      <c r="BV77" s="344"/>
      <c r="BW77" s="344"/>
      <c r="BX77" s="344"/>
      <c r="BY77" s="344"/>
      <c r="BZ77" s="344"/>
      <c r="CA77" s="344"/>
      <c r="CB77" s="344"/>
      <c r="CC77" s="344"/>
      <c r="CD77" s="344"/>
      <c r="CE77" s="344"/>
      <c r="CF77" s="344"/>
      <c r="CG77" s="344"/>
    </row>
    <row r="78" spans="1:85" s="406" customFormat="1" x14ac:dyDescent="0.35">
      <c r="A78" s="404"/>
      <c r="B78" s="408" t="str">
        <f>"≥4% to 6%"</f>
        <v>≥4% to 6%</v>
      </c>
      <c r="C78" s="81">
        <v>9.5389999999999997</v>
      </c>
      <c r="D78" s="81">
        <v>12.442</v>
      </c>
      <c r="E78" s="81">
        <v>16.831</v>
      </c>
      <c r="F78" s="81">
        <v>18.062999999999999</v>
      </c>
      <c r="G78" s="81">
        <v>16.64</v>
      </c>
      <c r="H78" s="81">
        <v>13.288</v>
      </c>
      <c r="I78" s="81">
        <v>17.696000000000002</v>
      </c>
      <c r="J78" s="81">
        <v>14.119</v>
      </c>
      <c r="K78" s="81">
        <v>13.766</v>
      </c>
      <c r="L78" s="81">
        <v>15.807</v>
      </c>
      <c r="M78" s="81">
        <v>16.271000000000001</v>
      </c>
      <c r="N78" s="81">
        <v>15.824</v>
      </c>
      <c r="O78" s="81">
        <v>12.946</v>
      </c>
      <c r="P78" s="81">
        <v>12.183</v>
      </c>
      <c r="Q78" s="81">
        <v>12.411</v>
      </c>
      <c r="R78" s="81">
        <v>11.939</v>
      </c>
      <c r="S78" s="81">
        <v>11.68</v>
      </c>
      <c r="T78" s="81">
        <v>10.249000000000001</v>
      </c>
      <c r="U78" s="81">
        <v>14.922000000000001</v>
      </c>
      <c r="V78" s="81">
        <v>18.018999999999998</v>
      </c>
      <c r="W78" s="81">
        <v>19.056000000000001</v>
      </c>
      <c r="X78" s="81">
        <v>23.027999999999999</v>
      </c>
      <c r="Y78" s="81">
        <v>24.829000000000001</v>
      </c>
      <c r="Z78" s="81">
        <v>21.812000000000001</v>
      </c>
      <c r="AA78" s="81">
        <v>20.091000000000001</v>
      </c>
      <c r="AB78" s="81">
        <v>22.510999999999999</v>
      </c>
      <c r="AC78" s="81">
        <v>21.006</v>
      </c>
      <c r="AD78" s="81">
        <v>22.934999999999999</v>
      </c>
      <c r="AE78" s="81">
        <v>25.396000000000001</v>
      </c>
      <c r="AF78" s="81">
        <v>27.32</v>
      </c>
      <c r="AG78" s="81">
        <v>27.152999999999999</v>
      </c>
      <c r="AH78" s="81">
        <v>25.905000000000001</v>
      </c>
      <c r="AI78" s="81">
        <v>26.747</v>
      </c>
      <c r="AJ78" s="81">
        <v>28.629000000000001</v>
      </c>
      <c r="AK78" s="81">
        <v>30.114000000000001</v>
      </c>
      <c r="AL78" s="81">
        <v>30.11</v>
      </c>
      <c r="AM78" s="81">
        <v>28.161000000000001</v>
      </c>
      <c r="AN78" s="84">
        <v>30.184000000000001</v>
      </c>
      <c r="AO78" s="3023">
        <v>27.875</v>
      </c>
      <c r="AP78" s="344"/>
      <c r="AQ78" s="344"/>
      <c r="AR78" s="344"/>
      <c r="AS78" s="344"/>
      <c r="AT78" s="344"/>
      <c r="AU78" s="344"/>
      <c r="AV78" s="344"/>
      <c r="AW78" s="344"/>
      <c r="AX78" s="344"/>
      <c r="AY78" s="344"/>
      <c r="AZ78" s="344"/>
      <c r="BA78" s="344"/>
      <c r="BB78" s="344"/>
      <c r="BC78" s="344"/>
      <c r="BD78" s="344"/>
      <c r="BE78" s="344"/>
      <c r="BF78" s="344"/>
      <c r="BG78" s="344"/>
      <c r="BH78" s="344"/>
      <c r="BI78" s="344"/>
      <c r="BJ78" s="344"/>
      <c r="BK78" s="344"/>
      <c r="BL78" s="344"/>
      <c r="BM78" s="344"/>
      <c r="BN78" s="344"/>
      <c r="BO78" s="344"/>
      <c r="BP78" s="344"/>
      <c r="BQ78" s="344"/>
      <c r="BR78" s="344"/>
      <c r="BS78" s="344"/>
      <c r="BT78" s="344"/>
      <c r="BU78" s="344"/>
      <c r="BV78" s="344"/>
      <c r="BW78" s="344"/>
      <c r="BX78" s="344"/>
      <c r="BY78" s="344"/>
      <c r="BZ78" s="344"/>
      <c r="CA78" s="344"/>
      <c r="CB78" s="344"/>
      <c r="CC78" s="344"/>
      <c r="CD78" s="344"/>
      <c r="CE78" s="344"/>
      <c r="CF78" s="344"/>
      <c r="CG78" s="344"/>
    </row>
    <row r="79" spans="1:85" s="406" customFormat="1" x14ac:dyDescent="0.35">
      <c r="A79" s="404"/>
      <c r="B79" s="408" t="s">
        <v>113</v>
      </c>
      <c r="C79" s="81">
        <v>3.8660000000000001</v>
      </c>
      <c r="D79" s="81">
        <v>4.3460000000000001</v>
      </c>
      <c r="E79" s="81">
        <v>2.847</v>
      </c>
      <c r="F79" s="81">
        <v>4.1280000000000001</v>
      </c>
      <c r="G79" s="81">
        <v>3.927</v>
      </c>
      <c r="H79" s="81">
        <v>4.4640000000000004</v>
      </c>
      <c r="I79" s="81">
        <v>3.1429999999999998</v>
      </c>
      <c r="J79" s="81">
        <v>3.456</v>
      </c>
      <c r="K79" s="81">
        <v>4.0979999999999999</v>
      </c>
      <c r="L79" s="81">
        <v>2.153</v>
      </c>
      <c r="M79" s="81">
        <v>2.831</v>
      </c>
      <c r="N79" s="81">
        <v>2.52</v>
      </c>
      <c r="O79" s="81">
        <v>2.31</v>
      </c>
      <c r="P79" s="81">
        <v>2.0310000000000001</v>
      </c>
      <c r="Q79" s="81">
        <v>2.7389999999999999</v>
      </c>
      <c r="R79" s="81">
        <v>2.911</v>
      </c>
      <c r="S79" s="81">
        <v>3.2109999999999999</v>
      </c>
      <c r="T79" s="81">
        <v>1.8280000000000001</v>
      </c>
      <c r="U79" s="81">
        <v>3.61</v>
      </c>
      <c r="V79" s="81">
        <v>4.4619999999999997</v>
      </c>
      <c r="W79" s="81">
        <v>7.3860000000000001</v>
      </c>
      <c r="X79" s="81">
        <v>8.1660000000000004</v>
      </c>
      <c r="Y79" s="81">
        <v>10.105</v>
      </c>
      <c r="Z79" s="81">
        <v>12.922000000000001</v>
      </c>
      <c r="AA79" s="81">
        <v>14.784000000000001</v>
      </c>
      <c r="AB79" s="81">
        <v>12.678000000000001</v>
      </c>
      <c r="AC79" s="81">
        <v>13.569000000000001</v>
      </c>
      <c r="AD79" s="81">
        <v>15.398999999999999</v>
      </c>
      <c r="AE79" s="81">
        <v>15.606</v>
      </c>
      <c r="AF79" s="81">
        <v>16.535</v>
      </c>
      <c r="AG79" s="81">
        <v>11.491</v>
      </c>
      <c r="AH79" s="81">
        <v>11.933</v>
      </c>
      <c r="AI79" s="81">
        <v>11.032</v>
      </c>
      <c r="AJ79" s="81">
        <v>9.9860000000000007</v>
      </c>
      <c r="AK79" s="81">
        <v>9.0869999999999997</v>
      </c>
      <c r="AL79" s="81">
        <v>8.9879999999999995</v>
      </c>
      <c r="AM79" s="81">
        <v>8.1950000000000003</v>
      </c>
      <c r="AN79" s="84">
        <v>6.3380000000000001</v>
      </c>
      <c r="AO79" s="3023">
        <v>7.4329999999999998</v>
      </c>
      <c r="AP79" s="344"/>
      <c r="AQ79" s="344"/>
      <c r="AR79" s="344"/>
      <c r="AS79" s="344"/>
      <c r="AT79" s="344"/>
      <c r="AU79" s="344"/>
      <c r="AV79" s="344"/>
      <c r="AW79" s="344"/>
      <c r="AX79" s="344"/>
      <c r="AY79" s="344"/>
      <c r="AZ79" s="344"/>
      <c r="BA79" s="344"/>
      <c r="BB79" s="344"/>
      <c r="BC79" s="344"/>
      <c r="BD79" s="344"/>
      <c r="BE79" s="344"/>
      <c r="BF79" s="344"/>
      <c r="BG79" s="344"/>
      <c r="BH79" s="344"/>
      <c r="BI79" s="344"/>
      <c r="BJ79" s="344"/>
      <c r="BK79" s="344"/>
      <c r="BL79" s="344"/>
      <c r="BM79" s="344"/>
      <c r="BN79" s="344"/>
      <c r="BO79" s="344"/>
      <c r="BP79" s="344"/>
      <c r="BQ79" s="344"/>
      <c r="BR79" s="344"/>
      <c r="BS79" s="344"/>
      <c r="BT79" s="344"/>
      <c r="BU79" s="344"/>
      <c r="BV79" s="344"/>
      <c r="BW79" s="344"/>
      <c r="BX79" s="344"/>
      <c r="BY79" s="344"/>
      <c r="BZ79" s="344"/>
      <c r="CA79" s="344"/>
      <c r="CB79" s="344"/>
      <c r="CC79" s="344"/>
      <c r="CD79" s="344"/>
      <c r="CE79" s="344"/>
      <c r="CF79" s="344"/>
      <c r="CG79" s="344"/>
    </row>
    <row r="80" spans="1:85" s="406" customFormat="1" x14ac:dyDescent="0.35">
      <c r="A80" s="404"/>
      <c r="B80" s="408" t="s">
        <v>114</v>
      </c>
      <c r="C80" s="81">
        <v>1.827</v>
      </c>
      <c r="D80" s="81">
        <v>1.349</v>
      </c>
      <c r="E80" s="81">
        <v>3.4079999999999999</v>
      </c>
      <c r="F80" s="81">
        <v>3.0070000000000001</v>
      </c>
      <c r="G80" s="81">
        <v>2.4489999999999998</v>
      </c>
      <c r="H80" s="81">
        <v>2.681</v>
      </c>
      <c r="I80" s="81">
        <v>2.2320000000000002</v>
      </c>
      <c r="J80" s="81">
        <v>1.5680000000000001</v>
      </c>
      <c r="K80" s="81">
        <v>1.758</v>
      </c>
      <c r="L80" s="81">
        <v>1.1859999999999999</v>
      </c>
      <c r="M80" s="81">
        <v>0.875</v>
      </c>
      <c r="N80" s="81">
        <v>0.96699999999999997</v>
      </c>
      <c r="O80" s="81">
        <v>1.179</v>
      </c>
      <c r="P80" s="81">
        <v>1.321</v>
      </c>
      <c r="Q80" s="81">
        <v>1.37</v>
      </c>
      <c r="R80" s="81">
        <v>1.0009999999999999</v>
      </c>
      <c r="S80" s="81">
        <v>1.246</v>
      </c>
      <c r="T80" s="81">
        <v>1.536</v>
      </c>
      <c r="U80" s="81">
        <v>2.1960000000000002</v>
      </c>
      <c r="V80" s="81">
        <v>2.9380000000000002</v>
      </c>
      <c r="W80" s="81">
        <v>5.1210000000000004</v>
      </c>
      <c r="X80" s="81">
        <v>6.11</v>
      </c>
      <c r="Y80" s="81">
        <v>7.1509999999999998</v>
      </c>
      <c r="Z80" s="81">
        <v>9.32</v>
      </c>
      <c r="AA80" s="81">
        <v>9.01</v>
      </c>
      <c r="AB80" s="81">
        <v>12.786</v>
      </c>
      <c r="AC80" s="81">
        <v>13.648</v>
      </c>
      <c r="AD80" s="81">
        <v>13.079000000000001</v>
      </c>
      <c r="AE80" s="81">
        <v>11.507999999999999</v>
      </c>
      <c r="AF80" s="81">
        <v>10.606999999999999</v>
      </c>
      <c r="AG80" s="81">
        <v>8.5969999999999995</v>
      </c>
      <c r="AH80" s="81">
        <v>5.976</v>
      </c>
      <c r="AI80" s="81">
        <v>4.8810000000000002</v>
      </c>
      <c r="AJ80" s="81">
        <v>4.7270000000000003</v>
      </c>
      <c r="AK80" s="81">
        <v>2.8069999999999999</v>
      </c>
      <c r="AL80" s="81">
        <v>3.2109999999999999</v>
      </c>
      <c r="AM80" s="81">
        <v>4.1909999999999998</v>
      </c>
      <c r="AN80" s="84">
        <v>4.2370000000000001</v>
      </c>
      <c r="AO80" s="3023">
        <v>3.9780000000000002</v>
      </c>
      <c r="AP80" s="344"/>
      <c r="AQ80" s="344"/>
      <c r="AR80" s="344"/>
      <c r="AS80" s="344"/>
      <c r="AT80" s="344"/>
      <c r="AU80" s="344"/>
      <c r="AV80" s="344"/>
      <c r="AW80" s="344"/>
      <c r="AX80" s="344"/>
      <c r="AY80" s="344"/>
      <c r="AZ80" s="344"/>
      <c r="BA80" s="344"/>
      <c r="BB80" s="344"/>
      <c r="BC80" s="344"/>
      <c r="BD80" s="344"/>
      <c r="BE80" s="344"/>
      <c r="BF80" s="344"/>
      <c r="BG80" s="344"/>
      <c r="BH80" s="344"/>
      <c r="BI80" s="344"/>
      <c r="BJ80" s="344"/>
      <c r="BK80" s="344"/>
      <c r="BL80" s="344"/>
      <c r="BM80" s="344"/>
      <c r="BN80" s="344"/>
      <c r="BO80" s="344"/>
      <c r="BP80" s="344"/>
      <c r="BQ80" s="344"/>
      <c r="BR80" s="344"/>
      <c r="BS80" s="344"/>
      <c r="BT80" s="344"/>
      <c r="BU80" s="344"/>
      <c r="BV80" s="344"/>
      <c r="BW80" s="344"/>
      <c r="BX80" s="344"/>
      <c r="BY80" s="344"/>
      <c r="BZ80" s="344"/>
      <c r="CA80" s="344"/>
      <c r="CB80" s="344"/>
      <c r="CC80" s="344"/>
      <c r="CD80" s="344"/>
      <c r="CE80" s="344"/>
      <c r="CF80" s="344"/>
      <c r="CG80" s="344"/>
    </row>
    <row r="81" spans="1:85" s="406" customFormat="1" x14ac:dyDescent="0.35">
      <c r="A81" s="404"/>
      <c r="B81" s="410" t="s">
        <v>3</v>
      </c>
      <c r="C81" s="81">
        <v>9.3260000000000005</v>
      </c>
      <c r="D81" s="81">
        <v>9.6880000000000006</v>
      </c>
      <c r="E81" s="81">
        <v>8.8160000000000007</v>
      </c>
      <c r="F81" s="81">
        <v>7.5090000000000003</v>
      </c>
      <c r="G81" s="81">
        <v>8.2520000000000007</v>
      </c>
      <c r="H81" s="81">
        <v>6.7560000000000002</v>
      </c>
      <c r="I81" s="81">
        <v>6.0739999999999998</v>
      </c>
      <c r="J81" s="81">
        <v>6.0890000000000004</v>
      </c>
      <c r="K81" s="81">
        <v>5.1989999999999998</v>
      </c>
      <c r="L81" s="81">
        <v>4.8499999999999996</v>
      </c>
      <c r="M81" s="81">
        <v>3.968</v>
      </c>
      <c r="N81" s="81">
        <v>3.2469999999999999</v>
      </c>
      <c r="O81" s="81">
        <v>4.0670000000000002</v>
      </c>
      <c r="P81" s="81">
        <v>3.3969999999999998</v>
      </c>
      <c r="Q81" s="81">
        <v>2.7370000000000001</v>
      </c>
      <c r="R81" s="81">
        <v>4.984</v>
      </c>
      <c r="S81" s="81">
        <v>5.3120000000000003</v>
      </c>
      <c r="T81" s="81">
        <v>7.601</v>
      </c>
      <c r="U81" s="81">
        <v>10.912000000000001</v>
      </c>
      <c r="V81" s="81">
        <v>15.881</v>
      </c>
      <c r="W81" s="81">
        <v>19.081</v>
      </c>
      <c r="X81" s="81">
        <v>23.28</v>
      </c>
      <c r="Y81" s="81">
        <v>29.315999999999999</v>
      </c>
      <c r="Z81" s="81">
        <v>32.311999999999998</v>
      </c>
      <c r="AA81" s="81">
        <v>33.256999999999998</v>
      </c>
      <c r="AB81" s="81">
        <v>31.716000000000001</v>
      </c>
      <c r="AC81" s="81">
        <v>31.684000000000001</v>
      </c>
      <c r="AD81" s="81">
        <v>27.498999999999999</v>
      </c>
      <c r="AE81" s="81">
        <v>19.847999999999999</v>
      </c>
      <c r="AF81" s="81">
        <v>14.715999999999999</v>
      </c>
      <c r="AG81" s="81">
        <v>10.827999999999999</v>
      </c>
      <c r="AH81" s="81">
        <v>9.327</v>
      </c>
      <c r="AI81" s="81">
        <v>8.1270000000000007</v>
      </c>
      <c r="AJ81" s="81">
        <v>6.1760000000000002</v>
      </c>
      <c r="AK81" s="81">
        <v>8.0909999999999993</v>
      </c>
      <c r="AL81" s="81">
        <v>7.5940000000000003</v>
      </c>
      <c r="AM81" s="81">
        <v>6.8550000000000004</v>
      </c>
      <c r="AN81" s="84">
        <v>5.8310000000000004</v>
      </c>
      <c r="AO81" s="3026">
        <v>6.2370000000000001</v>
      </c>
      <c r="AP81" s="344"/>
      <c r="AQ81" s="344"/>
      <c r="AR81" s="344"/>
      <c r="AS81" s="344"/>
      <c r="AT81" s="344"/>
      <c r="AU81" s="344"/>
      <c r="AV81" s="344"/>
      <c r="AW81" s="344"/>
      <c r="AX81" s="344"/>
      <c r="AY81" s="344"/>
      <c r="AZ81" s="344"/>
      <c r="BA81" s="344"/>
      <c r="BB81" s="344"/>
      <c r="BC81" s="344"/>
      <c r="BD81" s="344"/>
      <c r="BE81" s="344"/>
      <c r="BF81" s="344"/>
      <c r="BG81" s="344"/>
      <c r="BH81" s="344"/>
      <c r="BI81" s="344"/>
      <c r="BJ81" s="344"/>
      <c r="BK81" s="344"/>
      <c r="BL81" s="344"/>
      <c r="BM81" s="344"/>
      <c r="BN81" s="344"/>
      <c r="BO81" s="344"/>
      <c r="BP81" s="344"/>
      <c r="BQ81" s="344"/>
      <c r="BR81" s="344"/>
      <c r="BS81" s="344"/>
      <c r="BT81" s="344"/>
      <c r="BU81" s="344"/>
      <c r="BV81" s="344"/>
      <c r="BW81" s="344"/>
      <c r="BX81" s="344"/>
      <c r="BY81" s="344"/>
      <c r="BZ81" s="344"/>
      <c r="CA81" s="344"/>
      <c r="CB81" s="344"/>
      <c r="CC81" s="344"/>
      <c r="CD81" s="344"/>
      <c r="CE81" s="344"/>
      <c r="CF81" s="344"/>
      <c r="CG81" s="344"/>
    </row>
    <row r="82" spans="1:85" s="406" customFormat="1" ht="3" customHeight="1" x14ac:dyDescent="0.35">
      <c r="A82" s="490"/>
      <c r="B82" s="491"/>
      <c r="C82" s="2540"/>
      <c r="D82" s="2540"/>
      <c r="E82" s="2540"/>
      <c r="F82" s="492"/>
      <c r="G82" s="456"/>
      <c r="H82" s="493"/>
      <c r="I82" s="494"/>
      <c r="J82" s="495"/>
      <c r="K82" s="495"/>
      <c r="L82" s="495">
        <v>1.718</v>
      </c>
      <c r="M82" s="496"/>
      <c r="N82" s="496"/>
      <c r="O82" s="496"/>
      <c r="P82" s="496"/>
      <c r="Q82" s="496"/>
      <c r="R82" s="496"/>
      <c r="S82" s="496"/>
      <c r="T82" s="496"/>
      <c r="U82" s="496"/>
      <c r="V82" s="496"/>
      <c r="W82" s="496"/>
      <c r="X82" s="496"/>
      <c r="Y82" s="496"/>
      <c r="Z82" s="496"/>
      <c r="AA82" s="496"/>
      <c r="AB82" s="496"/>
      <c r="AC82" s="496"/>
      <c r="AD82" s="496"/>
      <c r="AE82" s="496"/>
      <c r="AF82" s="496"/>
      <c r="AG82" s="496"/>
      <c r="AH82" s="496"/>
      <c r="AI82" s="496"/>
      <c r="AJ82" s="496"/>
      <c r="AK82" s="496"/>
      <c r="AL82" s="344"/>
      <c r="AM82" s="344"/>
      <c r="AN82" s="344"/>
      <c r="AO82" s="344"/>
      <c r="AP82" s="344"/>
      <c r="AQ82" s="344"/>
      <c r="AR82" s="344"/>
      <c r="AS82" s="344"/>
      <c r="AT82" s="344"/>
      <c r="AU82" s="344"/>
      <c r="AV82" s="344"/>
      <c r="AW82" s="344"/>
      <c r="AX82" s="344"/>
      <c r="AY82" s="344"/>
      <c r="AZ82" s="344"/>
      <c r="BA82" s="344"/>
      <c r="BB82" s="344"/>
      <c r="BC82" s="344"/>
      <c r="BD82" s="344"/>
      <c r="BE82" s="344"/>
      <c r="BF82" s="344"/>
      <c r="BG82" s="344"/>
      <c r="BH82" s="344"/>
      <c r="BI82" s="344"/>
      <c r="BJ82" s="344"/>
      <c r="BK82" s="344"/>
      <c r="BL82" s="344"/>
      <c r="BM82" s="344"/>
      <c r="BN82" s="344"/>
      <c r="BO82" s="344"/>
      <c r="BP82" s="344"/>
      <c r="BQ82" s="344"/>
      <c r="BR82" s="344"/>
      <c r="BS82" s="344"/>
      <c r="BT82" s="344"/>
      <c r="BU82" s="344"/>
      <c r="BV82" s="344"/>
      <c r="BW82" s="344"/>
      <c r="BX82" s="344"/>
      <c r="BY82" s="344"/>
      <c r="BZ82" s="344"/>
      <c r="CA82" s="344"/>
      <c r="CB82" s="344"/>
      <c r="CC82" s="344"/>
      <c r="CD82" s="344"/>
      <c r="CE82" s="344"/>
      <c r="CF82" s="344"/>
      <c r="CG82" s="344"/>
    </row>
    <row r="83" spans="1:85" s="406" customFormat="1" ht="63" customHeight="1" x14ac:dyDescent="0.35">
      <c r="A83" s="490"/>
      <c r="B83" s="3282" t="s">
        <v>254</v>
      </c>
      <c r="C83" s="3283"/>
      <c r="D83" s="3283"/>
      <c r="E83" s="3283"/>
      <c r="F83" s="3283"/>
      <c r="G83" s="3283"/>
      <c r="H83" s="3283"/>
      <c r="I83" s="3283"/>
      <c r="J83" s="3283"/>
      <c r="K83" s="3283"/>
      <c r="L83" s="3283"/>
      <c r="M83" s="3283"/>
      <c r="N83" s="3283"/>
      <c r="O83" s="3283"/>
      <c r="P83" s="3283"/>
      <c r="Q83" s="3283"/>
      <c r="R83" s="3283"/>
      <c r="S83" s="497"/>
      <c r="T83" s="496"/>
      <c r="U83" s="496"/>
      <c r="V83" s="496"/>
      <c r="W83" s="496"/>
      <c r="X83" s="496"/>
      <c r="Y83" s="496"/>
      <c r="Z83" s="496"/>
      <c r="AA83" s="496"/>
      <c r="AB83" s="496"/>
      <c r="AC83" s="496"/>
      <c r="AD83" s="496"/>
      <c r="AE83" s="496"/>
      <c r="AF83" s="496"/>
      <c r="AG83" s="496"/>
      <c r="AH83" s="496"/>
      <c r="AI83" s="496"/>
      <c r="AJ83" s="496"/>
      <c r="AK83" s="496"/>
      <c r="AL83" s="344"/>
      <c r="AM83" s="344"/>
      <c r="AN83" s="344"/>
      <c r="AO83" s="344"/>
      <c r="AP83" s="344"/>
      <c r="AQ83" s="344"/>
      <c r="AR83" s="344"/>
      <c r="AS83" s="344"/>
      <c r="AT83" s="344"/>
      <c r="AU83" s="344"/>
      <c r="AV83" s="344"/>
      <c r="AW83" s="344"/>
      <c r="AX83" s="344"/>
      <c r="AY83" s="344"/>
      <c r="AZ83" s="344"/>
      <c r="BA83" s="344"/>
      <c r="BB83" s="344"/>
      <c r="BC83" s="344"/>
      <c r="BD83" s="344"/>
      <c r="BE83" s="344"/>
      <c r="BF83" s="344"/>
      <c r="BG83" s="344"/>
      <c r="BH83" s="344"/>
      <c r="BI83" s="344"/>
      <c r="BJ83" s="344"/>
      <c r="BK83" s="344"/>
      <c r="BL83" s="344"/>
      <c r="BM83" s="344"/>
      <c r="BN83" s="344"/>
      <c r="BO83" s="344"/>
      <c r="BP83" s="344"/>
      <c r="BQ83" s="344"/>
      <c r="BR83" s="344"/>
      <c r="BS83" s="344"/>
      <c r="BT83" s="344"/>
      <c r="BU83" s="344"/>
      <c r="BV83" s="344"/>
      <c r="BW83" s="344"/>
      <c r="BX83" s="344"/>
      <c r="BY83" s="344"/>
      <c r="BZ83" s="344"/>
      <c r="CA83" s="344"/>
      <c r="CB83" s="344"/>
      <c r="CC83" s="344"/>
      <c r="CD83" s="344"/>
      <c r="CE83" s="344"/>
      <c r="CF83" s="344"/>
      <c r="CG83" s="344"/>
    </row>
    <row r="84" spans="1:85" x14ac:dyDescent="0.35">
      <c r="A84" s="377"/>
      <c r="B84" s="312"/>
      <c r="C84" s="373"/>
      <c r="D84" s="373"/>
      <c r="E84" s="373"/>
      <c r="F84" s="373"/>
      <c r="G84" s="373"/>
      <c r="H84" s="373"/>
      <c r="I84" s="373"/>
      <c r="J84" s="381"/>
      <c r="K84" s="381"/>
      <c r="L84" s="482"/>
      <c r="M84" s="373"/>
      <c r="N84" s="373"/>
      <c r="O84" s="373"/>
      <c r="P84" s="373"/>
      <c r="Q84" s="373"/>
      <c r="R84" s="373"/>
      <c r="S84" s="373"/>
      <c r="T84" s="373"/>
      <c r="U84" s="373"/>
      <c r="V84" s="373"/>
      <c r="W84" s="373"/>
      <c r="X84" s="373"/>
      <c r="Y84" s="373"/>
      <c r="Z84" s="373"/>
      <c r="AA84" s="373"/>
      <c r="AB84" s="498"/>
      <c r="AC84" s="498"/>
      <c r="AD84" s="498"/>
      <c r="AE84" s="498"/>
      <c r="AF84" s="382"/>
      <c r="AG84" s="373"/>
      <c r="AH84" s="373"/>
      <c r="AI84" s="373"/>
      <c r="AJ84" s="373"/>
      <c r="AK84" s="373"/>
      <c r="AL84" s="343"/>
      <c r="AM84" s="343"/>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9"/>
      <c r="CG84" s="249"/>
    </row>
    <row r="85" spans="1:85" s="432" customFormat="1" ht="63" customHeight="1" x14ac:dyDescent="0.35">
      <c r="A85" s="2504" t="s">
        <v>45</v>
      </c>
      <c r="B85" s="3296" t="s">
        <v>58</v>
      </c>
      <c r="C85" s="3297"/>
      <c r="D85" s="3297"/>
      <c r="E85" s="3297"/>
      <c r="F85" s="3297"/>
      <c r="G85" s="3297"/>
      <c r="H85" s="3297"/>
      <c r="I85" s="3297"/>
      <c r="J85" s="3297"/>
      <c r="K85" s="3297"/>
      <c r="L85" s="3297"/>
      <c r="M85" s="3297"/>
      <c r="N85" s="3297"/>
      <c r="O85" s="3297"/>
      <c r="P85" s="3297"/>
      <c r="Q85" s="3297"/>
      <c r="R85" s="3297"/>
      <c r="S85" s="3297"/>
      <c r="T85" s="3297"/>
      <c r="U85" s="3297"/>
      <c r="V85" s="3297"/>
      <c r="W85" s="3297"/>
      <c r="X85" s="3297"/>
      <c r="Y85" s="3297"/>
      <c r="Z85" s="3297"/>
      <c r="AA85" s="3297"/>
      <c r="AB85" s="373"/>
      <c r="AC85" s="373"/>
      <c r="AD85" s="373"/>
      <c r="AE85" s="373"/>
      <c r="AF85" s="373"/>
      <c r="AG85" s="466"/>
      <c r="AH85" s="485"/>
      <c r="AI85" s="485"/>
      <c r="AJ85" s="485"/>
      <c r="AK85" s="466"/>
      <c r="AL85" s="343"/>
      <c r="AM85" s="343"/>
      <c r="AN85" s="343"/>
      <c r="AO85" s="42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c r="CB85" s="343"/>
      <c r="CC85" s="343"/>
      <c r="CD85" s="343"/>
      <c r="CE85" s="343"/>
      <c r="CF85" s="343"/>
      <c r="CG85" s="343"/>
    </row>
    <row r="86" spans="1:85" s="432" customFormat="1" ht="47.15" customHeight="1" x14ac:dyDescent="0.35">
      <c r="A86" s="499"/>
      <c r="B86" s="500" t="s">
        <v>734</v>
      </c>
      <c r="C86" s="2541" t="s">
        <v>6</v>
      </c>
      <c r="D86" s="2541" t="s">
        <v>7</v>
      </c>
      <c r="E86" s="2541" t="s">
        <v>8</v>
      </c>
      <c r="F86" s="2542" t="s">
        <v>123</v>
      </c>
      <c r="G86" s="2543" t="s">
        <v>160</v>
      </c>
      <c r="H86" s="2543" t="s">
        <v>194</v>
      </c>
      <c r="I86" s="2543" t="s">
        <v>202</v>
      </c>
      <c r="J86" s="2543" t="s">
        <v>241</v>
      </c>
      <c r="K86" s="2543" t="s">
        <v>273</v>
      </c>
      <c r="L86" s="2543" t="s">
        <v>284</v>
      </c>
      <c r="M86" s="2543" t="s">
        <v>322</v>
      </c>
      <c r="N86" s="2543" t="s">
        <v>342</v>
      </c>
      <c r="O86" s="2543" t="s">
        <v>356</v>
      </c>
      <c r="P86" s="2543" t="s">
        <v>384</v>
      </c>
      <c r="Q86" s="2543" t="s">
        <v>493</v>
      </c>
      <c r="R86" s="2543" t="s">
        <v>535</v>
      </c>
      <c r="S86" s="2543" t="s">
        <v>541</v>
      </c>
      <c r="T86" s="2543" t="s">
        <v>545</v>
      </c>
      <c r="U86" s="2543" t="s">
        <v>578</v>
      </c>
      <c r="V86" s="2543" t="s">
        <v>586</v>
      </c>
      <c r="W86" s="2543" t="s">
        <v>633</v>
      </c>
      <c r="X86" s="2543" t="s">
        <v>646</v>
      </c>
      <c r="Y86" s="2543" t="s">
        <v>647</v>
      </c>
      <c r="Z86" s="2543" t="s">
        <v>668</v>
      </c>
      <c r="AA86" s="471" t="s">
        <v>671</v>
      </c>
      <c r="AB86" s="471" t="s">
        <v>688</v>
      </c>
      <c r="AC86" s="471" t="s">
        <v>689</v>
      </c>
      <c r="AD86" s="471" t="s">
        <v>735</v>
      </c>
      <c r="AE86" s="471" t="s">
        <v>776</v>
      </c>
      <c r="AF86" s="471" t="s">
        <v>811</v>
      </c>
      <c r="AG86" s="501" t="s">
        <v>1055</v>
      </c>
      <c r="AH86" s="501" t="s">
        <v>1072</v>
      </c>
      <c r="AI86" s="471" t="s">
        <v>1075</v>
      </c>
      <c r="AJ86" s="471" t="s">
        <v>1117</v>
      </c>
      <c r="AK86" s="471" t="s">
        <v>1162</v>
      </c>
      <c r="AL86" s="2528" t="s">
        <v>1176</v>
      </c>
      <c r="AM86" s="649" t="s">
        <v>1211</v>
      </c>
      <c r="AN86" s="644" t="s">
        <v>1297</v>
      </c>
      <c r="AO86" s="398" t="s">
        <v>1328</v>
      </c>
      <c r="AP86" s="343"/>
      <c r="AQ86" s="343"/>
      <c r="AR86" s="343"/>
      <c r="AS86" s="343"/>
      <c r="AT86" s="343"/>
      <c r="AU86" s="343"/>
      <c r="AV86" s="343"/>
      <c r="AW86" s="343"/>
      <c r="AX86" s="343"/>
      <c r="AY86" s="343"/>
      <c r="AZ86" s="343"/>
      <c r="BA86" s="343"/>
      <c r="BB86" s="343"/>
      <c r="BC86" s="343"/>
      <c r="BD86" s="343"/>
      <c r="BE86" s="343"/>
      <c r="BF86" s="343"/>
      <c r="BG86" s="343"/>
      <c r="BH86" s="343"/>
      <c r="BI86" s="343"/>
      <c r="BJ86" s="343"/>
      <c r="BK86" s="343"/>
      <c r="BL86" s="343"/>
      <c r="BM86" s="343"/>
      <c r="BN86" s="343"/>
      <c r="BO86" s="343"/>
      <c r="BP86" s="343"/>
      <c r="BQ86" s="343"/>
      <c r="BR86" s="343"/>
      <c r="BS86" s="343"/>
      <c r="BT86" s="343"/>
      <c r="BU86" s="343"/>
      <c r="BV86" s="343"/>
      <c r="BW86" s="343"/>
      <c r="BX86" s="343"/>
      <c r="BY86" s="343"/>
      <c r="BZ86" s="343"/>
      <c r="CA86" s="343"/>
      <c r="CB86" s="343"/>
      <c r="CC86" s="343"/>
      <c r="CD86" s="343"/>
      <c r="CE86" s="343"/>
      <c r="CF86" s="343"/>
      <c r="CG86" s="343"/>
    </row>
    <row r="87" spans="1:85" s="432" customFormat="1" x14ac:dyDescent="0.35">
      <c r="A87" s="433"/>
      <c r="B87" s="2536" t="s">
        <v>260</v>
      </c>
      <c r="C87" s="3068">
        <v>1.202</v>
      </c>
      <c r="D87" s="3068">
        <v>2.2909999999999999</v>
      </c>
      <c r="E87" s="3068">
        <v>3.3780000000000001</v>
      </c>
      <c r="F87" s="3068">
        <v>3.589</v>
      </c>
      <c r="G87" s="3068">
        <v>2.8940000000000001</v>
      </c>
      <c r="H87" s="3068">
        <v>3.2869999999999999</v>
      </c>
      <c r="I87" s="3068">
        <v>2.7469999999999999</v>
      </c>
      <c r="J87" s="3068">
        <v>2.0790000000000002</v>
      </c>
      <c r="K87" s="3068">
        <v>2.585</v>
      </c>
      <c r="L87" s="3068">
        <v>2.1869999999999998</v>
      </c>
      <c r="M87" s="3068">
        <v>2.194</v>
      </c>
      <c r="N87" s="3068">
        <v>1.5940000000000001</v>
      </c>
      <c r="O87" s="3068">
        <v>1.5069999999999999</v>
      </c>
      <c r="P87" s="3068">
        <v>1.554</v>
      </c>
      <c r="Q87" s="3068">
        <v>1.282</v>
      </c>
      <c r="R87" s="3068">
        <v>0.94899999999999995</v>
      </c>
      <c r="S87" s="3068">
        <v>1.4410000000000001</v>
      </c>
      <c r="T87" s="3068">
        <v>2.2360000000000002</v>
      </c>
      <c r="U87" s="3068">
        <v>3.5779999999999998</v>
      </c>
      <c r="V87" s="3068">
        <v>5.26</v>
      </c>
      <c r="W87" s="3068">
        <v>5.7919999999999998</v>
      </c>
      <c r="X87" s="3068">
        <v>8.6050000000000004</v>
      </c>
      <c r="Y87" s="3068">
        <v>10.082000000000001</v>
      </c>
      <c r="Z87" s="3068">
        <v>10.788</v>
      </c>
      <c r="AA87" s="3068">
        <v>10.45</v>
      </c>
      <c r="AB87" s="3068">
        <v>10.032999999999999</v>
      </c>
      <c r="AC87" s="3068">
        <v>9.0649999999999995</v>
      </c>
      <c r="AD87" s="3068">
        <v>7.0739999999999998</v>
      </c>
      <c r="AE87" s="3068">
        <v>5.524</v>
      </c>
      <c r="AF87" s="3068">
        <v>3.5529999999999999</v>
      </c>
      <c r="AG87" s="3068">
        <v>3.3090000000000002</v>
      </c>
      <c r="AH87" s="3068">
        <v>2.9830000000000001</v>
      </c>
      <c r="AI87" s="3068">
        <v>3.0790000000000002</v>
      </c>
      <c r="AJ87" s="3068">
        <v>2.7490000000000001</v>
      </c>
      <c r="AK87" s="3068">
        <v>2.6059999999999999</v>
      </c>
      <c r="AL87" s="3068">
        <v>2.714</v>
      </c>
      <c r="AM87" s="3068">
        <v>2.8820000000000001</v>
      </c>
      <c r="AN87" s="3069">
        <v>2.8090000000000002</v>
      </c>
      <c r="AO87" s="3070">
        <v>4.1079999999999997</v>
      </c>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c r="CB87" s="343"/>
      <c r="CC87" s="343"/>
      <c r="CD87" s="343"/>
      <c r="CE87" s="343"/>
      <c r="CF87" s="343"/>
      <c r="CG87" s="343"/>
    </row>
    <row r="88" spans="1:85" s="432" customFormat="1" x14ac:dyDescent="0.35">
      <c r="A88" s="433"/>
      <c r="B88" s="543" t="s">
        <v>261</v>
      </c>
      <c r="C88" s="343" t="s">
        <v>10</v>
      </c>
      <c r="D88" s="343" t="s">
        <v>10</v>
      </c>
      <c r="E88" s="343" t="s">
        <v>10</v>
      </c>
      <c r="F88" s="343" t="s">
        <v>10</v>
      </c>
      <c r="G88" s="343" t="s">
        <v>10</v>
      </c>
      <c r="H88" s="343" t="s">
        <v>10</v>
      </c>
      <c r="I88" s="3068">
        <v>6.9720000000000004</v>
      </c>
      <c r="J88" s="3068">
        <v>4.5810000000000004</v>
      </c>
      <c r="K88" s="3068">
        <v>3.383</v>
      </c>
      <c r="L88" s="3068">
        <v>2.4769999999999999</v>
      </c>
      <c r="M88" s="3068">
        <v>3.262</v>
      </c>
      <c r="N88" s="3068">
        <v>1.569</v>
      </c>
      <c r="O88" s="3068">
        <v>0.223</v>
      </c>
      <c r="P88" s="3068">
        <v>1.677</v>
      </c>
      <c r="Q88" s="3068">
        <v>1.502</v>
      </c>
      <c r="R88" s="3068">
        <v>1.758</v>
      </c>
      <c r="S88" s="3068">
        <v>0.75700000000000001</v>
      </c>
      <c r="T88" s="3068">
        <v>3.21</v>
      </c>
      <c r="U88" s="3068">
        <v>5.8609999999999998</v>
      </c>
      <c r="V88" s="3068">
        <v>5.6349999999999998</v>
      </c>
      <c r="W88" s="3068">
        <v>5.048</v>
      </c>
      <c r="X88" s="3068">
        <v>6.7690000000000001</v>
      </c>
      <c r="Y88" s="3068">
        <v>11.446999999999999</v>
      </c>
      <c r="Z88" s="3068">
        <v>8.9499999999999993</v>
      </c>
      <c r="AA88" s="3068">
        <v>9.5419999999999998</v>
      </c>
      <c r="AB88" s="3068">
        <v>8.6340000000000003</v>
      </c>
      <c r="AC88" s="3068">
        <v>9.8469999999999995</v>
      </c>
      <c r="AD88" s="3068">
        <v>7.5490000000000004</v>
      </c>
      <c r="AE88" s="3068">
        <v>4.7549999999999999</v>
      </c>
      <c r="AF88" s="3068">
        <v>8.5679999999999996</v>
      </c>
      <c r="AG88" s="3068">
        <v>6.5439999999999996</v>
      </c>
      <c r="AH88" s="3068">
        <v>2.5110000000000001</v>
      </c>
      <c r="AI88" s="3068">
        <v>0.58099999999999996</v>
      </c>
      <c r="AJ88" s="3068">
        <v>0.94</v>
      </c>
      <c r="AK88" s="3068">
        <v>4.8929999999999998</v>
      </c>
      <c r="AL88" s="3068">
        <v>8.4890000000000008</v>
      </c>
      <c r="AM88" s="3068">
        <v>5.0599999999999996</v>
      </c>
      <c r="AN88" s="3069">
        <v>4.524</v>
      </c>
      <c r="AO88" s="3070">
        <v>3.5790000000000002</v>
      </c>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c r="CC88" s="343"/>
      <c r="CD88" s="343"/>
      <c r="CE88" s="343"/>
      <c r="CF88" s="343"/>
      <c r="CG88" s="343"/>
    </row>
    <row r="89" spans="1:85" s="432" customFormat="1" x14ac:dyDescent="0.35">
      <c r="A89" s="433"/>
      <c r="B89" s="543" t="s">
        <v>262</v>
      </c>
      <c r="C89" s="3068">
        <v>3.09</v>
      </c>
      <c r="D89" s="3068">
        <v>3.0720000000000001</v>
      </c>
      <c r="E89" s="3068">
        <v>2.609</v>
      </c>
      <c r="F89" s="3068">
        <v>2.9460000000000002</v>
      </c>
      <c r="G89" s="3068">
        <v>3.359</v>
      </c>
      <c r="H89" s="3068">
        <v>2.3860000000000001</v>
      </c>
      <c r="I89" s="3068">
        <v>2.1829999999999998</v>
      </c>
      <c r="J89" s="3068">
        <v>2.306</v>
      </c>
      <c r="K89" s="3068">
        <v>1.964</v>
      </c>
      <c r="L89" s="3068">
        <v>1.8460000000000001</v>
      </c>
      <c r="M89" s="3068">
        <v>1.532</v>
      </c>
      <c r="N89" s="3068">
        <v>1.6339999999999999</v>
      </c>
      <c r="O89" s="3068">
        <v>0.89</v>
      </c>
      <c r="P89" s="3068">
        <v>1.26</v>
      </c>
      <c r="Q89" s="3068">
        <v>1.333</v>
      </c>
      <c r="R89" s="3068">
        <v>1.4330000000000001</v>
      </c>
      <c r="S89" s="3068">
        <v>1.17</v>
      </c>
      <c r="T89" s="3068">
        <v>2.1019999999999999</v>
      </c>
      <c r="U89" s="3068">
        <v>2.9590000000000001</v>
      </c>
      <c r="V89" s="3068">
        <v>4.0490000000000004</v>
      </c>
      <c r="W89" s="3068">
        <v>5.0410000000000004</v>
      </c>
      <c r="X89" s="3068">
        <v>6.5229999999999997</v>
      </c>
      <c r="Y89" s="3068">
        <v>7.8739999999999997</v>
      </c>
      <c r="Z89" s="3068">
        <v>8.9960000000000004</v>
      </c>
      <c r="AA89" s="3068">
        <v>8.8130000000000006</v>
      </c>
      <c r="AB89" s="3068">
        <v>7.923</v>
      </c>
      <c r="AC89" s="3068">
        <v>8.7690000000000001</v>
      </c>
      <c r="AD89" s="3068">
        <v>7.226</v>
      </c>
      <c r="AE89" s="3068">
        <v>5.8570000000000002</v>
      </c>
      <c r="AF89" s="3068">
        <v>6.2309999999999999</v>
      </c>
      <c r="AG89" s="3068">
        <v>4.8460000000000001</v>
      </c>
      <c r="AH89" s="3068">
        <v>4.7969999999999997</v>
      </c>
      <c r="AI89" s="3068">
        <v>5.2439999999999998</v>
      </c>
      <c r="AJ89" s="3068">
        <v>3.7709999999999999</v>
      </c>
      <c r="AK89" s="3068">
        <v>3.9529999999999998</v>
      </c>
      <c r="AL89" s="3068">
        <v>3.8149999999999999</v>
      </c>
      <c r="AM89" s="3068">
        <v>3.1509999999999998</v>
      </c>
      <c r="AN89" s="3069">
        <v>3.819</v>
      </c>
      <c r="AO89" s="3070">
        <v>3.76</v>
      </c>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row>
    <row r="90" spans="1:85" s="432" customFormat="1" x14ac:dyDescent="0.35">
      <c r="A90" s="433"/>
      <c r="B90" s="543" t="s">
        <v>263</v>
      </c>
      <c r="C90" s="3068">
        <v>4.25</v>
      </c>
      <c r="D90" s="3068">
        <v>3.7770000000000001</v>
      </c>
      <c r="E90" s="3068">
        <v>4.101</v>
      </c>
      <c r="F90" s="3068">
        <v>3.5129999999999999</v>
      </c>
      <c r="G90" s="3068">
        <v>5.016</v>
      </c>
      <c r="H90" s="3068">
        <v>4.2110000000000003</v>
      </c>
      <c r="I90" s="3068">
        <v>2.5720000000000001</v>
      </c>
      <c r="J90" s="3068">
        <v>2.56</v>
      </c>
      <c r="K90" s="3068">
        <v>2.9630000000000001</v>
      </c>
      <c r="L90" s="3068">
        <v>2.9380000000000002</v>
      </c>
      <c r="M90" s="3068">
        <v>2.3559999999999999</v>
      </c>
      <c r="N90" s="3068">
        <v>2.2250000000000001</v>
      </c>
      <c r="O90" s="3068">
        <v>2.1829999999999998</v>
      </c>
      <c r="P90" s="3068">
        <v>1.5569999999999999</v>
      </c>
      <c r="Q90" s="3068">
        <v>1.7170000000000001</v>
      </c>
      <c r="R90" s="3068">
        <v>1.7849999999999999</v>
      </c>
      <c r="S90" s="3068">
        <v>2.38</v>
      </c>
      <c r="T90" s="3068">
        <v>2.0059999999999998</v>
      </c>
      <c r="U90" s="3068">
        <v>3.6160000000000001</v>
      </c>
      <c r="V90" s="3068">
        <v>5.0919999999999996</v>
      </c>
      <c r="W90" s="3068">
        <v>6.468</v>
      </c>
      <c r="X90" s="3068">
        <v>7.3630000000000004</v>
      </c>
      <c r="Y90" s="3068">
        <v>8.8160000000000007</v>
      </c>
      <c r="Z90" s="3068">
        <v>8.798</v>
      </c>
      <c r="AA90" s="3068">
        <v>9.94</v>
      </c>
      <c r="AB90" s="3068">
        <v>8.9109999999999996</v>
      </c>
      <c r="AC90" s="3068">
        <v>7.742</v>
      </c>
      <c r="AD90" s="3068">
        <v>7.6779999999999999</v>
      </c>
      <c r="AE90" s="3068">
        <v>4.6740000000000004</v>
      </c>
      <c r="AF90" s="3068">
        <v>4.2140000000000004</v>
      </c>
      <c r="AG90" s="3068">
        <v>2.8769999999999998</v>
      </c>
      <c r="AH90" s="3068">
        <v>2.3250000000000002</v>
      </c>
      <c r="AI90" s="3068">
        <v>3.3519999999999999</v>
      </c>
      <c r="AJ90" s="3068">
        <v>2.73</v>
      </c>
      <c r="AK90" s="3068">
        <v>3.0449999999999999</v>
      </c>
      <c r="AL90" s="3068">
        <v>2.6280000000000001</v>
      </c>
      <c r="AM90" s="3068">
        <v>3.169</v>
      </c>
      <c r="AN90" s="3069">
        <v>2.851</v>
      </c>
      <c r="AO90" s="3070">
        <v>3.2949999999999999</v>
      </c>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c r="CA90" s="343"/>
      <c r="CB90" s="343"/>
      <c r="CC90" s="343"/>
      <c r="CD90" s="343"/>
      <c r="CE90" s="343"/>
      <c r="CF90" s="343"/>
      <c r="CG90" s="343"/>
    </row>
    <row r="91" spans="1:85" s="432" customFormat="1" x14ac:dyDescent="0.35">
      <c r="A91" s="433"/>
      <c r="B91" s="543" t="s">
        <v>264</v>
      </c>
      <c r="C91" s="3068">
        <v>-1.6E-2</v>
      </c>
      <c r="D91" s="3068">
        <v>1.1930000000000001</v>
      </c>
      <c r="E91" s="3068">
        <v>2.4630000000000001</v>
      </c>
      <c r="F91" s="3068">
        <v>4.4969999999999999</v>
      </c>
      <c r="G91" s="3068">
        <v>3.1419999999999999</v>
      </c>
      <c r="H91" s="3068">
        <v>2.0099999999999998</v>
      </c>
      <c r="I91" s="3068">
        <v>1.0069999999999999</v>
      </c>
      <c r="J91" s="3068">
        <v>2.1019999999999999</v>
      </c>
      <c r="K91" s="3068">
        <v>2.633</v>
      </c>
      <c r="L91" s="3068">
        <v>2.6320000000000001</v>
      </c>
      <c r="M91" s="3068">
        <v>2.5640000000000001</v>
      </c>
      <c r="N91" s="3068">
        <v>2.319</v>
      </c>
      <c r="O91" s="3068">
        <v>1.722</v>
      </c>
      <c r="P91" s="3068">
        <v>1.968</v>
      </c>
      <c r="Q91" s="3068">
        <v>0.79</v>
      </c>
      <c r="R91" s="3068">
        <v>4.5229999999999997</v>
      </c>
      <c r="S91" s="3068">
        <v>0.59099999999999997</v>
      </c>
      <c r="T91" s="3068">
        <v>0.41199999999999998</v>
      </c>
      <c r="U91" s="3068">
        <v>2.1920000000000002</v>
      </c>
      <c r="V91" s="3068">
        <v>5.6059999999999999</v>
      </c>
      <c r="W91" s="3068">
        <v>4.7469999999999999</v>
      </c>
      <c r="X91" s="3068">
        <v>5.9160000000000004</v>
      </c>
      <c r="Y91" s="3068">
        <v>8.6560000000000006</v>
      </c>
      <c r="Z91" s="3068">
        <v>8.1340000000000003</v>
      </c>
      <c r="AA91" s="3068">
        <v>8.5090000000000003</v>
      </c>
      <c r="AB91" s="3068">
        <v>6.5709999999999997</v>
      </c>
      <c r="AC91" s="3068">
        <v>6.1449999999999996</v>
      </c>
      <c r="AD91" s="3068">
        <v>6.63</v>
      </c>
      <c r="AE91" s="3068">
        <v>4.726</v>
      </c>
      <c r="AF91" s="3068">
        <v>3.3940000000000001</v>
      </c>
      <c r="AG91" s="3068">
        <v>3.7240000000000002</v>
      </c>
      <c r="AH91" s="3068">
        <v>4.6479999999999997</v>
      </c>
      <c r="AI91" s="3068">
        <v>3.73</v>
      </c>
      <c r="AJ91" s="3068">
        <v>3.6230000000000002</v>
      </c>
      <c r="AK91" s="3068">
        <v>4.3289999999999997</v>
      </c>
      <c r="AL91" s="3068">
        <v>3.9550000000000001</v>
      </c>
      <c r="AM91" s="3068">
        <v>3.2130000000000001</v>
      </c>
      <c r="AN91" s="3069">
        <v>3.5870000000000002</v>
      </c>
      <c r="AO91" s="3070">
        <v>3.5750000000000002</v>
      </c>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343"/>
      <c r="BU91" s="343"/>
      <c r="BV91" s="343"/>
      <c r="BW91" s="343"/>
      <c r="BX91" s="343"/>
      <c r="BY91" s="343"/>
      <c r="BZ91" s="343"/>
      <c r="CA91" s="343"/>
      <c r="CB91" s="343"/>
      <c r="CC91" s="343"/>
      <c r="CD91" s="343"/>
      <c r="CE91" s="343"/>
      <c r="CF91" s="343"/>
      <c r="CG91" s="343"/>
    </row>
    <row r="92" spans="1:85" s="432" customFormat="1" x14ac:dyDescent="0.35">
      <c r="A92" s="433"/>
      <c r="B92" s="543" t="s">
        <v>265</v>
      </c>
      <c r="C92" s="3068">
        <v>4.2910000000000004</v>
      </c>
      <c r="D92" s="3068">
        <v>5.6669999999999998</v>
      </c>
      <c r="E92" s="3068">
        <v>4.4089999999999998</v>
      </c>
      <c r="F92" s="3068">
        <v>2.7959999999999998</v>
      </c>
      <c r="G92" s="3068">
        <v>2.8010000000000002</v>
      </c>
      <c r="H92" s="3068">
        <v>2.9729999999999999</v>
      </c>
      <c r="I92" s="3068">
        <v>4.4539999999999997</v>
      </c>
      <c r="J92" s="3068">
        <v>3.222</v>
      </c>
      <c r="K92" s="3068">
        <v>3.2290000000000001</v>
      </c>
      <c r="L92" s="3068">
        <v>2.9140000000000001</v>
      </c>
      <c r="M92" s="3068">
        <v>2.9239999999999999</v>
      </c>
      <c r="N92" s="3068">
        <v>3.355</v>
      </c>
      <c r="O92" s="3068">
        <v>2.5099999999999998</v>
      </c>
      <c r="P92" s="3068">
        <v>2.0009999999999999</v>
      </c>
      <c r="Q92" s="3068">
        <v>0.218</v>
      </c>
      <c r="R92" s="3068">
        <v>1.496</v>
      </c>
      <c r="S92" s="3068">
        <v>1.6359999999999999</v>
      </c>
      <c r="T92" s="3068">
        <v>3.593</v>
      </c>
      <c r="U92" s="3068">
        <v>5.2590000000000003</v>
      </c>
      <c r="V92" s="3068">
        <v>6.5540000000000003</v>
      </c>
      <c r="W92" s="3068">
        <v>7.0469999999999997</v>
      </c>
      <c r="X92" s="3068">
        <v>6.4390000000000001</v>
      </c>
      <c r="Y92" s="3068">
        <v>7.52</v>
      </c>
      <c r="Z92" s="3068">
        <v>6.4340000000000002</v>
      </c>
      <c r="AA92" s="3068">
        <v>8.2859999999999996</v>
      </c>
      <c r="AB92" s="3068">
        <v>7.984</v>
      </c>
      <c r="AC92" s="3068">
        <v>8.8219999999999992</v>
      </c>
      <c r="AD92" s="3068">
        <v>8.4499999999999993</v>
      </c>
      <c r="AE92" s="3068">
        <v>7.1050000000000004</v>
      </c>
      <c r="AF92" s="3068">
        <v>6.8120000000000003</v>
      </c>
      <c r="AG92" s="3068">
        <v>4.9249999999999998</v>
      </c>
      <c r="AH92" s="3068">
        <v>5.016</v>
      </c>
      <c r="AI92" s="3068">
        <v>3.5030000000000001</v>
      </c>
      <c r="AJ92" s="3068">
        <v>4.3339999999999996</v>
      </c>
      <c r="AK92" s="3068">
        <v>3.0089999999999999</v>
      </c>
      <c r="AL92" s="3068">
        <v>5.702</v>
      </c>
      <c r="AM92" s="3068">
        <v>4.6280000000000001</v>
      </c>
      <c r="AN92" s="3069">
        <v>4.5129999999999999</v>
      </c>
      <c r="AO92" s="3070">
        <v>4.24</v>
      </c>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c r="CA92" s="343"/>
      <c r="CB92" s="343"/>
      <c r="CC92" s="343"/>
      <c r="CD92" s="343"/>
      <c r="CE92" s="343"/>
      <c r="CF92" s="343"/>
      <c r="CG92" s="343"/>
    </row>
    <row r="93" spans="1:85" s="432" customFormat="1" x14ac:dyDescent="0.35">
      <c r="A93" s="433"/>
      <c r="B93" s="543" t="s">
        <v>266</v>
      </c>
      <c r="C93" s="3068">
        <v>1.9279999999999999</v>
      </c>
      <c r="D93" s="3068">
        <v>2.0630000000000002</v>
      </c>
      <c r="E93" s="3068">
        <v>1.962</v>
      </c>
      <c r="F93" s="3068">
        <v>-0.67</v>
      </c>
      <c r="G93" s="3068">
        <v>-1.252</v>
      </c>
      <c r="H93" s="3068">
        <v>0.41299999999999998</v>
      </c>
      <c r="I93" s="3068">
        <v>1.607</v>
      </c>
      <c r="J93" s="3068">
        <v>1.5269999999999999</v>
      </c>
      <c r="K93" s="3068">
        <v>0.61399999999999999</v>
      </c>
      <c r="L93" s="3068">
        <v>1.8839999999999999</v>
      </c>
      <c r="M93" s="3068">
        <v>2.1720000000000002</v>
      </c>
      <c r="N93" s="3068">
        <v>2.21</v>
      </c>
      <c r="O93" s="3068">
        <v>1.5029999999999999</v>
      </c>
      <c r="P93" s="3068">
        <v>2.11</v>
      </c>
      <c r="Q93" s="3068">
        <v>1.296</v>
      </c>
      <c r="R93" s="3068">
        <v>-0.95799999999999996</v>
      </c>
      <c r="S93" s="3068">
        <v>0.84399999999999997</v>
      </c>
      <c r="T93" s="3068">
        <v>1.2450000000000001</v>
      </c>
      <c r="U93" s="3068">
        <v>1.02</v>
      </c>
      <c r="V93" s="3068">
        <v>1.337</v>
      </c>
      <c r="W93" s="3068">
        <v>2.3639999999999999</v>
      </c>
      <c r="X93" s="3068">
        <v>2.7349999999999999</v>
      </c>
      <c r="Y93" s="3068">
        <v>5.6630000000000003</v>
      </c>
      <c r="Z93" s="3068">
        <v>4.4960000000000004</v>
      </c>
      <c r="AA93" s="3068">
        <v>4.4669999999999996</v>
      </c>
      <c r="AB93" s="3068">
        <v>5.4909999999999997</v>
      </c>
      <c r="AC93" s="3068">
        <v>5.6029999999999998</v>
      </c>
      <c r="AD93" s="3068">
        <v>5.1840000000000002</v>
      </c>
      <c r="AE93" s="3068">
        <v>4.4219999999999997</v>
      </c>
      <c r="AF93" s="3068">
        <v>4.4820000000000002</v>
      </c>
      <c r="AG93" s="3068">
        <v>4.1379999999999999</v>
      </c>
      <c r="AH93" s="3068">
        <v>4.0019999999999998</v>
      </c>
      <c r="AI93" s="3068">
        <v>3.5659999999999998</v>
      </c>
      <c r="AJ93" s="3068">
        <v>3.4769999999999999</v>
      </c>
      <c r="AK93" s="3068">
        <v>3.5350000000000001</v>
      </c>
      <c r="AL93" s="3068">
        <v>2.6</v>
      </c>
      <c r="AM93" s="3068">
        <v>3.2669999999999999</v>
      </c>
      <c r="AN93" s="3069">
        <v>4.0890000000000004</v>
      </c>
      <c r="AO93" s="3070">
        <v>2.363</v>
      </c>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3"/>
      <c r="BU93" s="343"/>
      <c r="BV93" s="343"/>
      <c r="BW93" s="343"/>
      <c r="BX93" s="343"/>
      <c r="BY93" s="343"/>
      <c r="BZ93" s="343"/>
      <c r="CA93" s="343"/>
      <c r="CB93" s="343"/>
      <c r="CC93" s="343"/>
      <c r="CD93" s="343"/>
      <c r="CE93" s="343"/>
      <c r="CF93" s="343"/>
      <c r="CG93" s="343"/>
    </row>
    <row r="94" spans="1:85" s="432" customFormat="1" x14ac:dyDescent="0.35">
      <c r="A94" s="433"/>
      <c r="B94" s="543" t="s">
        <v>267</v>
      </c>
      <c r="C94" s="343" t="s">
        <v>10</v>
      </c>
      <c r="D94" s="343" t="s">
        <v>10</v>
      </c>
      <c r="E94" s="343" t="s">
        <v>10</v>
      </c>
      <c r="F94" s="343" t="s">
        <v>10</v>
      </c>
      <c r="G94" s="343" t="s">
        <v>10</v>
      </c>
      <c r="H94" s="343" t="s">
        <v>10</v>
      </c>
      <c r="I94" s="3068">
        <v>2.7970000000000002</v>
      </c>
      <c r="J94" s="3068">
        <v>-5.8999999999999997E-2</v>
      </c>
      <c r="K94" s="3068">
        <v>0.69399999999999995</v>
      </c>
      <c r="L94" s="3068">
        <v>0.80500000000000005</v>
      </c>
      <c r="M94" s="3068">
        <v>2.2029999999999998</v>
      </c>
      <c r="N94" s="3068">
        <v>0.83199999999999996</v>
      </c>
      <c r="O94" s="3068">
        <v>1.837</v>
      </c>
      <c r="P94" s="3068">
        <v>0.33100000000000002</v>
      </c>
      <c r="Q94" s="3068">
        <v>-0.51800000000000002</v>
      </c>
      <c r="R94" s="3068">
        <v>1.0609999999999999</v>
      </c>
      <c r="S94" s="3068">
        <v>0.98699999999999999</v>
      </c>
      <c r="T94" s="3068">
        <v>-2.1999999999999999E-2</v>
      </c>
      <c r="U94" s="3068">
        <v>0.80700000000000005</v>
      </c>
      <c r="V94" s="3068">
        <v>1.871</v>
      </c>
      <c r="W94" s="3068">
        <v>3.6379999999999999</v>
      </c>
      <c r="X94" s="3068">
        <v>4.8600000000000003</v>
      </c>
      <c r="Y94" s="3068">
        <v>5.57</v>
      </c>
      <c r="Z94" s="3068">
        <v>4.9139999999999997</v>
      </c>
      <c r="AA94" s="3068">
        <v>5.6630000000000003</v>
      </c>
      <c r="AB94" s="3068">
        <v>3.4980000000000002</v>
      </c>
      <c r="AC94" s="3068">
        <v>6.0110000000000001</v>
      </c>
      <c r="AD94" s="3068">
        <v>4.782</v>
      </c>
      <c r="AE94" s="3068">
        <v>6.0670000000000002</v>
      </c>
      <c r="AF94" s="3068">
        <v>4.9409999999999998</v>
      </c>
      <c r="AG94" s="3068">
        <v>3.4540000000000002</v>
      </c>
      <c r="AH94" s="3068">
        <v>5.0060000000000002</v>
      </c>
      <c r="AI94" s="3068">
        <v>3.7949999999999999</v>
      </c>
      <c r="AJ94" s="3068">
        <v>2.7989999999999999</v>
      </c>
      <c r="AK94" s="3068">
        <v>3.3780000000000001</v>
      </c>
      <c r="AL94" s="3068">
        <v>2.7389999999999999</v>
      </c>
      <c r="AM94" s="3068">
        <v>2.7090000000000001</v>
      </c>
      <c r="AN94" s="3069">
        <v>3.222</v>
      </c>
      <c r="AO94" s="3070">
        <v>1.6950000000000001</v>
      </c>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c r="CA94" s="343"/>
      <c r="CB94" s="343"/>
      <c r="CC94" s="343"/>
      <c r="CD94" s="343"/>
      <c r="CE94" s="343"/>
      <c r="CF94" s="343"/>
      <c r="CG94" s="343"/>
    </row>
    <row r="95" spans="1:85" s="432" customFormat="1" x14ac:dyDescent="0.35">
      <c r="A95" s="433"/>
      <c r="B95" s="543" t="s">
        <v>268</v>
      </c>
      <c r="C95" s="3068">
        <v>1.839</v>
      </c>
      <c r="D95" s="3068">
        <v>2.339</v>
      </c>
      <c r="E95" s="3068">
        <v>2.738</v>
      </c>
      <c r="F95" s="3068">
        <v>1.946</v>
      </c>
      <c r="G95" s="3068">
        <v>1.425</v>
      </c>
      <c r="H95" s="3068">
        <v>1.216</v>
      </c>
      <c r="I95" s="3068">
        <v>0.86499999999999999</v>
      </c>
      <c r="J95" s="3068">
        <v>0.98899999999999999</v>
      </c>
      <c r="K95" s="3068">
        <v>1.33</v>
      </c>
      <c r="L95" s="3068">
        <v>1.024</v>
      </c>
      <c r="M95" s="3068">
        <v>1.387</v>
      </c>
      <c r="N95" s="3068">
        <v>1.829</v>
      </c>
      <c r="O95" s="3068">
        <v>1.532</v>
      </c>
      <c r="P95" s="3068">
        <v>0.63100000000000001</v>
      </c>
      <c r="Q95" s="3068">
        <v>1.6279999999999999</v>
      </c>
      <c r="R95" s="3068">
        <v>1.6870000000000001</v>
      </c>
      <c r="S95" s="3068">
        <v>1.5840000000000001</v>
      </c>
      <c r="T95" s="3068">
        <v>2.403</v>
      </c>
      <c r="U95" s="3068">
        <v>1.887</v>
      </c>
      <c r="V95" s="3068">
        <v>4.8150000000000004</v>
      </c>
      <c r="W95" s="3068">
        <v>5.0330000000000004</v>
      </c>
      <c r="X95" s="3068">
        <v>4.6900000000000004</v>
      </c>
      <c r="Y95" s="3068">
        <v>6.2850000000000001</v>
      </c>
      <c r="Z95" s="3068">
        <v>5.71</v>
      </c>
      <c r="AA95" s="3068">
        <v>6.569</v>
      </c>
      <c r="AB95" s="3068">
        <v>9.7140000000000004</v>
      </c>
      <c r="AC95" s="3068">
        <v>4.84</v>
      </c>
      <c r="AD95" s="3068">
        <v>7.1159999999999997</v>
      </c>
      <c r="AE95" s="3068">
        <v>4.5410000000000004</v>
      </c>
      <c r="AF95" s="3068">
        <v>6.0720000000000001</v>
      </c>
      <c r="AG95" s="3068">
        <v>5.048</v>
      </c>
      <c r="AH95" s="3068">
        <v>4.9939999999999998</v>
      </c>
      <c r="AI95" s="3068">
        <v>5.4240000000000004</v>
      </c>
      <c r="AJ95" s="3068">
        <v>5.1849999999999996</v>
      </c>
      <c r="AK95" s="3068">
        <v>3.419</v>
      </c>
      <c r="AL95" s="3068">
        <v>2.5859999999999999</v>
      </c>
      <c r="AM95" s="3068">
        <v>3.7210000000000001</v>
      </c>
      <c r="AN95" s="3069">
        <v>3.8220000000000001</v>
      </c>
      <c r="AO95" s="3070">
        <v>3.2040000000000002</v>
      </c>
      <c r="AP95" s="343"/>
      <c r="AQ95" s="343"/>
      <c r="AR95" s="343"/>
      <c r="AS95" s="343"/>
      <c r="AT95" s="343"/>
      <c r="AU95" s="343"/>
      <c r="AV95" s="343"/>
      <c r="AW95" s="343"/>
      <c r="AX95" s="343"/>
      <c r="AY95" s="343"/>
      <c r="AZ95" s="343"/>
      <c r="BA95" s="343"/>
      <c r="BB95" s="343"/>
      <c r="BC95" s="343"/>
      <c r="BD95" s="343"/>
      <c r="BE95" s="343"/>
      <c r="BF95" s="343"/>
      <c r="BG95" s="343"/>
      <c r="BH95" s="343"/>
      <c r="BI95" s="343"/>
      <c r="BJ95" s="343"/>
      <c r="BK95" s="343"/>
      <c r="BL95" s="343"/>
      <c r="BM95" s="343"/>
      <c r="BN95" s="343"/>
      <c r="BO95" s="343"/>
      <c r="BP95" s="343"/>
      <c r="BQ95" s="343"/>
      <c r="BR95" s="343"/>
      <c r="BS95" s="343"/>
      <c r="BT95" s="343"/>
      <c r="BU95" s="343"/>
      <c r="BV95" s="343"/>
      <c r="BW95" s="343"/>
      <c r="BX95" s="343"/>
      <c r="BY95" s="343"/>
      <c r="BZ95" s="343"/>
      <c r="CA95" s="343"/>
      <c r="CB95" s="343"/>
      <c r="CC95" s="343"/>
      <c r="CD95" s="343"/>
      <c r="CE95" s="343"/>
      <c r="CF95" s="343"/>
      <c r="CG95" s="343"/>
    </row>
    <row r="96" spans="1:85" s="432" customFormat="1" x14ac:dyDescent="0.35">
      <c r="A96" s="433"/>
      <c r="B96" s="543" t="s">
        <v>269</v>
      </c>
      <c r="C96" s="3068">
        <v>2.2879999999999998</v>
      </c>
      <c r="D96" s="3068">
        <v>1.925</v>
      </c>
      <c r="E96" s="3068">
        <v>2.036</v>
      </c>
      <c r="F96" s="3068">
        <v>1.89</v>
      </c>
      <c r="G96" s="3068">
        <v>2.6019999999999999</v>
      </c>
      <c r="H96" s="3068">
        <v>3.03</v>
      </c>
      <c r="I96" s="3068">
        <v>2.5499999999999998</v>
      </c>
      <c r="J96" s="3068">
        <v>2.4510000000000001</v>
      </c>
      <c r="K96" s="3068">
        <v>2.82</v>
      </c>
      <c r="L96" s="3068">
        <v>2.706</v>
      </c>
      <c r="M96" s="3068">
        <v>2.036</v>
      </c>
      <c r="N96" s="3068">
        <v>2.282</v>
      </c>
      <c r="O96" s="3068">
        <v>2.573</v>
      </c>
      <c r="P96" s="3068">
        <v>2.2400000000000002</v>
      </c>
      <c r="Q96" s="3068">
        <v>1.7769999999999999</v>
      </c>
      <c r="R96" s="3068">
        <v>1.5329999999999999</v>
      </c>
      <c r="S96" s="3068">
        <v>0.77100000000000002</v>
      </c>
      <c r="T96" s="3068">
        <v>1.492</v>
      </c>
      <c r="U96" s="3068">
        <v>2.4940000000000002</v>
      </c>
      <c r="V96" s="3068">
        <v>3.4910000000000001</v>
      </c>
      <c r="W96" s="3068">
        <v>3.7010000000000001</v>
      </c>
      <c r="X96" s="3068">
        <v>5.1440000000000001</v>
      </c>
      <c r="Y96" s="3068">
        <v>6.1470000000000002</v>
      </c>
      <c r="Z96" s="3068">
        <v>5.6479999999999997</v>
      </c>
      <c r="AA96" s="3068">
        <v>6.5759999999999996</v>
      </c>
      <c r="AB96" s="3068">
        <v>6.7009999999999996</v>
      </c>
      <c r="AC96" s="3068">
        <v>6.3360000000000003</v>
      </c>
      <c r="AD96" s="3068">
        <v>6.5759999999999996</v>
      </c>
      <c r="AE96" s="3068">
        <v>5.8019999999999996</v>
      </c>
      <c r="AF96" s="3068">
        <v>5.4859999999999998</v>
      </c>
      <c r="AG96" s="3068">
        <v>5.0730000000000004</v>
      </c>
      <c r="AH96" s="3068">
        <v>5.1669999999999998</v>
      </c>
      <c r="AI96" s="3068">
        <v>3.9489999999999998</v>
      </c>
      <c r="AJ96" s="3068">
        <v>4.0069999999999997</v>
      </c>
      <c r="AK96" s="3068">
        <v>3.7869999999999999</v>
      </c>
      <c r="AL96" s="3068">
        <v>3.819</v>
      </c>
      <c r="AM96" s="3068">
        <v>3.9390000000000001</v>
      </c>
      <c r="AN96" s="3069">
        <v>3.996</v>
      </c>
      <c r="AO96" s="3070">
        <v>4.1920000000000002</v>
      </c>
      <c r="AP96" s="343"/>
      <c r="AQ96" s="343"/>
      <c r="AR96" s="343"/>
      <c r="AS96" s="343"/>
      <c r="AT96" s="343"/>
      <c r="AU96" s="343"/>
      <c r="AV96" s="343"/>
      <c r="AW96" s="343"/>
      <c r="AX96" s="343"/>
      <c r="AY96" s="343"/>
      <c r="AZ96" s="343"/>
      <c r="BA96" s="343"/>
      <c r="BB96" s="343"/>
      <c r="BC96" s="343"/>
      <c r="BD96" s="343"/>
      <c r="BE96" s="343"/>
      <c r="BF96" s="343"/>
      <c r="BG96" s="343"/>
      <c r="BH96" s="343"/>
      <c r="BI96" s="343"/>
      <c r="BJ96" s="343"/>
      <c r="BK96" s="343"/>
      <c r="BL96" s="343"/>
      <c r="BM96" s="343"/>
      <c r="BN96" s="343"/>
      <c r="BO96" s="343"/>
      <c r="BP96" s="343"/>
      <c r="BQ96" s="343"/>
      <c r="BR96" s="343"/>
      <c r="BS96" s="343"/>
      <c r="BT96" s="343"/>
      <c r="BU96" s="343"/>
      <c r="BV96" s="343"/>
      <c r="BW96" s="343"/>
      <c r="BX96" s="343"/>
      <c r="BY96" s="343"/>
      <c r="BZ96" s="343"/>
      <c r="CA96" s="343"/>
      <c r="CB96" s="343"/>
      <c r="CC96" s="343"/>
      <c r="CD96" s="343"/>
      <c r="CE96" s="343"/>
      <c r="CF96" s="343"/>
      <c r="CG96" s="343"/>
    </row>
    <row r="97" spans="1:85" s="432" customFormat="1" x14ac:dyDescent="0.35">
      <c r="A97" s="433"/>
      <c r="B97" s="543" t="s">
        <v>270</v>
      </c>
      <c r="C97" s="3068">
        <v>2.3580000000000001</v>
      </c>
      <c r="D97" s="3068">
        <v>1.08</v>
      </c>
      <c r="E97" s="3068">
        <v>1.8520000000000001</v>
      </c>
      <c r="F97" s="3068">
        <v>2.6150000000000002</v>
      </c>
      <c r="G97" s="3068">
        <v>2.1680000000000001</v>
      </c>
      <c r="H97" s="3068">
        <v>2.6360000000000001</v>
      </c>
      <c r="I97" s="3068">
        <v>2.17</v>
      </c>
      <c r="J97" s="3068">
        <v>2.5779999999999998</v>
      </c>
      <c r="K97" s="3068">
        <v>2.1269999999999998</v>
      </c>
      <c r="L97" s="3068">
        <v>2.048</v>
      </c>
      <c r="M97" s="3068">
        <v>1.651</v>
      </c>
      <c r="N97" s="3068">
        <v>1.0389999999999999</v>
      </c>
      <c r="O97" s="3068">
        <v>2.3839999999999999</v>
      </c>
      <c r="P97" s="3068">
        <v>1.6739999999999999</v>
      </c>
      <c r="Q97" s="3068">
        <v>1.554</v>
      </c>
      <c r="R97" s="3068">
        <v>1.1220000000000001</v>
      </c>
      <c r="S97" s="3068">
        <v>0.25900000000000001</v>
      </c>
      <c r="T97" s="3068">
        <v>2.6749999999999998</v>
      </c>
      <c r="U97" s="3068">
        <v>2.8210000000000002</v>
      </c>
      <c r="V97" s="3068">
        <v>3.6909999999999998</v>
      </c>
      <c r="W97" s="3068">
        <v>4.9770000000000003</v>
      </c>
      <c r="X97" s="3068">
        <v>5.516</v>
      </c>
      <c r="Y97" s="3068">
        <v>6.1109999999999998</v>
      </c>
      <c r="Z97" s="3068">
        <v>7.7439999999999998</v>
      </c>
      <c r="AA97" s="3068">
        <v>5.5250000000000004</v>
      </c>
      <c r="AB97" s="3068">
        <v>7.2389999999999999</v>
      </c>
      <c r="AC97" s="3068">
        <v>7.47</v>
      </c>
      <c r="AD97" s="3068">
        <v>7.2869999999999999</v>
      </c>
      <c r="AE97" s="3068">
        <v>5.9050000000000002</v>
      </c>
      <c r="AF97" s="3068">
        <v>6.13</v>
      </c>
      <c r="AG97" s="3068">
        <v>5.0490000000000004</v>
      </c>
      <c r="AH97" s="3068">
        <v>4.5970000000000004</v>
      </c>
      <c r="AI97" s="3068">
        <v>4.7119999999999997</v>
      </c>
      <c r="AJ97" s="3068">
        <v>4.0449999999999999</v>
      </c>
      <c r="AK97" s="3068">
        <v>4.3339999999999996</v>
      </c>
      <c r="AL97" s="3068">
        <v>4.0049999999999999</v>
      </c>
      <c r="AM97" s="3068">
        <v>4.274</v>
      </c>
      <c r="AN97" s="3069">
        <v>3.7949999999999999</v>
      </c>
      <c r="AO97" s="3070">
        <v>4.5</v>
      </c>
      <c r="AP97" s="343"/>
      <c r="AQ97" s="343"/>
      <c r="AR97" s="343"/>
      <c r="AS97" s="343"/>
      <c r="AT97" s="343"/>
      <c r="AU97" s="343"/>
      <c r="AV97" s="343"/>
      <c r="AW97" s="343"/>
      <c r="AX97" s="343"/>
      <c r="AY97" s="343"/>
      <c r="AZ97" s="343"/>
      <c r="BA97" s="343"/>
      <c r="BB97" s="343"/>
      <c r="BC97" s="343"/>
      <c r="BD97" s="343"/>
      <c r="BE97" s="343"/>
      <c r="BF97" s="343"/>
      <c r="BG97" s="343"/>
      <c r="BH97" s="343"/>
      <c r="BI97" s="343"/>
      <c r="BJ97" s="343"/>
      <c r="BK97" s="343"/>
      <c r="BL97" s="343"/>
      <c r="BM97" s="343"/>
      <c r="BN97" s="343"/>
      <c r="BO97" s="343"/>
      <c r="BP97" s="343"/>
      <c r="BQ97" s="343"/>
      <c r="BR97" s="343"/>
      <c r="BS97" s="343"/>
      <c r="BT97" s="343"/>
      <c r="BU97" s="343"/>
      <c r="BV97" s="343"/>
      <c r="BW97" s="343"/>
      <c r="BX97" s="343"/>
      <c r="BY97" s="343"/>
      <c r="BZ97" s="343"/>
      <c r="CA97" s="343"/>
      <c r="CB97" s="343"/>
      <c r="CC97" s="343"/>
      <c r="CD97" s="343"/>
      <c r="CE97" s="343"/>
      <c r="CF97" s="343"/>
      <c r="CG97" s="343"/>
    </row>
    <row r="98" spans="1:85" s="432" customFormat="1" x14ac:dyDescent="0.35">
      <c r="A98" s="433"/>
      <c r="B98" s="543" t="s">
        <v>271</v>
      </c>
      <c r="C98" s="3068">
        <v>2.5219999999999998</v>
      </c>
      <c r="D98" s="3068">
        <v>2.2469999999999999</v>
      </c>
      <c r="E98" s="3068">
        <v>1.5649999999999999</v>
      </c>
      <c r="F98" s="3068">
        <v>1.8560000000000001</v>
      </c>
      <c r="G98" s="3068">
        <v>1.597</v>
      </c>
      <c r="H98" s="3068">
        <v>2.78</v>
      </c>
      <c r="I98" s="3068">
        <v>2.4969999999999999</v>
      </c>
      <c r="J98" s="3068">
        <v>3.1360000000000001</v>
      </c>
      <c r="K98" s="3068">
        <v>2.8330000000000002</v>
      </c>
      <c r="L98" s="3068">
        <v>2.859</v>
      </c>
      <c r="M98" s="3068">
        <v>2.0779999999999998</v>
      </c>
      <c r="N98" s="3068">
        <v>2.38</v>
      </c>
      <c r="O98" s="3068">
        <v>2.2290000000000001</v>
      </c>
      <c r="P98" s="3068">
        <v>2.8210000000000002</v>
      </c>
      <c r="Q98" s="3068">
        <v>3.323</v>
      </c>
      <c r="R98" s="3068">
        <v>2.99</v>
      </c>
      <c r="S98" s="3068">
        <v>2.4870000000000001</v>
      </c>
      <c r="T98" s="3068">
        <v>3.6850000000000001</v>
      </c>
      <c r="U98" s="3068">
        <v>3.3239999999999998</v>
      </c>
      <c r="V98" s="3068">
        <v>2.5510000000000002</v>
      </c>
      <c r="W98" s="3068">
        <v>3.41</v>
      </c>
      <c r="X98" s="3068">
        <v>4.0220000000000002</v>
      </c>
      <c r="Y98" s="3068">
        <v>4.26</v>
      </c>
      <c r="Z98" s="3068">
        <v>4.9729999999999999</v>
      </c>
      <c r="AA98" s="3068">
        <v>5.9429999999999996</v>
      </c>
      <c r="AB98" s="3068">
        <v>6.0949999999999998</v>
      </c>
      <c r="AC98" s="3068">
        <v>6.49</v>
      </c>
      <c r="AD98" s="3068">
        <v>6.0339999999999998</v>
      </c>
      <c r="AE98" s="3068">
        <v>6.5289999999999999</v>
      </c>
      <c r="AF98" s="3068">
        <v>6.6520000000000001</v>
      </c>
      <c r="AG98" s="3068">
        <v>5.5620000000000003</v>
      </c>
      <c r="AH98" s="3068">
        <v>5.375</v>
      </c>
      <c r="AI98" s="3068">
        <v>4.9850000000000003</v>
      </c>
      <c r="AJ98" s="3068">
        <v>5.4619999999999997</v>
      </c>
      <c r="AK98" s="3068">
        <v>4.9260000000000002</v>
      </c>
      <c r="AL98" s="3068">
        <v>4.694</v>
      </c>
      <c r="AM98" s="3068">
        <v>5.3570000000000002</v>
      </c>
      <c r="AN98" s="3069">
        <v>4.9729999999999999</v>
      </c>
      <c r="AO98" s="3070">
        <v>4.8090000000000002</v>
      </c>
      <c r="AP98" s="343"/>
      <c r="AQ98" s="343"/>
      <c r="AR98" s="343"/>
      <c r="AS98" s="343"/>
      <c r="AT98" s="343"/>
      <c r="AU98" s="343"/>
      <c r="AV98" s="343"/>
      <c r="AW98" s="343"/>
      <c r="AX98" s="343"/>
      <c r="AY98" s="343"/>
      <c r="AZ98" s="343"/>
      <c r="BA98" s="343"/>
      <c r="BB98" s="343"/>
      <c r="BC98" s="343"/>
      <c r="BD98" s="343"/>
      <c r="BE98" s="343"/>
      <c r="BF98" s="343"/>
      <c r="BG98" s="343"/>
      <c r="BH98" s="343"/>
      <c r="BI98" s="343"/>
      <c r="BJ98" s="343"/>
      <c r="BK98" s="343"/>
      <c r="BL98" s="343"/>
      <c r="BM98" s="343"/>
      <c r="BN98" s="343"/>
      <c r="BO98" s="343"/>
      <c r="BP98" s="343"/>
      <c r="BQ98" s="343"/>
      <c r="BR98" s="343"/>
      <c r="BS98" s="343"/>
      <c r="BT98" s="343"/>
      <c r="BU98" s="343"/>
      <c r="BV98" s="343"/>
      <c r="BW98" s="343"/>
      <c r="BX98" s="343"/>
      <c r="BY98" s="343"/>
      <c r="BZ98" s="343"/>
      <c r="CA98" s="343"/>
      <c r="CB98" s="343"/>
      <c r="CC98" s="343"/>
      <c r="CD98" s="343"/>
      <c r="CE98" s="343"/>
      <c r="CF98" s="343"/>
      <c r="CG98" s="343"/>
    </row>
    <row r="99" spans="1:85" s="432" customFormat="1" x14ac:dyDescent="0.35">
      <c r="A99" s="433"/>
      <c r="B99" s="544" t="s">
        <v>272</v>
      </c>
      <c r="C99" s="3068">
        <v>2.2029999999999998</v>
      </c>
      <c r="D99" s="3068">
        <v>2.8140000000000001</v>
      </c>
      <c r="E99" s="3068">
        <v>2.613</v>
      </c>
      <c r="F99" s="3068">
        <v>2.67</v>
      </c>
      <c r="G99" s="3068">
        <v>2.419</v>
      </c>
      <c r="H99" s="3068">
        <v>2.8</v>
      </c>
      <c r="I99" s="3068">
        <v>4.1870000000000003</v>
      </c>
      <c r="J99" s="3068">
        <v>2.8759999999999999</v>
      </c>
      <c r="K99" s="3068">
        <v>2.7559999999999998</v>
      </c>
      <c r="L99" s="3068">
        <v>3.0059999999999998</v>
      </c>
      <c r="M99" s="3068">
        <v>2.3180000000000001</v>
      </c>
      <c r="N99" s="3068">
        <v>2.7559999999999998</v>
      </c>
      <c r="O99" s="3068">
        <v>1.5269999999999999</v>
      </c>
      <c r="P99" s="3068">
        <v>2.7519999999999998</v>
      </c>
      <c r="Q99" s="3068">
        <v>2.3719999999999999</v>
      </c>
      <c r="R99" s="3068">
        <v>1.9390000000000001</v>
      </c>
      <c r="S99" s="3068">
        <v>2.8769999999999998</v>
      </c>
      <c r="T99" s="3068">
        <v>2.0569999999999999</v>
      </c>
      <c r="U99" s="3068">
        <v>2.87</v>
      </c>
      <c r="V99" s="3068">
        <v>4.0439999999999996</v>
      </c>
      <c r="W99" s="3068">
        <v>3.3290000000000002</v>
      </c>
      <c r="X99" s="3068">
        <v>4.1970000000000001</v>
      </c>
      <c r="Y99" s="3068">
        <v>5.07</v>
      </c>
      <c r="Z99" s="3068">
        <v>5.2430000000000003</v>
      </c>
      <c r="AA99" s="3068">
        <v>4.556</v>
      </c>
      <c r="AB99" s="3068">
        <v>5.8840000000000003</v>
      </c>
      <c r="AC99" s="3068">
        <v>5.6710000000000003</v>
      </c>
      <c r="AD99" s="3068">
        <v>5.923</v>
      </c>
      <c r="AE99" s="3068">
        <v>5.44</v>
      </c>
      <c r="AF99" s="3068">
        <v>5.1820000000000004</v>
      </c>
      <c r="AG99" s="3068">
        <v>5.2210000000000001</v>
      </c>
      <c r="AH99" s="3068">
        <v>4.9649999999999999</v>
      </c>
      <c r="AI99" s="3068">
        <v>4.7089999999999996</v>
      </c>
      <c r="AJ99" s="3068">
        <v>4.4169999999999998</v>
      </c>
      <c r="AK99" s="3068">
        <v>4.2709999999999999</v>
      </c>
      <c r="AL99" s="3068">
        <v>4.2210000000000001</v>
      </c>
      <c r="AM99" s="3068">
        <v>3.702</v>
      </c>
      <c r="AN99" s="3069">
        <v>3.6640000000000001</v>
      </c>
      <c r="AO99" s="3070">
        <v>3.9740000000000002</v>
      </c>
      <c r="AP99" s="343"/>
      <c r="AQ99" s="343"/>
      <c r="AR99" s="343"/>
      <c r="AS99" s="343"/>
      <c r="AT99" s="343"/>
      <c r="AU99" s="343"/>
      <c r="AV99" s="343"/>
      <c r="AW99" s="343"/>
      <c r="AX99" s="343"/>
      <c r="AY99" s="343"/>
      <c r="AZ99" s="343"/>
      <c r="BA99" s="343"/>
      <c r="BB99" s="343"/>
      <c r="BC99" s="343"/>
      <c r="BD99" s="343"/>
      <c r="BE99" s="343"/>
      <c r="BF99" s="343"/>
      <c r="BG99" s="343"/>
      <c r="BH99" s="343"/>
      <c r="BI99" s="343"/>
      <c r="BJ99" s="343"/>
      <c r="BK99" s="343"/>
      <c r="BL99" s="343"/>
      <c r="BM99" s="343"/>
      <c r="BN99" s="343"/>
      <c r="BO99" s="343"/>
      <c r="BP99" s="343"/>
      <c r="BQ99" s="343"/>
      <c r="BR99" s="343"/>
      <c r="BS99" s="343"/>
      <c r="BT99" s="343"/>
      <c r="BU99" s="343"/>
      <c r="BV99" s="343"/>
      <c r="BW99" s="343"/>
      <c r="BX99" s="343"/>
      <c r="BY99" s="343"/>
      <c r="BZ99" s="343"/>
      <c r="CA99" s="343"/>
      <c r="CB99" s="343"/>
      <c r="CC99" s="343"/>
      <c r="CD99" s="343"/>
      <c r="CE99" s="343"/>
      <c r="CF99" s="343"/>
      <c r="CG99" s="343"/>
    </row>
    <row r="100" spans="1:85" s="432" customFormat="1" ht="31.5" customHeight="1" x14ac:dyDescent="0.35">
      <c r="A100" s="433"/>
      <c r="B100" s="475" t="s">
        <v>9</v>
      </c>
      <c r="C100" s="3068">
        <v>2.7120000000000002</v>
      </c>
      <c r="D100" s="3068">
        <v>2.7269999999999999</v>
      </c>
      <c r="E100" s="3068">
        <v>2.9529999999999998</v>
      </c>
      <c r="F100" s="3068">
        <v>2.81</v>
      </c>
      <c r="G100" s="3068">
        <v>2.9329999999999998</v>
      </c>
      <c r="H100" s="3068">
        <v>2.9780000000000002</v>
      </c>
      <c r="I100" s="3068">
        <v>2.69</v>
      </c>
      <c r="J100" s="3068">
        <v>2.411</v>
      </c>
      <c r="K100" s="3068">
        <v>2.5259999999999998</v>
      </c>
      <c r="L100" s="3068">
        <v>2.46</v>
      </c>
      <c r="M100" s="3068">
        <v>2.2440000000000002</v>
      </c>
      <c r="N100" s="3068">
        <v>2.0499999999999998</v>
      </c>
      <c r="O100" s="3068">
        <v>1.9690000000000001</v>
      </c>
      <c r="P100" s="3068">
        <v>1.764</v>
      </c>
      <c r="Q100" s="3068">
        <v>1.417</v>
      </c>
      <c r="R100" s="3068">
        <v>1.6020000000000001</v>
      </c>
      <c r="S100" s="3068">
        <v>1.4690000000000001</v>
      </c>
      <c r="T100" s="3068">
        <v>2.1520000000000001</v>
      </c>
      <c r="U100" s="3068">
        <v>3.242</v>
      </c>
      <c r="V100" s="3068">
        <v>4.4610000000000003</v>
      </c>
      <c r="W100" s="3068">
        <v>5.2320000000000002</v>
      </c>
      <c r="X100" s="3068">
        <v>6.19</v>
      </c>
      <c r="Y100" s="3068">
        <v>7.5650000000000004</v>
      </c>
      <c r="Z100" s="3068">
        <v>7.6050000000000004</v>
      </c>
      <c r="AA100" s="3068">
        <v>7.89</v>
      </c>
      <c r="AB100" s="3068">
        <v>7.673</v>
      </c>
      <c r="AC100" s="3068">
        <v>7.47</v>
      </c>
      <c r="AD100" s="3068">
        <v>7.0629999999999997</v>
      </c>
      <c r="AE100" s="3068">
        <v>5.5490000000000004</v>
      </c>
      <c r="AF100" s="3068">
        <v>5.181</v>
      </c>
      <c r="AG100" s="3068">
        <v>4.234</v>
      </c>
      <c r="AH100" s="3068">
        <v>3.9990000000000001</v>
      </c>
      <c r="AI100" s="3068">
        <v>3.78</v>
      </c>
      <c r="AJ100" s="3068">
        <v>3.5510000000000002</v>
      </c>
      <c r="AK100" s="3068">
        <v>3.6030000000000002</v>
      </c>
      <c r="AL100" s="3068">
        <v>3.7930000000000001</v>
      </c>
      <c r="AM100" s="3068">
        <v>3.7349999999999999</v>
      </c>
      <c r="AN100" s="3069">
        <v>3.6640000000000001</v>
      </c>
      <c r="AO100" s="3071">
        <v>3.802</v>
      </c>
      <c r="AP100" s="343"/>
      <c r="AQ100" s="343"/>
      <c r="AR100" s="343"/>
      <c r="AS100" s="343"/>
      <c r="AT100" s="343"/>
      <c r="AU100" s="343"/>
      <c r="AV100" s="343"/>
      <c r="AW100" s="343"/>
      <c r="AX100" s="343"/>
      <c r="AY100" s="343"/>
      <c r="AZ100" s="343"/>
      <c r="BA100" s="343"/>
      <c r="BB100" s="343"/>
      <c r="BC100" s="343"/>
      <c r="BD100" s="343"/>
      <c r="BE100" s="343"/>
      <c r="BF100" s="343"/>
      <c r="BG100" s="343"/>
      <c r="BH100" s="343"/>
      <c r="BI100" s="343"/>
      <c r="BJ100" s="343"/>
      <c r="BK100" s="343"/>
      <c r="BL100" s="343"/>
      <c r="BM100" s="343"/>
      <c r="BN100" s="343"/>
      <c r="BO100" s="343"/>
      <c r="BP100" s="343"/>
      <c r="BQ100" s="343"/>
      <c r="BR100" s="343"/>
      <c r="BS100" s="343"/>
      <c r="BT100" s="343"/>
      <c r="BU100" s="343"/>
      <c r="BV100" s="343"/>
      <c r="BW100" s="343"/>
      <c r="BX100" s="343"/>
      <c r="BY100" s="343"/>
      <c r="BZ100" s="343"/>
      <c r="CA100" s="343"/>
      <c r="CB100" s="343"/>
      <c r="CC100" s="343"/>
      <c r="CD100" s="343"/>
      <c r="CE100" s="343"/>
      <c r="CF100" s="343"/>
      <c r="CG100" s="343"/>
    </row>
    <row r="101" spans="1:85" ht="3" customHeight="1" x14ac:dyDescent="0.35">
      <c r="A101" s="372"/>
      <c r="B101" s="476"/>
      <c r="C101" s="343"/>
      <c r="D101" s="445"/>
      <c r="E101" s="615"/>
      <c r="F101" s="442"/>
      <c r="G101" s="412"/>
      <c r="H101" s="375"/>
      <c r="I101" s="376"/>
      <c r="J101" s="376"/>
      <c r="K101" s="376"/>
      <c r="L101" s="376"/>
      <c r="M101" s="373"/>
      <c r="N101" s="373"/>
      <c r="O101" s="373"/>
      <c r="P101" s="373"/>
      <c r="Q101" s="373"/>
      <c r="R101" s="373"/>
      <c r="S101" s="373"/>
      <c r="T101" s="373"/>
      <c r="U101" s="373"/>
      <c r="V101" s="373"/>
      <c r="W101" s="373"/>
      <c r="X101" s="373"/>
      <c r="Y101" s="373"/>
      <c r="Z101" s="373"/>
      <c r="AA101" s="373"/>
      <c r="AB101" s="343"/>
      <c r="AC101" s="343"/>
      <c r="AD101" s="373"/>
      <c r="AE101" s="373"/>
      <c r="AF101" s="373"/>
      <c r="AG101" s="373"/>
      <c r="AH101" s="373"/>
      <c r="AI101" s="373"/>
      <c r="AJ101" s="373"/>
      <c r="AK101" s="373"/>
      <c r="AL101" s="343"/>
      <c r="AM101" s="343"/>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row>
    <row r="102" spans="1:85" ht="63" customHeight="1" x14ac:dyDescent="0.35">
      <c r="A102" s="312"/>
      <c r="B102" s="3284" t="s">
        <v>255</v>
      </c>
      <c r="C102" s="3285"/>
      <c r="D102" s="3285"/>
      <c r="E102" s="3285"/>
      <c r="F102" s="3285"/>
      <c r="G102" s="3285"/>
      <c r="H102" s="3285"/>
      <c r="I102" s="3285"/>
      <c r="J102" s="3285"/>
      <c r="K102" s="3285"/>
      <c r="L102" s="3285"/>
      <c r="M102" s="3285"/>
      <c r="N102" s="3285"/>
      <c r="O102" s="3285"/>
      <c r="P102" s="3285"/>
      <c r="Q102" s="3285"/>
      <c r="R102" s="3285"/>
      <c r="S102" s="415"/>
      <c r="T102" s="373"/>
      <c r="U102" s="373"/>
      <c r="V102" s="373"/>
      <c r="W102" s="373"/>
      <c r="X102" s="373"/>
      <c r="Y102" s="373"/>
      <c r="Z102" s="373"/>
      <c r="AA102" s="373"/>
      <c r="AB102" s="373"/>
      <c r="AC102" s="373"/>
      <c r="AD102" s="373"/>
      <c r="AE102" s="373"/>
      <c r="AF102" s="373"/>
      <c r="AG102" s="373"/>
      <c r="AH102" s="373"/>
      <c r="AI102" s="373"/>
      <c r="AJ102" s="373"/>
      <c r="AK102" s="373"/>
      <c r="AL102" s="343"/>
      <c r="AM102" s="343"/>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9"/>
      <c r="CG102" s="249"/>
    </row>
    <row r="103" spans="1:85" x14ac:dyDescent="0.35">
      <c r="A103" s="377"/>
      <c r="B103" s="312"/>
      <c r="C103" s="373"/>
      <c r="D103" s="373"/>
      <c r="E103" s="373"/>
      <c r="F103" s="373"/>
      <c r="G103" s="373"/>
      <c r="H103" s="373"/>
      <c r="I103" s="373"/>
      <c r="J103" s="381"/>
      <c r="K103" s="373"/>
      <c r="L103" s="373"/>
      <c r="M103" s="373"/>
      <c r="N103" s="373"/>
      <c r="O103" s="373"/>
      <c r="P103" s="373"/>
      <c r="Q103" s="373"/>
      <c r="R103" s="373"/>
      <c r="S103" s="373"/>
      <c r="T103" s="373"/>
      <c r="U103" s="373"/>
      <c r="V103" s="373"/>
      <c r="W103" s="373"/>
      <c r="X103" s="373"/>
      <c r="Y103" s="373"/>
      <c r="Z103" s="373"/>
      <c r="AA103" s="373"/>
      <c r="AB103" s="498"/>
      <c r="AC103" s="498"/>
      <c r="AD103" s="498"/>
      <c r="AE103" s="498"/>
      <c r="AF103" s="382"/>
      <c r="AG103" s="373"/>
      <c r="AH103" s="373"/>
      <c r="AI103" s="373"/>
      <c r="AJ103" s="373"/>
      <c r="AK103" s="373"/>
      <c r="AL103" s="343"/>
      <c r="AM103" s="343"/>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49"/>
      <c r="CF103" s="249"/>
      <c r="CG103" s="249"/>
    </row>
    <row r="104" spans="1:85" ht="63" customHeight="1" x14ac:dyDescent="0.35">
      <c r="A104" s="2504" t="s">
        <v>46</v>
      </c>
      <c r="B104" s="3272" t="s">
        <v>59</v>
      </c>
      <c r="C104" s="3273"/>
      <c r="D104" s="3273"/>
      <c r="E104" s="3273"/>
      <c r="F104" s="3273"/>
      <c r="G104" s="3273"/>
      <c r="H104" s="3273"/>
      <c r="I104" s="3273"/>
      <c r="J104" s="3273"/>
      <c r="K104" s="3273"/>
      <c r="L104" s="3273"/>
      <c r="M104" s="3273"/>
      <c r="N104" s="3273"/>
      <c r="O104" s="3273"/>
      <c r="P104" s="3273"/>
      <c r="Q104" s="3273"/>
      <c r="R104" s="3273"/>
      <c r="S104" s="3273"/>
      <c r="T104" s="3273"/>
      <c r="U104" s="3273"/>
      <c r="V104" s="3273"/>
      <c r="W104" s="3273"/>
      <c r="X104" s="3273"/>
      <c r="Y104" s="3273"/>
      <c r="Z104" s="3273"/>
      <c r="AA104" s="3281"/>
      <c r="AB104" s="373"/>
      <c r="AC104" s="373"/>
      <c r="AD104" s="373"/>
      <c r="AE104" s="373"/>
      <c r="AF104" s="373"/>
      <c r="AG104" s="466"/>
      <c r="AH104" s="485"/>
      <c r="AI104" s="485"/>
      <c r="AJ104" s="485"/>
      <c r="AK104" s="466"/>
      <c r="AL104" s="343"/>
      <c r="AM104" s="343"/>
      <c r="AN104" s="249"/>
      <c r="AO104" s="250"/>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49"/>
      <c r="CF104" s="249"/>
      <c r="CG104" s="249"/>
    </row>
    <row r="105" spans="1:85" s="406" customFormat="1" ht="46.5" x14ac:dyDescent="0.35">
      <c r="A105" s="456"/>
      <c r="B105" s="486" t="s">
        <v>734</v>
      </c>
      <c r="C105" s="2537" t="s">
        <v>6</v>
      </c>
      <c r="D105" s="2537" t="s">
        <v>7</v>
      </c>
      <c r="E105" s="2537" t="s">
        <v>8</v>
      </c>
      <c r="F105" s="2538" t="s">
        <v>123</v>
      </c>
      <c r="G105" s="2539" t="s">
        <v>160</v>
      </c>
      <c r="H105" s="2539" t="s">
        <v>194</v>
      </c>
      <c r="I105" s="2539" t="s">
        <v>202</v>
      </c>
      <c r="J105" s="2539" t="s">
        <v>241</v>
      </c>
      <c r="K105" s="2539" t="s">
        <v>273</v>
      </c>
      <c r="L105" s="2539" t="s">
        <v>284</v>
      </c>
      <c r="M105" s="2539" t="s">
        <v>322</v>
      </c>
      <c r="N105" s="2539" t="s">
        <v>342</v>
      </c>
      <c r="O105" s="2539" t="s">
        <v>356</v>
      </c>
      <c r="P105" s="2539" t="s">
        <v>384</v>
      </c>
      <c r="Q105" s="2539" t="s">
        <v>493</v>
      </c>
      <c r="R105" s="2539" t="s">
        <v>535</v>
      </c>
      <c r="S105" s="2539" t="s">
        <v>541</v>
      </c>
      <c r="T105" s="2539" t="s">
        <v>545</v>
      </c>
      <c r="U105" s="2539" t="s">
        <v>578</v>
      </c>
      <c r="V105" s="2539" t="s">
        <v>586</v>
      </c>
      <c r="W105" s="2539" t="s">
        <v>633</v>
      </c>
      <c r="X105" s="2539" t="s">
        <v>646</v>
      </c>
      <c r="Y105" s="2539" t="s">
        <v>647</v>
      </c>
      <c r="Z105" s="2539" t="s">
        <v>668</v>
      </c>
      <c r="AA105" s="487" t="s">
        <v>671</v>
      </c>
      <c r="AB105" s="487" t="s">
        <v>688</v>
      </c>
      <c r="AC105" s="487" t="s">
        <v>689</v>
      </c>
      <c r="AD105" s="487" t="s">
        <v>735</v>
      </c>
      <c r="AE105" s="488" t="s">
        <v>776</v>
      </c>
      <c r="AF105" s="488" t="s">
        <v>811</v>
      </c>
      <c r="AG105" s="488" t="s">
        <v>1055</v>
      </c>
      <c r="AH105" s="488" t="s">
        <v>1072</v>
      </c>
      <c r="AI105" s="487" t="s">
        <v>1075</v>
      </c>
      <c r="AJ105" s="487" t="s">
        <v>1117</v>
      </c>
      <c r="AK105" s="487" t="s">
        <v>1162</v>
      </c>
      <c r="AL105" s="2532" t="s">
        <v>1176</v>
      </c>
      <c r="AM105" s="648" t="s">
        <v>1211</v>
      </c>
      <c r="AN105" s="646" t="s">
        <v>1297</v>
      </c>
      <c r="AO105" s="459" t="s">
        <v>1328</v>
      </c>
      <c r="AP105" s="344"/>
      <c r="AQ105" s="344"/>
      <c r="AR105" s="344"/>
      <c r="AS105" s="344"/>
      <c r="AT105" s="344"/>
      <c r="AU105" s="344"/>
      <c r="AV105" s="344"/>
      <c r="AW105" s="344"/>
      <c r="AX105" s="344"/>
      <c r="AY105" s="344"/>
      <c r="AZ105" s="344"/>
      <c r="BA105" s="344"/>
      <c r="BB105" s="344"/>
      <c r="BC105" s="344"/>
      <c r="BD105" s="344"/>
      <c r="BE105" s="344"/>
      <c r="BF105" s="344"/>
      <c r="BG105" s="344"/>
      <c r="BH105" s="344"/>
      <c r="BI105" s="344"/>
      <c r="BJ105" s="344"/>
      <c r="BK105" s="344"/>
      <c r="BL105" s="344"/>
      <c r="BM105" s="344"/>
      <c r="BN105" s="344"/>
      <c r="BO105" s="344"/>
      <c r="BP105" s="344"/>
      <c r="BQ105" s="344"/>
      <c r="BR105" s="344"/>
      <c r="BS105" s="344"/>
      <c r="BT105" s="344"/>
      <c r="BU105" s="344"/>
      <c r="BV105" s="344"/>
      <c r="BW105" s="344"/>
      <c r="BX105" s="344"/>
      <c r="BY105" s="344"/>
      <c r="BZ105" s="344"/>
      <c r="CA105" s="344"/>
      <c r="CB105" s="344"/>
      <c r="CC105" s="344"/>
      <c r="CD105" s="344"/>
      <c r="CE105" s="344"/>
      <c r="CF105" s="344"/>
      <c r="CG105" s="344"/>
    </row>
    <row r="106" spans="1:85" s="406" customFormat="1" x14ac:dyDescent="0.35">
      <c r="A106" s="404"/>
      <c r="B106" s="408" t="s">
        <v>101</v>
      </c>
      <c r="C106" s="81">
        <v>7.47</v>
      </c>
      <c r="D106" s="81">
        <v>6.0659999999999998</v>
      </c>
      <c r="E106" s="81">
        <v>6.0880000000000001</v>
      </c>
      <c r="F106" s="81">
        <v>7.4589999999999996</v>
      </c>
      <c r="G106" s="81">
        <v>7.9290000000000003</v>
      </c>
      <c r="H106" s="81">
        <v>8.3539999999999992</v>
      </c>
      <c r="I106" s="81">
        <v>6.75</v>
      </c>
      <c r="J106" s="81">
        <v>7.7240000000000002</v>
      </c>
      <c r="K106" s="81">
        <v>8.2089999999999996</v>
      </c>
      <c r="L106" s="81">
        <v>8.26</v>
      </c>
      <c r="M106" s="81">
        <v>8.7110000000000003</v>
      </c>
      <c r="N106" s="81">
        <v>8.8819999999999997</v>
      </c>
      <c r="O106" s="81">
        <v>8.1579999999999995</v>
      </c>
      <c r="P106" s="81">
        <v>12.766999999999999</v>
      </c>
      <c r="Q106" s="81">
        <v>14.871</v>
      </c>
      <c r="R106" s="81">
        <v>10.749000000000001</v>
      </c>
      <c r="S106" s="81">
        <v>9.3279999999999994</v>
      </c>
      <c r="T106" s="81">
        <v>8.2910000000000004</v>
      </c>
      <c r="U106" s="81">
        <v>6.8380000000000001</v>
      </c>
      <c r="V106" s="81">
        <v>5.9029999999999996</v>
      </c>
      <c r="W106" s="81">
        <v>4.468</v>
      </c>
      <c r="X106" s="81">
        <v>4.4619999999999997</v>
      </c>
      <c r="Y106" s="81">
        <v>3.6739999999999999</v>
      </c>
      <c r="Z106" s="81">
        <v>3.214</v>
      </c>
      <c r="AA106" s="81">
        <v>5.38</v>
      </c>
      <c r="AB106" s="81">
        <v>4.4550000000000001</v>
      </c>
      <c r="AC106" s="81">
        <v>4.6219999999999999</v>
      </c>
      <c r="AD106" s="81">
        <v>5.8440000000000003</v>
      </c>
      <c r="AE106" s="81">
        <v>6.8760000000000003</v>
      </c>
      <c r="AF106" s="81">
        <v>5.2169999999999996</v>
      </c>
      <c r="AG106" s="81">
        <v>4.9000000000000004</v>
      </c>
      <c r="AH106" s="81">
        <v>5.2210000000000001</v>
      </c>
      <c r="AI106" s="81">
        <v>4.3419999999999996</v>
      </c>
      <c r="AJ106" s="81">
        <v>5.101</v>
      </c>
      <c r="AK106" s="81">
        <v>4.6820000000000004</v>
      </c>
      <c r="AL106" s="81">
        <v>4.1449999999999996</v>
      </c>
      <c r="AM106" s="81">
        <v>4.4640000000000004</v>
      </c>
      <c r="AN106" s="84">
        <v>4.0060000000000002</v>
      </c>
      <c r="AO106" s="3023">
        <v>3.89</v>
      </c>
      <c r="AP106" s="344"/>
      <c r="AQ106" s="344"/>
      <c r="AR106" s="344"/>
      <c r="AS106" s="344"/>
      <c r="AT106" s="344"/>
      <c r="AU106" s="344"/>
      <c r="AV106" s="344"/>
      <c r="AW106" s="344"/>
      <c r="AX106" s="344"/>
      <c r="AY106" s="344"/>
      <c r="AZ106" s="344"/>
      <c r="BA106" s="344"/>
      <c r="BB106" s="344"/>
      <c r="BC106" s="344"/>
      <c r="BD106" s="344"/>
      <c r="BE106" s="344"/>
      <c r="BF106" s="344"/>
      <c r="BG106" s="344"/>
      <c r="BH106" s="344"/>
      <c r="BI106" s="344"/>
      <c r="BJ106" s="344"/>
      <c r="BK106" s="344"/>
      <c r="BL106" s="344"/>
      <c r="BM106" s="344"/>
      <c r="BN106" s="344"/>
      <c r="BO106" s="344"/>
      <c r="BP106" s="344"/>
      <c r="BQ106" s="344"/>
      <c r="BR106" s="344"/>
      <c r="BS106" s="344"/>
      <c r="BT106" s="344"/>
      <c r="BU106" s="344"/>
      <c r="BV106" s="344"/>
      <c r="BW106" s="344"/>
      <c r="BX106" s="344"/>
      <c r="BY106" s="344"/>
      <c r="BZ106" s="344"/>
      <c r="CA106" s="344"/>
      <c r="CB106" s="344"/>
      <c r="CC106" s="344"/>
      <c r="CD106" s="344"/>
      <c r="CE106" s="344"/>
      <c r="CF106" s="344"/>
      <c r="CG106" s="344"/>
    </row>
    <row r="107" spans="1:85" s="406" customFormat="1" x14ac:dyDescent="0.35">
      <c r="A107" s="404"/>
      <c r="B107" s="408" t="s">
        <v>115</v>
      </c>
      <c r="C107" s="81">
        <v>29.742000000000001</v>
      </c>
      <c r="D107" s="81">
        <v>33.569000000000003</v>
      </c>
      <c r="E107" s="81">
        <v>34.332999999999998</v>
      </c>
      <c r="F107" s="81">
        <v>33.908999999999999</v>
      </c>
      <c r="G107" s="81">
        <v>32.441000000000003</v>
      </c>
      <c r="H107" s="81">
        <v>32.292000000000002</v>
      </c>
      <c r="I107" s="81">
        <v>35.423000000000002</v>
      </c>
      <c r="J107" s="81">
        <v>34.441000000000003</v>
      </c>
      <c r="K107" s="81">
        <v>32.604999999999997</v>
      </c>
      <c r="L107" s="81">
        <v>31.341000000000001</v>
      </c>
      <c r="M107" s="81">
        <v>33.704000000000001</v>
      </c>
      <c r="N107" s="81">
        <v>32.892000000000003</v>
      </c>
      <c r="O107" s="81">
        <v>34.673000000000002</v>
      </c>
      <c r="P107" s="81">
        <v>33.807000000000002</v>
      </c>
      <c r="Q107" s="81">
        <v>39.158000000000001</v>
      </c>
      <c r="R107" s="81">
        <v>37.636000000000003</v>
      </c>
      <c r="S107" s="81">
        <v>35.064</v>
      </c>
      <c r="T107" s="81">
        <v>33.179000000000002</v>
      </c>
      <c r="U107" s="81">
        <v>28.042999999999999</v>
      </c>
      <c r="V107" s="81">
        <v>21.524999999999999</v>
      </c>
      <c r="W107" s="81">
        <v>16.061</v>
      </c>
      <c r="X107" s="81">
        <v>12.445</v>
      </c>
      <c r="Y107" s="81">
        <v>10.332000000000001</v>
      </c>
      <c r="Z107" s="81">
        <v>10.472</v>
      </c>
      <c r="AA107" s="81">
        <v>11.096</v>
      </c>
      <c r="AB107" s="81">
        <v>11.128</v>
      </c>
      <c r="AC107" s="81">
        <v>11.574999999999999</v>
      </c>
      <c r="AD107" s="81">
        <v>14.516999999999999</v>
      </c>
      <c r="AE107" s="81">
        <v>14.218999999999999</v>
      </c>
      <c r="AF107" s="81">
        <v>17.518999999999998</v>
      </c>
      <c r="AG107" s="81">
        <v>19.486999999999998</v>
      </c>
      <c r="AH107" s="81">
        <v>19.687999999999999</v>
      </c>
      <c r="AI107" s="81">
        <v>17.295000000000002</v>
      </c>
      <c r="AJ107" s="81">
        <v>17.167999999999999</v>
      </c>
      <c r="AK107" s="81">
        <v>17.774000000000001</v>
      </c>
      <c r="AL107" s="81">
        <v>16.989000000000001</v>
      </c>
      <c r="AM107" s="81">
        <v>17.8</v>
      </c>
      <c r="AN107" s="84">
        <v>16.29</v>
      </c>
      <c r="AO107" s="3023">
        <v>16.035</v>
      </c>
      <c r="AP107" s="344"/>
      <c r="AQ107" s="344"/>
      <c r="AR107" s="344"/>
      <c r="AS107" s="344"/>
      <c r="AT107" s="344"/>
      <c r="AU107" s="344"/>
      <c r="AV107" s="344"/>
      <c r="AW107" s="344"/>
      <c r="AX107" s="344"/>
      <c r="AY107" s="344"/>
      <c r="AZ107" s="344"/>
      <c r="BA107" s="344"/>
      <c r="BB107" s="344"/>
      <c r="BC107" s="344"/>
      <c r="BD107" s="344"/>
      <c r="BE107" s="344"/>
      <c r="BF107" s="344"/>
      <c r="BG107" s="344"/>
      <c r="BH107" s="344"/>
      <c r="BI107" s="344"/>
      <c r="BJ107" s="344"/>
      <c r="BK107" s="344"/>
      <c r="BL107" s="344"/>
      <c r="BM107" s="344"/>
      <c r="BN107" s="344"/>
      <c r="BO107" s="344"/>
      <c r="BP107" s="344"/>
      <c r="BQ107" s="344"/>
      <c r="BR107" s="344"/>
      <c r="BS107" s="344"/>
      <c r="BT107" s="344"/>
      <c r="BU107" s="344"/>
      <c r="BV107" s="344"/>
      <c r="BW107" s="344"/>
      <c r="BX107" s="344"/>
      <c r="BY107" s="344"/>
      <c r="BZ107" s="344"/>
      <c r="CA107" s="344"/>
      <c r="CB107" s="344"/>
      <c r="CC107" s="344"/>
      <c r="CD107" s="344"/>
      <c r="CE107" s="344"/>
      <c r="CF107" s="344"/>
      <c r="CG107" s="344"/>
    </row>
    <row r="108" spans="1:85" s="406" customFormat="1" x14ac:dyDescent="0.35">
      <c r="A108" s="404"/>
      <c r="B108" s="408" t="s">
        <v>116</v>
      </c>
      <c r="C108" s="81">
        <v>29.48</v>
      </c>
      <c r="D108" s="81">
        <v>29.588999999999999</v>
      </c>
      <c r="E108" s="81">
        <v>32.531999999999996</v>
      </c>
      <c r="F108" s="81">
        <v>31.451000000000001</v>
      </c>
      <c r="G108" s="81">
        <v>32.286999999999999</v>
      </c>
      <c r="H108" s="81">
        <v>34.572000000000003</v>
      </c>
      <c r="I108" s="81">
        <v>33.468000000000004</v>
      </c>
      <c r="J108" s="81">
        <v>33.353999999999999</v>
      </c>
      <c r="K108" s="81">
        <v>34.081000000000003</v>
      </c>
      <c r="L108" s="81">
        <v>34.898000000000003</v>
      </c>
      <c r="M108" s="81">
        <v>33.936</v>
      </c>
      <c r="N108" s="81">
        <v>34.287999999999997</v>
      </c>
      <c r="O108" s="81">
        <v>35.417999999999999</v>
      </c>
      <c r="P108" s="81">
        <v>32.162999999999997</v>
      </c>
      <c r="Q108" s="81">
        <v>26.327000000000002</v>
      </c>
      <c r="R108" s="81">
        <v>29.033000000000001</v>
      </c>
      <c r="S108" s="81">
        <v>30.103000000000002</v>
      </c>
      <c r="T108" s="81">
        <v>29.576000000000001</v>
      </c>
      <c r="U108" s="81">
        <v>29.245999999999999</v>
      </c>
      <c r="V108" s="81">
        <v>29.122</v>
      </c>
      <c r="W108" s="81">
        <v>24.056000000000001</v>
      </c>
      <c r="X108" s="81">
        <v>19.181000000000001</v>
      </c>
      <c r="Y108" s="81">
        <v>15.519</v>
      </c>
      <c r="Z108" s="81">
        <v>14.573</v>
      </c>
      <c r="AA108" s="81">
        <v>14.486000000000001</v>
      </c>
      <c r="AB108" s="81">
        <v>14.871</v>
      </c>
      <c r="AC108" s="81">
        <v>18.933</v>
      </c>
      <c r="AD108" s="81">
        <v>20.308</v>
      </c>
      <c r="AE108" s="81">
        <v>21.404</v>
      </c>
      <c r="AF108" s="81">
        <v>25.036000000000001</v>
      </c>
      <c r="AG108" s="81">
        <v>30.248999999999999</v>
      </c>
      <c r="AH108" s="81">
        <v>32.720999999999997</v>
      </c>
      <c r="AI108" s="81">
        <v>31.672999999999998</v>
      </c>
      <c r="AJ108" s="81">
        <v>31.193999999999999</v>
      </c>
      <c r="AK108" s="81">
        <v>33.743000000000002</v>
      </c>
      <c r="AL108" s="81">
        <v>33.122</v>
      </c>
      <c r="AM108" s="81">
        <v>34.369</v>
      </c>
      <c r="AN108" s="84">
        <v>34.156999999999996</v>
      </c>
      <c r="AO108" s="3023">
        <v>34.262</v>
      </c>
      <c r="AP108" s="344"/>
      <c r="AQ108" s="344"/>
      <c r="AR108" s="344"/>
      <c r="AS108" s="344"/>
      <c r="AT108" s="344"/>
      <c r="AU108" s="344"/>
      <c r="AV108" s="344"/>
      <c r="AW108" s="344"/>
      <c r="AX108" s="344"/>
      <c r="AY108" s="344"/>
      <c r="AZ108" s="344"/>
      <c r="BA108" s="344"/>
      <c r="BB108" s="344"/>
      <c r="BC108" s="344"/>
      <c r="BD108" s="344"/>
      <c r="BE108" s="344"/>
      <c r="BF108" s="344"/>
      <c r="BG108" s="344"/>
      <c r="BH108" s="344"/>
      <c r="BI108" s="344"/>
      <c r="BJ108" s="344"/>
      <c r="BK108" s="344"/>
      <c r="BL108" s="344"/>
      <c r="BM108" s="344"/>
      <c r="BN108" s="344"/>
      <c r="BO108" s="344"/>
      <c r="BP108" s="344"/>
      <c r="BQ108" s="344"/>
      <c r="BR108" s="344"/>
      <c r="BS108" s="344"/>
      <c r="BT108" s="344"/>
      <c r="BU108" s="344"/>
      <c r="BV108" s="344"/>
      <c r="BW108" s="344"/>
      <c r="BX108" s="344"/>
      <c r="BY108" s="344"/>
      <c r="BZ108" s="344"/>
      <c r="CA108" s="344"/>
      <c r="CB108" s="344"/>
      <c r="CC108" s="344"/>
      <c r="CD108" s="344"/>
      <c r="CE108" s="344"/>
      <c r="CF108" s="344"/>
      <c r="CG108" s="344"/>
    </row>
    <row r="109" spans="1:85" s="406" customFormat="1" x14ac:dyDescent="0.35">
      <c r="A109" s="404"/>
      <c r="B109" s="408" t="s">
        <v>117</v>
      </c>
      <c r="C109" s="81">
        <v>17.998999999999999</v>
      </c>
      <c r="D109" s="81">
        <v>17.206</v>
      </c>
      <c r="E109" s="81">
        <v>16.483000000000001</v>
      </c>
      <c r="F109" s="81">
        <v>17.097999999999999</v>
      </c>
      <c r="G109" s="81">
        <v>15.885999999999999</v>
      </c>
      <c r="H109" s="81">
        <v>15.444000000000001</v>
      </c>
      <c r="I109" s="81">
        <v>15.583</v>
      </c>
      <c r="J109" s="81">
        <v>15.282</v>
      </c>
      <c r="K109" s="81">
        <v>15.112</v>
      </c>
      <c r="L109" s="81">
        <v>15.699</v>
      </c>
      <c r="M109" s="81">
        <v>15.352</v>
      </c>
      <c r="N109" s="81">
        <v>15.292</v>
      </c>
      <c r="O109" s="81">
        <v>12.949</v>
      </c>
      <c r="P109" s="81">
        <v>13.005000000000001</v>
      </c>
      <c r="Q109" s="81">
        <v>11.946</v>
      </c>
      <c r="R109" s="81">
        <v>12.534000000000001</v>
      </c>
      <c r="S109" s="81">
        <v>14.180999999999999</v>
      </c>
      <c r="T109" s="81">
        <v>15.337</v>
      </c>
      <c r="U109" s="81">
        <v>19.434000000000001</v>
      </c>
      <c r="V109" s="81">
        <v>21.055</v>
      </c>
      <c r="W109" s="81">
        <v>25.125</v>
      </c>
      <c r="X109" s="81">
        <v>26</v>
      </c>
      <c r="Y109" s="81">
        <v>25.248999999999999</v>
      </c>
      <c r="Z109" s="81">
        <v>22.63</v>
      </c>
      <c r="AA109" s="81">
        <v>23.68</v>
      </c>
      <c r="AB109" s="81">
        <v>25.135000000000002</v>
      </c>
      <c r="AC109" s="81">
        <v>26.838999999999999</v>
      </c>
      <c r="AD109" s="81">
        <v>26.782</v>
      </c>
      <c r="AE109" s="81">
        <v>28.018999999999998</v>
      </c>
      <c r="AF109" s="81">
        <v>26.189</v>
      </c>
      <c r="AG109" s="81">
        <v>25.204000000000001</v>
      </c>
      <c r="AH109" s="81">
        <v>24.692</v>
      </c>
      <c r="AI109" s="81">
        <v>25.286000000000001</v>
      </c>
      <c r="AJ109" s="81">
        <v>26.966000000000001</v>
      </c>
      <c r="AK109" s="81">
        <v>25.32</v>
      </c>
      <c r="AL109" s="81">
        <v>28.959</v>
      </c>
      <c r="AM109" s="81">
        <v>26.175000000000001</v>
      </c>
      <c r="AN109" s="84">
        <v>27.353000000000002</v>
      </c>
      <c r="AO109" s="3023">
        <v>26.686</v>
      </c>
      <c r="AP109" s="344"/>
      <c r="AQ109" s="344"/>
      <c r="AR109" s="344"/>
      <c r="AS109" s="344"/>
      <c r="AT109" s="344"/>
      <c r="AU109" s="344"/>
      <c r="AV109" s="344"/>
      <c r="AW109" s="344"/>
      <c r="AX109" s="344"/>
      <c r="AY109" s="344"/>
      <c r="AZ109" s="344"/>
      <c r="BA109" s="344"/>
      <c r="BB109" s="344"/>
      <c r="BC109" s="344"/>
      <c r="BD109" s="344"/>
      <c r="BE109" s="344"/>
      <c r="BF109" s="344"/>
      <c r="BG109" s="344"/>
      <c r="BH109" s="344"/>
      <c r="BI109" s="344"/>
      <c r="BJ109" s="344"/>
      <c r="BK109" s="344"/>
      <c r="BL109" s="344"/>
      <c r="BM109" s="344"/>
      <c r="BN109" s="344"/>
      <c r="BO109" s="344"/>
      <c r="BP109" s="344"/>
      <c r="BQ109" s="344"/>
      <c r="BR109" s="344"/>
      <c r="BS109" s="344"/>
      <c r="BT109" s="344"/>
      <c r="BU109" s="344"/>
      <c r="BV109" s="344"/>
      <c r="BW109" s="344"/>
      <c r="BX109" s="344"/>
      <c r="BY109" s="344"/>
      <c r="BZ109" s="344"/>
      <c r="CA109" s="344"/>
      <c r="CB109" s="344"/>
      <c r="CC109" s="344"/>
      <c r="CD109" s="344"/>
      <c r="CE109" s="344"/>
      <c r="CF109" s="344"/>
      <c r="CG109" s="344"/>
    </row>
    <row r="110" spans="1:85" s="406" customFormat="1" x14ac:dyDescent="0.35">
      <c r="A110" s="404"/>
      <c r="B110" s="408" t="s">
        <v>113</v>
      </c>
      <c r="C110" s="81">
        <v>4.0129999999999999</v>
      </c>
      <c r="D110" s="81">
        <v>5.0739999999999998</v>
      </c>
      <c r="E110" s="81">
        <v>4.4009999999999998</v>
      </c>
      <c r="F110" s="81">
        <v>4.1959999999999997</v>
      </c>
      <c r="G110" s="81">
        <v>5.9980000000000002</v>
      </c>
      <c r="H110" s="81">
        <v>4.093</v>
      </c>
      <c r="I110" s="81">
        <v>3.742</v>
      </c>
      <c r="J110" s="81">
        <v>3.8069999999999999</v>
      </c>
      <c r="K110" s="81">
        <v>4.0339999999999998</v>
      </c>
      <c r="L110" s="81">
        <v>3.8780000000000001</v>
      </c>
      <c r="M110" s="81">
        <v>3.3370000000000002</v>
      </c>
      <c r="N110" s="81">
        <v>3.3820000000000001</v>
      </c>
      <c r="O110" s="81">
        <v>3.194</v>
      </c>
      <c r="P110" s="81">
        <v>3.6459999999999999</v>
      </c>
      <c r="Q110" s="81">
        <v>2.17</v>
      </c>
      <c r="R110" s="81">
        <v>3.0529999999999999</v>
      </c>
      <c r="S110" s="81">
        <v>3.1880000000000002</v>
      </c>
      <c r="T110" s="81">
        <v>3.43</v>
      </c>
      <c r="U110" s="81">
        <v>5.6950000000000003</v>
      </c>
      <c r="V110" s="81">
        <v>6.4119999999999999</v>
      </c>
      <c r="W110" s="81">
        <v>10.593999999999999</v>
      </c>
      <c r="X110" s="81">
        <v>12.98</v>
      </c>
      <c r="Y110" s="81">
        <v>13.977</v>
      </c>
      <c r="Z110" s="81">
        <v>14.198</v>
      </c>
      <c r="AA110" s="81">
        <v>14.711</v>
      </c>
      <c r="AB110" s="81">
        <v>15.523999999999999</v>
      </c>
      <c r="AC110" s="81">
        <v>14.492000000000001</v>
      </c>
      <c r="AD110" s="81">
        <v>14.385</v>
      </c>
      <c r="AE110" s="81">
        <v>13.622999999999999</v>
      </c>
      <c r="AF110" s="81">
        <v>11.954000000000001</v>
      </c>
      <c r="AG110" s="81">
        <v>8.5679999999999996</v>
      </c>
      <c r="AH110" s="81">
        <v>8.2170000000000005</v>
      </c>
      <c r="AI110" s="81">
        <v>9.6029999999999998</v>
      </c>
      <c r="AJ110" s="81">
        <v>8.2680000000000007</v>
      </c>
      <c r="AK110" s="81">
        <v>8.4440000000000008</v>
      </c>
      <c r="AL110" s="81">
        <v>8.2200000000000006</v>
      </c>
      <c r="AM110" s="81">
        <v>8.8230000000000004</v>
      </c>
      <c r="AN110" s="84">
        <v>8.4120000000000008</v>
      </c>
      <c r="AO110" s="3023">
        <v>8.7240000000000002</v>
      </c>
      <c r="AP110" s="344"/>
      <c r="AQ110" s="344"/>
      <c r="AR110" s="344"/>
      <c r="AS110" s="344"/>
      <c r="AT110" s="344"/>
      <c r="AU110" s="344"/>
      <c r="AV110" s="344"/>
      <c r="AW110" s="344"/>
      <c r="AX110" s="344"/>
      <c r="AY110" s="344"/>
      <c r="AZ110" s="344"/>
      <c r="BA110" s="344"/>
      <c r="BB110" s="344"/>
      <c r="BC110" s="344"/>
      <c r="BD110" s="344"/>
      <c r="BE110" s="344"/>
      <c r="BF110" s="344"/>
      <c r="BG110" s="344"/>
      <c r="BH110" s="344"/>
      <c r="BI110" s="344"/>
      <c r="BJ110" s="344"/>
      <c r="BK110" s="344"/>
      <c r="BL110" s="344"/>
      <c r="BM110" s="344"/>
      <c r="BN110" s="344"/>
      <c r="BO110" s="344"/>
      <c r="BP110" s="344"/>
      <c r="BQ110" s="344"/>
      <c r="BR110" s="344"/>
      <c r="BS110" s="344"/>
      <c r="BT110" s="344"/>
      <c r="BU110" s="344"/>
      <c r="BV110" s="344"/>
      <c r="BW110" s="344"/>
      <c r="BX110" s="344"/>
      <c r="BY110" s="344"/>
      <c r="BZ110" s="344"/>
      <c r="CA110" s="344"/>
      <c r="CB110" s="344"/>
      <c r="CC110" s="344"/>
      <c r="CD110" s="344"/>
      <c r="CE110" s="344"/>
      <c r="CF110" s="344"/>
      <c r="CG110" s="344"/>
    </row>
    <row r="111" spans="1:85" s="406" customFormat="1" x14ac:dyDescent="0.35">
      <c r="A111" s="404"/>
      <c r="B111" s="408" t="s">
        <v>114</v>
      </c>
      <c r="C111" s="81">
        <v>2.5579999999999998</v>
      </c>
      <c r="D111" s="81">
        <v>2.2789999999999999</v>
      </c>
      <c r="E111" s="81">
        <v>1.2989999999999999</v>
      </c>
      <c r="F111" s="81">
        <v>1.4350000000000001</v>
      </c>
      <c r="G111" s="81">
        <v>1.24</v>
      </c>
      <c r="H111" s="81">
        <v>1.468</v>
      </c>
      <c r="I111" s="81">
        <v>1.38</v>
      </c>
      <c r="J111" s="81">
        <v>1.1970000000000001</v>
      </c>
      <c r="K111" s="81">
        <v>1.242</v>
      </c>
      <c r="L111" s="81">
        <v>1.399</v>
      </c>
      <c r="M111" s="81">
        <v>0.86299999999999999</v>
      </c>
      <c r="N111" s="81">
        <v>1.401</v>
      </c>
      <c r="O111" s="81">
        <v>1.1759999999999999</v>
      </c>
      <c r="P111" s="81">
        <v>1.095</v>
      </c>
      <c r="Q111" s="81">
        <v>0.79300000000000004</v>
      </c>
      <c r="R111" s="81">
        <v>1.415</v>
      </c>
      <c r="S111" s="81">
        <v>1.264</v>
      </c>
      <c r="T111" s="81">
        <v>2.081</v>
      </c>
      <c r="U111" s="81">
        <v>1.9319999999999999</v>
      </c>
      <c r="V111" s="81">
        <v>3.0870000000000002</v>
      </c>
      <c r="W111" s="81">
        <v>5.16</v>
      </c>
      <c r="X111" s="81">
        <v>5.4790000000000001</v>
      </c>
      <c r="Y111" s="81">
        <v>7.7249999999999996</v>
      </c>
      <c r="Z111" s="81">
        <v>9.4540000000000006</v>
      </c>
      <c r="AA111" s="81">
        <v>9.0820000000000007</v>
      </c>
      <c r="AB111" s="81">
        <v>9.9779999999999998</v>
      </c>
      <c r="AC111" s="81">
        <v>8.48</v>
      </c>
      <c r="AD111" s="81">
        <v>6.1630000000000003</v>
      </c>
      <c r="AE111" s="81">
        <v>5.9409999999999998</v>
      </c>
      <c r="AF111" s="81">
        <v>5.5510000000000002</v>
      </c>
      <c r="AG111" s="81">
        <v>4.3620000000000001</v>
      </c>
      <c r="AH111" s="81">
        <v>3.0179999999999998</v>
      </c>
      <c r="AI111" s="81">
        <v>4.2430000000000003</v>
      </c>
      <c r="AJ111" s="81">
        <v>3.927</v>
      </c>
      <c r="AK111" s="81">
        <v>2.7280000000000002</v>
      </c>
      <c r="AL111" s="81">
        <v>2.4900000000000002</v>
      </c>
      <c r="AM111" s="81">
        <v>3.1440000000000001</v>
      </c>
      <c r="AN111" s="84">
        <v>3.274</v>
      </c>
      <c r="AO111" s="3023">
        <v>3.3780000000000001</v>
      </c>
      <c r="AP111" s="344"/>
      <c r="AQ111" s="344"/>
      <c r="AR111" s="344"/>
      <c r="AS111" s="344"/>
      <c r="AT111" s="344"/>
      <c r="AU111" s="344"/>
      <c r="AV111" s="344"/>
      <c r="AW111" s="344"/>
      <c r="AX111" s="344"/>
      <c r="AY111" s="344"/>
      <c r="AZ111" s="344"/>
      <c r="BA111" s="344"/>
      <c r="BB111" s="344"/>
      <c r="BC111" s="344"/>
      <c r="BD111" s="344"/>
      <c r="BE111" s="344"/>
      <c r="BF111" s="344"/>
      <c r="BG111" s="344"/>
      <c r="BH111" s="344"/>
      <c r="BI111" s="344"/>
      <c r="BJ111" s="344"/>
      <c r="BK111" s="344"/>
      <c r="BL111" s="344"/>
      <c r="BM111" s="344"/>
      <c r="BN111" s="344"/>
      <c r="BO111" s="344"/>
      <c r="BP111" s="344"/>
      <c r="BQ111" s="344"/>
      <c r="BR111" s="344"/>
      <c r="BS111" s="344"/>
      <c r="BT111" s="344"/>
      <c r="BU111" s="344"/>
      <c r="BV111" s="344"/>
      <c r="BW111" s="344"/>
      <c r="BX111" s="344"/>
      <c r="BY111" s="344"/>
      <c r="BZ111" s="344"/>
      <c r="CA111" s="344"/>
      <c r="CB111" s="344"/>
      <c r="CC111" s="344"/>
      <c r="CD111" s="344"/>
      <c r="CE111" s="344"/>
      <c r="CF111" s="344"/>
      <c r="CG111" s="344"/>
    </row>
    <row r="112" spans="1:85" s="406" customFormat="1" x14ac:dyDescent="0.35">
      <c r="A112" s="404"/>
      <c r="B112" s="410" t="s">
        <v>3</v>
      </c>
      <c r="C112" s="81">
        <v>8.7390000000000008</v>
      </c>
      <c r="D112" s="81">
        <v>6.218</v>
      </c>
      <c r="E112" s="81">
        <v>4.8630000000000004</v>
      </c>
      <c r="F112" s="81">
        <v>4.4530000000000003</v>
      </c>
      <c r="G112" s="81">
        <v>4.2190000000000003</v>
      </c>
      <c r="H112" s="81">
        <v>3.7770000000000001</v>
      </c>
      <c r="I112" s="81">
        <v>3.6539999999999999</v>
      </c>
      <c r="J112" s="81">
        <v>4.1959999999999997</v>
      </c>
      <c r="K112" s="81">
        <v>4.7169999999999996</v>
      </c>
      <c r="L112" s="81">
        <v>4.524</v>
      </c>
      <c r="M112" s="81">
        <v>4.0970000000000004</v>
      </c>
      <c r="N112" s="81">
        <v>3.863</v>
      </c>
      <c r="O112" s="81">
        <v>4.4329999999999998</v>
      </c>
      <c r="P112" s="81">
        <v>3.5179999999999998</v>
      </c>
      <c r="Q112" s="81">
        <v>4.7350000000000003</v>
      </c>
      <c r="R112" s="81">
        <v>5.5810000000000004</v>
      </c>
      <c r="S112" s="81">
        <v>6.8719999999999999</v>
      </c>
      <c r="T112" s="81">
        <v>8.1069999999999993</v>
      </c>
      <c r="U112" s="81">
        <v>8.8119999999999994</v>
      </c>
      <c r="V112" s="81">
        <v>12.896000000000001</v>
      </c>
      <c r="W112" s="81">
        <v>14.536</v>
      </c>
      <c r="X112" s="81">
        <v>19.454000000000001</v>
      </c>
      <c r="Y112" s="81">
        <v>23.524000000000001</v>
      </c>
      <c r="Z112" s="81">
        <v>25.459</v>
      </c>
      <c r="AA112" s="81">
        <v>21.564</v>
      </c>
      <c r="AB112" s="81">
        <v>18.91</v>
      </c>
      <c r="AC112" s="81">
        <v>15.058999999999999</v>
      </c>
      <c r="AD112" s="81">
        <v>12.000999999999999</v>
      </c>
      <c r="AE112" s="81">
        <v>9.9179999999999993</v>
      </c>
      <c r="AF112" s="81">
        <v>8.5350000000000001</v>
      </c>
      <c r="AG112" s="81">
        <v>7.23</v>
      </c>
      <c r="AH112" s="81">
        <v>6.4429999999999996</v>
      </c>
      <c r="AI112" s="81">
        <v>7.56</v>
      </c>
      <c r="AJ112" s="81">
        <v>7.3769999999999998</v>
      </c>
      <c r="AK112" s="81">
        <v>7.3090000000000002</v>
      </c>
      <c r="AL112" s="81">
        <v>6.0750000000000002</v>
      </c>
      <c r="AM112" s="81">
        <v>5.2249999999999996</v>
      </c>
      <c r="AN112" s="84">
        <v>6.508</v>
      </c>
      <c r="AO112" s="3026">
        <v>7.024</v>
      </c>
      <c r="AP112" s="344"/>
      <c r="AQ112" s="344"/>
      <c r="AR112" s="344"/>
      <c r="AS112" s="344"/>
      <c r="AT112" s="344"/>
      <c r="AU112" s="344"/>
      <c r="AV112" s="344"/>
      <c r="AW112" s="344"/>
      <c r="AX112" s="344"/>
      <c r="AY112" s="344"/>
      <c r="AZ112" s="344"/>
      <c r="BA112" s="344"/>
      <c r="BB112" s="344"/>
      <c r="BC112" s="344"/>
      <c r="BD112" s="344"/>
      <c r="BE112" s="344"/>
      <c r="BF112" s="344"/>
      <c r="BG112" s="344"/>
      <c r="BH112" s="344"/>
      <c r="BI112" s="344"/>
      <c r="BJ112" s="344"/>
      <c r="BK112" s="344"/>
      <c r="BL112" s="344"/>
      <c r="BM112" s="344"/>
      <c r="BN112" s="344"/>
      <c r="BO112" s="344"/>
      <c r="BP112" s="344"/>
      <c r="BQ112" s="344"/>
      <c r="BR112" s="344"/>
      <c r="BS112" s="344"/>
      <c r="BT112" s="344"/>
      <c r="BU112" s="344"/>
      <c r="BV112" s="344"/>
      <c r="BW112" s="344"/>
      <c r="BX112" s="344"/>
      <c r="BY112" s="344"/>
      <c r="BZ112" s="344"/>
      <c r="CA112" s="344"/>
      <c r="CB112" s="344"/>
      <c r="CC112" s="344"/>
      <c r="CD112" s="344"/>
      <c r="CE112" s="344"/>
      <c r="CF112" s="344"/>
      <c r="CG112" s="344"/>
    </row>
    <row r="113" spans="1:85" s="406" customFormat="1" ht="3" customHeight="1" x14ac:dyDescent="0.35">
      <c r="A113" s="490"/>
      <c r="B113" s="491"/>
      <c r="C113" s="2540"/>
      <c r="D113" s="2540"/>
      <c r="E113" s="2540"/>
      <c r="F113" s="492"/>
      <c r="G113" s="456"/>
      <c r="H113" s="493"/>
      <c r="I113" s="494"/>
      <c r="J113" s="494"/>
      <c r="K113" s="495"/>
      <c r="L113" s="495"/>
      <c r="M113" s="496"/>
      <c r="N113" s="496"/>
      <c r="O113" s="496"/>
      <c r="P113" s="496"/>
      <c r="Q113" s="496"/>
      <c r="R113" s="496"/>
      <c r="S113" s="496"/>
      <c r="T113" s="496"/>
      <c r="U113" s="496"/>
      <c r="V113" s="496"/>
      <c r="W113" s="496"/>
      <c r="X113" s="496"/>
      <c r="Y113" s="496"/>
      <c r="Z113" s="496"/>
      <c r="AA113" s="496"/>
      <c r="AB113" s="496"/>
      <c r="AC113" s="496"/>
      <c r="AD113" s="496"/>
      <c r="AE113" s="496"/>
      <c r="AF113" s="496"/>
      <c r="AG113" s="496"/>
      <c r="AH113" s="496"/>
      <c r="AI113" s="496"/>
      <c r="AJ113" s="496"/>
      <c r="AK113" s="496"/>
      <c r="AL113" s="344"/>
      <c r="AM113" s="344"/>
      <c r="AN113" s="344"/>
      <c r="AO113" s="344"/>
      <c r="AP113" s="344"/>
      <c r="AQ113" s="344"/>
      <c r="AR113" s="344"/>
      <c r="AS113" s="344"/>
      <c r="AT113" s="344"/>
      <c r="AU113" s="344"/>
      <c r="AV113" s="344"/>
      <c r="AW113" s="344"/>
      <c r="AX113" s="344"/>
      <c r="AY113" s="344"/>
      <c r="AZ113" s="344"/>
      <c r="BA113" s="344"/>
      <c r="BB113" s="344"/>
      <c r="BC113" s="344"/>
      <c r="BD113" s="344"/>
      <c r="BE113" s="344"/>
      <c r="BF113" s="344"/>
      <c r="BG113" s="344"/>
      <c r="BH113" s="344"/>
      <c r="BI113" s="344"/>
      <c r="BJ113" s="344"/>
      <c r="BK113" s="344"/>
      <c r="BL113" s="344"/>
      <c r="BM113" s="344"/>
      <c r="BN113" s="344"/>
      <c r="BO113" s="344"/>
      <c r="BP113" s="344"/>
      <c r="BQ113" s="344"/>
      <c r="BR113" s="344"/>
      <c r="BS113" s="344"/>
      <c r="BT113" s="344"/>
      <c r="BU113" s="344"/>
      <c r="BV113" s="344"/>
      <c r="BW113" s="344"/>
      <c r="BX113" s="344"/>
      <c r="BY113" s="344"/>
      <c r="BZ113" s="344"/>
      <c r="CA113" s="344"/>
      <c r="CB113" s="344"/>
      <c r="CC113" s="344"/>
      <c r="CD113" s="344"/>
      <c r="CE113" s="344"/>
      <c r="CF113" s="344"/>
      <c r="CG113" s="344"/>
    </row>
    <row r="114" spans="1:85" s="406" customFormat="1" ht="63" customHeight="1" x14ac:dyDescent="0.35">
      <c r="A114" s="490"/>
      <c r="B114" s="3282" t="s">
        <v>256</v>
      </c>
      <c r="C114" s="3283"/>
      <c r="D114" s="3283"/>
      <c r="E114" s="3283"/>
      <c r="F114" s="3283"/>
      <c r="G114" s="3283"/>
      <c r="H114" s="3283"/>
      <c r="I114" s="3283"/>
      <c r="J114" s="3283"/>
      <c r="K114" s="3283"/>
      <c r="L114" s="3283"/>
      <c r="M114" s="3283"/>
      <c r="N114" s="3283"/>
      <c r="O114" s="3283"/>
      <c r="P114" s="3283"/>
      <c r="Q114" s="3283"/>
      <c r="R114" s="3283"/>
      <c r="S114" s="3283"/>
      <c r="T114" s="3283"/>
      <c r="U114" s="497"/>
      <c r="V114" s="497"/>
      <c r="W114" s="497"/>
      <c r="X114" s="497"/>
      <c r="Y114" s="496"/>
      <c r="Z114" s="496"/>
      <c r="AA114" s="496"/>
      <c r="AB114" s="496"/>
      <c r="AC114" s="496"/>
      <c r="AD114" s="496"/>
      <c r="AE114" s="496"/>
      <c r="AF114" s="496"/>
      <c r="AG114" s="496"/>
      <c r="AH114" s="496"/>
      <c r="AI114" s="496"/>
      <c r="AJ114" s="496"/>
      <c r="AK114" s="496"/>
      <c r="AL114" s="344"/>
      <c r="AM114" s="344"/>
      <c r="AN114" s="344"/>
      <c r="AO114" s="344"/>
      <c r="AP114" s="344"/>
      <c r="AQ114" s="344"/>
      <c r="AR114" s="344"/>
      <c r="AS114" s="344"/>
      <c r="AT114" s="344"/>
      <c r="AU114" s="344"/>
      <c r="AV114" s="344"/>
      <c r="AW114" s="344"/>
      <c r="AX114" s="344"/>
      <c r="AY114" s="344"/>
      <c r="AZ114" s="344"/>
      <c r="BA114" s="344"/>
      <c r="BB114" s="344"/>
      <c r="BC114" s="344"/>
      <c r="BD114" s="344"/>
      <c r="BE114" s="344"/>
      <c r="BF114" s="344"/>
      <c r="BG114" s="344"/>
      <c r="BH114" s="344"/>
      <c r="BI114" s="344"/>
      <c r="BJ114" s="344"/>
      <c r="BK114" s="344"/>
      <c r="BL114" s="344"/>
      <c r="BM114" s="344"/>
      <c r="BN114" s="344"/>
      <c r="BO114" s="344"/>
      <c r="BP114" s="344"/>
      <c r="BQ114" s="344"/>
      <c r="BR114" s="344"/>
      <c r="BS114" s="344"/>
      <c r="BT114" s="344"/>
      <c r="BU114" s="344"/>
      <c r="BV114" s="344"/>
      <c r="BW114" s="344"/>
      <c r="BX114" s="344"/>
      <c r="BY114" s="344"/>
      <c r="BZ114" s="344"/>
      <c r="CA114" s="344"/>
      <c r="CB114" s="344"/>
      <c r="CC114" s="344"/>
      <c r="CD114" s="344"/>
      <c r="CE114" s="344"/>
      <c r="CF114" s="344"/>
      <c r="CG114" s="344"/>
    </row>
    <row r="115" spans="1:85" x14ac:dyDescent="0.35">
      <c r="A115" s="377"/>
      <c r="B115" s="312"/>
      <c r="C115" s="373"/>
      <c r="D115" s="373"/>
      <c r="E115" s="373"/>
      <c r="F115" s="373"/>
      <c r="G115" s="373"/>
      <c r="H115" s="373"/>
      <c r="I115" s="373"/>
      <c r="J115" s="381"/>
      <c r="K115" s="373"/>
      <c r="L115" s="373"/>
      <c r="M115" s="373"/>
      <c r="N115" s="373"/>
      <c r="O115" s="373"/>
      <c r="P115" s="373"/>
      <c r="Q115" s="373"/>
      <c r="R115" s="373"/>
      <c r="S115" s="373"/>
      <c r="T115" s="373"/>
      <c r="U115" s="373"/>
      <c r="V115" s="373"/>
      <c r="W115" s="373"/>
      <c r="X115" s="373"/>
      <c r="Y115" s="373"/>
      <c r="Z115" s="373"/>
      <c r="AA115" s="373"/>
      <c r="AB115" s="498"/>
      <c r="AC115" s="498"/>
      <c r="AD115" s="498"/>
      <c r="AE115" s="498"/>
      <c r="AF115" s="382"/>
      <c r="AG115" s="373"/>
      <c r="AH115" s="373"/>
      <c r="AI115" s="373"/>
      <c r="AJ115" s="373"/>
      <c r="AK115" s="373"/>
      <c r="AL115" s="343"/>
      <c r="AM115" s="343"/>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249"/>
      <c r="CG115" s="249"/>
    </row>
    <row r="116" spans="1:85" ht="63" customHeight="1" x14ac:dyDescent="0.35">
      <c r="A116" s="2504" t="s">
        <v>44</v>
      </c>
      <c r="B116" s="3272" t="s">
        <v>60</v>
      </c>
      <c r="C116" s="3273"/>
      <c r="D116" s="3273"/>
      <c r="E116" s="3273"/>
      <c r="F116" s="3273"/>
      <c r="G116" s="3273"/>
      <c r="H116" s="3273"/>
      <c r="I116" s="3273"/>
      <c r="J116" s="3273"/>
      <c r="K116" s="3273"/>
      <c r="L116" s="3273"/>
      <c r="M116" s="3273"/>
      <c r="N116" s="3273"/>
      <c r="O116" s="3273"/>
      <c r="P116" s="3273"/>
      <c r="Q116" s="3273"/>
      <c r="R116" s="3273"/>
      <c r="S116" s="3273"/>
      <c r="T116" s="3273"/>
      <c r="U116" s="3273"/>
      <c r="V116" s="3273"/>
      <c r="W116" s="3273"/>
      <c r="X116" s="3273"/>
      <c r="Y116" s="3273"/>
      <c r="Z116" s="3273"/>
      <c r="AA116" s="3273"/>
      <c r="AB116" s="373"/>
      <c r="AC116" s="373"/>
      <c r="AD116" s="373"/>
      <c r="AE116" s="373"/>
      <c r="AF116" s="373"/>
      <c r="AG116" s="485"/>
      <c r="AH116" s="485"/>
      <c r="AI116" s="485"/>
      <c r="AJ116" s="485"/>
      <c r="AK116" s="502"/>
      <c r="AL116" s="343"/>
      <c r="AM116" s="343"/>
      <c r="AN116" s="249"/>
      <c r="AO116" s="250"/>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249"/>
      <c r="CG116" s="249"/>
    </row>
    <row r="117" spans="1:85" s="432" customFormat="1" ht="46.5" x14ac:dyDescent="0.35">
      <c r="A117" s="499"/>
      <c r="B117" s="500" t="s">
        <v>734</v>
      </c>
      <c r="C117" s="2541" t="s">
        <v>6</v>
      </c>
      <c r="D117" s="2541" t="s">
        <v>7</v>
      </c>
      <c r="E117" s="2541" t="s">
        <v>8</v>
      </c>
      <c r="F117" s="2542" t="s">
        <v>123</v>
      </c>
      <c r="G117" s="2543" t="s">
        <v>160</v>
      </c>
      <c r="H117" s="2543" t="s">
        <v>194</v>
      </c>
      <c r="I117" s="2543" t="s">
        <v>202</v>
      </c>
      <c r="J117" s="2543" t="s">
        <v>241</v>
      </c>
      <c r="K117" s="2543" t="s">
        <v>273</v>
      </c>
      <c r="L117" s="2543" t="s">
        <v>284</v>
      </c>
      <c r="M117" s="2543" t="s">
        <v>322</v>
      </c>
      <c r="N117" s="2543" t="s">
        <v>342</v>
      </c>
      <c r="O117" s="2543" t="s">
        <v>356</v>
      </c>
      <c r="P117" s="2543" t="s">
        <v>384</v>
      </c>
      <c r="Q117" s="2543" t="s">
        <v>493</v>
      </c>
      <c r="R117" s="2543" t="s">
        <v>535</v>
      </c>
      <c r="S117" s="2543" t="s">
        <v>541</v>
      </c>
      <c r="T117" s="2543" t="s">
        <v>545</v>
      </c>
      <c r="U117" s="2543" t="s">
        <v>578</v>
      </c>
      <c r="V117" s="2543" t="s">
        <v>586</v>
      </c>
      <c r="W117" s="2543" t="s">
        <v>633</v>
      </c>
      <c r="X117" s="2543" t="s">
        <v>646</v>
      </c>
      <c r="Y117" s="2543" t="s">
        <v>647</v>
      </c>
      <c r="Z117" s="2543" t="s">
        <v>668</v>
      </c>
      <c r="AA117" s="471" t="s">
        <v>671</v>
      </c>
      <c r="AB117" s="471" t="s">
        <v>688</v>
      </c>
      <c r="AC117" s="471" t="s">
        <v>689</v>
      </c>
      <c r="AD117" s="413" t="s">
        <v>735</v>
      </c>
      <c r="AE117" s="413" t="s">
        <v>776</v>
      </c>
      <c r="AF117" s="413" t="s">
        <v>811</v>
      </c>
      <c r="AG117" s="413" t="s">
        <v>1055</v>
      </c>
      <c r="AH117" s="413" t="s">
        <v>1072</v>
      </c>
      <c r="AI117" s="471" t="s">
        <v>1075</v>
      </c>
      <c r="AJ117" s="471" t="s">
        <v>1117</v>
      </c>
      <c r="AK117" s="471" t="s">
        <v>1162</v>
      </c>
      <c r="AL117" s="2528" t="s">
        <v>1176</v>
      </c>
      <c r="AM117" s="649" t="s">
        <v>1211</v>
      </c>
      <c r="AN117" s="644" t="s">
        <v>1297</v>
      </c>
      <c r="AO117" s="398" t="s">
        <v>1328</v>
      </c>
      <c r="AP117" s="343"/>
      <c r="AQ117" s="343"/>
      <c r="AR117" s="343"/>
      <c r="AS117" s="343"/>
      <c r="AT117" s="343"/>
      <c r="AU117" s="343"/>
      <c r="AV117" s="343"/>
      <c r="AW117" s="343"/>
      <c r="AX117" s="343"/>
      <c r="AY117" s="343"/>
      <c r="AZ117" s="343"/>
      <c r="BA117" s="343"/>
      <c r="BB117" s="343"/>
      <c r="BC117" s="343"/>
      <c r="BD117" s="343"/>
      <c r="BE117" s="343"/>
      <c r="BF117" s="343"/>
      <c r="BG117" s="343"/>
      <c r="BH117" s="343"/>
      <c r="BI117" s="343"/>
      <c r="BJ117" s="343"/>
      <c r="BK117" s="343"/>
      <c r="BL117" s="343"/>
      <c r="BM117" s="343"/>
      <c r="BN117" s="343"/>
      <c r="BO117" s="343"/>
      <c r="BP117" s="343"/>
      <c r="BQ117" s="343"/>
      <c r="BR117" s="343"/>
      <c r="BS117" s="343"/>
      <c r="BT117" s="343"/>
      <c r="BU117" s="343"/>
      <c r="BV117" s="343"/>
      <c r="BW117" s="343"/>
      <c r="BX117" s="343"/>
      <c r="BY117" s="343"/>
      <c r="BZ117" s="343"/>
      <c r="CA117" s="343"/>
      <c r="CB117" s="343"/>
      <c r="CC117" s="343"/>
      <c r="CD117" s="343"/>
      <c r="CE117" s="343"/>
      <c r="CF117" s="343"/>
      <c r="CG117" s="343"/>
    </row>
    <row r="118" spans="1:85" s="432" customFormat="1" x14ac:dyDescent="0.35">
      <c r="A118" s="433"/>
      <c r="B118" s="542" t="s">
        <v>260</v>
      </c>
      <c r="C118" s="3068">
        <v>2.1920000000000002</v>
      </c>
      <c r="D118" s="3068">
        <v>2.532</v>
      </c>
      <c r="E118" s="3068">
        <v>2.3969999999999998</v>
      </c>
      <c r="F118" s="3068">
        <v>2.3839999999999999</v>
      </c>
      <c r="G118" s="3068">
        <v>2.3660000000000001</v>
      </c>
      <c r="H118" s="3068">
        <v>2.2919999999999998</v>
      </c>
      <c r="I118" s="3068">
        <v>2.218</v>
      </c>
      <c r="J118" s="3068">
        <v>2.3559999999999999</v>
      </c>
      <c r="K118" s="3068">
        <v>2.4630000000000001</v>
      </c>
      <c r="L118" s="3068">
        <v>2.0680000000000001</v>
      </c>
      <c r="M118" s="3068">
        <v>1.5329999999999999</v>
      </c>
      <c r="N118" s="3068">
        <v>1.9059999999999999</v>
      </c>
      <c r="O118" s="3068">
        <v>1.7170000000000001</v>
      </c>
      <c r="P118" s="3068">
        <v>1.2949999999999999</v>
      </c>
      <c r="Q118" s="3068">
        <v>1.075</v>
      </c>
      <c r="R118" s="3068">
        <v>1.359</v>
      </c>
      <c r="S118" s="3068">
        <v>2.3199999999999998</v>
      </c>
      <c r="T118" s="3068">
        <v>2.7280000000000002</v>
      </c>
      <c r="U118" s="3068">
        <v>3.8759999999999999</v>
      </c>
      <c r="V118" s="3068">
        <v>4.7329999999999997</v>
      </c>
      <c r="W118" s="3068">
        <v>5.431</v>
      </c>
      <c r="X118" s="3068">
        <v>6.2110000000000003</v>
      </c>
      <c r="Y118" s="3068">
        <v>6.2519999999999998</v>
      </c>
      <c r="Z118" s="3068">
        <v>6.492</v>
      </c>
      <c r="AA118" s="3068">
        <v>6.2030000000000003</v>
      </c>
      <c r="AB118" s="3068">
        <v>5.3609999999999998</v>
      </c>
      <c r="AC118" s="3068">
        <v>4.4779999999999998</v>
      </c>
      <c r="AD118" s="3068">
        <v>3.266</v>
      </c>
      <c r="AE118" s="3068">
        <v>3.359</v>
      </c>
      <c r="AF118" s="3068">
        <v>2.8730000000000002</v>
      </c>
      <c r="AG118" s="3068">
        <v>3.0110000000000001</v>
      </c>
      <c r="AH118" s="3068">
        <v>2.9950000000000001</v>
      </c>
      <c r="AI118" s="3068">
        <v>3.3479999999999999</v>
      </c>
      <c r="AJ118" s="3068">
        <v>3.4849999999999999</v>
      </c>
      <c r="AK118" s="3068">
        <v>3.15</v>
      </c>
      <c r="AL118" s="3068">
        <v>3.2429999999999999</v>
      </c>
      <c r="AM118" s="3068">
        <v>2.9449999999999998</v>
      </c>
      <c r="AN118" s="3069">
        <v>3.4929999999999999</v>
      </c>
      <c r="AO118" s="3070">
        <v>4.0579999999999998</v>
      </c>
      <c r="AP118" s="343"/>
      <c r="AQ118" s="343"/>
      <c r="AR118" s="343"/>
      <c r="AS118" s="343"/>
      <c r="AT118" s="343"/>
      <c r="AU118" s="343"/>
      <c r="AV118" s="343"/>
      <c r="AW118" s="343"/>
      <c r="AX118" s="343"/>
      <c r="AY118" s="343"/>
      <c r="AZ118" s="343"/>
      <c r="BA118" s="343"/>
      <c r="BB118" s="343"/>
      <c r="BC118" s="343"/>
      <c r="BD118" s="343"/>
      <c r="BE118" s="343"/>
      <c r="BF118" s="343"/>
      <c r="BG118" s="343"/>
      <c r="BH118" s="343"/>
      <c r="BI118" s="343"/>
      <c r="BJ118" s="343"/>
      <c r="BK118" s="343"/>
      <c r="BL118" s="343"/>
      <c r="BM118" s="343"/>
      <c r="BN118" s="343"/>
      <c r="BO118" s="343"/>
      <c r="BP118" s="343"/>
      <c r="BQ118" s="343"/>
      <c r="BR118" s="343"/>
      <c r="BS118" s="343"/>
      <c r="BT118" s="343"/>
      <c r="BU118" s="343"/>
      <c r="BV118" s="343"/>
      <c r="BW118" s="343"/>
      <c r="BX118" s="343"/>
      <c r="BY118" s="343"/>
      <c r="BZ118" s="343"/>
      <c r="CA118" s="343"/>
      <c r="CB118" s="343"/>
      <c r="CC118" s="343"/>
      <c r="CD118" s="343"/>
      <c r="CE118" s="343"/>
      <c r="CF118" s="343"/>
      <c r="CG118" s="343"/>
    </row>
    <row r="119" spans="1:85" s="432" customFormat="1" x14ac:dyDescent="0.35">
      <c r="A119" s="433"/>
      <c r="B119" s="543" t="s">
        <v>261</v>
      </c>
      <c r="C119" s="343" t="s">
        <v>10</v>
      </c>
      <c r="D119" s="343" t="s">
        <v>10</v>
      </c>
      <c r="E119" s="343" t="s">
        <v>10</v>
      </c>
      <c r="F119" s="343" t="s">
        <v>10</v>
      </c>
      <c r="G119" s="343" t="s">
        <v>10</v>
      </c>
      <c r="H119" s="343" t="s">
        <v>10</v>
      </c>
      <c r="I119" s="3068">
        <v>1.171</v>
      </c>
      <c r="J119" s="3068">
        <v>3.4820000000000002</v>
      </c>
      <c r="K119" s="3068">
        <v>2.7690000000000001</v>
      </c>
      <c r="L119" s="3068">
        <v>2.1709999999999998</v>
      </c>
      <c r="M119" s="3068">
        <v>1.76</v>
      </c>
      <c r="N119" s="3068">
        <v>1.978</v>
      </c>
      <c r="O119" s="3068">
        <v>1.153</v>
      </c>
      <c r="P119" s="3068">
        <v>2.02</v>
      </c>
      <c r="Q119" s="3068">
        <v>1.4</v>
      </c>
      <c r="R119" s="3068">
        <v>0.40500000000000003</v>
      </c>
      <c r="S119" s="3068">
        <v>4.1280000000000001</v>
      </c>
      <c r="T119" s="3068">
        <v>2.278</v>
      </c>
      <c r="U119" s="3068">
        <v>0.20200000000000001</v>
      </c>
      <c r="V119" s="3068">
        <v>2.9020000000000001</v>
      </c>
      <c r="W119" s="3068">
        <v>5.1280000000000001</v>
      </c>
      <c r="X119" s="3068">
        <v>5.8849999999999998</v>
      </c>
      <c r="Y119" s="3068">
        <v>8.5679999999999996</v>
      </c>
      <c r="Z119" s="3068">
        <v>6.5830000000000002</v>
      </c>
      <c r="AA119" s="3068">
        <v>6.6159999999999997</v>
      </c>
      <c r="AB119" s="3068">
        <v>3.5489999999999999</v>
      </c>
      <c r="AC119" s="3068">
        <v>4.407</v>
      </c>
      <c r="AD119" s="3068">
        <v>6.2549999999999999</v>
      </c>
      <c r="AE119" s="3068">
        <v>4.931</v>
      </c>
      <c r="AF119" s="3068">
        <v>3.911</v>
      </c>
      <c r="AG119" s="3068">
        <v>3.9990000000000001</v>
      </c>
      <c r="AH119" s="3068">
        <v>2.8519999999999999</v>
      </c>
      <c r="AI119" s="3068">
        <v>4.93</v>
      </c>
      <c r="AJ119" s="3068">
        <v>4.4009999999999998</v>
      </c>
      <c r="AK119" s="3068">
        <v>6.3739999999999997</v>
      </c>
      <c r="AL119" s="3068">
        <v>5.351</v>
      </c>
      <c r="AM119" s="3068">
        <v>4.5389999999999997</v>
      </c>
      <c r="AN119" s="3069">
        <v>4.0830000000000002</v>
      </c>
      <c r="AO119" s="3070">
        <v>4.5979999999999999</v>
      </c>
      <c r="AP119" s="343"/>
      <c r="AQ119" s="343"/>
      <c r="AR119" s="343"/>
      <c r="AS119" s="343"/>
      <c r="AT119" s="343"/>
      <c r="AU119" s="343"/>
      <c r="AV119" s="343"/>
      <c r="AW119" s="343"/>
      <c r="AX119" s="343"/>
      <c r="AY119" s="343"/>
      <c r="AZ119" s="343"/>
      <c r="BA119" s="343"/>
      <c r="BB119" s="343"/>
      <c r="BC119" s="343"/>
      <c r="BD119" s="343"/>
      <c r="BE119" s="343"/>
      <c r="BF119" s="343"/>
      <c r="BG119" s="343"/>
      <c r="BH119" s="343"/>
      <c r="BI119" s="343"/>
      <c r="BJ119" s="343"/>
      <c r="BK119" s="343"/>
      <c r="BL119" s="343"/>
      <c r="BM119" s="343"/>
      <c r="BN119" s="343"/>
      <c r="BO119" s="343"/>
      <c r="BP119" s="343"/>
      <c r="BQ119" s="343"/>
      <c r="BR119" s="343"/>
      <c r="BS119" s="343"/>
      <c r="BT119" s="343"/>
      <c r="BU119" s="343"/>
      <c r="BV119" s="343"/>
      <c r="BW119" s="343"/>
      <c r="BX119" s="343"/>
      <c r="BY119" s="343"/>
      <c r="BZ119" s="343"/>
      <c r="CA119" s="343"/>
      <c r="CB119" s="343"/>
      <c r="CC119" s="343"/>
      <c r="CD119" s="343"/>
      <c r="CE119" s="343"/>
      <c r="CF119" s="343"/>
      <c r="CG119" s="343"/>
    </row>
    <row r="120" spans="1:85" s="432" customFormat="1" x14ac:dyDescent="0.35">
      <c r="A120" s="433"/>
      <c r="B120" s="543" t="s">
        <v>262</v>
      </c>
      <c r="C120" s="3068">
        <v>2.5169999999999999</v>
      </c>
      <c r="D120" s="3068">
        <v>2.4580000000000002</v>
      </c>
      <c r="E120" s="3068">
        <v>1.964</v>
      </c>
      <c r="F120" s="3068">
        <v>2.1579999999999999</v>
      </c>
      <c r="G120" s="3068">
        <v>2.355</v>
      </c>
      <c r="H120" s="3068">
        <v>2.4609999999999999</v>
      </c>
      <c r="I120" s="3068">
        <v>1.9930000000000001</v>
      </c>
      <c r="J120" s="3068">
        <v>1.954</v>
      </c>
      <c r="K120" s="3068">
        <v>1.5840000000000001</v>
      </c>
      <c r="L120" s="3068">
        <v>1.603</v>
      </c>
      <c r="M120" s="3068">
        <v>1.4079999999999999</v>
      </c>
      <c r="N120" s="3068">
        <v>1.405</v>
      </c>
      <c r="O120" s="3068">
        <v>1.427</v>
      </c>
      <c r="P120" s="3068">
        <v>1.569</v>
      </c>
      <c r="Q120" s="3068">
        <v>1.1479999999999999</v>
      </c>
      <c r="R120" s="3068">
        <v>0.81100000000000005</v>
      </c>
      <c r="S120" s="3068">
        <v>1.3640000000000001</v>
      </c>
      <c r="T120" s="3068">
        <v>3.1930000000000001</v>
      </c>
      <c r="U120" s="3068">
        <v>3.5369999999999999</v>
      </c>
      <c r="V120" s="3068">
        <v>4.1619999999999999</v>
      </c>
      <c r="W120" s="3068">
        <v>5.3049999999999997</v>
      </c>
      <c r="X120" s="3068">
        <v>6.4850000000000003</v>
      </c>
      <c r="Y120" s="3068">
        <v>7.056</v>
      </c>
      <c r="Z120" s="3068">
        <v>6.8730000000000002</v>
      </c>
      <c r="AA120" s="3068">
        <v>5.077</v>
      </c>
      <c r="AB120" s="3068">
        <v>5.3159999999999998</v>
      </c>
      <c r="AC120" s="3068">
        <v>5.8090000000000002</v>
      </c>
      <c r="AD120" s="3068">
        <v>5.5179999999999998</v>
      </c>
      <c r="AE120" s="3068">
        <v>4.149</v>
      </c>
      <c r="AF120" s="3068">
        <v>4.351</v>
      </c>
      <c r="AG120" s="3068">
        <v>4.7169999999999996</v>
      </c>
      <c r="AH120" s="3068">
        <v>3.8210000000000002</v>
      </c>
      <c r="AI120" s="3068">
        <v>4.6210000000000004</v>
      </c>
      <c r="AJ120" s="3068">
        <v>4.29</v>
      </c>
      <c r="AK120" s="3068">
        <v>4.1070000000000002</v>
      </c>
      <c r="AL120" s="3068">
        <v>3.29</v>
      </c>
      <c r="AM120" s="3068">
        <v>3.1960000000000002</v>
      </c>
      <c r="AN120" s="3069">
        <v>3.4940000000000002</v>
      </c>
      <c r="AO120" s="3070">
        <v>3.839</v>
      </c>
      <c r="AP120" s="343"/>
      <c r="AQ120" s="343"/>
      <c r="AR120" s="343"/>
      <c r="AS120" s="343"/>
      <c r="AT120" s="343"/>
      <c r="AU120" s="343"/>
      <c r="AV120" s="343"/>
      <c r="AW120" s="343"/>
      <c r="AX120" s="343"/>
      <c r="AY120" s="343"/>
      <c r="AZ120" s="343"/>
      <c r="BA120" s="343"/>
      <c r="BB120" s="343"/>
      <c r="BC120" s="343"/>
      <c r="BD120" s="343"/>
      <c r="BE120" s="343"/>
      <c r="BF120" s="343"/>
      <c r="BG120" s="343"/>
      <c r="BH120" s="343"/>
      <c r="BI120" s="343"/>
      <c r="BJ120" s="343"/>
      <c r="BK120" s="343"/>
      <c r="BL120" s="343"/>
      <c r="BM120" s="343"/>
      <c r="BN120" s="343"/>
      <c r="BO120" s="343"/>
      <c r="BP120" s="343"/>
      <c r="BQ120" s="343"/>
      <c r="BR120" s="343"/>
      <c r="BS120" s="343"/>
      <c r="BT120" s="343"/>
      <c r="BU120" s="343"/>
      <c r="BV120" s="343"/>
      <c r="BW120" s="343"/>
      <c r="BX120" s="343"/>
      <c r="BY120" s="343"/>
      <c r="BZ120" s="343"/>
      <c r="CA120" s="343"/>
      <c r="CB120" s="343"/>
      <c r="CC120" s="343"/>
      <c r="CD120" s="343"/>
      <c r="CE120" s="343"/>
      <c r="CF120" s="343"/>
      <c r="CG120" s="343"/>
    </row>
    <row r="121" spans="1:85" s="432" customFormat="1" x14ac:dyDescent="0.35">
      <c r="A121" s="433"/>
      <c r="B121" s="543" t="s">
        <v>263</v>
      </c>
      <c r="C121" s="3068">
        <v>4.7320000000000002</v>
      </c>
      <c r="D121" s="3068">
        <v>3.1890000000000001</v>
      </c>
      <c r="E121" s="3068">
        <v>2.8279999999999998</v>
      </c>
      <c r="F121" s="3068">
        <v>3.0630000000000002</v>
      </c>
      <c r="G121" s="3068">
        <v>3.0470000000000002</v>
      </c>
      <c r="H121" s="3068">
        <v>2.41</v>
      </c>
      <c r="I121" s="3068">
        <v>2.4380000000000002</v>
      </c>
      <c r="J121" s="3068">
        <v>2.6909999999999998</v>
      </c>
      <c r="K121" s="3068">
        <v>2.85</v>
      </c>
      <c r="L121" s="3068">
        <v>2.4710000000000001</v>
      </c>
      <c r="M121" s="3068">
        <v>2.3759999999999999</v>
      </c>
      <c r="N121" s="3068">
        <v>2.5790000000000002</v>
      </c>
      <c r="O121" s="3068">
        <v>2.2770000000000001</v>
      </c>
      <c r="P121" s="3068">
        <v>1.534</v>
      </c>
      <c r="Q121" s="3068">
        <v>1.8939999999999999</v>
      </c>
      <c r="R121" s="3068">
        <v>2.3069999999999999</v>
      </c>
      <c r="S121" s="3068">
        <v>2.839</v>
      </c>
      <c r="T121" s="3068">
        <v>3.1269999999999998</v>
      </c>
      <c r="U121" s="3068">
        <v>3.6920000000000002</v>
      </c>
      <c r="V121" s="3068">
        <v>4.3</v>
      </c>
      <c r="W121" s="3068">
        <v>5.0110000000000001</v>
      </c>
      <c r="X121" s="3068">
        <v>6.4329999999999998</v>
      </c>
      <c r="Y121" s="3068">
        <v>6.5720000000000001</v>
      </c>
      <c r="Z121" s="3068">
        <v>6.8449999999999998</v>
      </c>
      <c r="AA121" s="3068">
        <v>5.5410000000000004</v>
      </c>
      <c r="AB121" s="3068">
        <v>5.1840000000000002</v>
      </c>
      <c r="AC121" s="3068">
        <v>5.1180000000000003</v>
      </c>
      <c r="AD121" s="3068">
        <v>3.8090000000000002</v>
      </c>
      <c r="AE121" s="3068">
        <v>2.996</v>
      </c>
      <c r="AF121" s="3068">
        <v>3.234</v>
      </c>
      <c r="AG121" s="3068">
        <v>3.0960000000000001</v>
      </c>
      <c r="AH121" s="3068">
        <v>2.6579999999999999</v>
      </c>
      <c r="AI121" s="3068">
        <v>3.468</v>
      </c>
      <c r="AJ121" s="3068">
        <v>3.4209999999999998</v>
      </c>
      <c r="AK121" s="3068">
        <v>3.0640000000000001</v>
      </c>
      <c r="AL121" s="3068">
        <v>2.863</v>
      </c>
      <c r="AM121" s="3068">
        <v>3.0369999999999999</v>
      </c>
      <c r="AN121" s="3069">
        <v>3.718</v>
      </c>
      <c r="AO121" s="3070">
        <v>4.0629999999999997</v>
      </c>
      <c r="AP121" s="343"/>
      <c r="AQ121" s="343"/>
      <c r="AR121" s="343"/>
      <c r="AS121" s="343"/>
      <c r="AT121" s="343"/>
      <c r="AU121" s="343"/>
      <c r="AV121" s="343"/>
      <c r="AW121" s="343"/>
      <c r="AX121" s="343"/>
      <c r="AY121" s="343"/>
      <c r="AZ121" s="343"/>
      <c r="BA121" s="343"/>
      <c r="BB121" s="343"/>
      <c r="BC121" s="343"/>
      <c r="BD121" s="343"/>
      <c r="BE121" s="343"/>
      <c r="BF121" s="343"/>
      <c r="BG121" s="343"/>
      <c r="BH121" s="343"/>
      <c r="BI121" s="343"/>
      <c r="BJ121" s="343"/>
      <c r="BK121" s="343"/>
      <c r="BL121" s="343"/>
      <c r="BM121" s="343"/>
      <c r="BN121" s="343"/>
      <c r="BO121" s="343"/>
      <c r="BP121" s="343"/>
      <c r="BQ121" s="343"/>
      <c r="BR121" s="343"/>
      <c r="BS121" s="343"/>
      <c r="BT121" s="343"/>
      <c r="BU121" s="343"/>
      <c r="BV121" s="343"/>
      <c r="BW121" s="343"/>
      <c r="BX121" s="343"/>
      <c r="BY121" s="343"/>
      <c r="BZ121" s="343"/>
      <c r="CA121" s="343"/>
      <c r="CB121" s="343"/>
      <c r="CC121" s="343"/>
      <c r="CD121" s="343"/>
      <c r="CE121" s="343"/>
      <c r="CF121" s="343"/>
      <c r="CG121" s="343"/>
    </row>
    <row r="122" spans="1:85" s="432" customFormat="1" x14ac:dyDescent="0.35">
      <c r="A122" s="433"/>
      <c r="B122" s="543" t="s">
        <v>264</v>
      </c>
      <c r="C122" s="3068">
        <v>1.256</v>
      </c>
      <c r="D122" s="3068">
        <v>1.776</v>
      </c>
      <c r="E122" s="3068">
        <v>2.8439999999999999</v>
      </c>
      <c r="F122" s="3068">
        <v>2.3130000000000002</v>
      </c>
      <c r="G122" s="3068">
        <v>2.3050000000000002</v>
      </c>
      <c r="H122" s="3068">
        <v>1.919</v>
      </c>
      <c r="I122" s="3068">
        <v>1.909</v>
      </c>
      <c r="J122" s="3068">
        <v>2.2949999999999999</v>
      </c>
      <c r="K122" s="3068">
        <v>2.5920000000000001</v>
      </c>
      <c r="L122" s="3068">
        <v>2.714</v>
      </c>
      <c r="M122" s="3068">
        <v>2.1309999999999998</v>
      </c>
      <c r="N122" s="3068">
        <v>2.161</v>
      </c>
      <c r="O122" s="3068">
        <v>1.968</v>
      </c>
      <c r="P122" s="3068">
        <v>1.5940000000000001</v>
      </c>
      <c r="Q122" s="3068">
        <v>1.6319999999999999</v>
      </c>
      <c r="R122" s="3068">
        <v>1.58</v>
      </c>
      <c r="S122" s="3068">
        <v>1.7350000000000001</v>
      </c>
      <c r="T122" s="3068">
        <v>1.718</v>
      </c>
      <c r="U122" s="3068">
        <v>2.3359999999999999</v>
      </c>
      <c r="V122" s="3068">
        <v>2.2320000000000002</v>
      </c>
      <c r="W122" s="3068">
        <v>4.7359999999999998</v>
      </c>
      <c r="X122" s="3068">
        <v>5.1360000000000001</v>
      </c>
      <c r="Y122" s="3068">
        <v>6.5549999999999997</v>
      </c>
      <c r="Z122" s="3068">
        <v>7.0279999999999996</v>
      </c>
      <c r="AA122" s="3068">
        <v>6.7</v>
      </c>
      <c r="AB122" s="3068">
        <v>5.8</v>
      </c>
      <c r="AC122" s="3068">
        <v>5.4370000000000003</v>
      </c>
      <c r="AD122" s="3068">
        <v>3.6880000000000002</v>
      </c>
      <c r="AE122" s="3068">
        <v>4.266</v>
      </c>
      <c r="AF122" s="3068">
        <v>4.125</v>
      </c>
      <c r="AG122" s="3068">
        <v>3.4430000000000001</v>
      </c>
      <c r="AH122" s="3068">
        <v>3.5510000000000002</v>
      </c>
      <c r="AI122" s="3068">
        <v>3.6179999999999999</v>
      </c>
      <c r="AJ122" s="3068">
        <v>3.452</v>
      </c>
      <c r="AK122" s="3068">
        <v>3.4540000000000002</v>
      </c>
      <c r="AL122" s="3068">
        <v>4.0199999999999996</v>
      </c>
      <c r="AM122" s="3068">
        <v>3.3620000000000001</v>
      </c>
      <c r="AN122" s="3069">
        <v>3.5710000000000002</v>
      </c>
      <c r="AO122" s="3070">
        <v>2.9729999999999999</v>
      </c>
      <c r="AP122" s="343"/>
      <c r="AQ122" s="343"/>
      <c r="AR122" s="343"/>
      <c r="AS122" s="343"/>
      <c r="AT122" s="343"/>
      <c r="AU122" s="343"/>
      <c r="AV122" s="343"/>
      <c r="AW122" s="343"/>
      <c r="AX122" s="343"/>
      <c r="AY122" s="343"/>
      <c r="AZ122" s="343"/>
      <c r="BA122" s="343"/>
      <c r="BB122" s="343"/>
      <c r="BC122" s="343"/>
      <c r="BD122" s="343"/>
      <c r="BE122" s="343"/>
      <c r="BF122" s="343"/>
      <c r="BG122" s="343"/>
      <c r="BH122" s="343"/>
      <c r="BI122" s="343"/>
      <c r="BJ122" s="343"/>
      <c r="BK122" s="343"/>
      <c r="BL122" s="343"/>
      <c r="BM122" s="343"/>
      <c r="BN122" s="343"/>
      <c r="BO122" s="343"/>
      <c r="BP122" s="343"/>
      <c r="BQ122" s="343"/>
      <c r="BR122" s="343"/>
      <c r="BS122" s="343"/>
      <c r="BT122" s="343"/>
      <c r="BU122" s="343"/>
      <c r="BV122" s="343"/>
      <c r="BW122" s="343"/>
      <c r="BX122" s="343"/>
      <c r="BY122" s="343"/>
      <c r="BZ122" s="343"/>
      <c r="CA122" s="343"/>
      <c r="CB122" s="343"/>
      <c r="CC122" s="343"/>
      <c r="CD122" s="343"/>
      <c r="CE122" s="343"/>
      <c r="CF122" s="343"/>
      <c r="CG122" s="343"/>
    </row>
    <row r="123" spans="1:85" s="432" customFormat="1" x14ac:dyDescent="0.35">
      <c r="A123" s="433"/>
      <c r="B123" s="543" t="s">
        <v>265</v>
      </c>
      <c r="C123" s="3068">
        <v>3.01</v>
      </c>
      <c r="D123" s="3068">
        <v>4.2119999999999997</v>
      </c>
      <c r="E123" s="3068">
        <v>2.8450000000000002</v>
      </c>
      <c r="F123" s="3068">
        <v>2.5659999999999998</v>
      </c>
      <c r="G123" s="3068">
        <v>2.44</v>
      </c>
      <c r="H123" s="3068">
        <v>2.3820000000000001</v>
      </c>
      <c r="I123" s="3068">
        <v>3.5840000000000001</v>
      </c>
      <c r="J123" s="3068">
        <v>2.4580000000000002</v>
      </c>
      <c r="K123" s="3068">
        <v>2.6429999999999998</v>
      </c>
      <c r="L123" s="3068">
        <v>2.5779999999999998</v>
      </c>
      <c r="M123" s="3068">
        <v>3.1429999999999998</v>
      </c>
      <c r="N123" s="3068">
        <v>2.4969999999999999</v>
      </c>
      <c r="O123" s="3068">
        <v>2.6989999999999998</v>
      </c>
      <c r="P123" s="3068">
        <v>1.877</v>
      </c>
      <c r="Q123" s="3068">
        <v>0.82399999999999995</v>
      </c>
      <c r="R123" s="3068">
        <v>3.2170000000000001</v>
      </c>
      <c r="S123" s="3068">
        <v>2.8610000000000002</v>
      </c>
      <c r="T123" s="3068">
        <v>4.6849999999999996</v>
      </c>
      <c r="U123" s="3068">
        <v>3.831</v>
      </c>
      <c r="V123" s="3068">
        <v>6.4219999999999997</v>
      </c>
      <c r="W123" s="3068">
        <v>4.6289999999999996</v>
      </c>
      <c r="X123" s="3068">
        <v>5.8579999999999997</v>
      </c>
      <c r="Y123" s="3068">
        <v>6.85</v>
      </c>
      <c r="Z123" s="3068">
        <v>6.8079999999999998</v>
      </c>
      <c r="AA123" s="3068">
        <v>6.07</v>
      </c>
      <c r="AB123" s="3068">
        <v>6.51</v>
      </c>
      <c r="AC123" s="3068">
        <v>5.76</v>
      </c>
      <c r="AD123" s="3068">
        <v>5.2290000000000001</v>
      </c>
      <c r="AE123" s="3068">
        <v>6.1440000000000001</v>
      </c>
      <c r="AF123" s="3068">
        <v>4.3579999999999997</v>
      </c>
      <c r="AG123" s="3068">
        <v>4.298</v>
      </c>
      <c r="AH123" s="3068">
        <v>4.0350000000000001</v>
      </c>
      <c r="AI123" s="3068">
        <v>4.01</v>
      </c>
      <c r="AJ123" s="3068">
        <v>4.3659999999999997</v>
      </c>
      <c r="AK123" s="3068">
        <v>4.117</v>
      </c>
      <c r="AL123" s="3068">
        <v>5.0670000000000002</v>
      </c>
      <c r="AM123" s="3068">
        <v>4.4349999999999996</v>
      </c>
      <c r="AN123" s="3069">
        <v>3.9220000000000002</v>
      </c>
      <c r="AO123" s="3070">
        <v>4.05</v>
      </c>
      <c r="AP123" s="343"/>
      <c r="AQ123" s="343"/>
      <c r="AR123" s="343"/>
      <c r="AS123" s="343"/>
      <c r="AT123" s="343"/>
      <c r="AU123" s="343"/>
      <c r="AV123" s="343"/>
      <c r="AW123" s="343"/>
      <c r="AX123" s="343"/>
      <c r="AY123" s="343"/>
      <c r="AZ123" s="343"/>
      <c r="BA123" s="343"/>
      <c r="BB123" s="343"/>
      <c r="BC123" s="343"/>
      <c r="BD123" s="343"/>
      <c r="BE123" s="343"/>
      <c r="BF123" s="343"/>
      <c r="BG123" s="343"/>
      <c r="BH123" s="343"/>
      <c r="BI123" s="343"/>
      <c r="BJ123" s="343"/>
      <c r="BK123" s="343"/>
      <c r="BL123" s="343"/>
      <c r="BM123" s="343"/>
      <c r="BN123" s="343"/>
      <c r="BO123" s="343"/>
      <c r="BP123" s="343"/>
      <c r="BQ123" s="343"/>
      <c r="BR123" s="343"/>
      <c r="BS123" s="343"/>
      <c r="BT123" s="343"/>
      <c r="BU123" s="343"/>
      <c r="BV123" s="343"/>
      <c r="BW123" s="343"/>
      <c r="BX123" s="343"/>
      <c r="BY123" s="343"/>
      <c r="BZ123" s="343"/>
      <c r="CA123" s="343"/>
      <c r="CB123" s="343"/>
      <c r="CC123" s="343"/>
      <c r="CD123" s="343"/>
      <c r="CE123" s="343"/>
      <c r="CF123" s="343"/>
      <c r="CG123" s="343"/>
    </row>
    <row r="124" spans="1:85" s="432" customFormat="1" x14ac:dyDescent="0.35">
      <c r="A124" s="433"/>
      <c r="B124" s="543" t="s">
        <v>266</v>
      </c>
      <c r="C124" s="3068">
        <v>1.4770000000000001</v>
      </c>
      <c r="D124" s="3068">
        <v>2.4910000000000001</v>
      </c>
      <c r="E124" s="3068">
        <v>1.5589999999999999</v>
      </c>
      <c r="F124" s="3068">
        <v>1.137</v>
      </c>
      <c r="G124" s="3068">
        <v>1.05</v>
      </c>
      <c r="H124" s="3068">
        <v>1.5209999999999999</v>
      </c>
      <c r="I124" s="3068">
        <v>1.79</v>
      </c>
      <c r="J124" s="3068">
        <v>2.0030000000000001</v>
      </c>
      <c r="K124" s="3068">
        <v>1.2509999999999999</v>
      </c>
      <c r="L124" s="3068">
        <v>2.5150000000000001</v>
      </c>
      <c r="M124" s="3068">
        <v>2.1120000000000001</v>
      </c>
      <c r="N124" s="3068">
        <v>1.8420000000000001</v>
      </c>
      <c r="O124" s="3068">
        <v>2.0840000000000001</v>
      </c>
      <c r="P124" s="3068">
        <v>2.2349999999999999</v>
      </c>
      <c r="Q124" s="3068">
        <v>0.95399999999999996</v>
      </c>
      <c r="R124" s="3068">
        <v>3.95</v>
      </c>
      <c r="S124" s="3068">
        <v>1.72</v>
      </c>
      <c r="T124" s="3068">
        <v>2.044</v>
      </c>
      <c r="U124" s="3068">
        <v>2.8140000000000001</v>
      </c>
      <c r="V124" s="3068">
        <v>2.6059999999999999</v>
      </c>
      <c r="W124" s="3068">
        <v>3.2639999999999998</v>
      </c>
      <c r="X124" s="3068">
        <v>3.8479999999999999</v>
      </c>
      <c r="Y124" s="3068">
        <v>5.2469999999999999</v>
      </c>
      <c r="Z124" s="3068">
        <v>5.1100000000000003</v>
      </c>
      <c r="AA124" s="3068">
        <v>5.1749999999999998</v>
      </c>
      <c r="AB124" s="3068">
        <v>5.0750000000000002</v>
      </c>
      <c r="AC124" s="3068">
        <v>5.0490000000000004</v>
      </c>
      <c r="AD124" s="3068">
        <v>4.4960000000000004</v>
      </c>
      <c r="AE124" s="3068">
        <v>4.444</v>
      </c>
      <c r="AF124" s="3068">
        <v>4.3330000000000002</v>
      </c>
      <c r="AG124" s="3068">
        <v>3.9630000000000001</v>
      </c>
      <c r="AH124" s="3068">
        <v>3.8719999999999999</v>
      </c>
      <c r="AI124" s="3068">
        <v>4.0720000000000001</v>
      </c>
      <c r="AJ124" s="3068">
        <v>3.948</v>
      </c>
      <c r="AK124" s="3068">
        <v>3.66</v>
      </c>
      <c r="AL124" s="3068">
        <v>3.7330000000000001</v>
      </c>
      <c r="AM124" s="3068">
        <v>3.024</v>
      </c>
      <c r="AN124" s="3069">
        <v>6.1319999999999997</v>
      </c>
      <c r="AO124" s="3070">
        <v>3.4809999999999999</v>
      </c>
      <c r="AP124" s="343"/>
      <c r="AQ124" s="343"/>
      <c r="AR124" s="343"/>
      <c r="AS124" s="343"/>
      <c r="AT124" s="343"/>
      <c r="AU124" s="343"/>
      <c r="AV124" s="343"/>
      <c r="AW124" s="343"/>
      <c r="AX124" s="343"/>
      <c r="AY124" s="343"/>
      <c r="AZ124" s="343"/>
      <c r="BA124" s="343"/>
      <c r="BB124" s="343"/>
      <c r="BC124" s="343"/>
      <c r="BD124" s="343"/>
      <c r="BE124" s="343"/>
      <c r="BF124" s="343"/>
      <c r="BG124" s="343"/>
      <c r="BH124" s="343"/>
      <c r="BI124" s="343"/>
      <c r="BJ124" s="343"/>
      <c r="BK124" s="343"/>
      <c r="BL124" s="343"/>
      <c r="BM124" s="343"/>
      <c r="BN124" s="343"/>
      <c r="BO124" s="343"/>
      <c r="BP124" s="343"/>
      <c r="BQ124" s="343"/>
      <c r="BR124" s="343"/>
      <c r="BS124" s="343"/>
      <c r="BT124" s="343"/>
      <c r="BU124" s="343"/>
      <c r="BV124" s="343"/>
      <c r="BW124" s="343"/>
      <c r="BX124" s="343"/>
      <c r="BY124" s="343"/>
      <c r="BZ124" s="343"/>
      <c r="CA124" s="343"/>
      <c r="CB124" s="343"/>
      <c r="CC124" s="343"/>
      <c r="CD124" s="343"/>
      <c r="CE124" s="343"/>
      <c r="CF124" s="343"/>
      <c r="CG124" s="343"/>
    </row>
    <row r="125" spans="1:85" s="432" customFormat="1" x14ac:dyDescent="0.35">
      <c r="A125" s="433"/>
      <c r="B125" s="543" t="s">
        <v>267</v>
      </c>
      <c r="C125" s="343" t="s">
        <v>10</v>
      </c>
      <c r="D125" s="343" t="s">
        <v>10</v>
      </c>
      <c r="E125" s="343" t="s">
        <v>10</v>
      </c>
      <c r="F125" s="343" t="s">
        <v>10</v>
      </c>
      <c r="G125" s="343" t="s">
        <v>10</v>
      </c>
      <c r="H125" s="343" t="s">
        <v>10</v>
      </c>
      <c r="I125" s="3068">
        <v>2.4169999999999998</v>
      </c>
      <c r="J125" s="3068">
        <v>0.33700000000000002</v>
      </c>
      <c r="K125" s="3068">
        <v>1.6919999999999999</v>
      </c>
      <c r="L125" s="3068">
        <v>1.9330000000000001</v>
      </c>
      <c r="M125" s="3068">
        <v>1.4410000000000001</v>
      </c>
      <c r="N125" s="3068">
        <v>1.5449999999999999</v>
      </c>
      <c r="O125" s="3068">
        <v>1.3939999999999999</v>
      </c>
      <c r="P125" s="3068">
        <v>1.579</v>
      </c>
      <c r="Q125" s="3068">
        <v>1.093</v>
      </c>
      <c r="R125" s="3068">
        <v>1.5549999999999999</v>
      </c>
      <c r="S125" s="3068">
        <v>1.228</v>
      </c>
      <c r="T125" s="3068">
        <v>2.7610000000000001</v>
      </c>
      <c r="U125" s="3068">
        <v>3.024</v>
      </c>
      <c r="V125" s="3068">
        <v>2.637</v>
      </c>
      <c r="W125" s="3068">
        <v>3.5510000000000002</v>
      </c>
      <c r="X125" s="3068">
        <v>3.85</v>
      </c>
      <c r="Y125" s="3068">
        <v>3.8090000000000002</v>
      </c>
      <c r="Z125" s="3068">
        <v>4.7789999999999999</v>
      </c>
      <c r="AA125" s="3068">
        <v>3.875</v>
      </c>
      <c r="AB125" s="3068">
        <v>3.0019999999999998</v>
      </c>
      <c r="AC125" s="3068">
        <v>3.7349999999999999</v>
      </c>
      <c r="AD125" s="3068">
        <v>3.5350000000000001</v>
      </c>
      <c r="AE125" s="3068">
        <v>3.7570000000000001</v>
      </c>
      <c r="AF125" s="3068">
        <v>3.2040000000000002</v>
      </c>
      <c r="AG125" s="3068">
        <v>2.7389999999999999</v>
      </c>
      <c r="AH125" s="3068">
        <v>3.56</v>
      </c>
      <c r="AI125" s="3068">
        <v>2.7509999999999999</v>
      </c>
      <c r="AJ125" s="3068">
        <v>1.9019999999999999</v>
      </c>
      <c r="AK125" s="3068">
        <v>2.4809999999999999</v>
      </c>
      <c r="AL125" s="3068">
        <v>2.875</v>
      </c>
      <c r="AM125" s="3068">
        <v>2.42</v>
      </c>
      <c r="AN125" s="3069">
        <v>1.929</v>
      </c>
      <c r="AO125" s="3070">
        <v>3.2010000000000001</v>
      </c>
      <c r="AP125" s="343"/>
      <c r="AQ125" s="343"/>
      <c r="AR125" s="343"/>
      <c r="AS125" s="343"/>
      <c r="AT125" s="343"/>
      <c r="AU125" s="343"/>
      <c r="AV125" s="343"/>
      <c r="AW125" s="343"/>
      <c r="AX125" s="343"/>
      <c r="AY125" s="343"/>
      <c r="AZ125" s="343"/>
      <c r="BA125" s="343"/>
      <c r="BB125" s="343"/>
      <c r="BC125" s="343"/>
      <c r="BD125" s="343"/>
      <c r="BE125" s="343"/>
      <c r="BF125" s="343"/>
      <c r="BG125" s="343"/>
      <c r="BH125" s="343"/>
      <c r="BI125" s="343"/>
      <c r="BJ125" s="343"/>
      <c r="BK125" s="343"/>
      <c r="BL125" s="343"/>
      <c r="BM125" s="343"/>
      <c r="BN125" s="343"/>
      <c r="BO125" s="343"/>
      <c r="BP125" s="343"/>
      <c r="BQ125" s="343"/>
      <c r="BR125" s="343"/>
      <c r="BS125" s="343"/>
      <c r="BT125" s="343"/>
      <c r="BU125" s="343"/>
      <c r="BV125" s="343"/>
      <c r="BW125" s="343"/>
      <c r="BX125" s="343"/>
      <c r="BY125" s="343"/>
      <c r="BZ125" s="343"/>
      <c r="CA125" s="343"/>
      <c r="CB125" s="343"/>
      <c r="CC125" s="343"/>
      <c r="CD125" s="343"/>
      <c r="CE125" s="343"/>
      <c r="CF125" s="343"/>
      <c r="CG125" s="343"/>
    </row>
    <row r="126" spans="1:85" s="432" customFormat="1" x14ac:dyDescent="0.35">
      <c r="A126" s="433"/>
      <c r="B126" s="543" t="s">
        <v>268</v>
      </c>
      <c r="C126" s="3068">
        <v>1.8280000000000001</v>
      </c>
      <c r="D126" s="3068">
        <v>3.5409999999999999</v>
      </c>
      <c r="E126" s="3068">
        <v>3.2360000000000002</v>
      </c>
      <c r="F126" s="3068">
        <v>1.87</v>
      </c>
      <c r="G126" s="3068">
        <v>1.577</v>
      </c>
      <c r="H126" s="3068">
        <v>1.9</v>
      </c>
      <c r="I126" s="3068">
        <v>1.7909999999999999</v>
      </c>
      <c r="J126" s="3068">
        <v>1.37</v>
      </c>
      <c r="K126" s="3068">
        <v>2.4260000000000002</v>
      </c>
      <c r="L126" s="3068">
        <v>1.179</v>
      </c>
      <c r="M126" s="3068">
        <v>1.8879999999999999</v>
      </c>
      <c r="N126" s="3068">
        <v>1.962</v>
      </c>
      <c r="O126" s="3068">
        <v>2.3460000000000001</v>
      </c>
      <c r="P126" s="3068">
        <v>1.222</v>
      </c>
      <c r="Q126" s="3068">
        <v>0.85599999999999998</v>
      </c>
      <c r="R126" s="3068">
        <v>0.74</v>
      </c>
      <c r="S126" s="3068">
        <v>2.2789999999999999</v>
      </c>
      <c r="T126" s="3068">
        <v>1.4470000000000001</v>
      </c>
      <c r="U126" s="3068">
        <v>3.4510000000000001</v>
      </c>
      <c r="V126" s="3068">
        <v>3.1030000000000002</v>
      </c>
      <c r="W126" s="3068">
        <v>4.0999999999999996</v>
      </c>
      <c r="X126" s="3068">
        <v>5.383</v>
      </c>
      <c r="Y126" s="3068">
        <v>5.4770000000000003</v>
      </c>
      <c r="Z126" s="3068">
        <v>5.984</v>
      </c>
      <c r="AA126" s="3068">
        <v>5.2990000000000004</v>
      </c>
      <c r="AB126" s="3068">
        <v>4.7759999999999998</v>
      </c>
      <c r="AC126" s="3068">
        <v>3.86</v>
      </c>
      <c r="AD126" s="3068">
        <v>4.6959999999999997</v>
      </c>
      <c r="AE126" s="3068">
        <v>4.4669999999999996</v>
      </c>
      <c r="AF126" s="3068">
        <v>4.7690000000000001</v>
      </c>
      <c r="AG126" s="3068">
        <v>3.9009999999999998</v>
      </c>
      <c r="AH126" s="3068">
        <v>3.9409999999999998</v>
      </c>
      <c r="AI126" s="3068">
        <v>4.3040000000000003</v>
      </c>
      <c r="AJ126" s="3068">
        <v>4.0659999999999998</v>
      </c>
      <c r="AK126" s="3068">
        <v>3.0539999999999998</v>
      </c>
      <c r="AL126" s="3068">
        <v>3.8439999999999999</v>
      </c>
      <c r="AM126" s="3068">
        <v>4.1500000000000004</v>
      </c>
      <c r="AN126" s="3069">
        <v>3.5960000000000001</v>
      </c>
      <c r="AO126" s="3070">
        <v>4.1260000000000003</v>
      </c>
      <c r="AP126" s="343"/>
      <c r="AQ126" s="343"/>
      <c r="AR126" s="343"/>
      <c r="AS126" s="343"/>
      <c r="AT126" s="343"/>
      <c r="AU126" s="343"/>
      <c r="AV126" s="343"/>
      <c r="AW126" s="343"/>
      <c r="AX126" s="343"/>
      <c r="AY126" s="343"/>
      <c r="AZ126" s="343"/>
      <c r="BA126" s="343"/>
      <c r="BB126" s="343"/>
      <c r="BC126" s="343"/>
      <c r="BD126" s="343"/>
      <c r="BE126" s="343"/>
      <c r="BF126" s="343"/>
      <c r="BG126" s="343"/>
      <c r="BH126" s="343"/>
      <c r="BI126" s="343"/>
      <c r="BJ126" s="343"/>
      <c r="BK126" s="343"/>
      <c r="BL126" s="343"/>
      <c r="BM126" s="343"/>
      <c r="BN126" s="343"/>
      <c r="BO126" s="343"/>
      <c r="BP126" s="343"/>
      <c r="BQ126" s="343"/>
      <c r="BR126" s="343"/>
      <c r="BS126" s="343"/>
      <c r="BT126" s="343"/>
      <c r="BU126" s="343"/>
      <c r="BV126" s="343"/>
      <c r="BW126" s="343"/>
      <c r="BX126" s="343"/>
      <c r="BY126" s="343"/>
      <c r="BZ126" s="343"/>
      <c r="CA126" s="343"/>
      <c r="CB126" s="343"/>
      <c r="CC126" s="343"/>
      <c r="CD126" s="343"/>
      <c r="CE126" s="343"/>
      <c r="CF126" s="343"/>
      <c r="CG126" s="343"/>
    </row>
    <row r="127" spans="1:85" s="432" customFormat="1" x14ac:dyDescent="0.35">
      <c r="A127" s="433"/>
      <c r="B127" s="543" t="s">
        <v>269</v>
      </c>
      <c r="C127" s="3068">
        <v>2.5059999999999998</v>
      </c>
      <c r="D127" s="3068">
        <v>2.4380000000000002</v>
      </c>
      <c r="E127" s="3068">
        <v>2.3159999999999998</v>
      </c>
      <c r="F127" s="3068">
        <v>2.4020000000000001</v>
      </c>
      <c r="G127" s="3068">
        <v>2.403</v>
      </c>
      <c r="H127" s="3068">
        <v>2.3530000000000002</v>
      </c>
      <c r="I127" s="3068">
        <v>2.3180000000000001</v>
      </c>
      <c r="J127" s="3068">
        <v>2.2490000000000001</v>
      </c>
      <c r="K127" s="3068">
        <v>2.157</v>
      </c>
      <c r="L127" s="3068">
        <v>2.585</v>
      </c>
      <c r="M127" s="3068">
        <v>2.3029999999999999</v>
      </c>
      <c r="N127" s="3068">
        <v>2.2930000000000001</v>
      </c>
      <c r="O127" s="3068">
        <v>2.5070000000000001</v>
      </c>
      <c r="P127" s="3068">
        <v>1.496</v>
      </c>
      <c r="Q127" s="3068">
        <v>0.80500000000000005</v>
      </c>
      <c r="R127" s="3068">
        <v>1.901</v>
      </c>
      <c r="S127" s="3068">
        <v>2.3860000000000001</v>
      </c>
      <c r="T127" s="3068">
        <v>2.4660000000000002</v>
      </c>
      <c r="U127" s="3068">
        <v>3.157</v>
      </c>
      <c r="V127" s="3068">
        <v>3.0089999999999999</v>
      </c>
      <c r="W127" s="3068">
        <v>4.1900000000000004</v>
      </c>
      <c r="X127" s="3068">
        <v>5.5949999999999998</v>
      </c>
      <c r="Y127" s="3068">
        <v>6.3369999999999997</v>
      </c>
      <c r="Z127" s="3068">
        <v>6.524</v>
      </c>
      <c r="AA127" s="3068">
        <v>5.8659999999999997</v>
      </c>
      <c r="AB127" s="3068">
        <v>5.931</v>
      </c>
      <c r="AC127" s="3068">
        <v>5.3319999999999999</v>
      </c>
      <c r="AD127" s="3068">
        <v>5.1829999999999998</v>
      </c>
      <c r="AE127" s="3068">
        <v>4.827</v>
      </c>
      <c r="AF127" s="3068">
        <v>4.42</v>
      </c>
      <c r="AG127" s="3068">
        <v>4.2859999999999996</v>
      </c>
      <c r="AH127" s="3068">
        <v>4.1159999999999997</v>
      </c>
      <c r="AI127" s="3068">
        <v>3.8879999999999999</v>
      </c>
      <c r="AJ127" s="3068">
        <v>3.6579999999999999</v>
      </c>
      <c r="AK127" s="3068">
        <v>3.8260000000000001</v>
      </c>
      <c r="AL127" s="3068">
        <v>3.6269999999999998</v>
      </c>
      <c r="AM127" s="3068">
        <v>3.742</v>
      </c>
      <c r="AN127" s="3069">
        <v>3.8929999999999998</v>
      </c>
      <c r="AO127" s="3070">
        <v>3.532</v>
      </c>
      <c r="AP127" s="343"/>
      <c r="AQ127" s="343"/>
      <c r="AR127" s="343"/>
      <c r="AS127" s="343"/>
      <c r="AT127" s="343"/>
      <c r="AU127" s="343"/>
      <c r="AV127" s="343"/>
      <c r="AW127" s="343"/>
      <c r="AX127" s="343"/>
      <c r="AY127" s="343"/>
      <c r="AZ127" s="343"/>
      <c r="BA127" s="343"/>
      <c r="BB127" s="343"/>
      <c r="BC127" s="343"/>
      <c r="BD127" s="343"/>
      <c r="BE127" s="343"/>
      <c r="BF127" s="343"/>
      <c r="BG127" s="343"/>
      <c r="BH127" s="343"/>
      <c r="BI127" s="343"/>
      <c r="BJ127" s="343"/>
      <c r="BK127" s="343"/>
      <c r="BL127" s="343"/>
      <c r="BM127" s="343"/>
      <c r="BN127" s="343"/>
      <c r="BO127" s="343"/>
      <c r="BP127" s="343"/>
      <c r="BQ127" s="343"/>
      <c r="BR127" s="343"/>
      <c r="BS127" s="343"/>
      <c r="BT127" s="343"/>
      <c r="BU127" s="343"/>
      <c r="BV127" s="343"/>
      <c r="BW127" s="343"/>
      <c r="BX127" s="343"/>
      <c r="BY127" s="343"/>
      <c r="BZ127" s="343"/>
      <c r="CA127" s="343"/>
      <c r="CB127" s="343"/>
      <c r="CC127" s="343"/>
      <c r="CD127" s="343"/>
      <c r="CE127" s="343"/>
      <c r="CF127" s="343"/>
      <c r="CG127" s="343"/>
    </row>
    <row r="128" spans="1:85" s="432" customFormat="1" x14ac:dyDescent="0.35">
      <c r="A128" s="433"/>
      <c r="B128" s="543" t="s">
        <v>270</v>
      </c>
      <c r="C128" s="3068">
        <v>2.556</v>
      </c>
      <c r="D128" s="3068">
        <v>2.504</v>
      </c>
      <c r="E128" s="3068">
        <v>2.5750000000000002</v>
      </c>
      <c r="F128" s="3068">
        <v>2.2890000000000001</v>
      </c>
      <c r="G128" s="3068">
        <v>2.19</v>
      </c>
      <c r="H128" s="3068">
        <v>2.48</v>
      </c>
      <c r="I128" s="3068">
        <v>1.208</v>
      </c>
      <c r="J128" s="3068">
        <v>2.11</v>
      </c>
      <c r="K128" s="3068">
        <v>2.327</v>
      </c>
      <c r="L128" s="3068">
        <v>2.621</v>
      </c>
      <c r="M128" s="3068">
        <v>2.1150000000000002</v>
      </c>
      <c r="N128" s="3068">
        <v>2.4849999999999999</v>
      </c>
      <c r="O128" s="3068">
        <v>2.7410000000000001</v>
      </c>
      <c r="P128" s="3068">
        <v>1.0489999999999999</v>
      </c>
      <c r="Q128" s="3068">
        <v>1.7669999999999999</v>
      </c>
      <c r="R128" s="3068">
        <v>2.056</v>
      </c>
      <c r="S128" s="3068">
        <v>2.3479999999999999</v>
      </c>
      <c r="T128" s="3068">
        <v>2.903</v>
      </c>
      <c r="U128" s="3068">
        <v>2.6989999999999998</v>
      </c>
      <c r="V128" s="3068">
        <v>3.8879999999999999</v>
      </c>
      <c r="W128" s="3068">
        <v>4.8250000000000002</v>
      </c>
      <c r="X128" s="3068">
        <v>4.5039999999999996</v>
      </c>
      <c r="Y128" s="3068">
        <v>5.6379999999999999</v>
      </c>
      <c r="Z128" s="3068">
        <v>6.1769999999999996</v>
      </c>
      <c r="AA128" s="3068">
        <v>5.5209999999999999</v>
      </c>
      <c r="AB128" s="3068">
        <v>5.7590000000000003</v>
      </c>
      <c r="AC128" s="3068">
        <v>5.3390000000000004</v>
      </c>
      <c r="AD128" s="3068">
        <v>4.9669999999999996</v>
      </c>
      <c r="AE128" s="3068">
        <v>4.5709999999999997</v>
      </c>
      <c r="AF128" s="3068">
        <v>4.8330000000000002</v>
      </c>
      <c r="AG128" s="3068">
        <v>3.8849999999999998</v>
      </c>
      <c r="AH128" s="3068">
        <v>3.8769999999999998</v>
      </c>
      <c r="AI128" s="3068">
        <v>4.3860000000000001</v>
      </c>
      <c r="AJ128" s="3068">
        <v>4.04</v>
      </c>
      <c r="AK128" s="3068">
        <v>4.282</v>
      </c>
      <c r="AL128" s="3068">
        <v>3.3</v>
      </c>
      <c r="AM128" s="3068">
        <v>3.734</v>
      </c>
      <c r="AN128" s="3069">
        <v>3.7589999999999999</v>
      </c>
      <c r="AO128" s="3070">
        <v>3.9089999999999998</v>
      </c>
      <c r="AP128" s="343"/>
      <c r="AQ128" s="343"/>
      <c r="AR128" s="343"/>
      <c r="AS128" s="343"/>
      <c r="AT128" s="343"/>
      <c r="AU128" s="343"/>
      <c r="AV128" s="343"/>
      <c r="AW128" s="343"/>
      <c r="AX128" s="343"/>
      <c r="AY128" s="343"/>
      <c r="AZ128" s="343"/>
      <c r="BA128" s="343"/>
      <c r="BB128" s="343"/>
      <c r="BC128" s="343"/>
      <c r="BD128" s="343"/>
      <c r="BE128" s="343"/>
      <c r="BF128" s="343"/>
      <c r="BG128" s="343"/>
      <c r="BH128" s="343"/>
      <c r="BI128" s="343"/>
      <c r="BJ128" s="343"/>
      <c r="BK128" s="343"/>
      <c r="BL128" s="343"/>
      <c r="BM128" s="343"/>
      <c r="BN128" s="343"/>
      <c r="BO128" s="343"/>
      <c r="BP128" s="343"/>
      <c r="BQ128" s="343"/>
      <c r="BR128" s="343"/>
      <c r="BS128" s="343"/>
      <c r="BT128" s="343"/>
      <c r="BU128" s="343"/>
      <c r="BV128" s="343"/>
      <c r="BW128" s="343"/>
      <c r="BX128" s="343"/>
      <c r="BY128" s="343"/>
      <c r="BZ128" s="343"/>
      <c r="CA128" s="343"/>
      <c r="CB128" s="343"/>
      <c r="CC128" s="343"/>
      <c r="CD128" s="343"/>
      <c r="CE128" s="343"/>
      <c r="CF128" s="343"/>
      <c r="CG128" s="343"/>
    </row>
    <row r="129" spans="1:85" s="432" customFormat="1" x14ac:dyDescent="0.35">
      <c r="A129" s="433"/>
      <c r="B129" s="543" t="s">
        <v>271</v>
      </c>
      <c r="C129" s="3068">
        <v>2.5569999999999999</v>
      </c>
      <c r="D129" s="3068">
        <v>2.08</v>
      </c>
      <c r="E129" s="3068">
        <v>1.579</v>
      </c>
      <c r="F129" s="3068">
        <v>2.2130000000000001</v>
      </c>
      <c r="G129" s="3068">
        <v>2.6139999999999999</v>
      </c>
      <c r="H129" s="3068">
        <v>2.99</v>
      </c>
      <c r="I129" s="3068">
        <v>2.6070000000000002</v>
      </c>
      <c r="J129" s="3068">
        <v>2.4630000000000001</v>
      </c>
      <c r="K129" s="3068">
        <v>3.3010000000000002</v>
      </c>
      <c r="L129" s="3068">
        <v>2.3260000000000001</v>
      </c>
      <c r="M129" s="3068">
        <v>2.4790000000000001</v>
      </c>
      <c r="N129" s="3068">
        <v>2.605</v>
      </c>
      <c r="O129" s="3068">
        <v>2.4900000000000002</v>
      </c>
      <c r="P129" s="3068">
        <v>2.9159999999999999</v>
      </c>
      <c r="Q129" s="3068">
        <v>2.7330000000000001</v>
      </c>
      <c r="R129" s="3068">
        <v>3.0230000000000001</v>
      </c>
      <c r="S129" s="3068">
        <v>2.52</v>
      </c>
      <c r="T129" s="3068">
        <v>2.7530000000000001</v>
      </c>
      <c r="U129" s="3068">
        <v>2.4369999999999998</v>
      </c>
      <c r="V129" s="3068">
        <v>3.395</v>
      </c>
      <c r="W129" s="3068">
        <v>3.6579999999999999</v>
      </c>
      <c r="X129" s="3068">
        <v>5.0119999999999996</v>
      </c>
      <c r="Y129" s="3068">
        <v>6.2409999999999997</v>
      </c>
      <c r="Z129" s="3068">
        <v>5.8739999999999997</v>
      </c>
      <c r="AA129" s="3068">
        <v>6.6980000000000004</v>
      </c>
      <c r="AB129" s="3068">
        <v>7.75</v>
      </c>
      <c r="AC129" s="3068">
        <v>5.7880000000000003</v>
      </c>
      <c r="AD129" s="3068">
        <v>6.0129999999999999</v>
      </c>
      <c r="AE129" s="3068">
        <v>5.7530000000000001</v>
      </c>
      <c r="AF129" s="3068">
        <v>5.6950000000000003</v>
      </c>
      <c r="AG129" s="3068">
        <v>3.9590000000000001</v>
      </c>
      <c r="AH129" s="3068">
        <v>4.4420000000000002</v>
      </c>
      <c r="AI129" s="3068">
        <v>5.2439999999999998</v>
      </c>
      <c r="AJ129" s="3068">
        <v>5.8479999999999999</v>
      </c>
      <c r="AK129" s="3068">
        <v>4.7530000000000001</v>
      </c>
      <c r="AL129" s="3068">
        <v>4.2160000000000002</v>
      </c>
      <c r="AM129" s="3068">
        <v>4.0650000000000004</v>
      </c>
      <c r="AN129" s="3069">
        <v>4.1050000000000004</v>
      </c>
      <c r="AO129" s="3070">
        <v>4.6719999999999997</v>
      </c>
      <c r="AP129" s="343"/>
      <c r="AQ129" s="343"/>
      <c r="AR129" s="343"/>
      <c r="AS129" s="343"/>
      <c r="AT129" s="343"/>
      <c r="AU129" s="343"/>
      <c r="AV129" s="343"/>
      <c r="AW129" s="343"/>
      <c r="AX129" s="343"/>
      <c r="AY129" s="343"/>
      <c r="AZ129" s="343"/>
      <c r="BA129" s="343"/>
      <c r="BB129" s="343"/>
      <c r="BC129" s="343"/>
      <c r="BD129" s="343"/>
      <c r="BE129" s="343"/>
      <c r="BF129" s="343"/>
      <c r="BG129" s="343"/>
      <c r="BH129" s="343"/>
      <c r="BI129" s="343"/>
      <c r="BJ129" s="343"/>
      <c r="BK129" s="343"/>
      <c r="BL129" s="343"/>
      <c r="BM129" s="343"/>
      <c r="BN129" s="343"/>
      <c r="BO129" s="343"/>
      <c r="BP129" s="343"/>
      <c r="BQ129" s="343"/>
      <c r="BR129" s="343"/>
      <c r="BS129" s="343"/>
      <c r="BT129" s="343"/>
      <c r="BU129" s="343"/>
      <c r="BV129" s="343"/>
      <c r="BW129" s="343"/>
      <c r="BX129" s="343"/>
      <c r="BY129" s="343"/>
      <c r="BZ129" s="343"/>
      <c r="CA129" s="343"/>
      <c r="CB129" s="343"/>
      <c r="CC129" s="343"/>
      <c r="CD129" s="343"/>
      <c r="CE129" s="343"/>
      <c r="CF129" s="343"/>
      <c r="CG129" s="343"/>
    </row>
    <row r="130" spans="1:85" s="432" customFormat="1" x14ac:dyDescent="0.35">
      <c r="A130" s="433"/>
      <c r="B130" s="544" t="s">
        <v>272</v>
      </c>
      <c r="C130" s="3068">
        <v>3.3959999999999999</v>
      </c>
      <c r="D130" s="3068">
        <v>2.3140000000000001</v>
      </c>
      <c r="E130" s="3068">
        <v>1.845</v>
      </c>
      <c r="F130" s="3068">
        <v>2.5870000000000002</v>
      </c>
      <c r="G130" s="3068">
        <v>2.1429999999999998</v>
      </c>
      <c r="H130" s="3068">
        <v>2.6640000000000001</v>
      </c>
      <c r="I130" s="3068">
        <v>2.7589999999999999</v>
      </c>
      <c r="J130" s="3068">
        <v>2.3809999999999998</v>
      </c>
      <c r="K130" s="3068">
        <v>2.3250000000000002</v>
      </c>
      <c r="L130" s="3068">
        <v>3.5779999999999998</v>
      </c>
      <c r="M130" s="3068">
        <v>2.5830000000000002</v>
      </c>
      <c r="N130" s="3068">
        <v>2.8359999999999999</v>
      </c>
      <c r="O130" s="3068">
        <v>2.4790000000000001</v>
      </c>
      <c r="P130" s="3068">
        <v>2.8620000000000001</v>
      </c>
      <c r="Q130" s="3068">
        <v>2.0219999999999998</v>
      </c>
      <c r="R130" s="3068">
        <v>2.4649999999999999</v>
      </c>
      <c r="S130" s="3068">
        <v>2.4590000000000001</v>
      </c>
      <c r="T130" s="3068">
        <v>2.9390000000000001</v>
      </c>
      <c r="U130" s="3068">
        <v>3.0739999999999998</v>
      </c>
      <c r="V130" s="3068">
        <v>3.0859999999999999</v>
      </c>
      <c r="W130" s="3068">
        <v>4.41</v>
      </c>
      <c r="X130" s="3068">
        <v>5.1989999999999998</v>
      </c>
      <c r="Y130" s="3068">
        <v>6.5519999999999996</v>
      </c>
      <c r="Z130" s="3068">
        <v>5.968</v>
      </c>
      <c r="AA130" s="3068">
        <v>5.4470000000000001</v>
      </c>
      <c r="AB130" s="3068">
        <v>5.8659999999999997</v>
      </c>
      <c r="AC130" s="3068">
        <v>5.1849999999999996</v>
      </c>
      <c r="AD130" s="3068">
        <v>4.8609999999999998</v>
      </c>
      <c r="AE130" s="3068">
        <v>4.7489999999999997</v>
      </c>
      <c r="AF130" s="3068">
        <v>4.0250000000000004</v>
      </c>
      <c r="AG130" s="3068">
        <v>4.3959999999999999</v>
      </c>
      <c r="AH130" s="3068">
        <v>3.9239999999999999</v>
      </c>
      <c r="AI130" s="3068">
        <v>4.0919999999999996</v>
      </c>
      <c r="AJ130" s="3068">
        <v>4.306</v>
      </c>
      <c r="AK130" s="3068">
        <v>3.778</v>
      </c>
      <c r="AL130" s="3068">
        <v>3.863</v>
      </c>
      <c r="AM130" s="3068">
        <v>3.7</v>
      </c>
      <c r="AN130" s="3069">
        <v>3.8620000000000001</v>
      </c>
      <c r="AO130" s="3070">
        <v>3.5720000000000001</v>
      </c>
      <c r="AP130" s="343"/>
      <c r="AQ130" s="343"/>
      <c r="AR130" s="343"/>
      <c r="AS130" s="343"/>
      <c r="AT130" s="343"/>
      <c r="AU130" s="343"/>
      <c r="AV130" s="343"/>
      <c r="AW130" s="343"/>
      <c r="AX130" s="343"/>
      <c r="AY130" s="343"/>
      <c r="AZ130" s="343"/>
      <c r="BA130" s="343"/>
      <c r="BB130" s="343"/>
      <c r="BC130" s="343"/>
      <c r="BD130" s="343"/>
      <c r="BE130" s="343"/>
      <c r="BF130" s="343"/>
      <c r="BG130" s="343"/>
      <c r="BH130" s="343"/>
      <c r="BI130" s="343"/>
      <c r="BJ130" s="343"/>
      <c r="BK130" s="343"/>
      <c r="BL130" s="343"/>
      <c r="BM130" s="343"/>
      <c r="BN130" s="343"/>
      <c r="BO130" s="343"/>
      <c r="BP130" s="343"/>
      <c r="BQ130" s="343"/>
      <c r="BR130" s="343"/>
      <c r="BS130" s="343"/>
      <c r="BT130" s="343"/>
      <c r="BU130" s="343"/>
      <c r="BV130" s="343"/>
      <c r="BW130" s="343"/>
      <c r="BX130" s="343"/>
      <c r="BY130" s="343"/>
      <c r="BZ130" s="343"/>
      <c r="CA130" s="343"/>
      <c r="CB130" s="343"/>
      <c r="CC130" s="343"/>
      <c r="CD130" s="343"/>
      <c r="CE130" s="343"/>
      <c r="CF130" s="343"/>
      <c r="CG130" s="343"/>
    </row>
    <row r="131" spans="1:85" s="432" customFormat="1" ht="31.5" customHeight="1" x14ac:dyDescent="0.35">
      <c r="A131" s="433"/>
      <c r="B131" s="475" t="s">
        <v>9</v>
      </c>
      <c r="C131" s="3068">
        <v>2.976</v>
      </c>
      <c r="D131" s="3068">
        <v>2.7629999999999999</v>
      </c>
      <c r="E131" s="3068">
        <v>2.4689999999999999</v>
      </c>
      <c r="F131" s="3068">
        <v>2.4590000000000001</v>
      </c>
      <c r="G131" s="3068">
        <v>2.4369999999999998</v>
      </c>
      <c r="H131" s="3068">
        <v>2.3559999999999999</v>
      </c>
      <c r="I131" s="3068">
        <v>2.2410000000000001</v>
      </c>
      <c r="J131" s="3068">
        <v>2.2839999999999998</v>
      </c>
      <c r="K131" s="3068">
        <v>2.4689999999999999</v>
      </c>
      <c r="L131" s="3068">
        <v>2.4369999999999998</v>
      </c>
      <c r="M131" s="3068">
        <v>2.194</v>
      </c>
      <c r="N131" s="3068">
        <v>2.2789999999999999</v>
      </c>
      <c r="O131" s="3068">
        <v>2.214</v>
      </c>
      <c r="P131" s="3068">
        <v>1.6459999999999999</v>
      </c>
      <c r="Q131" s="3068">
        <v>1.4930000000000001</v>
      </c>
      <c r="R131" s="3068">
        <v>2.1219999999999999</v>
      </c>
      <c r="S131" s="3068">
        <v>2.4289999999999998</v>
      </c>
      <c r="T131" s="3068">
        <v>2.9460000000000002</v>
      </c>
      <c r="U131" s="3068">
        <v>3.2050000000000001</v>
      </c>
      <c r="V131" s="3068">
        <v>4.0049999999999999</v>
      </c>
      <c r="W131" s="3068">
        <v>4.6859999999999999</v>
      </c>
      <c r="X131" s="3068">
        <v>5.5780000000000003</v>
      </c>
      <c r="Y131" s="3068">
        <v>6.2720000000000002</v>
      </c>
      <c r="Z131" s="3068">
        <v>6.4249999999999998</v>
      </c>
      <c r="AA131" s="3068">
        <v>5.7640000000000002</v>
      </c>
      <c r="AB131" s="3068">
        <v>5.5490000000000004</v>
      </c>
      <c r="AC131" s="3068">
        <v>5.1550000000000002</v>
      </c>
      <c r="AD131" s="3068">
        <v>4.5179999999999998</v>
      </c>
      <c r="AE131" s="3068">
        <v>4.3019999999999996</v>
      </c>
      <c r="AF131" s="3068">
        <v>3.9990000000000001</v>
      </c>
      <c r="AG131" s="3068">
        <v>3.6880000000000002</v>
      </c>
      <c r="AH131" s="3068">
        <v>3.51</v>
      </c>
      <c r="AI131" s="3068">
        <v>3.9020000000000001</v>
      </c>
      <c r="AJ131" s="3068">
        <v>3.8610000000000002</v>
      </c>
      <c r="AK131" s="3068">
        <v>3.714</v>
      </c>
      <c r="AL131" s="3068">
        <v>3.6459999999999999</v>
      </c>
      <c r="AM131" s="3068">
        <v>3.5049999999999999</v>
      </c>
      <c r="AN131" s="3069">
        <v>3.8140000000000001</v>
      </c>
      <c r="AO131" s="3071">
        <v>3.8919999999999999</v>
      </c>
      <c r="AP131" s="343"/>
      <c r="AQ131" s="343"/>
      <c r="AR131" s="343"/>
      <c r="AS131" s="343"/>
      <c r="AT131" s="343"/>
      <c r="AU131" s="343"/>
      <c r="AV131" s="343"/>
      <c r="AW131" s="343"/>
      <c r="AX131" s="343"/>
      <c r="AY131" s="343"/>
      <c r="AZ131" s="343"/>
      <c r="BA131" s="343"/>
      <c r="BB131" s="343"/>
      <c r="BC131" s="343"/>
      <c r="BD131" s="343"/>
      <c r="BE131" s="343"/>
      <c r="BF131" s="343"/>
      <c r="BG131" s="343"/>
      <c r="BH131" s="343"/>
      <c r="BI131" s="343"/>
      <c r="BJ131" s="343"/>
      <c r="BK131" s="343"/>
      <c r="BL131" s="343"/>
      <c r="BM131" s="343"/>
      <c r="BN131" s="343"/>
      <c r="BO131" s="343"/>
      <c r="BP131" s="343"/>
      <c r="BQ131" s="343"/>
      <c r="BR131" s="343"/>
      <c r="BS131" s="343"/>
      <c r="BT131" s="343"/>
      <c r="BU131" s="343"/>
      <c r="BV131" s="343"/>
      <c r="BW131" s="343"/>
      <c r="BX131" s="343"/>
      <c r="BY131" s="343"/>
      <c r="BZ131" s="343"/>
      <c r="CA131" s="343"/>
      <c r="CB131" s="343"/>
      <c r="CC131" s="343"/>
      <c r="CD131" s="343"/>
      <c r="CE131" s="343"/>
      <c r="CF131" s="343"/>
      <c r="CG131" s="343"/>
    </row>
    <row r="132" spans="1:85" ht="3" customHeight="1" x14ac:dyDescent="0.35">
      <c r="A132" s="372"/>
      <c r="B132" s="476"/>
      <c r="C132" s="343"/>
      <c r="D132" s="445"/>
      <c r="E132" s="615"/>
      <c r="F132" s="442"/>
      <c r="G132" s="412"/>
      <c r="H132" s="375"/>
      <c r="I132" s="376"/>
      <c r="J132" s="376"/>
      <c r="K132" s="443"/>
      <c r="L132" s="44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43"/>
      <c r="AM132" s="343"/>
      <c r="AN132" s="249"/>
      <c r="AO132" s="249"/>
      <c r="AP132" s="249"/>
      <c r="AQ132" s="249"/>
      <c r="AR132" s="249"/>
      <c r="AS132" s="249"/>
      <c r="AT132" s="249"/>
      <c r="AU132" s="249"/>
      <c r="AV132" s="249"/>
      <c r="AW132" s="249"/>
      <c r="AX132" s="249"/>
      <c r="AY132" s="249"/>
      <c r="AZ132" s="249"/>
      <c r="BA132" s="249"/>
      <c r="BB132" s="249"/>
      <c r="BC132" s="249"/>
      <c r="BD132" s="249"/>
      <c r="BE132" s="249"/>
      <c r="BF132" s="249"/>
      <c r="BG132" s="249"/>
      <c r="BH132" s="249"/>
      <c r="BI132" s="249"/>
      <c r="BJ132" s="249"/>
      <c r="BK132" s="249"/>
      <c r="BL132" s="249"/>
      <c r="BM132" s="249"/>
      <c r="BN132" s="249"/>
      <c r="BO132" s="249"/>
      <c r="BP132" s="249"/>
      <c r="BQ132" s="249"/>
      <c r="BR132" s="249"/>
      <c r="BS132" s="249"/>
      <c r="BT132" s="249"/>
      <c r="BU132" s="249"/>
      <c r="BV132" s="249"/>
      <c r="BW132" s="249"/>
      <c r="BX132" s="249"/>
      <c r="BY132" s="249"/>
      <c r="BZ132" s="249"/>
      <c r="CA132" s="249"/>
      <c r="CB132" s="249"/>
      <c r="CC132" s="249"/>
      <c r="CD132" s="249"/>
      <c r="CE132" s="249"/>
      <c r="CF132" s="249"/>
      <c r="CG132" s="249"/>
    </row>
    <row r="133" spans="1:85" ht="63" customHeight="1" x14ac:dyDescent="0.35">
      <c r="A133" s="312"/>
      <c r="B133" s="3284" t="s">
        <v>257</v>
      </c>
      <c r="C133" s="3285"/>
      <c r="D133" s="3285"/>
      <c r="E133" s="3285"/>
      <c r="F133" s="3285"/>
      <c r="G133" s="3285"/>
      <c r="H133" s="3285"/>
      <c r="I133" s="3285"/>
      <c r="J133" s="3285"/>
      <c r="K133" s="3285"/>
      <c r="L133" s="3285"/>
      <c r="M133" s="3285"/>
      <c r="N133" s="3285"/>
      <c r="O133" s="3285"/>
      <c r="P133" s="3285"/>
      <c r="Q133" s="3285"/>
      <c r="R133" s="3285"/>
      <c r="S133" s="3285"/>
      <c r="T133" s="3285"/>
      <c r="U133" s="415"/>
      <c r="V133" s="415"/>
      <c r="W133" s="415"/>
      <c r="X133" s="415"/>
      <c r="Y133" s="373"/>
      <c r="Z133" s="373"/>
      <c r="AA133" s="373"/>
      <c r="AB133" s="373"/>
      <c r="AC133" s="373"/>
      <c r="AD133" s="373"/>
      <c r="AE133" s="373"/>
      <c r="AF133" s="373"/>
      <c r="AG133" s="373"/>
      <c r="AH133" s="373"/>
      <c r="AI133" s="373"/>
      <c r="AJ133" s="373"/>
      <c r="AK133" s="373"/>
      <c r="AL133" s="343"/>
      <c r="AM133" s="343"/>
      <c r="AN133" s="249"/>
      <c r="AO133" s="249"/>
      <c r="AP133" s="249"/>
      <c r="AQ133" s="249"/>
      <c r="AR133" s="249"/>
      <c r="AS133" s="249"/>
      <c r="AT133" s="249"/>
      <c r="AU133" s="249"/>
      <c r="AV133" s="249"/>
      <c r="AW133" s="249"/>
      <c r="AX133" s="249"/>
      <c r="AY133" s="249"/>
      <c r="AZ133" s="249"/>
      <c r="BA133" s="249"/>
      <c r="BB133" s="249"/>
      <c r="BC133" s="249"/>
      <c r="BD133" s="249"/>
      <c r="BE133" s="249"/>
      <c r="BF133" s="249"/>
      <c r="BG133" s="249"/>
      <c r="BH133" s="249"/>
      <c r="BI133" s="249"/>
      <c r="BJ133" s="249"/>
      <c r="BK133" s="249"/>
      <c r="BL133" s="249"/>
      <c r="BM133" s="249"/>
      <c r="BN133" s="249"/>
      <c r="BO133" s="249"/>
      <c r="BP133" s="249"/>
      <c r="BQ133" s="249"/>
      <c r="BR133" s="249"/>
      <c r="BS133" s="249"/>
      <c r="BT133" s="249"/>
      <c r="BU133" s="249"/>
      <c r="BV133" s="249"/>
      <c r="BW133" s="249"/>
      <c r="BX133" s="249"/>
      <c r="BY133" s="249"/>
      <c r="BZ133" s="249"/>
      <c r="CA133" s="249"/>
      <c r="CB133" s="249"/>
      <c r="CC133" s="249"/>
      <c r="CD133" s="249"/>
      <c r="CE133" s="249"/>
      <c r="CF133" s="249"/>
      <c r="CG133" s="249"/>
    </row>
    <row r="134" spans="1:85" x14ac:dyDescent="0.35">
      <c r="A134" s="377"/>
      <c r="B134" s="312"/>
      <c r="C134" s="373"/>
      <c r="D134" s="373"/>
      <c r="E134" s="373"/>
      <c r="F134" s="373"/>
      <c r="G134" s="374"/>
      <c r="H134" s="375"/>
      <c r="I134" s="376"/>
      <c r="J134" s="376"/>
      <c r="K134" s="376"/>
      <c r="L134" s="376"/>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43"/>
      <c r="AM134" s="343"/>
      <c r="AN134" s="249"/>
      <c r="AO134" s="249"/>
      <c r="AP134" s="249"/>
      <c r="AQ134" s="249"/>
      <c r="AR134" s="249"/>
      <c r="AS134" s="249"/>
      <c r="AT134" s="249"/>
      <c r="AU134" s="249"/>
      <c r="AV134" s="249"/>
      <c r="AW134" s="249"/>
      <c r="AX134" s="249"/>
      <c r="AY134" s="249"/>
      <c r="AZ134" s="249"/>
      <c r="BA134" s="249"/>
      <c r="BB134" s="249"/>
      <c r="BC134" s="249"/>
      <c r="BD134" s="249"/>
      <c r="BE134" s="249"/>
      <c r="BF134" s="249"/>
      <c r="BG134" s="249"/>
      <c r="BH134" s="249"/>
      <c r="BI134" s="249"/>
      <c r="BJ134" s="249"/>
      <c r="BK134" s="249"/>
      <c r="BL134" s="249"/>
      <c r="BM134" s="249"/>
      <c r="BN134" s="249"/>
      <c r="BO134" s="249"/>
      <c r="BP134" s="249"/>
      <c r="BQ134" s="249"/>
      <c r="BR134" s="249"/>
      <c r="BS134" s="249"/>
      <c r="BT134" s="249"/>
      <c r="BU134" s="249"/>
      <c r="BV134" s="249"/>
      <c r="BW134" s="249"/>
      <c r="BX134" s="249"/>
      <c r="BY134" s="249"/>
      <c r="BZ134" s="249"/>
      <c r="CA134" s="249"/>
      <c r="CB134" s="249"/>
      <c r="CC134" s="249"/>
      <c r="CD134" s="249"/>
      <c r="CE134" s="249"/>
      <c r="CF134" s="249"/>
      <c r="CG134" s="249"/>
    </row>
    <row r="135" spans="1:85" ht="63" customHeight="1" x14ac:dyDescent="0.35">
      <c r="A135" s="2504" t="s">
        <v>1180</v>
      </c>
      <c r="B135" s="3272" t="s">
        <v>719</v>
      </c>
      <c r="C135" s="3273"/>
      <c r="D135" s="3273"/>
      <c r="E135" s="3273"/>
      <c r="F135" s="3273"/>
      <c r="G135" s="3273"/>
      <c r="H135" s="3273"/>
      <c r="I135" s="3273"/>
      <c r="J135" s="3273"/>
      <c r="K135" s="3273"/>
      <c r="L135" s="3273"/>
      <c r="M135" s="3273"/>
      <c r="N135" s="3273"/>
      <c r="O135" s="3273"/>
      <c r="P135" s="3273"/>
      <c r="Q135" s="3273"/>
      <c r="R135" s="3273"/>
      <c r="S135" s="3273"/>
      <c r="T135" s="3273"/>
      <c r="U135" s="3273"/>
      <c r="V135" s="3273"/>
      <c r="W135" s="3273"/>
      <c r="X135" s="3273"/>
      <c r="Y135" s="3273"/>
      <c r="Z135" s="3273"/>
      <c r="AA135" s="3273"/>
      <c r="AB135" s="485"/>
      <c r="AC135" s="485"/>
      <c r="AD135" s="485"/>
      <c r="AE135" s="485"/>
      <c r="AF135" s="485"/>
      <c r="AG135" s="485"/>
      <c r="AH135" s="485"/>
      <c r="AI135" s="485"/>
      <c r="AJ135" s="485"/>
      <c r="AK135" s="502"/>
      <c r="AL135" s="343"/>
      <c r="AM135" s="343"/>
      <c r="AN135" s="249"/>
      <c r="AO135" s="250"/>
      <c r="AP135" s="249"/>
      <c r="AQ135" s="249"/>
      <c r="AR135" s="249"/>
      <c r="AS135" s="249"/>
      <c r="AT135" s="249"/>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row>
    <row r="136" spans="1:85" ht="46.5" x14ac:dyDescent="0.35">
      <c r="A136" s="312"/>
      <c r="B136" s="503" t="s">
        <v>54</v>
      </c>
      <c r="C136" s="2533" t="s">
        <v>6</v>
      </c>
      <c r="D136" s="2533" t="s">
        <v>7</v>
      </c>
      <c r="E136" s="2533" t="s">
        <v>8</v>
      </c>
      <c r="F136" s="2534" t="s">
        <v>123</v>
      </c>
      <c r="G136" s="471" t="s">
        <v>160</v>
      </c>
      <c r="H136" s="471" t="s">
        <v>194</v>
      </c>
      <c r="I136" s="471" t="s">
        <v>202</v>
      </c>
      <c r="J136" s="471" t="s">
        <v>241</v>
      </c>
      <c r="K136" s="471" t="s">
        <v>273</v>
      </c>
      <c r="L136" s="471" t="s">
        <v>284</v>
      </c>
      <c r="M136" s="471" t="s">
        <v>322</v>
      </c>
      <c r="N136" s="471" t="s">
        <v>342</v>
      </c>
      <c r="O136" s="471" t="s">
        <v>356</v>
      </c>
      <c r="P136" s="471" t="s">
        <v>384</v>
      </c>
      <c r="Q136" s="471" t="s">
        <v>493</v>
      </c>
      <c r="R136" s="471" t="s">
        <v>535</v>
      </c>
      <c r="S136" s="471" t="s">
        <v>541</v>
      </c>
      <c r="T136" s="471" t="s">
        <v>545</v>
      </c>
      <c r="U136" s="471" t="s">
        <v>578</v>
      </c>
      <c r="V136" s="471" t="s">
        <v>586</v>
      </c>
      <c r="W136" s="471" t="s">
        <v>633</v>
      </c>
      <c r="X136" s="471" t="s">
        <v>646</v>
      </c>
      <c r="Y136" s="471" t="s">
        <v>647</v>
      </c>
      <c r="Z136" s="471" t="s">
        <v>668</v>
      </c>
      <c r="AA136" s="471" t="s">
        <v>671</v>
      </c>
      <c r="AB136" s="471" t="s">
        <v>688</v>
      </c>
      <c r="AC136" s="471" t="s">
        <v>689</v>
      </c>
      <c r="AD136" s="471" t="s">
        <v>735</v>
      </c>
      <c r="AE136" s="471" t="s">
        <v>776</v>
      </c>
      <c r="AF136" s="471" t="s">
        <v>811</v>
      </c>
      <c r="AG136" s="471" t="s">
        <v>1055</v>
      </c>
      <c r="AH136" s="471" t="s">
        <v>1072</v>
      </c>
      <c r="AI136" s="471" t="s">
        <v>1075</v>
      </c>
      <c r="AJ136" s="471" t="s">
        <v>1117</v>
      </c>
      <c r="AK136" s="471" t="s">
        <v>1162</v>
      </c>
      <c r="AL136" s="2528" t="s">
        <v>1176</v>
      </c>
      <c r="AM136" s="649" t="s">
        <v>1211</v>
      </c>
      <c r="AN136" s="3040" t="s">
        <v>1297</v>
      </c>
      <c r="AO136" s="351" t="s">
        <v>1328</v>
      </c>
      <c r="AP136" s="249"/>
      <c r="AQ136" s="249"/>
      <c r="AR136" s="249"/>
      <c r="AS136" s="249"/>
      <c r="AT136" s="249"/>
      <c r="AU136" s="249"/>
      <c r="AV136" s="249"/>
      <c r="AW136" s="249"/>
      <c r="AX136" s="249"/>
      <c r="AY136" s="249"/>
      <c r="AZ136" s="249"/>
      <c r="BA136" s="249"/>
      <c r="BB136" s="249"/>
      <c r="BC136" s="249"/>
      <c r="BD136" s="249"/>
      <c r="BE136" s="249"/>
      <c r="BF136" s="249"/>
      <c r="BG136" s="249"/>
      <c r="BH136" s="249"/>
      <c r="BI136" s="249"/>
      <c r="BJ136" s="249"/>
      <c r="BK136" s="249"/>
      <c r="BL136" s="249"/>
      <c r="BM136" s="249"/>
      <c r="BN136" s="249"/>
      <c r="BO136" s="249"/>
      <c r="BP136" s="249"/>
      <c r="BQ136" s="249"/>
      <c r="BR136" s="249"/>
      <c r="BS136" s="249"/>
      <c r="BT136" s="249"/>
      <c r="BU136" s="249"/>
      <c r="BV136" s="249"/>
      <c r="BW136" s="249"/>
      <c r="BX136" s="249"/>
      <c r="BY136" s="249"/>
      <c r="BZ136" s="249"/>
      <c r="CA136" s="249"/>
      <c r="CB136" s="249"/>
      <c r="CC136" s="249"/>
      <c r="CD136" s="249"/>
      <c r="CE136" s="249"/>
      <c r="CF136" s="249"/>
      <c r="CG136" s="249"/>
    </row>
    <row r="137" spans="1:85" x14ac:dyDescent="0.35">
      <c r="A137" s="342"/>
      <c r="B137" s="504" t="s">
        <v>718</v>
      </c>
      <c r="C137" s="506" t="s">
        <v>10</v>
      </c>
      <c r="D137" s="506" t="s">
        <v>10</v>
      </c>
      <c r="E137" s="506" t="s">
        <v>10</v>
      </c>
      <c r="F137" s="506" t="s">
        <v>10</v>
      </c>
      <c r="G137" s="506" t="s">
        <v>10</v>
      </c>
      <c r="H137" s="506" t="s">
        <v>10</v>
      </c>
      <c r="I137" s="506" t="s">
        <v>10</v>
      </c>
      <c r="J137" s="506" t="s">
        <v>10</v>
      </c>
      <c r="K137" s="506" t="s">
        <v>10</v>
      </c>
      <c r="L137" s="506" t="s">
        <v>10</v>
      </c>
      <c r="M137" s="506" t="s">
        <v>10</v>
      </c>
      <c r="N137" s="506" t="s">
        <v>10</v>
      </c>
      <c r="O137" s="506" t="s">
        <v>10</v>
      </c>
      <c r="P137" s="506" t="s">
        <v>10</v>
      </c>
      <c r="Q137" s="506" t="s">
        <v>10</v>
      </c>
      <c r="R137" s="506" t="s">
        <v>10</v>
      </c>
      <c r="S137" s="506" t="s">
        <v>10</v>
      </c>
      <c r="T137" s="506" t="s">
        <v>10</v>
      </c>
      <c r="U137" s="506" t="s">
        <v>10</v>
      </c>
      <c r="V137" s="506" t="s">
        <v>10</v>
      </c>
      <c r="W137" s="506" t="s">
        <v>10</v>
      </c>
      <c r="X137" s="506" t="s">
        <v>10</v>
      </c>
      <c r="Y137" s="506" t="s">
        <v>10</v>
      </c>
      <c r="Z137" s="506" t="s">
        <v>10</v>
      </c>
      <c r="AA137" s="506" t="s">
        <v>10</v>
      </c>
      <c r="AB137" s="81">
        <v>41.645000000000003</v>
      </c>
      <c r="AC137" s="506" t="s">
        <v>10</v>
      </c>
      <c r="AD137" s="506" t="s">
        <v>10</v>
      </c>
      <c r="AE137" s="506" t="s">
        <v>10</v>
      </c>
      <c r="AF137" s="81">
        <v>44.906999999999996</v>
      </c>
      <c r="AG137" s="506" t="s">
        <v>10</v>
      </c>
      <c r="AH137" s="81">
        <v>48.07</v>
      </c>
      <c r="AI137" s="507" t="s">
        <v>10</v>
      </c>
      <c r="AJ137" s="81">
        <v>49.901000000000003</v>
      </c>
      <c r="AK137" s="507" t="s">
        <v>10</v>
      </c>
      <c r="AL137" s="81">
        <v>45.807000000000002</v>
      </c>
      <c r="AM137" s="343" t="s">
        <v>10</v>
      </c>
      <c r="AN137" s="84">
        <v>52.054000000000002</v>
      </c>
      <c r="AO137" s="352" t="s">
        <v>10</v>
      </c>
      <c r="AP137" s="249"/>
      <c r="AQ137" s="249"/>
      <c r="AR137" s="249"/>
      <c r="AS137" s="249"/>
      <c r="AT137" s="249"/>
      <c r="AU137" s="249"/>
      <c r="AV137" s="249"/>
      <c r="AW137" s="249"/>
      <c r="AX137" s="249"/>
      <c r="AY137" s="249"/>
      <c r="AZ137" s="249"/>
      <c r="BA137" s="249"/>
      <c r="BB137" s="249"/>
      <c r="BC137" s="249"/>
      <c r="BD137" s="249"/>
      <c r="BE137" s="249"/>
      <c r="BF137" s="249"/>
      <c r="BG137" s="249"/>
      <c r="BH137" s="249"/>
      <c r="BI137" s="249"/>
      <c r="BJ137" s="249"/>
      <c r="BK137" s="249"/>
      <c r="BL137" s="249"/>
      <c r="BM137" s="249"/>
      <c r="BN137" s="249"/>
      <c r="BO137" s="249"/>
      <c r="BP137" s="249"/>
      <c r="BQ137" s="249"/>
      <c r="BR137" s="249"/>
      <c r="BS137" s="249"/>
      <c r="BT137" s="249"/>
      <c r="BU137" s="249"/>
      <c r="BV137" s="249"/>
      <c r="BW137" s="249"/>
      <c r="BX137" s="249"/>
      <c r="BY137" s="249"/>
      <c r="BZ137" s="249"/>
      <c r="CA137" s="249"/>
      <c r="CB137" s="249"/>
      <c r="CC137" s="249"/>
      <c r="CD137" s="249"/>
      <c r="CE137" s="249"/>
      <c r="CF137" s="249"/>
      <c r="CG137" s="249"/>
    </row>
    <row r="138" spans="1:85" x14ac:dyDescent="0.35">
      <c r="A138" s="342"/>
      <c r="B138" s="347" t="s">
        <v>693</v>
      </c>
      <c r="C138" s="509" t="s">
        <v>10</v>
      </c>
      <c r="D138" s="509" t="s">
        <v>10</v>
      </c>
      <c r="E138" s="509" t="s">
        <v>10</v>
      </c>
      <c r="F138" s="509" t="s">
        <v>10</v>
      </c>
      <c r="G138" s="509" t="s">
        <v>10</v>
      </c>
      <c r="H138" s="509" t="s">
        <v>10</v>
      </c>
      <c r="I138" s="509" t="s">
        <v>10</v>
      </c>
      <c r="J138" s="509" t="s">
        <v>10</v>
      </c>
      <c r="K138" s="509" t="s">
        <v>10</v>
      </c>
      <c r="L138" s="509" t="s">
        <v>10</v>
      </c>
      <c r="M138" s="509" t="s">
        <v>10</v>
      </c>
      <c r="N138" s="509" t="s">
        <v>10</v>
      </c>
      <c r="O138" s="509" t="s">
        <v>10</v>
      </c>
      <c r="P138" s="509" t="s">
        <v>10</v>
      </c>
      <c r="Q138" s="509" t="s">
        <v>10</v>
      </c>
      <c r="R138" s="509" t="s">
        <v>10</v>
      </c>
      <c r="S138" s="509" t="s">
        <v>10</v>
      </c>
      <c r="T138" s="509" t="s">
        <v>10</v>
      </c>
      <c r="U138" s="509" t="s">
        <v>10</v>
      </c>
      <c r="V138" s="509" t="s">
        <v>10</v>
      </c>
      <c r="W138" s="509" t="s">
        <v>10</v>
      </c>
      <c r="X138" s="509" t="s">
        <v>10</v>
      </c>
      <c r="Y138" s="509" t="s">
        <v>10</v>
      </c>
      <c r="Z138" s="509" t="s">
        <v>10</v>
      </c>
      <c r="AA138" s="509" t="s">
        <v>10</v>
      </c>
      <c r="AB138" s="81">
        <v>58.354999999999997</v>
      </c>
      <c r="AC138" s="509" t="s">
        <v>10</v>
      </c>
      <c r="AD138" s="509" t="s">
        <v>10</v>
      </c>
      <c r="AE138" s="509" t="s">
        <v>10</v>
      </c>
      <c r="AF138" s="81">
        <v>55.093000000000004</v>
      </c>
      <c r="AG138" s="509" t="s">
        <v>10</v>
      </c>
      <c r="AH138" s="81">
        <v>51.93</v>
      </c>
      <c r="AI138" s="510" t="s">
        <v>10</v>
      </c>
      <c r="AJ138" s="81">
        <v>50.098999999999997</v>
      </c>
      <c r="AK138" s="510" t="s">
        <v>10</v>
      </c>
      <c r="AL138" s="81">
        <v>54.192999999999998</v>
      </c>
      <c r="AM138" s="343" t="s">
        <v>10</v>
      </c>
      <c r="AN138" s="84">
        <v>47.945999999999998</v>
      </c>
      <c r="AO138" s="352" t="s">
        <v>10</v>
      </c>
      <c r="AP138" s="249"/>
      <c r="AQ138" s="249"/>
      <c r="AR138" s="249"/>
      <c r="AS138" s="249"/>
      <c r="AT138" s="249"/>
      <c r="AU138" s="249"/>
      <c r="AV138" s="249"/>
      <c r="AW138" s="249"/>
      <c r="AX138" s="249"/>
      <c r="AY138" s="249"/>
      <c r="AZ138" s="249"/>
      <c r="BA138" s="249"/>
      <c r="BB138" s="249"/>
      <c r="BC138" s="249"/>
      <c r="BD138" s="249"/>
      <c r="BE138" s="249"/>
      <c r="BF138" s="249"/>
      <c r="BG138" s="249"/>
      <c r="BH138" s="249"/>
      <c r="BI138" s="249"/>
      <c r="BJ138" s="249"/>
      <c r="BK138" s="249"/>
      <c r="BL138" s="249"/>
      <c r="BM138" s="249"/>
      <c r="BN138" s="249"/>
      <c r="BO138" s="249"/>
      <c r="BP138" s="249"/>
      <c r="BQ138" s="249"/>
      <c r="BR138" s="249"/>
      <c r="BS138" s="249"/>
      <c r="BT138" s="249"/>
      <c r="BU138" s="249"/>
      <c r="BV138" s="249"/>
      <c r="BW138" s="249"/>
      <c r="BX138" s="249"/>
      <c r="BY138" s="249"/>
      <c r="BZ138" s="249"/>
      <c r="CA138" s="249"/>
      <c r="CB138" s="249"/>
      <c r="CC138" s="249"/>
      <c r="CD138" s="249"/>
      <c r="CE138" s="249"/>
      <c r="CF138" s="249"/>
      <c r="CG138" s="249"/>
    </row>
    <row r="139" spans="1:85" hidden="1" x14ac:dyDescent="0.35">
      <c r="A139" s="312"/>
      <c r="B139" s="342"/>
      <c r="C139" s="511" t="s">
        <v>10</v>
      </c>
      <c r="D139" s="511" t="s">
        <v>10</v>
      </c>
      <c r="E139" s="511" t="s">
        <v>10</v>
      </c>
      <c r="F139" s="511" t="s">
        <v>10</v>
      </c>
      <c r="G139" s="511" t="s">
        <v>10</v>
      </c>
      <c r="H139" s="511" t="s">
        <v>10</v>
      </c>
      <c r="I139" s="511" t="s">
        <v>10</v>
      </c>
      <c r="J139" s="511" t="s">
        <v>10</v>
      </c>
      <c r="K139" s="511" t="s">
        <v>10</v>
      </c>
      <c r="L139" s="511" t="s">
        <v>10</v>
      </c>
      <c r="M139" s="511" t="s">
        <v>10</v>
      </c>
      <c r="N139" s="511" t="s">
        <v>10</v>
      </c>
      <c r="O139" s="511" t="s">
        <v>10</v>
      </c>
      <c r="P139" s="511" t="s">
        <v>10</v>
      </c>
      <c r="Q139" s="511" t="s">
        <v>10</v>
      </c>
      <c r="R139" s="511" t="s">
        <v>10</v>
      </c>
      <c r="S139" s="512" t="s">
        <v>10</v>
      </c>
      <c r="T139" s="512" t="s">
        <v>10</v>
      </c>
      <c r="U139" s="512" t="s">
        <v>10</v>
      </c>
      <c r="V139" s="512" t="s">
        <v>10</v>
      </c>
      <c r="W139" s="512" t="s">
        <v>10</v>
      </c>
      <c r="X139" s="512" t="s">
        <v>10</v>
      </c>
      <c r="Y139" s="511" t="s">
        <v>10</v>
      </c>
      <c r="Z139" s="373" t="s">
        <v>10</v>
      </c>
      <c r="AA139" s="373" t="s">
        <v>10</v>
      </c>
      <c r="AB139" s="81">
        <v>0</v>
      </c>
      <c r="AC139" s="511" t="s">
        <v>10</v>
      </c>
      <c r="AD139" s="511" t="s">
        <v>10</v>
      </c>
      <c r="AE139" s="511" t="s">
        <v>10</v>
      </c>
      <c r="AF139" s="81">
        <v>0</v>
      </c>
      <c r="AG139" s="513" t="s">
        <v>10</v>
      </c>
      <c r="AH139" s="81">
        <v>0</v>
      </c>
      <c r="AI139" s="373" t="s">
        <v>10</v>
      </c>
      <c r="AJ139" s="81">
        <v>0</v>
      </c>
      <c r="AK139" s="373" t="s">
        <v>10</v>
      </c>
      <c r="AL139" s="81">
        <v>0</v>
      </c>
      <c r="AM139" s="645" t="s">
        <v>10</v>
      </c>
      <c r="AN139" s="84">
        <v>0</v>
      </c>
      <c r="AO139" s="353" t="s">
        <v>10</v>
      </c>
      <c r="AP139" s="249"/>
      <c r="AQ139" s="249"/>
      <c r="AR139" s="249"/>
      <c r="AS139" s="249"/>
      <c r="AT139" s="249"/>
      <c r="AU139" s="249"/>
      <c r="AV139" s="249"/>
      <c r="AW139" s="249"/>
      <c r="AX139" s="249"/>
      <c r="AY139" s="249"/>
      <c r="AZ139" s="249"/>
      <c r="BA139" s="249"/>
      <c r="BB139" s="249"/>
      <c r="BC139" s="249"/>
      <c r="BD139" s="249"/>
      <c r="BE139" s="249"/>
      <c r="BF139" s="249"/>
      <c r="BG139" s="249"/>
      <c r="BH139" s="249"/>
      <c r="BI139" s="249"/>
      <c r="BJ139" s="249"/>
      <c r="BK139" s="249"/>
      <c r="BL139" s="249"/>
      <c r="BM139" s="249"/>
      <c r="BN139" s="249"/>
      <c r="BO139" s="249"/>
      <c r="BP139" s="249"/>
      <c r="BQ139" s="249"/>
      <c r="BR139" s="249"/>
      <c r="BS139" s="249"/>
      <c r="BT139" s="249"/>
      <c r="BU139" s="249"/>
      <c r="BV139" s="249"/>
      <c r="BW139" s="249"/>
      <c r="BX139" s="249"/>
      <c r="BY139" s="249"/>
      <c r="BZ139" s="249"/>
      <c r="CA139" s="249"/>
      <c r="CB139" s="249"/>
      <c r="CC139" s="249"/>
      <c r="CD139" s="249"/>
      <c r="CE139" s="249"/>
      <c r="CF139" s="249"/>
      <c r="CG139" s="249"/>
    </row>
    <row r="140" spans="1:85" x14ac:dyDescent="0.35">
      <c r="A140" s="342"/>
      <c r="B140" s="3277" t="s">
        <v>717</v>
      </c>
      <c r="C140" s="3276"/>
      <c r="D140" s="3276"/>
      <c r="E140" s="3276"/>
      <c r="F140" s="3276"/>
      <c r="G140" s="3276"/>
      <c r="H140" s="3276"/>
      <c r="I140" s="3276"/>
      <c r="J140" s="3276"/>
      <c r="K140" s="3276"/>
      <c r="L140" s="3276"/>
      <c r="M140" s="3276"/>
      <c r="N140" s="3276"/>
      <c r="O140" s="3276"/>
      <c r="P140" s="3276"/>
      <c r="Q140" s="3276"/>
      <c r="R140" s="3276"/>
      <c r="S140" s="511"/>
      <c r="T140" s="511"/>
      <c r="U140" s="511"/>
      <c r="V140" s="511"/>
      <c r="W140" s="511"/>
      <c r="X140" s="511"/>
      <c r="Y140" s="511"/>
      <c r="Z140" s="373"/>
      <c r="AA140" s="373"/>
      <c r="AB140" s="511"/>
      <c r="AC140" s="511"/>
      <c r="AD140" s="511"/>
      <c r="AE140" s="511"/>
      <c r="AF140" s="511"/>
      <c r="AG140" s="511"/>
      <c r="AH140" s="514"/>
      <c r="AI140" s="373"/>
      <c r="AJ140" s="373"/>
      <c r="AK140" s="373"/>
      <c r="AL140" s="343"/>
      <c r="AM140" s="343"/>
      <c r="AN140" s="249"/>
      <c r="AO140" s="249"/>
      <c r="AP140" s="249"/>
      <c r="AQ140" s="249"/>
      <c r="AR140" s="249"/>
      <c r="AS140" s="249"/>
      <c r="AT140" s="249"/>
      <c r="AU140" s="249"/>
      <c r="AV140" s="249"/>
      <c r="AW140" s="249"/>
      <c r="AX140" s="249"/>
      <c r="AY140" s="249"/>
      <c r="AZ140" s="249"/>
      <c r="BA140" s="249"/>
      <c r="BB140" s="249"/>
      <c r="BC140" s="249"/>
      <c r="BD140" s="249"/>
      <c r="BE140" s="249"/>
      <c r="BF140" s="249"/>
      <c r="BG140" s="249"/>
      <c r="BH140" s="249"/>
      <c r="BI140" s="249"/>
      <c r="BJ140" s="249"/>
      <c r="BK140" s="249"/>
      <c r="BL140" s="249"/>
      <c r="BM140" s="249"/>
      <c r="BN140" s="249"/>
      <c r="BO140" s="249"/>
      <c r="BP140" s="249"/>
      <c r="BQ140" s="249"/>
      <c r="BR140" s="249"/>
      <c r="BS140" s="249"/>
      <c r="BT140" s="249"/>
      <c r="BU140" s="249"/>
      <c r="BV140" s="249"/>
      <c r="BW140" s="249"/>
      <c r="BX140" s="249"/>
      <c r="BY140" s="249"/>
      <c r="BZ140" s="249"/>
      <c r="CA140" s="249"/>
      <c r="CB140" s="249"/>
      <c r="CC140" s="249"/>
      <c r="CD140" s="249"/>
      <c r="CE140" s="249"/>
      <c r="CF140" s="249"/>
      <c r="CG140" s="249"/>
    </row>
    <row r="141" spans="1:85" x14ac:dyDescent="0.35">
      <c r="A141" s="342"/>
      <c r="B141" s="371"/>
      <c r="C141" s="512"/>
      <c r="D141" s="512"/>
      <c r="E141" s="512"/>
      <c r="F141" s="512"/>
      <c r="G141" s="512"/>
      <c r="H141" s="512"/>
      <c r="I141" s="512"/>
      <c r="J141" s="512"/>
      <c r="K141" s="512"/>
      <c r="L141" s="512"/>
      <c r="M141" s="512"/>
      <c r="N141" s="512"/>
      <c r="O141" s="512"/>
      <c r="P141" s="512"/>
      <c r="Q141" s="512"/>
      <c r="R141" s="512"/>
      <c r="S141" s="511"/>
      <c r="T141" s="511"/>
      <c r="U141" s="511"/>
      <c r="V141" s="511"/>
      <c r="W141" s="511"/>
      <c r="X141" s="511"/>
      <c r="Y141" s="511"/>
      <c r="Z141" s="373"/>
      <c r="AA141" s="373"/>
      <c r="AB141" s="511"/>
      <c r="AC141" s="511"/>
      <c r="AD141" s="511"/>
      <c r="AE141" s="511"/>
      <c r="AF141" s="511"/>
      <c r="AG141" s="511"/>
      <c r="AH141" s="514"/>
      <c r="AI141" s="373"/>
      <c r="AJ141" s="373"/>
      <c r="AK141" s="373"/>
      <c r="AL141" s="343"/>
      <c r="AM141" s="343"/>
      <c r="AN141" s="249"/>
      <c r="AO141" s="249"/>
      <c r="AP141" s="249"/>
      <c r="AQ141" s="249"/>
      <c r="AR141" s="249"/>
      <c r="AS141" s="249"/>
      <c r="AT141" s="249"/>
      <c r="AU141" s="249"/>
      <c r="AV141" s="249"/>
      <c r="AW141" s="249"/>
      <c r="AX141" s="249"/>
      <c r="AY141" s="249"/>
      <c r="AZ141" s="249"/>
      <c r="BA141" s="249"/>
      <c r="BB141" s="249"/>
      <c r="BC141" s="249"/>
      <c r="BD141" s="249"/>
      <c r="BE141" s="249"/>
      <c r="BF141" s="249"/>
      <c r="BG141" s="249"/>
      <c r="BH141" s="249"/>
      <c r="BI141" s="249"/>
      <c r="BJ141" s="249"/>
      <c r="BK141" s="249"/>
      <c r="BL141" s="249"/>
      <c r="BM141" s="249"/>
      <c r="BN141" s="249"/>
      <c r="BO141" s="249"/>
      <c r="BP141" s="249"/>
      <c r="BQ141" s="249"/>
      <c r="BR141" s="249"/>
      <c r="BS141" s="249"/>
      <c r="BT141" s="249"/>
      <c r="BU141" s="249"/>
      <c r="BV141" s="249"/>
      <c r="BW141" s="249"/>
      <c r="BX141" s="249"/>
      <c r="BY141" s="249"/>
      <c r="BZ141" s="249"/>
      <c r="CA141" s="249"/>
      <c r="CB141" s="249"/>
      <c r="CC141" s="249"/>
      <c r="CD141" s="249"/>
      <c r="CE141" s="249"/>
      <c r="CF141" s="249"/>
      <c r="CG141" s="249"/>
    </row>
    <row r="142" spans="1:85" ht="63" customHeight="1" x14ac:dyDescent="0.35">
      <c r="A142" s="2504" t="s">
        <v>1181</v>
      </c>
      <c r="B142" s="3272" t="s">
        <v>1178</v>
      </c>
      <c r="C142" s="3273"/>
      <c r="D142" s="3273"/>
      <c r="E142" s="3273"/>
      <c r="F142" s="3273"/>
      <c r="G142" s="3273"/>
      <c r="H142" s="3273"/>
      <c r="I142" s="3273"/>
      <c r="J142" s="3273"/>
      <c r="K142" s="3273"/>
      <c r="L142" s="3273"/>
      <c r="M142" s="3273"/>
      <c r="N142" s="3273"/>
      <c r="O142" s="3273"/>
      <c r="P142" s="3273"/>
      <c r="Q142" s="3273"/>
      <c r="R142" s="3273"/>
      <c r="S142" s="3273"/>
      <c r="T142" s="3273"/>
      <c r="U142" s="3273"/>
      <c r="V142" s="3273"/>
      <c r="W142" s="3273"/>
      <c r="X142" s="3273"/>
      <c r="Y142" s="3273"/>
      <c r="Z142" s="3273"/>
      <c r="AA142" s="3273"/>
      <c r="AB142" s="485"/>
      <c r="AC142" s="485"/>
      <c r="AD142" s="485"/>
      <c r="AE142" s="485"/>
      <c r="AF142" s="485"/>
      <c r="AG142" s="485"/>
      <c r="AH142" s="485"/>
      <c r="AI142" s="485"/>
      <c r="AJ142" s="485"/>
      <c r="AK142" s="502"/>
      <c r="AL142" s="343"/>
      <c r="AM142" s="343"/>
      <c r="AN142" s="249"/>
      <c r="AO142" s="250"/>
      <c r="AP142" s="249"/>
      <c r="AQ142" s="249"/>
      <c r="AR142" s="249"/>
      <c r="AS142" s="249"/>
      <c r="AT142" s="249"/>
      <c r="AU142" s="249"/>
      <c r="AV142" s="249"/>
      <c r="AW142" s="249"/>
      <c r="AX142" s="249"/>
      <c r="AY142" s="249"/>
      <c r="AZ142" s="249"/>
      <c r="BA142" s="249"/>
      <c r="BB142" s="249"/>
      <c r="BC142" s="249"/>
      <c r="BD142" s="249"/>
      <c r="BE142" s="249"/>
      <c r="BF142" s="249"/>
      <c r="BG142" s="249"/>
      <c r="BH142" s="249"/>
      <c r="BI142" s="249"/>
      <c r="BJ142" s="249"/>
      <c r="BK142" s="249"/>
      <c r="BL142" s="249"/>
      <c r="BM142" s="249"/>
      <c r="BN142" s="249"/>
      <c r="BO142" s="249"/>
      <c r="BP142" s="249"/>
      <c r="BQ142" s="249"/>
      <c r="BR142" s="249"/>
      <c r="BS142" s="249"/>
      <c r="BT142" s="249"/>
      <c r="BU142" s="249"/>
      <c r="BV142" s="249"/>
      <c r="BW142" s="249"/>
      <c r="BX142" s="249"/>
      <c r="BY142" s="249"/>
      <c r="BZ142" s="249"/>
      <c r="CA142" s="249"/>
      <c r="CB142" s="249"/>
      <c r="CC142" s="249"/>
      <c r="CD142" s="249"/>
      <c r="CE142" s="249"/>
      <c r="CF142" s="249"/>
      <c r="CG142" s="249"/>
    </row>
    <row r="143" spans="1:85" ht="46.5" x14ac:dyDescent="0.35">
      <c r="A143" s="312"/>
      <c r="B143" s="503" t="s">
        <v>54</v>
      </c>
      <c r="C143" s="2533" t="s">
        <v>6</v>
      </c>
      <c r="D143" s="2533" t="s">
        <v>7</v>
      </c>
      <c r="E143" s="2533" t="s">
        <v>8</v>
      </c>
      <c r="F143" s="2534" t="s">
        <v>123</v>
      </c>
      <c r="G143" s="471" t="s">
        <v>160</v>
      </c>
      <c r="H143" s="471" t="s">
        <v>194</v>
      </c>
      <c r="I143" s="471" t="s">
        <v>202</v>
      </c>
      <c r="J143" s="471" t="s">
        <v>241</v>
      </c>
      <c r="K143" s="471" t="s">
        <v>273</v>
      </c>
      <c r="L143" s="471" t="s">
        <v>284</v>
      </c>
      <c r="M143" s="471" t="s">
        <v>322</v>
      </c>
      <c r="N143" s="471" t="s">
        <v>342</v>
      </c>
      <c r="O143" s="471" t="s">
        <v>356</v>
      </c>
      <c r="P143" s="471" t="s">
        <v>384</v>
      </c>
      <c r="Q143" s="471" t="s">
        <v>493</v>
      </c>
      <c r="R143" s="471" t="s">
        <v>535</v>
      </c>
      <c r="S143" s="471" t="s">
        <v>541</v>
      </c>
      <c r="T143" s="471" t="s">
        <v>545</v>
      </c>
      <c r="U143" s="471" t="s">
        <v>578</v>
      </c>
      <c r="V143" s="471" t="s">
        <v>586</v>
      </c>
      <c r="W143" s="471" t="s">
        <v>633</v>
      </c>
      <c r="X143" s="471" t="s">
        <v>646</v>
      </c>
      <c r="Y143" s="471" t="s">
        <v>647</v>
      </c>
      <c r="Z143" s="471" t="s">
        <v>668</v>
      </c>
      <c r="AA143" s="471" t="s">
        <v>671</v>
      </c>
      <c r="AB143" s="471" t="s">
        <v>688</v>
      </c>
      <c r="AC143" s="471" t="s">
        <v>689</v>
      </c>
      <c r="AD143" s="471" t="s">
        <v>735</v>
      </c>
      <c r="AE143" s="471" t="s">
        <v>776</v>
      </c>
      <c r="AF143" s="471" t="s">
        <v>811</v>
      </c>
      <c r="AG143" s="471" t="s">
        <v>1055</v>
      </c>
      <c r="AH143" s="471" t="s">
        <v>1072</v>
      </c>
      <c r="AI143" s="471" t="s">
        <v>1075</v>
      </c>
      <c r="AJ143" s="471" t="s">
        <v>1117</v>
      </c>
      <c r="AK143" s="471" t="s">
        <v>1162</v>
      </c>
      <c r="AL143" s="2528" t="s">
        <v>1176</v>
      </c>
      <c r="AM143" s="649" t="s">
        <v>1211</v>
      </c>
      <c r="AN143" s="3040" t="s">
        <v>1297</v>
      </c>
      <c r="AO143" s="351" t="s">
        <v>1328</v>
      </c>
      <c r="AP143" s="249"/>
      <c r="AQ143" s="249"/>
      <c r="AR143" s="249"/>
      <c r="AS143" s="249"/>
      <c r="AT143" s="249"/>
      <c r="AU143" s="249"/>
      <c r="AV143" s="249"/>
      <c r="AW143" s="249"/>
      <c r="AX143" s="249"/>
      <c r="AY143" s="249"/>
      <c r="AZ143" s="249"/>
      <c r="BA143" s="249"/>
      <c r="BB143" s="249"/>
      <c r="BC143" s="249"/>
      <c r="BD143" s="249"/>
      <c r="BE143" s="249"/>
      <c r="BF143" s="249"/>
      <c r="BG143" s="249"/>
      <c r="BH143" s="249"/>
      <c r="BI143" s="249"/>
      <c r="BJ143" s="249"/>
      <c r="BK143" s="249"/>
      <c r="BL143" s="249"/>
      <c r="BM143" s="249"/>
      <c r="BN143" s="249"/>
      <c r="BO143" s="249"/>
      <c r="BP143" s="249"/>
      <c r="BQ143" s="249"/>
      <c r="BR143" s="249"/>
      <c r="BS143" s="249"/>
      <c r="BT143" s="249"/>
      <c r="BU143" s="249"/>
      <c r="BV143" s="249"/>
      <c r="BW143" s="249"/>
      <c r="BX143" s="249"/>
      <c r="BY143" s="249"/>
      <c r="BZ143" s="249"/>
      <c r="CA143" s="249"/>
      <c r="CB143" s="249"/>
      <c r="CC143" s="249"/>
      <c r="CD143" s="249"/>
      <c r="CE143" s="249"/>
      <c r="CF143" s="249"/>
      <c r="CG143" s="249"/>
    </row>
    <row r="144" spans="1:85" x14ac:dyDescent="0.35">
      <c r="A144" s="342"/>
      <c r="B144" s="504" t="s">
        <v>718</v>
      </c>
      <c r="C144" s="506" t="s">
        <v>10</v>
      </c>
      <c r="D144" s="506" t="s">
        <v>10</v>
      </c>
      <c r="E144" s="506" t="s">
        <v>10</v>
      </c>
      <c r="F144" s="506" t="s">
        <v>10</v>
      </c>
      <c r="G144" s="506" t="s">
        <v>10</v>
      </c>
      <c r="H144" s="506" t="s">
        <v>10</v>
      </c>
      <c r="I144" s="506" t="s">
        <v>10</v>
      </c>
      <c r="J144" s="506" t="s">
        <v>10</v>
      </c>
      <c r="K144" s="506" t="s">
        <v>10</v>
      </c>
      <c r="L144" s="506" t="s">
        <v>10</v>
      </c>
      <c r="M144" s="506" t="s">
        <v>10</v>
      </c>
      <c r="N144" s="506" t="s">
        <v>10</v>
      </c>
      <c r="O144" s="506" t="s">
        <v>10</v>
      </c>
      <c r="P144" s="506" t="s">
        <v>10</v>
      </c>
      <c r="Q144" s="506" t="s">
        <v>10</v>
      </c>
      <c r="R144" s="506" t="s">
        <v>10</v>
      </c>
      <c r="S144" s="506" t="s">
        <v>10</v>
      </c>
      <c r="T144" s="506" t="s">
        <v>10</v>
      </c>
      <c r="U144" s="506" t="s">
        <v>10</v>
      </c>
      <c r="V144" s="506" t="s">
        <v>10</v>
      </c>
      <c r="W144" s="506" t="s">
        <v>10</v>
      </c>
      <c r="X144" s="506" t="s">
        <v>10</v>
      </c>
      <c r="Y144" s="506" t="s">
        <v>10</v>
      </c>
      <c r="Z144" s="506" t="s">
        <v>10</v>
      </c>
      <c r="AA144" s="506" t="s">
        <v>10</v>
      </c>
      <c r="AB144" s="506" t="s">
        <v>10</v>
      </c>
      <c r="AC144" s="506" t="s">
        <v>10</v>
      </c>
      <c r="AD144" s="506" t="s">
        <v>10</v>
      </c>
      <c r="AE144" s="506" t="s">
        <v>10</v>
      </c>
      <c r="AF144" s="506" t="s">
        <v>10</v>
      </c>
      <c r="AG144" s="506" t="s">
        <v>10</v>
      </c>
      <c r="AH144" s="506" t="s">
        <v>10</v>
      </c>
      <c r="AI144" s="507" t="s">
        <v>10</v>
      </c>
      <c r="AJ144" s="506" t="s">
        <v>10</v>
      </c>
      <c r="AK144" s="507" t="s">
        <v>10</v>
      </c>
      <c r="AL144" s="81">
        <v>46.1</v>
      </c>
      <c r="AM144" s="343" t="s">
        <v>10</v>
      </c>
      <c r="AN144" s="249" t="s">
        <v>10</v>
      </c>
      <c r="AO144" s="352" t="s">
        <v>10</v>
      </c>
      <c r="AP144" s="249"/>
      <c r="AQ144" s="249"/>
      <c r="AR144" s="249"/>
      <c r="AS144" s="249"/>
      <c r="AT144" s="249"/>
      <c r="AU144" s="249"/>
      <c r="AV144" s="249"/>
      <c r="AW144" s="249"/>
      <c r="AX144" s="249"/>
      <c r="AY144" s="249"/>
      <c r="AZ144" s="249"/>
      <c r="BA144" s="249"/>
      <c r="BB144" s="249"/>
      <c r="BC144" s="249"/>
      <c r="BD144" s="249"/>
      <c r="BE144" s="249"/>
      <c r="BF144" s="249"/>
      <c r="BG144" s="249"/>
      <c r="BH144" s="249"/>
      <c r="BI144" s="249"/>
      <c r="BJ144" s="249"/>
      <c r="BK144" s="249"/>
      <c r="BL144" s="249"/>
      <c r="BM144" s="249"/>
      <c r="BN144" s="249"/>
      <c r="BO144" s="249"/>
      <c r="BP144" s="249"/>
      <c r="BQ144" s="249"/>
      <c r="BR144" s="249"/>
      <c r="BS144" s="249"/>
      <c r="BT144" s="249"/>
      <c r="BU144" s="249"/>
      <c r="BV144" s="249"/>
      <c r="BW144" s="249"/>
      <c r="BX144" s="249"/>
      <c r="BY144" s="249"/>
      <c r="BZ144" s="249"/>
      <c r="CA144" s="249"/>
      <c r="CB144" s="249"/>
      <c r="CC144" s="249"/>
      <c r="CD144" s="249"/>
      <c r="CE144" s="249"/>
      <c r="CF144" s="249"/>
      <c r="CG144" s="249"/>
    </row>
    <row r="145" spans="1:85" x14ac:dyDescent="0.35">
      <c r="A145" s="342"/>
      <c r="B145" s="347" t="s">
        <v>693</v>
      </c>
      <c r="C145" s="509" t="s">
        <v>10</v>
      </c>
      <c r="D145" s="509" t="s">
        <v>10</v>
      </c>
      <c r="E145" s="509" t="s">
        <v>10</v>
      </c>
      <c r="F145" s="509" t="s">
        <v>10</v>
      </c>
      <c r="G145" s="509" t="s">
        <v>10</v>
      </c>
      <c r="H145" s="509" t="s">
        <v>10</v>
      </c>
      <c r="I145" s="509" t="s">
        <v>10</v>
      </c>
      <c r="J145" s="509" t="s">
        <v>10</v>
      </c>
      <c r="K145" s="509" t="s">
        <v>10</v>
      </c>
      <c r="L145" s="509" t="s">
        <v>10</v>
      </c>
      <c r="M145" s="509" t="s">
        <v>10</v>
      </c>
      <c r="N145" s="509" t="s">
        <v>10</v>
      </c>
      <c r="O145" s="509" t="s">
        <v>10</v>
      </c>
      <c r="P145" s="509" t="s">
        <v>10</v>
      </c>
      <c r="Q145" s="509" t="s">
        <v>10</v>
      </c>
      <c r="R145" s="509" t="s">
        <v>10</v>
      </c>
      <c r="S145" s="509" t="s">
        <v>10</v>
      </c>
      <c r="T145" s="509" t="s">
        <v>10</v>
      </c>
      <c r="U145" s="509" t="s">
        <v>10</v>
      </c>
      <c r="V145" s="509" t="s">
        <v>10</v>
      </c>
      <c r="W145" s="509" t="s">
        <v>10</v>
      </c>
      <c r="X145" s="509" t="s">
        <v>10</v>
      </c>
      <c r="Y145" s="509" t="s">
        <v>10</v>
      </c>
      <c r="Z145" s="509" t="s">
        <v>10</v>
      </c>
      <c r="AA145" s="509" t="s">
        <v>10</v>
      </c>
      <c r="AB145" s="509" t="s">
        <v>10</v>
      </c>
      <c r="AC145" s="509" t="s">
        <v>10</v>
      </c>
      <c r="AD145" s="509" t="s">
        <v>10</v>
      </c>
      <c r="AE145" s="509" t="s">
        <v>10</v>
      </c>
      <c r="AF145" s="509" t="s">
        <v>10</v>
      </c>
      <c r="AG145" s="509" t="s">
        <v>10</v>
      </c>
      <c r="AH145" s="509" t="s">
        <v>10</v>
      </c>
      <c r="AI145" s="510" t="s">
        <v>10</v>
      </c>
      <c r="AJ145" s="509" t="s">
        <v>10</v>
      </c>
      <c r="AK145" s="510" t="s">
        <v>10</v>
      </c>
      <c r="AL145" s="81">
        <v>53.9</v>
      </c>
      <c r="AM145" s="645" t="s">
        <v>10</v>
      </c>
      <c r="AN145" s="249" t="s">
        <v>10</v>
      </c>
      <c r="AO145" s="353" t="s">
        <v>10</v>
      </c>
      <c r="AP145" s="249"/>
      <c r="AQ145" s="249"/>
      <c r="AR145" s="249"/>
      <c r="AS145" s="249"/>
      <c r="AT145" s="249"/>
      <c r="AU145" s="249"/>
      <c r="AV145" s="249"/>
      <c r="AW145" s="249"/>
      <c r="AX145" s="249"/>
      <c r="AY145" s="249"/>
      <c r="AZ145" s="249"/>
      <c r="BA145" s="249"/>
      <c r="BB145" s="249"/>
      <c r="BC145" s="249"/>
      <c r="BD145" s="249"/>
      <c r="BE145" s="249"/>
      <c r="BF145" s="249"/>
      <c r="BG145" s="249"/>
      <c r="BH145" s="249"/>
      <c r="BI145" s="249"/>
      <c r="BJ145" s="249"/>
      <c r="BK145" s="249"/>
      <c r="BL145" s="249"/>
      <c r="BM145" s="249"/>
      <c r="BN145" s="249"/>
      <c r="BO145" s="249"/>
      <c r="BP145" s="249"/>
      <c r="BQ145" s="249"/>
      <c r="BR145" s="249"/>
      <c r="BS145" s="249"/>
      <c r="BT145" s="249"/>
      <c r="BU145" s="249"/>
      <c r="BV145" s="249"/>
      <c r="BW145" s="249"/>
      <c r="BX145" s="249"/>
      <c r="BY145" s="249"/>
      <c r="BZ145" s="249"/>
      <c r="CA145" s="249"/>
      <c r="CB145" s="249"/>
      <c r="CC145" s="249"/>
      <c r="CD145" s="249"/>
      <c r="CE145" s="249"/>
      <c r="CF145" s="249"/>
      <c r="CG145" s="249"/>
    </row>
    <row r="146" spans="1:85" hidden="1" x14ac:dyDescent="0.35">
      <c r="A146" s="312"/>
      <c r="B146" s="342"/>
      <c r="C146" s="511"/>
      <c r="D146" s="511"/>
      <c r="E146" s="511"/>
      <c r="F146" s="511"/>
      <c r="G146" s="511"/>
      <c r="H146" s="511"/>
      <c r="I146" s="511"/>
      <c r="J146" s="511"/>
      <c r="K146" s="511"/>
      <c r="L146" s="511"/>
      <c r="M146" s="511"/>
      <c r="N146" s="511"/>
      <c r="O146" s="511"/>
      <c r="P146" s="511"/>
      <c r="Q146" s="511"/>
      <c r="R146" s="511"/>
      <c r="S146" s="512"/>
      <c r="T146" s="512"/>
      <c r="U146" s="512"/>
      <c r="V146" s="512"/>
      <c r="W146" s="512"/>
      <c r="X146" s="512"/>
      <c r="Y146" s="511"/>
      <c r="Z146" s="373"/>
      <c r="AA146" s="373"/>
      <c r="AB146" s="511"/>
      <c r="AC146" s="511"/>
      <c r="AD146" s="511"/>
      <c r="AE146" s="511"/>
      <c r="AF146" s="511"/>
      <c r="AG146" s="513"/>
      <c r="AH146" s="514"/>
      <c r="AI146" s="373"/>
      <c r="AJ146" s="373"/>
      <c r="AK146" s="373"/>
      <c r="AL146" s="343"/>
      <c r="AM146" s="343"/>
      <c r="AN146" s="3022">
        <v>50.41</v>
      </c>
      <c r="AO146" s="249"/>
      <c r="AP146" s="249"/>
      <c r="AQ146" s="249"/>
      <c r="AR146" s="249"/>
      <c r="AS146" s="249"/>
      <c r="AT146" s="249"/>
      <c r="AU146" s="249"/>
      <c r="AV146" s="249"/>
      <c r="AW146" s="249"/>
      <c r="AX146" s="249"/>
      <c r="AY146" s="249"/>
      <c r="AZ146" s="249"/>
      <c r="BA146" s="249"/>
      <c r="BB146" s="249"/>
      <c r="BC146" s="249"/>
      <c r="BD146" s="249"/>
      <c r="BE146" s="249"/>
      <c r="BF146" s="249"/>
      <c r="BG146" s="249"/>
      <c r="BH146" s="249"/>
      <c r="BI146" s="249"/>
      <c r="BJ146" s="249"/>
      <c r="BK146" s="249"/>
      <c r="BL146" s="249"/>
      <c r="BM146" s="249"/>
      <c r="BN146" s="249"/>
      <c r="BO146" s="249"/>
      <c r="BP146" s="249"/>
      <c r="BQ146" s="249"/>
      <c r="BR146" s="249"/>
      <c r="BS146" s="249"/>
      <c r="BT146" s="249"/>
      <c r="BU146" s="249"/>
      <c r="BV146" s="249"/>
      <c r="BW146" s="249"/>
      <c r="BX146" s="249"/>
      <c r="BY146" s="249"/>
      <c r="BZ146" s="249"/>
      <c r="CA146" s="249"/>
      <c r="CB146" s="249"/>
      <c r="CC146" s="249"/>
      <c r="CD146" s="249"/>
      <c r="CE146" s="249"/>
      <c r="CF146" s="249"/>
      <c r="CG146" s="249"/>
    </row>
    <row r="147" spans="1:85" x14ac:dyDescent="0.35">
      <c r="A147" s="342"/>
      <c r="B147" s="3277" t="s">
        <v>1184</v>
      </c>
      <c r="C147" s="3276"/>
      <c r="D147" s="3276"/>
      <c r="E147" s="3276"/>
      <c r="F147" s="3276"/>
      <c r="G147" s="3276"/>
      <c r="H147" s="3276"/>
      <c r="I147" s="3276"/>
      <c r="J147" s="3276"/>
      <c r="K147" s="3276"/>
      <c r="L147" s="3276"/>
      <c r="M147" s="3276"/>
      <c r="N147" s="3276"/>
      <c r="O147" s="3276"/>
      <c r="P147" s="3276"/>
      <c r="Q147" s="3276"/>
      <c r="R147" s="3276"/>
      <c r="S147" s="511"/>
      <c r="T147" s="511"/>
      <c r="U147" s="511"/>
      <c r="V147" s="511"/>
      <c r="W147" s="511"/>
      <c r="X147" s="511"/>
      <c r="Y147" s="511"/>
      <c r="Z147" s="373"/>
      <c r="AA147" s="373"/>
      <c r="AB147" s="511"/>
      <c r="AC147" s="511"/>
      <c r="AD147" s="511"/>
      <c r="AE147" s="511"/>
      <c r="AF147" s="511"/>
      <c r="AG147" s="511"/>
      <c r="AH147" s="514"/>
      <c r="AI147" s="373"/>
      <c r="AJ147" s="373"/>
      <c r="AK147" s="373"/>
      <c r="AL147" s="343"/>
      <c r="AM147" s="343"/>
      <c r="AN147" s="249"/>
      <c r="AO147" s="249"/>
      <c r="AP147" s="249"/>
      <c r="AQ147" s="249"/>
      <c r="AR147" s="249"/>
      <c r="AS147" s="249"/>
      <c r="AT147" s="249"/>
      <c r="AU147" s="249"/>
      <c r="AV147" s="249"/>
      <c r="AW147" s="249"/>
      <c r="AX147" s="249"/>
      <c r="AY147" s="249"/>
      <c r="AZ147" s="249"/>
      <c r="BA147" s="249"/>
      <c r="BB147" s="249"/>
      <c r="BC147" s="249"/>
      <c r="BD147" s="249"/>
      <c r="BE147" s="249"/>
      <c r="BF147" s="249"/>
      <c r="BG147" s="249"/>
      <c r="BH147" s="249"/>
      <c r="BI147" s="249"/>
      <c r="BJ147" s="249"/>
      <c r="BK147" s="249"/>
      <c r="BL147" s="249"/>
      <c r="BM147" s="249"/>
      <c r="BN147" s="249"/>
      <c r="BO147" s="249"/>
      <c r="BP147" s="249"/>
      <c r="BQ147" s="249"/>
      <c r="BR147" s="249"/>
      <c r="BS147" s="249"/>
      <c r="BT147" s="249"/>
      <c r="BU147" s="249"/>
      <c r="BV147" s="249"/>
      <c r="BW147" s="249"/>
      <c r="BX147" s="249"/>
      <c r="BY147" s="249"/>
      <c r="BZ147" s="249"/>
      <c r="CA147" s="249"/>
      <c r="CB147" s="249"/>
      <c r="CC147" s="249"/>
      <c r="CD147" s="249"/>
      <c r="CE147" s="249"/>
      <c r="CF147" s="249"/>
      <c r="CG147" s="249"/>
    </row>
    <row r="148" spans="1:85" x14ac:dyDescent="0.35">
      <c r="A148" s="342"/>
      <c r="B148" s="371"/>
      <c r="C148" s="512"/>
      <c r="D148" s="512"/>
      <c r="E148" s="512"/>
      <c r="F148" s="512"/>
      <c r="G148" s="512"/>
      <c r="H148" s="512"/>
      <c r="I148" s="512"/>
      <c r="J148" s="512"/>
      <c r="K148" s="512"/>
      <c r="L148" s="512"/>
      <c r="M148" s="512"/>
      <c r="N148" s="512"/>
      <c r="O148" s="512"/>
      <c r="P148" s="512"/>
      <c r="Q148" s="512"/>
      <c r="R148" s="512"/>
      <c r="S148" s="511"/>
      <c r="T148" s="511"/>
      <c r="U148" s="511"/>
      <c r="V148" s="511"/>
      <c r="W148" s="511"/>
      <c r="X148" s="511"/>
      <c r="Y148" s="511"/>
      <c r="Z148" s="373"/>
      <c r="AA148" s="373"/>
      <c r="AB148" s="511"/>
      <c r="AC148" s="511"/>
      <c r="AD148" s="511"/>
      <c r="AE148" s="511"/>
      <c r="AF148" s="511"/>
      <c r="AG148" s="511"/>
      <c r="AH148" s="514"/>
      <c r="AI148" s="373"/>
      <c r="AJ148" s="373"/>
      <c r="AK148" s="373"/>
      <c r="AL148" s="343"/>
      <c r="AM148" s="343"/>
      <c r="AN148" s="249"/>
      <c r="AO148" s="249"/>
      <c r="AP148" s="249"/>
      <c r="AQ148" s="249"/>
      <c r="AR148" s="249"/>
      <c r="AS148" s="249"/>
      <c r="AT148" s="249"/>
      <c r="AU148" s="249"/>
      <c r="AV148" s="249"/>
      <c r="AW148" s="249"/>
      <c r="AX148" s="249"/>
      <c r="AY148" s="249"/>
      <c r="AZ148" s="249"/>
      <c r="BA148" s="249"/>
      <c r="BB148" s="249"/>
      <c r="BC148" s="249"/>
      <c r="BD148" s="249"/>
      <c r="BE148" s="249"/>
      <c r="BF148" s="249"/>
      <c r="BG148" s="249"/>
      <c r="BH148" s="249"/>
      <c r="BI148" s="249"/>
      <c r="BJ148" s="249"/>
      <c r="BK148" s="249"/>
      <c r="BL148" s="249"/>
      <c r="BM148" s="249"/>
      <c r="BN148" s="249"/>
      <c r="BO148" s="249"/>
      <c r="BP148" s="249"/>
      <c r="BQ148" s="249"/>
      <c r="BR148" s="249"/>
      <c r="BS148" s="249"/>
      <c r="BT148" s="249"/>
      <c r="BU148" s="249"/>
      <c r="BV148" s="249"/>
      <c r="BW148" s="249"/>
      <c r="BX148" s="249"/>
      <c r="BY148" s="249"/>
      <c r="BZ148" s="249"/>
      <c r="CA148" s="249"/>
      <c r="CB148" s="249"/>
      <c r="CC148" s="249"/>
      <c r="CD148" s="249"/>
      <c r="CE148" s="249"/>
      <c r="CF148" s="249"/>
      <c r="CG148" s="249"/>
    </row>
    <row r="149" spans="1:85" ht="63" customHeight="1" x14ac:dyDescent="0.35">
      <c r="A149" s="2504" t="s">
        <v>1182</v>
      </c>
      <c r="B149" s="3272" t="s">
        <v>1179</v>
      </c>
      <c r="C149" s="3273"/>
      <c r="D149" s="3273"/>
      <c r="E149" s="3273"/>
      <c r="F149" s="3273"/>
      <c r="G149" s="3273"/>
      <c r="H149" s="3273"/>
      <c r="I149" s="3273"/>
      <c r="J149" s="3273"/>
      <c r="K149" s="3273"/>
      <c r="L149" s="3273"/>
      <c r="M149" s="3273"/>
      <c r="N149" s="3273"/>
      <c r="O149" s="3273"/>
      <c r="P149" s="3273"/>
      <c r="Q149" s="3273"/>
      <c r="R149" s="3273"/>
      <c r="S149" s="3273"/>
      <c r="T149" s="3273"/>
      <c r="U149" s="3273"/>
      <c r="V149" s="3273"/>
      <c r="W149" s="3273"/>
      <c r="X149" s="3273"/>
      <c r="Y149" s="3273"/>
      <c r="Z149" s="3273"/>
      <c r="AA149" s="3273"/>
      <c r="AB149" s="485"/>
      <c r="AC149" s="485"/>
      <c r="AD149" s="485"/>
      <c r="AE149" s="485"/>
      <c r="AF149" s="485"/>
      <c r="AG149" s="485"/>
      <c r="AH149" s="485"/>
      <c r="AI149" s="485"/>
      <c r="AJ149" s="485"/>
      <c r="AK149" s="502"/>
      <c r="AL149" s="343"/>
      <c r="AM149" s="343"/>
      <c r="AN149" s="249"/>
      <c r="AO149" s="250"/>
      <c r="AP149" s="249"/>
      <c r="AQ149" s="249"/>
      <c r="AR149" s="249"/>
      <c r="AS149" s="249"/>
      <c r="AT149" s="249"/>
      <c r="AU149" s="249"/>
      <c r="AV149" s="249"/>
      <c r="AW149" s="249"/>
      <c r="AX149" s="249"/>
      <c r="AY149" s="249"/>
      <c r="AZ149" s="249"/>
      <c r="BA149" s="249"/>
      <c r="BB149" s="249"/>
      <c r="BC149" s="249"/>
      <c r="BD149" s="249"/>
      <c r="BE149" s="249"/>
      <c r="BF149" s="249"/>
      <c r="BG149" s="249"/>
      <c r="BH149" s="249"/>
      <c r="BI149" s="249"/>
      <c r="BJ149" s="249"/>
      <c r="BK149" s="249"/>
      <c r="BL149" s="249"/>
      <c r="BM149" s="249"/>
      <c r="BN149" s="249"/>
      <c r="BO149" s="249"/>
      <c r="BP149" s="249"/>
      <c r="BQ149" s="249"/>
      <c r="BR149" s="249"/>
      <c r="BS149" s="249"/>
      <c r="BT149" s="249"/>
      <c r="BU149" s="249"/>
      <c r="BV149" s="249"/>
      <c r="BW149" s="249"/>
      <c r="BX149" s="249"/>
      <c r="BY149" s="249"/>
      <c r="BZ149" s="249"/>
      <c r="CA149" s="249"/>
      <c r="CB149" s="249"/>
      <c r="CC149" s="249"/>
      <c r="CD149" s="249"/>
      <c r="CE149" s="249"/>
      <c r="CF149" s="249"/>
      <c r="CG149" s="249"/>
    </row>
    <row r="150" spans="1:85" ht="46.5" x14ac:dyDescent="0.35">
      <c r="A150" s="312"/>
      <c r="B150" s="503" t="s">
        <v>54</v>
      </c>
      <c r="C150" s="2533" t="s">
        <v>6</v>
      </c>
      <c r="D150" s="2533" t="s">
        <v>7</v>
      </c>
      <c r="E150" s="2533" t="s">
        <v>8</v>
      </c>
      <c r="F150" s="2534" t="s">
        <v>123</v>
      </c>
      <c r="G150" s="471" t="s">
        <v>160</v>
      </c>
      <c r="H150" s="471" t="s">
        <v>194</v>
      </c>
      <c r="I150" s="471" t="s">
        <v>202</v>
      </c>
      <c r="J150" s="471" t="s">
        <v>241</v>
      </c>
      <c r="K150" s="471" t="s">
        <v>273</v>
      </c>
      <c r="L150" s="471" t="s">
        <v>284</v>
      </c>
      <c r="M150" s="471" t="s">
        <v>322</v>
      </c>
      <c r="N150" s="471" t="s">
        <v>342</v>
      </c>
      <c r="O150" s="471" t="s">
        <v>356</v>
      </c>
      <c r="P150" s="471" t="s">
        <v>384</v>
      </c>
      <c r="Q150" s="471" t="s">
        <v>493</v>
      </c>
      <c r="R150" s="471" t="s">
        <v>535</v>
      </c>
      <c r="S150" s="471" t="s">
        <v>541</v>
      </c>
      <c r="T150" s="471" t="s">
        <v>545</v>
      </c>
      <c r="U150" s="471" t="s">
        <v>578</v>
      </c>
      <c r="V150" s="471" t="s">
        <v>586</v>
      </c>
      <c r="W150" s="471" t="s">
        <v>633</v>
      </c>
      <c r="X150" s="471" t="s">
        <v>646</v>
      </c>
      <c r="Y150" s="471" t="s">
        <v>647</v>
      </c>
      <c r="Z150" s="471" t="s">
        <v>668</v>
      </c>
      <c r="AA150" s="471" t="s">
        <v>671</v>
      </c>
      <c r="AB150" s="471" t="s">
        <v>688</v>
      </c>
      <c r="AC150" s="471" t="s">
        <v>689</v>
      </c>
      <c r="AD150" s="471" t="s">
        <v>735</v>
      </c>
      <c r="AE150" s="471" t="s">
        <v>776</v>
      </c>
      <c r="AF150" s="471" t="s">
        <v>811</v>
      </c>
      <c r="AG150" s="471" t="s">
        <v>1055</v>
      </c>
      <c r="AH150" s="471" t="s">
        <v>1072</v>
      </c>
      <c r="AI150" s="471" t="s">
        <v>1075</v>
      </c>
      <c r="AJ150" s="471" t="s">
        <v>1117</v>
      </c>
      <c r="AK150" s="471" t="s">
        <v>1162</v>
      </c>
      <c r="AL150" s="2528" t="s">
        <v>1176</v>
      </c>
      <c r="AM150" s="649" t="s">
        <v>1211</v>
      </c>
      <c r="AN150" s="3040" t="s">
        <v>1297</v>
      </c>
      <c r="AO150" s="351" t="s">
        <v>1328</v>
      </c>
      <c r="AP150" s="249"/>
      <c r="AQ150" s="249"/>
      <c r="AR150" s="249"/>
      <c r="AS150" s="249"/>
      <c r="AT150" s="249"/>
      <c r="AU150" s="249"/>
      <c r="AV150" s="249"/>
      <c r="AW150" s="249"/>
      <c r="AX150" s="249"/>
      <c r="AY150" s="249"/>
      <c r="AZ150" s="249"/>
      <c r="BA150" s="249"/>
      <c r="BB150" s="249"/>
      <c r="BC150" s="249"/>
      <c r="BD150" s="249"/>
      <c r="BE150" s="249"/>
      <c r="BF150" s="249"/>
      <c r="BG150" s="249"/>
      <c r="BH150" s="249"/>
      <c r="BI150" s="249"/>
      <c r="BJ150" s="249"/>
      <c r="BK150" s="249"/>
      <c r="BL150" s="249"/>
      <c r="BM150" s="249"/>
      <c r="BN150" s="249"/>
      <c r="BO150" s="249"/>
      <c r="BP150" s="249"/>
      <c r="BQ150" s="249"/>
      <c r="BR150" s="249"/>
      <c r="BS150" s="249"/>
      <c r="BT150" s="249"/>
      <c r="BU150" s="249"/>
      <c r="BV150" s="249"/>
      <c r="BW150" s="249"/>
      <c r="BX150" s="249"/>
      <c r="BY150" s="249"/>
      <c r="BZ150" s="249"/>
      <c r="CA150" s="249"/>
      <c r="CB150" s="249"/>
      <c r="CC150" s="249"/>
      <c r="CD150" s="249"/>
      <c r="CE150" s="249"/>
      <c r="CF150" s="249"/>
      <c r="CG150" s="249"/>
    </row>
    <row r="151" spans="1:85" x14ac:dyDescent="0.35">
      <c r="A151" s="342"/>
      <c r="B151" s="504" t="s">
        <v>718</v>
      </c>
      <c r="C151" s="506" t="s">
        <v>10</v>
      </c>
      <c r="D151" s="506" t="s">
        <v>10</v>
      </c>
      <c r="E151" s="506" t="s">
        <v>10</v>
      </c>
      <c r="F151" s="506" t="s">
        <v>10</v>
      </c>
      <c r="G151" s="506" t="s">
        <v>10</v>
      </c>
      <c r="H151" s="506" t="s">
        <v>10</v>
      </c>
      <c r="I151" s="506" t="s">
        <v>10</v>
      </c>
      <c r="J151" s="506" t="s">
        <v>10</v>
      </c>
      <c r="K151" s="506" t="s">
        <v>10</v>
      </c>
      <c r="L151" s="506" t="s">
        <v>10</v>
      </c>
      <c r="M151" s="506" t="s">
        <v>10</v>
      </c>
      <c r="N151" s="506" t="s">
        <v>10</v>
      </c>
      <c r="O151" s="506" t="s">
        <v>10</v>
      </c>
      <c r="P151" s="506" t="s">
        <v>10</v>
      </c>
      <c r="Q151" s="506" t="s">
        <v>10</v>
      </c>
      <c r="R151" s="506" t="s">
        <v>10</v>
      </c>
      <c r="S151" s="506" t="s">
        <v>10</v>
      </c>
      <c r="T151" s="506" t="s">
        <v>10</v>
      </c>
      <c r="U151" s="506" t="s">
        <v>10</v>
      </c>
      <c r="V151" s="506" t="s">
        <v>10</v>
      </c>
      <c r="W151" s="506" t="s">
        <v>10</v>
      </c>
      <c r="X151" s="506" t="s">
        <v>10</v>
      </c>
      <c r="Y151" s="506" t="s">
        <v>10</v>
      </c>
      <c r="Z151" s="506" t="s">
        <v>10</v>
      </c>
      <c r="AA151" s="506" t="s">
        <v>10</v>
      </c>
      <c r="AB151" s="506" t="s">
        <v>10</v>
      </c>
      <c r="AC151" s="506" t="s">
        <v>10</v>
      </c>
      <c r="AD151" s="506" t="s">
        <v>10</v>
      </c>
      <c r="AE151" s="506" t="s">
        <v>10</v>
      </c>
      <c r="AF151" s="506" t="s">
        <v>10</v>
      </c>
      <c r="AG151" s="506" t="s">
        <v>10</v>
      </c>
      <c r="AH151" s="506" t="s">
        <v>10</v>
      </c>
      <c r="AI151" s="507" t="s">
        <v>10</v>
      </c>
      <c r="AJ151" s="506" t="s">
        <v>10</v>
      </c>
      <c r="AK151" s="507" t="s">
        <v>10</v>
      </c>
      <c r="AL151" s="81">
        <v>55.988999999999997</v>
      </c>
      <c r="AM151" s="343" t="s">
        <v>10</v>
      </c>
      <c r="AN151" s="249" t="s">
        <v>10</v>
      </c>
      <c r="AO151" s="352" t="s">
        <v>10</v>
      </c>
      <c r="AP151" s="249"/>
      <c r="AQ151" s="249"/>
      <c r="AR151" s="249"/>
      <c r="AS151" s="249"/>
      <c r="AT151" s="249"/>
      <c r="AU151" s="249"/>
      <c r="AV151" s="249"/>
      <c r="AW151" s="249"/>
      <c r="AX151" s="249"/>
      <c r="AY151" s="249"/>
      <c r="AZ151" s="249"/>
      <c r="BA151" s="249"/>
      <c r="BB151" s="249"/>
      <c r="BC151" s="249"/>
      <c r="BD151" s="249"/>
      <c r="BE151" s="249"/>
      <c r="BF151" s="249"/>
      <c r="BG151" s="249"/>
      <c r="BH151" s="249"/>
      <c r="BI151" s="249"/>
      <c r="BJ151" s="249"/>
      <c r="BK151" s="249"/>
      <c r="BL151" s="249"/>
      <c r="BM151" s="249"/>
      <c r="BN151" s="249"/>
      <c r="BO151" s="249"/>
      <c r="BP151" s="249"/>
      <c r="BQ151" s="249"/>
      <c r="BR151" s="249"/>
      <c r="BS151" s="249"/>
      <c r="BT151" s="249"/>
      <c r="BU151" s="249"/>
      <c r="BV151" s="249"/>
      <c r="BW151" s="249"/>
      <c r="BX151" s="249"/>
      <c r="BY151" s="249"/>
      <c r="BZ151" s="249"/>
      <c r="CA151" s="249"/>
      <c r="CB151" s="249"/>
      <c r="CC151" s="249"/>
      <c r="CD151" s="249"/>
      <c r="CE151" s="249"/>
      <c r="CF151" s="249"/>
      <c r="CG151" s="249"/>
    </row>
    <row r="152" spans="1:85" x14ac:dyDescent="0.35">
      <c r="A152" s="342"/>
      <c r="B152" s="347" t="s">
        <v>693</v>
      </c>
      <c r="C152" s="509" t="s">
        <v>10</v>
      </c>
      <c r="D152" s="509" t="s">
        <v>10</v>
      </c>
      <c r="E152" s="509" t="s">
        <v>10</v>
      </c>
      <c r="F152" s="509" t="s">
        <v>10</v>
      </c>
      <c r="G152" s="509" t="s">
        <v>10</v>
      </c>
      <c r="H152" s="509" t="s">
        <v>10</v>
      </c>
      <c r="I152" s="509" t="s">
        <v>10</v>
      </c>
      <c r="J152" s="509" t="s">
        <v>10</v>
      </c>
      <c r="K152" s="509" t="s">
        <v>10</v>
      </c>
      <c r="L152" s="509" t="s">
        <v>10</v>
      </c>
      <c r="M152" s="509" t="s">
        <v>10</v>
      </c>
      <c r="N152" s="509" t="s">
        <v>10</v>
      </c>
      <c r="O152" s="509" t="s">
        <v>10</v>
      </c>
      <c r="P152" s="509" t="s">
        <v>10</v>
      </c>
      <c r="Q152" s="509" t="s">
        <v>10</v>
      </c>
      <c r="R152" s="509" t="s">
        <v>10</v>
      </c>
      <c r="S152" s="509" t="s">
        <v>10</v>
      </c>
      <c r="T152" s="509" t="s">
        <v>10</v>
      </c>
      <c r="U152" s="509" t="s">
        <v>10</v>
      </c>
      <c r="V152" s="509" t="s">
        <v>10</v>
      </c>
      <c r="W152" s="509" t="s">
        <v>10</v>
      </c>
      <c r="X152" s="509" t="s">
        <v>10</v>
      </c>
      <c r="Y152" s="509" t="s">
        <v>10</v>
      </c>
      <c r="Z152" s="509" t="s">
        <v>10</v>
      </c>
      <c r="AA152" s="509" t="s">
        <v>10</v>
      </c>
      <c r="AB152" s="509" t="s">
        <v>10</v>
      </c>
      <c r="AC152" s="509" t="s">
        <v>10</v>
      </c>
      <c r="AD152" s="509" t="s">
        <v>10</v>
      </c>
      <c r="AE152" s="509" t="s">
        <v>10</v>
      </c>
      <c r="AF152" s="509" t="s">
        <v>10</v>
      </c>
      <c r="AG152" s="509" t="s">
        <v>10</v>
      </c>
      <c r="AH152" s="509" t="s">
        <v>10</v>
      </c>
      <c r="AI152" s="510" t="s">
        <v>10</v>
      </c>
      <c r="AJ152" s="509" t="s">
        <v>10</v>
      </c>
      <c r="AK152" s="510" t="s">
        <v>10</v>
      </c>
      <c r="AL152" s="81">
        <v>44.011000000000003</v>
      </c>
      <c r="AM152" s="645" t="s">
        <v>10</v>
      </c>
      <c r="AN152" s="249" t="s">
        <v>10</v>
      </c>
      <c r="AO152" s="353" t="s">
        <v>10</v>
      </c>
      <c r="AP152" s="249"/>
      <c r="AQ152" s="249"/>
      <c r="AR152" s="249"/>
      <c r="AS152" s="249"/>
      <c r="AT152" s="249"/>
      <c r="AU152" s="249"/>
      <c r="AV152" s="249"/>
      <c r="AW152" s="249"/>
      <c r="AX152" s="249"/>
      <c r="AY152" s="249"/>
      <c r="AZ152" s="249"/>
      <c r="BA152" s="249"/>
      <c r="BB152" s="249"/>
      <c r="BC152" s="249"/>
      <c r="BD152" s="249"/>
      <c r="BE152" s="249"/>
      <c r="BF152" s="249"/>
      <c r="BG152" s="249"/>
      <c r="BH152" s="249"/>
      <c r="BI152" s="249"/>
      <c r="BJ152" s="249"/>
      <c r="BK152" s="249"/>
      <c r="BL152" s="249"/>
      <c r="BM152" s="249"/>
      <c r="BN152" s="249"/>
      <c r="BO152" s="249"/>
      <c r="BP152" s="249"/>
      <c r="BQ152" s="249"/>
      <c r="BR152" s="249"/>
      <c r="BS152" s="249"/>
      <c r="BT152" s="249"/>
      <c r="BU152" s="249"/>
      <c r="BV152" s="249"/>
      <c r="BW152" s="249"/>
      <c r="BX152" s="249"/>
      <c r="BY152" s="249"/>
      <c r="BZ152" s="249"/>
      <c r="CA152" s="249"/>
      <c r="CB152" s="249"/>
      <c r="CC152" s="249"/>
      <c r="CD152" s="249"/>
      <c r="CE152" s="249"/>
      <c r="CF152" s="249"/>
      <c r="CG152" s="249"/>
    </row>
    <row r="153" spans="1:85" hidden="1" x14ac:dyDescent="0.35">
      <c r="A153" s="312"/>
      <c r="B153" s="342"/>
      <c r="C153" s="511"/>
      <c r="D153" s="511"/>
      <c r="E153" s="511"/>
      <c r="F153" s="511"/>
      <c r="G153" s="511"/>
      <c r="H153" s="511"/>
      <c r="I153" s="511"/>
      <c r="J153" s="511"/>
      <c r="K153" s="511"/>
      <c r="L153" s="511"/>
      <c r="M153" s="511"/>
      <c r="N153" s="511"/>
      <c r="O153" s="511"/>
      <c r="P153" s="511"/>
      <c r="Q153" s="511"/>
      <c r="R153" s="511"/>
      <c r="S153" s="512"/>
      <c r="T153" s="512"/>
      <c r="U153" s="512"/>
      <c r="V153" s="512"/>
      <c r="W153" s="512"/>
      <c r="X153" s="512"/>
      <c r="Y153" s="511"/>
      <c r="Z153" s="373"/>
      <c r="AA153" s="373"/>
      <c r="AB153" s="511"/>
      <c r="AC153" s="511"/>
      <c r="AD153" s="511"/>
      <c r="AE153" s="511"/>
      <c r="AF153" s="511"/>
      <c r="AG153" s="513"/>
      <c r="AH153" s="514"/>
      <c r="AI153" s="373"/>
      <c r="AJ153" s="373"/>
      <c r="AK153" s="373"/>
      <c r="AL153" s="343"/>
      <c r="AM153" s="343"/>
      <c r="AN153" s="3022">
        <v>50.41</v>
      </c>
      <c r="AO153" s="249"/>
      <c r="AP153" s="249"/>
      <c r="AQ153" s="249"/>
      <c r="AR153" s="249"/>
      <c r="AS153" s="249"/>
      <c r="AT153" s="249"/>
      <c r="AU153" s="249"/>
      <c r="AV153" s="249"/>
      <c r="AW153" s="249"/>
      <c r="AX153" s="249"/>
      <c r="AY153" s="249"/>
      <c r="AZ153" s="249"/>
      <c r="BA153" s="249"/>
      <c r="BB153" s="249"/>
      <c r="BC153" s="249"/>
      <c r="BD153" s="249"/>
      <c r="BE153" s="249"/>
      <c r="BF153" s="249"/>
      <c r="BG153" s="249"/>
      <c r="BH153" s="249"/>
      <c r="BI153" s="249"/>
      <c r="BJ153" s="249"/>
      <c r="BK153" s="249"/>
      <c r="BL153" s="249"/>
      <c r="BM153" s="249"/>
      <c r="BN153" s="249"/>
      <c r="BO153" s="249"/>
      <c r="BP153" s="249"/>
      <c r="BQ153" s="249"/>
      <c r="BR153" s="249"/>
      <c r="BS153" s="249"/>
      <c r="BT153" s="249"/>
      <c r="BU153" s="249"/>
      <c r="BV153" s="249"/>
      <c r="BW153" s="249"/>
      <c r="BX153" s="249"/>
      <c r="BY153" s="249"/>
      <c r="BZ153" s="249"/>
      <c r="CA153" s="249"/>
      <c r="CB153" s="249"/>
      <c r="CC153" s="249"/>
      <c r="CD153" s="249"/>
      <c r="CE153" s="249"/>
      <c r="CF153" s="249"/>
      <c r="CG153" s="249"/>
    </row>
    <row r="154" spans="1:85" x14ac:dyDescent="0.35">
      <c r="A154" s="342"/>
      <c r="B154" s="3277" t="s">
        <v>1183</v>
      </c>
      <c r="C154" s="3276"/>
      <c r="D154" s="3276"/>
      <c r="E154" s="3276"/>
      <c r="F154" s="3276"/>
      <c r="G154" s="3276"/>
      <c r="H154" s="3276"/>
      <c r="I154" s="3276"/>
      <c r="J154" s="3276"/>
      <c r="K154" s="3276"/>
      <c r="L154" s="3276"/>
      <c r="M154" s="3276"/>
      <c r="N154" s="3276"/>
      <c r="O154" s="3276"/>
      <c r="P154" s="3276"/>
      <c r="Q154" s="3276"/>
      <c r="R154" s="3276"/>
      <c r="S154" s="511"/>
      <c r="T154" s="511"/>
      <c r="U154" s="511"/>
      <c r="V154" s="511"/>
      <c r="W154" s="511"/>
      <c r="X154" s="511"/>
      <c r="Y154" s="511"/>
      <c r="Z154" s="373"/>
      <c r="AA154" s="373"/>
      <c r="AB154" s="511"/>
      <c r="AC154" s="511"/>
      <c r="AD154" s="511"/>
      <c r="AE154" s="511"/>
      <c r="AF154" s="511"/>
      <c r="AG154" s="502"/>
      <c r="AH154" s="514"/>
      <c r="AI154" s="373"/>
      <c r="AJ154" s="373"/>
      <c r="AK154" s="373"/>
      <c r="AL154" s="343"/>
      <c r="AM154" s="343"/>
      <c r="AN154" s="249"/>
      <c r="AO154" s="249"/>
      <c r="AP154" s="249"/>
      <c r="AQ154" s="249"/>
      <c r="AR154" s="249"/>
      <c r="AS154" s="249"/>
      <c r="AT154" s="249"/>
      <c r="AU154" s="249"/>
      <c r="AV154" s="249"/>
      <c r="AW154" s="249"/>
      <c r="AX154" s="249"/>
      <c r="AY154" s="249"/>
      <c r="AZ154" s="249"/>
      <c r="BA154" s="249"/>
      <c r="BB154" s="249"/>
      <c r="BC154" s="249"/>
      <c r="BD154" s="249"/>
      <c r="BE154" s="249"/>
      <c r="BF154" s="249"/>
      <c r="BG154" s="249"/>
      <c r="BH154" s="249"/>
      <c r="BI154" s="249"/>
      <c r="BJ154" s="249"/>
      <c r="BK154" s="249"/>
      <c r="BL154" s="249"/>
      <c r="BM154" s="249"/>
      <c r="BN154" s="249"/>
      <c r="BO154" s="249"/>
      <c r="BP154" s="249"/>
      <c r="BQ154" s="249"/>
      <c r="BR154" s="249"/>
      <c r="BS154" s="249"/>
      <c r="BT154" s="249"/>
      <c r="BU154" s="249"/>
      <c r="BV154" s="249"/>
      <c r="BW154" s="249"/>
      <c r="BX154" s="249"/>
      <c r="BY154" s="249"/>
      <c r="BZ154" s="249"/>
      <c r="CA154" s="249"/>
      <c r="CB154" s="249"/>
      <c r="CC154" s="249"/>
      <c r="CD154" s="249"/>
      <c r="CE154" s="249"/>
      <c r="CF154" s="249"/>
      <c r="CG154" s="249"/>
    </row>
    <row r="155" spans="1:85" x14ac:dyDescent="0.35">
      <c r="A155" s="342"/>
      <c r="B155" s="371"/>
      <c r="C155" s="512"/>
      <c r="D155" s="512"/>
      <c r="E155" s="512"/>
      <c r="F155" s="512"/>
      <c r="G155" s="512"/>
      <c r="H155" s="512"/>
      <c r="I155" s="512"/>
      <c r="J155" s="512"/>
      <c r="K155" s="512"/>
      <c r="L155" s="512"/>
      <c r="M155" s="512"/>
      <c r="N155" s="512"/>
      <c r="O155" s="512"/>
      <c r="P155" s="512"/>
      <c r="Q155" s="512"/>
      <c r="R155" s="512"/>
      <c r="S155" s="511"/>
      <c r="T155" s="511"/>
      <c r="U155" s="511"/>
      <c r="V155" s="511"/>
      <c r="W155" s="511"/>
      <c r="X155" s="511"/>
      <c r="Y155" s="511"/>
      <c r="Z155" s="373"/>
      <c r="AA155" s="373"/>
      <c r="AB155" s="511"/>
      <c r="AC155" s="511"/>
      <c r="AD155" s="511"/>
      <c r="AE155" s="511"/>
      <c r="AF155" s="511"/>
      <c r="AG155" s="511"/>
      <c r="AH155" s="514"/>
      <c r="AI155" s="373"/>
      <c r="AJ155" s="373"/>
      <c r="AK155" s="373"/>
      <c r="AL155" s="343"/>
      <c r="AM155" s="343"/>
      <c r="AN155" s="249"/>
      <c r="AO155" s="249"/>
      <c r="AP155" s="249"/>
      <c r="AQ155" s="249"/>
      <c r="AR155" s="249"/>
      <c r="AS155" s="249"/>
      <c r="AT155" s="249"/>
      <c r="AU155" s="249"/>
      <c r="AV155" s="249"/>
      <c r="AW155" s="249"/>
      <c r="AX155" s="249"/>
      <c r="AY155" s="249"/>
      <c r="AZ155" s="249"/>
      <c r="BA155" s="249"/>
      <c r="BB155" s="249"/>
      <c r="BC155" s="249"/>
      <c r="BD155" s="249"/>
      <c r="BE155" s="249"/>
      <c r="BF155" s="249"/>
      <c r="BG155" s="249"/>
      <c r="BH155" s="249"/>
      <c r="BI155" s="249"/>
      <c r="BJ155" s="249"/>
      <c r="BK155" s="249"/>
      <c r="BL155" s="249"/>
      <c r="BM155" s="249"/>
      <c r="BN155" s="249"/>
      <c r="BO155" s="249"/>
      <c r="BP155" s="249"/>
      <c r="BQ155" s="249"/>
      <c r="BR155" s="249"/>
      <c r="BS155" s="249"/>
      <c r="BT155" s="249"/>
      <c r="BU155" s="249"/>
      <c r="BV155" s="249"/>
      <c r="BW155" s="249"/>
      <c r="BX155" s="249"/>
      <c r="BY155" s="249"/>
      <c r="BZ155" s="249"/>
      <c r="CA155" s="249"/>
      <c r="CB155" s="249"/>
      <c r="CC155" s="249"/>
      <c r="CD155" s="249"/>
      <c r="CE155" s="249"/>
      <c r="CF155" s="249"/>
      <c r="CG155" s="249"/>
    </row>
    <row r="156" spans="1:85" ht="63" customHeight="1" x14ac:dyDescent="0.35">
      <c r="A156" s="2504" t="s">
        <v>863</v>
      </c>
      <c r="B156" s="3272" t="s">
        <v>720</v>
      </c>
      <c r="C156" s="3273"/>
      <c r="D156" s="3273"/>
      <c r="E156" s="3273"/>
      <c r="F156" s="3273"/>
      <c r="G156" s="3273"/>
      <c r="H156" s="3273"/>
      <c r="I156" s="3273"/>
      <c r="J156" s="3273"/>
      <c r="K156" s="3273"/>
      <c r="L156" s="3273"/>
      <c r="M156" s="3273"/>
      <c r="N156" s="3273"/>
      <c r="O156" s="3273"/>
      <c r="P156" s="3273"/>
      <c r="Q156" s="3273"/>
      <c r="R156" s="3273"/>
      <c r="S156" s="3273"/>
      <c r="T156" s="3273"/>
      <c r="U156" s="3273"/>
      <c r="V156" s="3273"/>
      <c r="W156" s="3273"/>
      <c r="X156" s="3273"/>
      <c r="Y156" s="3273"/>
      <c r="Z156" s="3273"/>
      <c r="AA156" s="3273"/>
      <c r="AB156" s="485"/>
      <c r="AC156" s="485"/>
      <c r="AD156" s="485"/>
      <c r="AE156" s="485"/>
      <c r="AF156" s="485"/>
      <c r="AG156" s="485"/>
      <c r="AH156" s="485"/>
      <c r="AI156" s="485"/>
      <c r="AJ156" s="485"/>
      <c r="AK156" s="502"/>
      <c r="AL156" s="343"/>
      <c r="AM156" s="343"/>
      <c r="AN156" s="249"/>
      <c r="AO156" s="250"/>
      <c r="AP156" s="249"/>
      <c r="AQ156" s="249"/>
      <c r="AR156" s="249"/>
      <c r="AS156" s="249"/>
      <c r="AT156" s="249"/>
      <c r="AU156" s="249"/>
      <c r="AV156" s="249"/>
      <c r="AW156" s="249"/>
      <c r="AX156" s="249"/>
      <c r="AY156" s="249"/>
      <c r="AZ156" s="249"/>
      <c r="BA156" s="249"/>
      <c r="BB156" s="249"/>
      <c r="BC156" s="249"/>
      <c r="BD156" s="249"/>
      <c r="BE156" s="249"/>
      <c r="BF156" s="249"/>
      <c r="BG156" s="249"/>
      <c r="BH156" s="249"/>
      <c r="BI156" s="249"/>
      <c r="BJ156" s="249"/>
      <c r="BK156" s="249"/>
      <c r="BL156" s="249"/>
      <c r="BM156" s="249"/>
      <c r="BN156" s="249"/>
      <c r="BO156" s="249"/>
      <c r="BP156" s="249"/>
      <c r="BQ156" s="249"/>
      <c r="BR156" s="249"/>
      <c r="BS156" s="249"/>
      <c r="BT156" s="249"/>
      <c r="BU156" s="249"/>
      <c r="BV156" s="249"/>
      <c r="BW156" s="249"/>
      <c r="BX156" s="249"/>
      <c r="BY156" s="249"/>
      <c r="BZ156" s="249"/>
      <c r="CA156" s="249"/>
      <c r="CB156" s="249"/>
      <c r="CC156" s="249"/>
      <c r="CD156" s="249"/>
      <c r="CE156" s="249"/>
      <c r="CF156" s="249"/>
      <c r="CG156" s="249"/>
    </row>
    <row r="157" spans="1:85" ht="46.5" x14ac:dyDescent="0.35">
      <c r="A157" s="312"/>
      <c r="B157" s="503" t="s">
        <v>54</v>
      </c>
      <c r="C157" s="2533" t="s">
        <v>6</v>
      </c>
      <c r="D157" s="2533" t="s">
        <v>7</v>
      </c>
      <c r="E157" s="2533" t="s">
        <v>8</v>
      </c>
      <c r="F157" s="2534" t="s">
        <v>123</v>
      </c>
      <c r="G157" s="471" t="s">
        <v>160</v>
      </c>
      <c r="H157" s="471" t="s">
        <v>194</v>
      </c>
      <c r="I157" s="471" t="s">
        <v>202</v>
      </c>
      <c r="J157" s="471" t="s">
        <v>241</v>
      </c>
      <c r="K157" s="471" t="s">
        <v>273</v>
      </c>
      <c r="L157" s="471" t="s">
        <v>284</v>
      </c>
      <c r="M157" s="471" t="s">
        <v>322</v>
      </c>
      <c r="N157" s="471" t="s">
        <v>342</v>
      </c>
      <c r="O157" s="471" t="s">
        <v>356</v>
      </c>
      <c r="P157" s="471" t="s">
        <v>384</v>
      </c>
      <c r="Q157" s="471" t="s">
        <v>493</v>
      </c>
      <c r="R157" s="471" t="s">
        <v>535</v>
      </c>
      <c r="S157" s="471" t="s">
        <v>541</v>
      </c>
      <c r="T157" s="471" t="s">
        <v>545</v>
      </c>
      <c r="U157" s="471" t="s">
        <v>578</v>
      </c>
      <c r="V157" s="471" t="s">
        <v>586</v>
      </c>
      <c r="W157" s="471" t="s">
        <v>633</v>
      </c>
      <c r="X157" s="471" t="s">
        <v>646</v>
      </c>
      <c r="Y157" s="471" t="s">
        <v>647</v>
      </c>
      <c r="Z157" s="471" t="s">
        <v>668</v>
      </c>
      <c r="AA157" s="471" t="s">
        <v>671</v>
      </c>
      <c r="AB157" s="471" t="s">
        <v>688</v>
      </c>
      <c r="AC157" s="471" t="s">
        <v>689</v>
      </c>
      <c r="AD157" s="471" t="s">
        <v>735</v>
      </c>
      <c r="AE157" s="471" t="s">
        <v>776</v>
      </c>
      <c r="AF157" s="471" t="s">
        <v>811</v>
      </c>
      <c r="AG157" s="471" t="s">
        <v>1055</v>
      </c>
      <c r="AH157" s="471" t="s">
        <v>1072</v>
      </c>
      <c r="AI157" s="471" t="s">
        <v>1075</v>
      </c>
      <c r="AJ157" s="471" t="s">
        <v>1153</v>
      </c>
      <c r="AK157" s="471" t="s">
        <v>1162</v>
      </c>
      <c r="AL157" s="2528" t="s">
        <v>1176</v>
      </c>
      <c r="AM157" s="649" t="s">
        <v>1211</v>
      </c>
      <c r="AN157" s="3040" t="s">
        <v>1297</v>
      </c>
      <c r="AO157" s="351" t="s">
        <v>1328</v>
      </c>
      <c r="AP157" s="249"/>
      <c r="AQ157" s="249"/>
      <c r="AR157" s="249"/>
      <c r="AS157" s="249"/>
      <c r="AT157" s="249"/>
      <c r="AU157" s="249"/>
      <c r="AV157" s="249"/>
      <c r="AW157" s="249"/>
      <c r="AX157" s="249"/>
      <c r="AY157" s="249"/>
      <c r="AZ157" s="249"/>
      <c r="BA157" s="249"/>
      <c r="BB157" s="249"/>
      <c r="BC157" s="249"/>
      <c r="BD157" s="249"/>
      <c r="BE157" s="249"/>
      <c r="BF157" s="249"/>
      <c r="BG157" s="249"/>
      <c r="BH157" s="249"/>
      <c r="BI157" s="249"/>
      <c r="BJ157" s="249"/>
      <c r="BK157" s="249"/>
      <c r="BL157" s="249"/>
      <c r="BM157" s="249"/>
      <c r="BN157" s="249"/>
      <c r="BO157" s="249"/>
      <c r="BP157" s="249"/>
      <c r="BQ157" s="249"/>
      <c r="BR157" s="249"/>
      <c r="BS157" s="249"/>
      <c r="BT157" s="249"/>
      <c r="BU157" s="249"/>
      <c r="BV157" s="249"/>
      <c r="BW157" s="249"/>
      <c r="BX157" s="249"/>
      <c r="BY157" s="249"/>
      <c r="BZ157" s="249"/>
      <c r="CA157" s="249"/>
      <c r="CB157" s="249"/>
      <c r="CC157" s="249"/>
      <c r="CD157" s="249"/>
      <c r="CE157" s="249"/>
      <c r="CF157" s="249"/>
      <c r="CG157" s="249"/>
    </row>
    <row r="158" spans="1:85" x14ac:dyDescent="0.35">
      <c r="A158" s="342"/>
      <c r="B158" s="504" t="s">
        <v>210</v>
      </c>
      <c r="C158" s="506" t="s">
        <v>10</v>
      </c>
      <c r="D158" s="506" t="s">
        <v>10</v>
      </c>
      <c r="E158" s="506" t="s">
        <v>10</v>
      </c>
      <c r="F158" s="506" t="s">
        <v>10</v>
      </c>
      <c r="G158" s="506" t="s">
        <v>10</v>
      </c>
      <c r="H158" s="506" t="s">
        <v>10</v>
      </c>
      <c r="I158" s="506" t="s">
        <v>10</v>
      </c>
      <c r="J158" s="506" t="s">
        <v>10</v>
      </c>
      <c r="K158" s="506" t="s">
        <v>10</v>
      </c>
      <c r="L158" s="506" t="s">
        <v>10</v>
      </c>
      <c r="M158" s="506" t="s">
        <v>10</v>
      </c>
      <c r="N158" s="506" t="s">
        <v>10</v>
      </c>
      <c r="O158" s="506" t="s">
        <v>10</v>
      </c>
      <c r="P158" s="506" t="s">
        <v>10</v>
      </c>
      <c r="Q158" s="506" t="s">
        <v>10</v>
      </c>
      <c r="R158" s="506" t="s">
        <v>10</v>
      </c>
      <c r="S158" s="506" t="s">
        <v>10</v>
      </c>
      <c r="T158" s="506" t="s">
        <v>10</v>
      </c>
      <c r="U158" s="506" t="s">
        <v>10</v>
      </c>
      <c r="V158" s="506" t="s">
        <v>10</v>
      </c>
      <c r="W158" s="506" t="s">
        <v>10</v>
      </c>
      <c r="X158" s="506" t="s">
        <v>10</v>
      </c>
      <c r="Y158" s="506" t="s">
        <v>10</v>
      </c>
      <c r="Z158" s="506" t="s">
        <v>10</v>
      </c>
      <c r="AA158" s="506" t="s">
        <v>10</v>
      </c>
      <c r="AB158" s="81">
        <v>12.429</v>
      </c>
      <c r="AC158" s="506" t="s">
        <v>10</v>
      </c>
      <c r="AD158" s="506" t="s">
        <v>10</v>
      </c>
      <c r="AE158" s="506" t="s">
        <v>10</v>
      </c>
      <c r="AF158" s="81">
        <v>10.037000000000001</v>
      </c>
      <c r="AG158" s="506" t="s">
        <v>10</v>
      </c>
      <c r="AH158" s="506" t="s">
        <v>10</v>
      </c>
      <c r="AI158" s="506" t="s">
        <v>10</v>
      </c>
      <c r="AJ158" s="81">
        <v>8.0050000000000008</v>
      </c>
      <c r="AK158" s="506" t="s">
        <v>10</v>
      </c>
      <c r="AL158" s="343" t="s">
        <v>10</v>
      </c>
      <c r="AM158" s="343" t="s">
        <v>10</v>
      </c>
      <c r="AN158" s="249" t="s">
        <v>10</v>
      </c>
      <c r="AO158" s="352" t="s">
        <v>10</v>
      </c>
      <c r="AP158" s="249"/>
      <c r="AQ158" s="249"/>
      <c r="AR158" s="249"/>
      <c r="AS158" s="249"/>
      <c r="AT158" s="249"/>
      <c r="AU158" s="249"/>
      <c r="AV158" s="249"/>
      <c r="AW158" s="249"/>
      <c r="AX158" s="249"/>
      <c r="AY158" s="249"/>
      <c r="AZ158" s="249"/>
      <c r="BA158" s="249"/>
      <c r="BB158" s="249"/>
      <c r="BC158" s="249"/>
      <c r="BD158" s="249"/>
      <c r="BE158" s="249"/>
      <c r="BF158" s="249"/>
      <c r="BG158" s="249"/>
      <c r="BH158" s="249"/>
      <c r="BI158" s="249"/>
      <c r="BJ158" s="249"/>
      <c r="BK158" s="249"/>
      <c r="BL158" s="249"/>
      <c r="BM158" s="249"/>
      <c r="BN158" s="249"/>
      <c r="BO158" s="249"/>
      <c r="BP158" s="249"/>
      <c r="BQ158" s="249"/>
      <c r="BR158" s="249"/>
      <c r="BS158" s="249"/>
      <c r="BT158" s="249"/>
      <c r="BU158" s="249"/>
      <c r="BV158" s="249"/>
      <c r="BW158" s="249"/>
      <c r="BX158" s="249"/>
      <c r="BY158" s="249"/>
      <c r="BZ158" s="249"/>
      <c r="CA158" s="249"/>
      <c r="CB158" s="249"/>
      <c r="CC158" s="249"/>
      <c r="CD158" s="249"/>
      <c r="CE158" s="249"/>
      <c r="CF158" s="249"/>
      <c r="CG158" s="249"/>
    </row>
    <row r="159" spans="1:85" x14ac:dyDescent="0.35">
      <c r="A159" s="342"/>
      <c r="B159" s="348" t="s">
        <v>694</v>
      </c>
      <c r="C159" s="343" t="s">
        <v>10</v>
      </c>
      <c r="D159" s="343" t="s">
        <v>10</v>
      </c>
      <c r="E159" s="343" t="s">
        <v>10</v>
      </c>
      <c r="F159" s="343" t="s">
        <v>10</v>
      </c>
      <c r="G159" s="343" t="s">
        <v>10</v>
      </c>
      <c r="H159" s="343" t="s">
        <v>10</v>
      </c>
      <c r="I159" s="343" t="s">
        <v>10</v>
      </c>
      <c r="J159" s="343" t="s">
        <v>10</v>
      </c>
      <c r="K159" s="343" t="s">
        <v>10</v>
      </c>
      <c r="L159" s="343" t="s">
        <v>10</v>
      </c>
      <c r="M159" s="343" t="s">
        <v>10</v>
      </c>
      <c r="N159" s="343" t="s">
        <v>10</v>
      </c>
      <c r="O159" s="343" t="s">
        <v>10</v>
      </c>
      <c r="P159" s="343" t="s">
        <v>10</v>
      </c>
      <c r="Q159" s="343" t="s">
        <v>10</v>
      </c>
      <c r="R159" s="343" t="s">
        <v>10</v>
      </c>
      <c r="S159" s="343" t="s">
        <v>10</v>
      </c>
      <c r="T159" s="343" t="s">
        <v>10</v>
      </c>
      <c r="U159" s="343" t="s">
        <v>10</v>
      </c>
      <c r="V159" s="343" t="s">
        <v>10</v>
      </c>
      <c r="W159" s="343" t="s">
        <v>10</v>
      </c>
      <c r="X159" s="343" t="s">
        <v>10</v>
      </c>
      <c r="Y159" s="343" t="s">
        <v>10</v>
      </c>
      <c r="Z159" s="343" t="s">
        <v>10</v>
      </c>
      <c r="AA159" s="343" t="s">
        <v>10</v>
      </c>
      <c r="AB159" s="81">
        <v>48.179000000000002</v>
      </c>
      <c r="AC159" s="343" t="s">
        <v>10</v>
      </c>
      <c r="AD159" s="343" t="s">
        <v>10</v>
      </c>
      <c r="AE159" s="343" t="s">
        <v>10</v>
      </c>
      <c r="AF159" s="81">
        <v>48.277999999999999</v>
      </c>
      <c r="AG159" s="343" t="s">
        <v>10</v>
      </c>
      <c r="AH159" s="343" t="s">
        <v>10</v>
      </c>
      <c r="AI159" s="343" t="s">
        <v>10</v>
      </c>
      <c r="AJ159" s="81">
        <v>53.555</v>
      </c>
      <c r="AK159" s="343" t="s">
        <v>10</v>
      </c>
      <c r="AL159" s="343" t="s">
        <v>10</v>
      </c>
      <c r="AM159" s="343" t="s">
        <v>10</v>
      </c>
      <c r="AN159" s="249" t="s">
        <v>10</v>
      </c>
      <c r="AO159" s="352" t="s">
        <v>10</v>
      </c>
      <c r="AP159" s="249"/>
      <c r="AQ159" s="249"/>
      <c r="AR159" s="249"/>
      <c r="AS159" s="249"/>
      <c r="AT159" s="249"/>
      <c r="AU159" s="249"/>
      <c r="AV159" s="249"/>
      <c r="AW159" s="249"/>
      <c r="AX159" s="249"/>
      <c r="AY159" s="249"/>
      <c r="AZ159" s="249"/>
      <c r="BA159" s="249"/>
      <c r="BB159" s="249"/>
      <c r="BC159" s="249"/>
      <c r="BD159" s="249"/>
      <c r="BE159" s="249"/>
      <c r="BF159" s="249"/>
      <c r="BG159" s="249"/>
      <c r="BH159" s="249"/>
      <c r="BI159" s="249"/>
      <c r="BJ159" s="249"/>
      <c r="BK159" s="249"/>
      <c r="BL159" s="249"/>
      <c r="BM159" s="249"/>
      <c r="BN159" s="249"/>
      <c r="BO159" s="249"/>
      <c r="BP159" s="249"/>
      <c r="BQ159" s="249"/>
      <c r="BR159" s="249"/>
      <c r="BS159" s="249"/>
      <c r="BT159" s="249"/>
      <c r="BU159" s="249"/>
      <c r="BV159" s="249"/>
      <c r="BW159" s="249"/>
      <c r="BX159" s="249"/>
      <c r="BY159" s="249"/>
      <c r="BZ159" s="249"/>
      <c r="CA159" s="249"/>
      <c r="CB159" s="249"/>
      <c r="CC159" s="249"/>
      <c r="CD159" s="249"/>
      <c r="CE159" s="249"/>
      <c r="CF159" s="249"/>
      <c r="CG159" s="249"/>
    </row>
    <row r="160" spans="1:85" x14ac:dyDescent="0.35">
      <c r="A160" s="312"/>
      <c r="B160" s="348" t="s">
        <v>703</v>
      </c>
      <c r="C160" s="343" t="s">
        <v>10</v>
      </c>
      <c r="D160" s="343" t="s">
        <v>10</v>
      </c>
      <c r="E160" s="343" t="s">
        <v>10</v>
      </c>
      <c r="F160" s="343" t="s">
        <v>10</v>
      </c>
      <c r="G160" s="343" t="s">
        <v>10</v>
      </c>
      <c r="H160" s="343" t="s">
        <v>10</v>
      </c>
      <c r="I160" s="343" t="s">
        <v>10</v>
      </c>
      <c r="J160" s="343" t="s">
        <v>10</v>
      </c>
      <c r="K160" s="343" t="s">
        <v>10</v>
      </c>
      <c r="L160" s="343" t="s">
        <v>10</v>
      </c>
      <c r="M160" s="343" t="s">
        <v>10</v>
      </c>
      <c r="N160" s="343" t="s">
        <v>10</v>
      </c>
      <c r="O160" s="343" t="s">
        <v>10</v>
      </c>
      <c r="P160" s="343" t="s">
        <v>10</v>
      </c>
      <c r="Q160" s="343" t="s">
        <v>10</v>
      </c>
      <c r="R160" s="343" t="s">
        <v>10</v>
      </c>
      <c r="S160" s="343" t="s">
        <v>10</v>
      </c>
      <c r="T160" s="343" t="s">
        <v>10</v>
      </c>
      <c r="U160" s="343" t="s">
        <v>10</v>
      </c>
      <c r="V160" s="343" t="s">
        <v>10</v>
      </c>
      <c r="W160" s="343" t="s">
        <v>10</v>
      </c>
      <c r="X160" s="343" t="s">
        <v>10</v>
      </c>
      <c r="Y160" s="343" t="s">
        <v>10</v>
      </c>
      <c r="Z160" s="343" t="s">
        <v>10</v>
      </c>
      <c r="AA160" s="343" t="s">
        <v>10</v>
      </c>
      <c r="AB160" s="81">
        <v>15.349</v>
      </c>
      <c r="AC160" s="343" t="s">
        <v>10</v>
      </c>
      <c r="AD160" s="343" t="s">
        <v>10</v>
      </c>
      <c r="AE160" s="343" t="s">
        <v>10</v>
      </c>
      <c r="AF160" s="81">
        <v>16.471</v>
      </c>
      <c r="AG160" s="343" t="s">
        <v>10</v>
      </c>
      <c r="AH160" s="343" t="s">
        <v>10</v>
      </c>
      <c r="AI160" s="343" t="s">
        <v>10</v>
      </c>
      <c r="AJ160" s="81">
        <v>15.875999999999999</v>
      </c>
      <c r="AK160" s="343" t="s">
        <v>10</v>
      </c>
      <c r="AL160" s="343" t="s">
        <v>10</v>
      </c>
      <c r="AM160" s="343" t="s">
        <v>10</v>
      </c>
      <c r="AN160" s="249" t="s">
        <v>10</v>
      </c>
      <c r="AO160" s="352" t="s">
        <v>10</v>
      </c>
      <c r="AP160" s="249"/>
      <c r="AQ160" s="249"/>
      <c r="AR160" s="249"/>
      <c r="AS160" s="249"/>
      <c r="AT160" s="249"/>
      <c r="AU160" s="249"/>
      <c r="AV160" s="249"/>
      <c r="AW160" s="249"/>
      <c r="AX160" s="249"/>
      <c r="AY160" s="249"/>
      <c r="AZ160" s="249"/>
      <c r="BA160" s="249"/>
      <c r="BB160" s="249"/>
      <c r="BC160" s="249"/>
      <c r="BD160" s="249"/>
      <c r="BE160" s="249"/>
      <c r="BF160" s="249"/>
      <c r="BG160" s="249"/>
      <c r="BH160" s="249"/>
      <c r="BI160" s="249"/>
      <c r="BJ160" s="249"/>
      <c r="BK160" s="249"/>
      <c r="BL160" s="249"/>
      <c r="BM160" s="249"/>
      <c r="BN160" s="249"/>
      <c r="BO160" s="249"/>
      <c r="BP160" s="249"/>
      <c r="BQ160" s="249"/>
      <c r="BR160" s="249"/>
      <c r="BS160" s="249"/>
      <c r="BT160" s="249"/>
      <c r="BU160" s="249"/>
      <c r="BV160" s="249"/>
      <c r="BW160" s="249"/>
      <c r="BX160" s="249"/>
      <c r="BY160" s="249"/>
      <c r="BZ160" s="249"/>
      <c r="CA160" s="249"/>
      <c r="CB160" s="249"/>
      <c r="CC160" s="249"/>
      <c r="CD160" s="249"/>
      <c r="CE160" s="249"/>
      <c r="CF160" s="249"/>
      <c r="CG160" s="249"/>
    </row>
    <row r="161" spans="1:85" x14ac:dyDescent="0.35">
      <c r="A161" s="342"/>
      <c r="B161" s="348" t="s">
        <v>704</v>
      </c>
      <c r="C161" s="343" t="s">
        <v>10</v>
      </c>
      <c r="D161" s="343" t="s">
        <v>10</v>
      </c>
      <c r="E161" s="343" t="s">
        <v>10</v>
      </c>
      <c r="F161" s="343" t="s">
        <v>10</v>
      </c>
      <c r="G161" s="343" t="s">
        <v>10</v>
      </c>
      <c r="H161" s="343" t="s">
        <v>10</v>
      </c>
      <c r="I161" s="343" t="s">
        <v>10</v>
      </c>
      <c r="J161" s="343" t="s">
        <v>10</v>
      </c>
      <c r="K161" s="343" t="s">
        <v>10</v>
      </c>
      <c r="L161" s="343" t="s">
        <v>10</v>
      </c>
      <c r="M161" s="343" t="s">
        <v>10</v>
      </c>
      <c r="N161" s="343" t="s">
        <v>10</v>
      </c>
      <c r="O161" s="343" t="s">
        <v>10</v>
      </c>
      <c r="P161" s="343" t="s">
        <v>10</v>
      </c>
      <c r="Q161" s="343" t="s">
        <v>10</v>
      </c>
      <c r="R161" s="343" t="s">
        <v>10</v>
      </c>
      <c r="S161" s="343" t="s">
        <v>10</v>
      </c>
      <c r="T161" s="343" t="s">
        <v>10</v>
      </c>
      <c r="U161" s="343" t="s">
        <v>10</v>
      </c>
      <c r="V161" s="343" t="s">
        <v>10</v>
      </c>
      <c r="W161" s="343" t="s">
        <v>10</v>
      </c>
      <c r="X161" s="343" t="s">
        <v>10</v>
      </c>
      <c r="Y161" s="343" t="s">
        <v>10</v>
      </c>
      <c r="Z161" s="343" t="s">
        <v>10</v>
      </c>
      <c r="AA161" s="343" t="s">
        <v>10</v>
      </c>
      <c r="AB161" s="81">
        <v>11.709</v>
      </c>
      <c r="AC161" s="343" t="s">
        <v>10</v>
      </c>
      <c r="AD161" s="343" t="s">
        <v>10</v>
      </c>
      <c r="AE161" s="343" t="s">
        <v>10</v>
      </c>
      <c r="AF161" s="81">
        <v>11.382</v>
      </c>
      <c r="AG161" s="343" t="s">
        <v>10</v>
      </c>
      <c r="AH161" s="343" t="s">
        <v>10</v>
      </c>
      <c r="AI161" s="343" t="s">
        <v>10</v>
      </c>
      <c r="AJ161" s="81">
        <v>9.1769999999999996</v>
      </c>
      <c r="AK161" s="343" t="s">
        <v>10</v>
      </c>
      <c r="AL161" s="343" t="s">
        <v>10</v>
      </c>
      <c r="AM161" s="343" t="s">
        <v>10</v>
      </c>
      <c r="AN161" s="249" t="s">
        <v>10</v>
      </c>
      <c r="AO161" s="352" t="s">
        <v>10</v>
      </c>
      <c r="AP161" s="249"/>
      <c r="AQ161" s="249"/>
      <c r="AR161" s="249"/>
      <c r="AS161" s="249"/>
      <c r="AT161" s="249"/>
      <c r="AU161" s="249"/>
      <c r="AV161" s="249"/>
      <c r="AW161" s="249"/>
      <c r="AX161" s="249"/>
      <c r="AY161" s="249"/>
      <c r="AZ161" s="249"/>
      <c r="BA161" s="249"/>
      <c r="BB161" s="249"/>
      <c r="BC161" s="249"/>
      <c r="BD161" s="249"/>
      <c r="BE161" s="249"/>
      <c r="BF161" s="249"/>
      <c r="BG161" s="249"/>
      <c r="BH161" s="249"/>
      <c r="BI161" s="249"/>
      <c r="BJ161" s="249"/>
      <c r="BK161" s="249"/>
      <c r="BL161" s="249"/>
      <c r="BM161" s="249"/>
      <c r="BN161" s="249"/>
      <c r="BO161" s="249"/>
      <c r="BP161" s="249"/>
      <c r="BQ161" s="249"/>
      <c r="BR161" s="249"/>
      <c r="BS161" s="249"/>
      <c r="BT161" s="249"/>
      <c r="BU161" s="249"/>
      <c r="BV161" s="249"/>
      <c r="BW161" s="249"/>
      <c r="BX161" s="249"/>
      <c r="BY161" s="249"/>
      <c r="BZ161" s="249"/>
      <c r="CA161" s="249"/>
      <c r="CB161" s="249"/>
      <c r="CC161" s="249"/>
      <c r="CD161" s="249"/>
      <c r="CE161" s="249"/>
      <c r="CF161" s="249"/>
      <c r="CG161" s="249"/>
    </row>
    <row r="162" spans="1:85" x14ac:dyDescent="0.35">
      <c r="A162" s="342"/>
      <c r="B162" s="348" t="s">
        <v>695</v>
      </c>
      <c r="C162" s="343" t="s">
        <v>10</v>
      </c>
      <c r="D162" s="343" t="s">
        <v>10</v>
      </c>
      <c r="E162" s="343" t="s">
        <v>10</v>
      </c>
      <c r="F162" s="343" t="s">
        <v>10</v>
      </c>
      <c r="G162" s="343" t="s">
        <v>10</v>
      </c>
      <c r="H162" s="343" t="s">
        <v>10</v>
      </c>
      <c r="I162" s="343" t="s">
        <v>10</v>
      </c>
      <c r="J162" s="343" t="s">
        <v>10</v>
      </c>
      <c r="K162" s="343" t="s">
        <v>10</v>
      </c>
      <c r="L162" s="343" t="s">
        <v>10</v>
      </c>
      <c r="M162" s="343" t="s">
        <v>10</v>
      </c>
      <c r="N162" s="343" t="s">
        <v>10</v>
      </c>
      <c r="O162" s="343" t="s">
        <v>10</v>
      </c>
      <c r="P162" s="343" t="s">
        <v>10</v>
      </c>
      <c r="Q162" s="343" t="s">
        <v>10</v>
      </c>
      <c r="R162" s="343" t="s">
        <v>10</v>
      </c>
      <c r="S162" s="343" t="s">
        <v>10</v>
      </c>
      <c r="T162" s="343" t="s">
        <v>10</v>
      </c>
      <c r="U162" s="343" t="s">
        <v>10</v>
      </c>
      <c r="V162" s="343" t="s">
        <v>10</v>
      </c>
      <c r="W162" s="343" t="s">
        <v>10</v>
      </c>
      <c r="X162" s="343" t="s">
        <v>10</v>
      </c>
      <c r="Y162" s="343" t="s">
        <v>10</v>
      </c>
      <c r="Z162" s="343" t="s">
        <v>10</v>
      </c>
      <c r="AA162" s="343" t="s">
        <v>10</v>
      </c>
      <c r="AB162" s="81">
        <v>5.7519999999999998</v>
      </c>
      <c r="AC162" s="343" t="s">
        <v>10</v>
      </c>
      <c r="AD162" s="343" t="s">
        <v>10</v>
      </c>
      <c r="AE162" s="343" t="s">
        <v>10</v>
      </c>
      <c r="AF162" s="81">
        <v>7.16</v>
      </c>
      <c r="AG162" s="343" t="s">
        <v>10</v>
      </c>
      <c r="AH162" s="343" t="s">
        <v>10</v>
      </c>
      <c r="AI162" s="343" t="s">
        <v>10</v>
      </c>
      <c r="AJ162" s="81">
        <v>6.0629999999999997</v>
      </c>
      <c r="AK162" s="343" t="s">
        <v>10</v>
      </c>
      <c r="AL162" s="343" t="s">
        <v>10</v>
      </c>
      <c r="AM162" s="343" t="s">
        <v>10</v>
      </c>
      <c r="AN162" s="249" t="s">
        <v>10</v>
      </c>
      <c r="AO162" s="352" t="s">
        <v>10</v>
      </c>
      <c r="AP162" s="249"/>
      <c r="AQ162" s="249"/>
      <c r="AR162" s="249"/>
      <c r="AS162" s="249"/>
      <c r="AT162" s="249"/>
      <c r="AU162" s="249"/>
      <c r="AV162" s="249"/>
      <c r="AW162" s="249"/>
      <c r="AX162" s="249"/>
      <c r="AY162" s="249"/>
      <c r="AZ162" s="249"/>
      <c r="BA162" s="249"/>
      <c r="BB162" s="249"/>
      <c r="BC162" s="249"/>
      <c r="BD162" s="249"/>
      <c r="BE162" s="249"/>
      <c r="BF162" s="249"/>
      <c r="BG162" s="249"/>
      <c r="BH162" s="249"/>
      <c r="BI162" s="249"/>
      <c r="BJ162" s="249"/>
      <c r="BK162" s="249"/>
      <c r="BL162" s="249"/>
      <c r="BM162" s="249"/>
      <c r="BN162" s="249"/>
      <c r="BO162" s="249"/>
      <c r="BP162" s="249"/>
      <c r="BQ162" s="249"/>
      <c r="BR162" s="249"/>
      <c r="BS162" s="249"/>
      <c r="BT162" s="249"/>
      <c r="BU162" s="249"/>
      <c r="BV162" s="249"/>
      <c r="BW162" s="249"/>
      <c r="BX162" s="249"/>
      <c r="BY162" s="249"/>
      <c r="BZ162" s="249"/>
      <c r="CA162" s="249"/>
      <c r="CB162" s="249"/>
      <c r="CC162" s="249"/>
      <c r="CD162" s="249"/>
      <c r="CE162" s="249"/>
      <c r="CF162" s="249"/>
      <c r="CG162" s="249"/>
    </row>
    <row r="163" spans="1:85" x14ac:dyDescent="0.35">
      <c r="A163" s="342"/>
      <c r="B163" s="348" t="s">
        <v>696</v>
      </c>
      <c r="C163" s="343" t="s">
        <v>10</v>
      </c>
      <c r="D163" s="343" t="s">
        <v>10</v>
      </c>
      <c r="E163" s="343" t="s">
        <v>10</v>
      </c>
      <c r="F163" s="343" t="s">
        <v>10</v>
      </c>
      <c r="G163" s="343" t="s">
        <v>10</v>
      </c>
      <c r="H163" s="343" t="s">
        <v>10</v>
      </c>
      <c r="I163" s="343" t="s">
        <v>10</v>
      </c>
      <c r="J163" s="343" t="s">
        <v>10</v>
      </c>
      <c r="K163" s="343" t="s">
        <v>10</v>
      </c>
      <c r="L163" s="343" t="s">
        <v>10</v>
      </c>
      <c r="M163" s="343" t="s">
        <v>10</v>
      </c>
      <c r="N163" s="343" t="s">
        <v>10</v>
      </c>
      <c r="O163" s="343" t="s">
        <v>10</v>
      </c>
      <c r="P163" s="343" t="s">
        <v>10</v>
      </c>
      <c r="Q163" s="343" t="s">
        <v>10</v>
      </c>
      <c r="R163" s="343" t="s">
        <v>10</v>
      </c>
      <c r="S163" s="343" t="s">
        <v>10</v>
      </c>
      <c r="T163" s="343" t="s">
        <v>10</v>
      </c>
      <c r="U163" s="343" t="s">
        <v>10</v>
      </c>
      <c r="V163" s="343" t="s">
        <v>10</v>
      </c>
      <c r="W163" s="343" t="s">
        <v>10</v>
      </c>
      <c r="X163" s="343" t="s">
        <v>10</v>
      </c>
      <c r="Y163" s="343" t="s">
        <v>10</v>
      </c>
      <c r="Z163" s="343" t="s">
        <v>10</v>
      </c>
      <c r="AA163" s="343" t="s">
        <v>10</v>
      </c>
      <c r="AB163" s="81">
        <v>3.5169999999999999</v>
      </c>
      <c r="AC163" s="343" t="s">
        <v>10</v>
      </c>
      <c r="AD163" s="343" t="s">
        <v>10</v>
      </c>
      <c r="AE163" s="343" t="s">
        <v>10</v>
      </c>
      <c r="AF163" s="81">
        <v>2.7570000000000001</v>
      </c>
      <c r="AG163" s="343" t="s">
        <v>10</v>
      </c>
      <c r="AH163" s="343" t="s">
        <v>10</v>
      </c>
      <c r="AI163" s="343" t="s">
        <v>10</v>
      </c>
      <c r="AJ163" s="81">
        <v>3.911</v>
      </c>
      <c r="AK163" s="343" t="s">
        <v>10</v>
      </c>
      <c r="AL163" s="343" t="s">
        <v>10</v>
      </c>
      <c r="AM163" s="343" t="s">
        <v>10</v>
      </c>
      <c r="AN163" s="249" t="s">
        <v>10</v>
      </c>
      <c r="AO163" s="352" t="s">
        <v>10</v>
      </c>
      <c r="AP163" s="249"/>
      <c r="AQ163" s="249"/>
      <c r="AR163" s="249"/>
      <c r="AS163" s="249"/>
      <c r="AT163" s="249"/>
      <c r="AU163" s="249"/>
      <c r="AV163" s="249"/>
      <c r="AW163" s="249"/>
      <c r="AX163" s="249"/>
      <c r="AY163" s="249"/>
      <c r="AZ163" s="249"/>
      <c r="BA163" s="249"/>
      <c r="BB163" s="249"/>
      <c r="BC163" s="249"/>
      <c r="BD163" s="249"/>
      <c r="BE163" s="249"/>
      <c r="BF163" s="249"/>
      <c r="BG163" s="249"/>
      <c r="BH163" s="249"/>
      <c r="BI163" s="249"/>
      <c r="BJ163" s="249"/>
      <c r="BK163" s="249"/>
      <c r="BL163" s="249"/>
      <c r="BM163" s="249"/>
      <c r="BN163" s="249"/>
      <c r="BO163" s="249"/>
      <c r="BP163" s="249"/>
      <c r="BQ163" s="249"/>
      <c r="BR163" s="249"/>
      <c r="BS163" s="249"/>
      <c r="BT163" s="249"/>
      <c r="BU163" s="249"/>
      <c r="BV163" s="249"/>
      <c r="BW163" s="249"/>
      <c r="BX163" s="249"/>
      <c r="BY163" s="249"/>
      <c r="BZ163" s="249"/>
      <c r="CA163" s="249"/>
      <c r="CB163" s="249"/>
      <c r="CC163" s="249"/>
      <c r="CD163" s="249"/>
      <c r="CE163" s="249"/>
      <c r="CF163" s="249"/>
      <c r="CG163" s="249"/>
    </row>
    <row r="164" spans="1:85" x14ac:dyDescent="0.35">
      <c r="A164" s="342"/>
      <c r="B164" s="347" t="s">
        <v>697</v>
      </c>
      <c r="C164" s="509" t="s">
        <v>10</v>
      </c>
      <c r="D164" s="509" t="s">
        <v>10</v>
      </c>
      <c r="E164" s="509" t="s">
        <v>10</v>
      </c>
      <c r="F164" s="509" t="s">
        <v>10</v>
      </c>
      <c r="G164" s="509" t="s">
        <v>10</v>
      </c>
      <c r="H164" s="509" t="s">
        <v>10</v>
      </c>
      <c r="I164" s="509" t="s">
        <v>10</v>
      </c>
      <c r="J164" s="509" t="s">
        <v>10</v>
      </c>
      <c r="K164" s="509" t="s">
        <v>10</v>
      </c>
      <c r="L164" s="509" t="s">
        <v>10</v>
      </c>
      <c r="M164" s="509" t="s">
        <v>10</v>
      </c>
      <c r="N164" s="509" t="s">
        <v>10</v>
      </c>
      <c r="O164" s="509" t="s">
        <v>10</v>
      </c>
      <c r="P164" s="509" t="s">
        <v>10</v>
      </c>
      <c r="Q164" s="509" t="s">
        <v>10</v>
      </c>
      <c r="R164" s="509" t="s">
        <v>10</v>
      </c>
      <c r="S164" s="509" t="s">
        <v>10</v>
      </c>
      <c r="T164" s="509" t="s">
        <v>10</v>
      </c>
      <c r="U164" s="509" t="s">
        <v>10</v>
      </c>
      <c r="V164" s="509" t="s">
        <v>10</v>
      </c>
      <c r="W164" s="509" t="s">
        <v>10</v>
      </c>
      <c r="X164" s="509" t="s">
        <v>10</v>
      </c>
      <c r="Y164" s="509" t="s">
        <v>10</v>
      </c>
      <c r="Z164" s="509" t="s">
        <v>10</v>
      </c>
      <c r="AA164" s="509" t="s">
        <v>10</v>
      </c>
      <c r="AB164" s="81">
        <v>3.0649999999999999</v>
      </c>
      <c r="AC164" s="509" t="s">
        <v>10</v>
      </c>
      <c r="AD164" s="509" t="s">
        <v>10</v>
      </c>
      <c r="AE164" s="509" t="s">
        <v>10</v>
      </c>
      <c r="AF164" s="81">
        <v>3.9140000000000001</v>
      </c>
      <c r="AG164" s="509" t="s">
        <v>10</v>
      </c>
      <c r="AH164" s="509" t="s">
        <v>10</v>
      </c>
      <c r="AI164" s="509" t="s">
        <v>10</v>
      </c>
      <c r="AJ164" s="81">
        <v>3.4129999999999998</v>
      </c>
      <c r="AK164" s="509" t="s">
        <v>10</v>
      </c>
      <c r="AL164" s="343" t="s">
        <v>10</v>
      </c>
      <c r="AM164" s="645" t="s">
        <v>10</v>
      </c>
      <c r="AN164" s="650" t="s">
        <v>10</v>
      </c>
      <c r="AO164" s="353" t="s">
        <v>10</v>
      </c>
      <c r="AP164" s="249"/>
      <c r="AQ164" s="249"/>
      <c r="AR164" s="249"/>
      <c r="AS164" s="249"/>
      <c r="AT164" s="249"/>
      <c r="AU164" s="249"/>
      <c r="AV164" s="249"/>
      <c r="AW164" s="249"/>
      <c r="AX164" s="249"/>
      <c r="AY164" s="249"/>
      <c r="AZ164" s="249"/>
      <c r="BA164" s="249"/>
      <c r="BB164" s="249"/>
      <c r="BC164" s="249"/>
      <c r="BD164" s="249"/>
      <c r="BE164" s="249"/>
      <c r="BF164" s="249"/>
      <c r="BG164" s="249"/>
      <c r="BH164" s="249"/>
      <c r="BI164" s="249"/>
      <c r="BJ164" s="249"/>
      <c r="BK164" s="249"/>
      <c r="BL164" s="249"/>
      <c r="BM164" s="249"/>
      <c r="BN164" s="249"/>
      <c r="BO164" s="249"/>
      <c r="BP164" s="249"/>
      <c r="BQ164" s="249"/>
      <c r="BR164" s="249"/>
      <c r="BS164" s="249"/>
      <c r="BT164" s="249"/>
      <c r="BU164" s="249"/>
      <c r="BV164" s="249"/>
      <c r="BW164" s="249"/>
      <c r="BX164" s="249"/>
      <c r="BY164" s="249"/>
      <c r="BZ164" s="249"/>
      <c r="CA164" s="249"/>
      <c r="CB164" s="249"/>
      <c r="CC164" s="249"/>
      <c r="CD164" s="249"/>
      <c r="CE164" s="249"/>
      <c r="CF164" s="249"/>
      <c r="CG164" s="249"/>
    </row>
    <row r="165" spans="1:85" hidden="1" x14ac:dyDescent="0.35">
      <c r="A165" s="342"/>
      <c r="B165" s="342"/>
      <c r="C165" s="511"/>
      <c r="D165" s="511"/>
      <c r="E165" s="511"/>
      <c r="F165" s="511"/>
      <c r="G165" s="511"/>
      <c r="H165" s="511"/>
      <c r="I165" s="511"/>
      <c r="J165" s="511"/>
      <c r="K165" s="511"/>
      <c r="L165" s="511"/>
      <c r="M165" s="511"/>
      <c r="N165" s="511"/>
      <c r="O165" s="511"/>
      <c r="P165" s="511"/>
      <c r="Q165" s="511"/>
      <c r="R165" s="511"/>
      <c r="S165" s="511"/>
      <c r="T165" s="511"/>
      <c r="U165" s="511"/>
      <c r="V165" s="511"/>
      <c r="W165" s="511"/>
      <c r="X165" s="511"/>
      <c r="Y165" s="511"/>
      <c r="Z165" s="373"/>
      <c r="AA165" s="373"/>
      <c r="AB165" s="511"/>
      <c r="AC165" s="511"/>
      <c r="AD165" s="511"/>
      <c r="AE165" s="511"/>
      <c r="AF165" s="511"/>
      <c r="AG165" s="373"/>
      <c r="AH165" s="373"/>
      <c r="AI165" s="373"/>
      <c r="AJ165" s="373"/>
      <c r="AK165" s="373"/>
      <c r="AL165" s="343"/>
      <c r="AM165" s="343"/>
      <c r="AN165" s="249"/>
      <c r="AO165" s="249"/>
      <c r="AP165" s="249"/>
      <c r="AQ165" s="249"/>
      <c r="AR165" s="249"/>
      <c r="AS165" s="249"/>
      <c r="AT165" s="249"/>
      <c r="AU165" s="249"/>
      <c r="AV165" s="249"/>
      <c r="AW165" s="249"/>
      <c r="AX165" s="249"/>
      <c r="AY165" s="249"/>
      <c r="AZ165" s="249"/>
      <c r="BA165" s="249"/>
      <c r="BB165" s="249"/>
      <c r="BC165" s="249"/>
      <c r="BD165" s="249"/>
      <c r="BE165" s="249"/>
      <c r="BF165" s="249"/>
      <c r="BG165" s="249"/>
      <c r="BH165" s="249"/>
      <c r="BI165" s="249"/>
      <c r="BJ165" s="249"/>
      <c r="BK165" s="249"/>
      <c r="BL165" s="249"/>
      <c r="BM165" s="249"/>
      <c r="BN165" s="249"/>
      <c r="BO165" s="249"/>
      <c r="BP165" s="249"/>
      <c r="BQ165" s="249"/>
      <c r="BR165" s="249"/>
      <c r="BS165" s="249"/>
      <c r="BT165" s="249"/>
      <c r="BU165" s="249"/>
      <c r="BV165" s="249"/>
      <c r="BW165" s="249"/>
      <c r="BX165" s="249"/>
      <c r="BY165" s="249"/>
      <c r="BZ165" s="249"/>
      <c r="CA165" s="249"/>
      <c r="CB165" s="249"/>
      <c r="CC165" s="249"/>
      <c r="CD165" s="249"/>
      <c r="CE165" s="249"/>
      <c r="CF165" s="249"/>
      <c r="CG165" s="249"/>
    </row>
    <row r="166" spans="1:85" x14ac:dyDescent="0.35">
      <c r="A166" s="342"/>
      <c r="B166" s="3277" t="s">
        <v>705</v>
      </c>
      <c r="C166" s="3276"/>
      <c r="D166" s="3276"/>
      <c r="E166" s="3276"/>
      <c r="F166" s="3276"/>
      <c r="G166" s="3276"/>
      <c r="H166" s="3276"/>
      <c r="I166" s="3276"/>
      <c r="J166" s="3276"/>
      <c r="K166" s="3276"/>
      <c r="L166" s="3276"/>
      <c r="M166" s="3276"/>
      <c r="N166" s="3276"/>
      <c r="O166" s="3276"/>
      <c r="P166" s="3276"/>
      <c r="Q166" s="3276"/>
      <c r="R166" s="3276"/>
      <c r="S166" s="511"/>
      <c r="T166" s="511"/>
      <c r="U166" s="511"/>
      <c r="V166" s="511"/>
      <c r="W166" s="511"/>
      <c r="X166" s="511"/>
      <c r="Y166" s="511"/>
      <c r="Z166" s="373"/>
      <c r="AA166" s="373"/>
      <c r="AB166" s="511"/>
      <c r="AC166" s="511"/>
      <c r="AD166" s="511"/>
      <c r="AE166" s="511"/>
      <c r="AF166" s="511"/>
      <c r="AG166" s="373"/>
      <c r="AH166" s="373"/>
      <c r="AI166" s="373"/>
      <c r="AJ166" s="373"/>
      <c r="AK166" s="373"/>
      <c r="AL166" s="343"/>
      <c r="AM166" s="343"/>
      <c r="AN166" s="249"/>
      <c r="AO166" s="249"/>
      <c r="AP166" s="249"/>
      <c r="AQ166" s="249"/>
      <c r="AR166" s="249"/>
      <c r="AS166" s="249"/>
      <c r="AT166" s="249"/>
      <c r="AU166" s="249"/>
      <c r="AV166" s="249"/>
      <c r="AW166" s="249"/>
      <c r="AX166" s="249"/>
      <c r="AY166" s="249"/>
      <c r="AZ166" s="249"/>
      <c r="BA166" s="249"/>
      <c r="BB166" s="249"/>
      <c r="BC166" s="249"/>
      <c r="BD166" s="249"/>
      <c r="BE166" s="249"/>
      <c r="BF166" s="249"/>
      <c r="BG166" s="249"/>
      <c r="BH166" s="249"/>
      <c r="BI166" s="249"/>
      <c r="BJ166" s="249"/>
      <c r="BK166" s="249"/>
      <c r="BL166" s="249"/>
      <c r="BM166" s="249"/>
      <c r="BN166" s="249"/>
      <c r="BO166" s="249"/>
      <c r="BP166" s="249"/>
      <c r="BQ166" s="249"/>
      <c r="BR166" s="249"/>
      <c r="BS166" s="249"/>
      <c r="BT166" s="249"/>
      <c r="BU166" s="249"/>
      <c r="BV166" s="249"/>
      <c r="BW166" s="249"/>
      <c r="BX166" s="249"/>
      <c r="BY166" s="249"/>
      <c r="BZ166" s="249"/>
      <c r="CA166" s="249"/>
      <c r="CB166" s="249"/>
      <c r="CC166" s="249"/>
      <c r="CD166" s="249"/>
      <c r="CE166" s="249"/>
      <c r="CF166" s="249"/>
      <c r="CG166" s="249"/>
    </row>
    <row r="167" spans="1:85" x14ac:dyDescent="0.35">
      <c r="A167" s="2505"/>
      <c r="B167" s="3278" t="s">
        <v>1154</v>
      </c>
      <c r="C167" s="3278"/>
      <c r="D167" s="3278"/>
      <c r="E167" s="3278"/>
      <c r="F167" s="3278"/>
      <c r="G167" s="3278"/>
      <c r="H167" s="3278"/>
      <c r="I167" s="3278"/>
      <c r="J167" s="3278"/>
      <c r="K167" s="3278"/>
      <c r="L167" s="3278"/>
      <c r="M167" s="3278"/>
      <c r="N167" s="3278"/>
      <c r="O167" s="3278"/>
      <c r="P167" s="3278"/>
      <c r="Q167" s="3278"/>
      <c r="R167" s="3278"/>
      <c r="S167" s="511"/>
      <c r="T167" s="511"/>
      <c r="U167" s="511"/>
      <c r="V167" s="511"/>
      <c r="W167" s="511"/>
      <c r="X167" s="511"/>
      <c r="Y167" s="511"/>
      <c r="Z167" s="373"/>
      <c r="AA167" s="373"/>
      <c r="AB167" s="511"/>
      <c r="AC167" s="511"/>
      <c r="AD167" s="511"/>
      <c r="AE167" s="511"/>
      <c r="AF167" s="511"/>
      <c r="AG167" s="373"/>
      <c r="AH167" s="373"/>
      <c r="AI167" s="373"/>
      <c r="AJ167" s="373"/>
      <c r="AK167" s="373"/>
      <c r="AL167" s="343"/>
      <c r="AM167" s="343"/>
      <c r="AN167" s="249"/>
      <c r="AO167" s="249"/>
      <c r="AP167" s="249"/>
      <c r="AQ167" s="249"/>
      <c r="AR167" s="249"/>
      <c r="AS167" s="249"/>
      <c r="AT167" s="249"/>
      <c r="AU167" s="249"/>
      <c r="AV167" s="249"/>
      <c r="AW167" s="249"/>
      <c r="AX167" s="249"/>
      <c r="AY167" s="249"/>
      <c r="AZ167" s="249"/>
      <c r="BA167" s="249"/>
      <c r="BB167" s="249"/>
      <c r="BC167" s="249"/>
      <c r="BD167" s="249"/>
      <c r="BE167" s="249"/>
      <c r="BF167" s="249"/>
      <c r="BG167" s="249"/>
      <c r="BH167" s="249"/>
      <c r="BI167" s="249"/>
      <c r="BJ167" s="249"/>
      <c r="BK167" s="249"/>
      <c r="BL167" s="249"/>
      <c r="BM167" s="249"/>
      <c r="BN167" s="249"/>
      <c r="BO167" s="249"/>
      <c r="BP167" s="249"/>
      <c r="BQ167" s="249"/>
      <c r="BR167" s="249"/>
      <c r="BS167" s="249"/>
      <c r="BT167" s="249"/>
      <c r="BU167" s="249"/>
      <c r="BV167" s="249"/>
      <c r="BW167" s="249"/>
      <c r="BX167" s="249"/>
      <c r="BY167" s="249"/>
      <c r="BZ167" s="249"/>
      <c r="CA167" s="249"/>
      <c r="CB167" s="249"/>
      <c r="CC167" s="249"/>
      <c r="CD167" s="249"/>
      <c r="CE167" s="249"/>
      <c r="CF167" s="249"/>
      <c r="CG167" s="249"/>
    </row>
    <row r="168" spans="1:85" ht="63" customHeight="1" x14ac:dyDescent="0.35">
      <c r="A168" s="2504" t="s">
        <v>864</v>
      </c>
      <c r="B168" s="3279" t="s">
        <v>721</v>
      </c>
      <c r="C168" s="3279"/>
      <c r="D168" s="3279"/>
      <c r="E168" s="3279"/>
      <c r="F168" s="3279"/>
      <c r="G168" s="3279"/>
      <c r="H168" s="3279"/>
      <c r="I168" s="3279"/>
      <c r="J168" s="3279"/>
      <c r="K168" s="3279"/>
      <c r="L168" s="3279"/>
      <c r="M168" s="3279"/>
      <c r="N168" s="3279"/>
      <c r="O168" s="3279"/>
      <c r="P168" s="3279"/>
      <c r="Q168" s="3279"/>
      <c r="R168" s="3279"/>
      <c r="S168" s="3273"/>
      <c r="T168" s="3273"/>
      <c r="U168" s="3273"/>
      <c r="V168" s="3273"/>
      <c r="W168" s="3273"/>
      <c r="X168" s="3273"/>
      <c r="Y168" s="3273"/>
      <c r="Z168" s="3273"/>
      <c r="AA168" s="3273"/>
      <c r="AB168" s="485"/>
      <c r="AC168" s="485"/>
      <c r="AD168" s="485"/>
      <c r="AE168" s="485"/>
      <c r="AF168" s="485"/>
      <c r="AG168" s="485"/>
      <c r="AH168" s="485"/>
      <c r="AI168" s="485"/>
      <c r="AJ168" s="485"/>
      <c r="AK168" s="502"/>
      <c r="AL168" s="343"/>
      <c r="AM168" s="343"/>
      <c r="AN168" s="249"/>
      <c r="AO168" s="250"/>
      <c r="AP168" s="249"/>
      <c r="AQ168" s="249"/>
      <c r="AR168" s="249"/>
      <c r="AS168" s="249"/>
      <c r="AT168" s="249"/>
      <c r="AU168" s="249"/>
      <c r="AV168" s="249"/>
      <c r="AW168" s="249"/>
      <c r="AX168" s="249"/>
      <c r="AY168" s="249"/>
      <c r="AZ168" s="249"/>
      <c r="BA168" s="249"/>
      <c r="BB168" s="249"/>
      <c r="BC168" s="249"/>
      <c r="BD168" s="249"/>
      <c r="BE168" s="249"/>
      <c r="BF168" s="249"/>
      <c r="BG168" s="249"/>
      <c r="BH168" s="249"/>
      <c r="BI168" s="249"/>
      <c r="BJ168" s="249"/>
      <c r="BK168" s="249"/>
      <c r="BL168" s="249"/>
      <c r="BM168" s="249"/>
      <c r="BN168" s="249"/>
      <c r="BO168" s="249"/>
      <c r="BP168" s="249"/>
      <c r="BQ168" s="249"/>
      <c r="BR168" s="249"/>
      <c r="BS168" s="249"/>
      <c r="BT168" s="249"/>
      <c r="BU168" s="249"/>
      <c r="BV168" s="249"/>
      <c r="BW168" s="249"/>
      <c r="BX168" s="249"/>
      <c r="BY168" s="249"/>
      <c r="BZ168" s="249"/>
      <c r="CA168" s="249"/>
      <c r="CB168" s="249"/>
      <c r="CC168" s="249"/>
      <c r="CD168" s="249"/>
      <c r="CE168" s="249"/>
      <c r="CF168" s="249"/>
      <c r="CG168" s="249"/>
    </row>
    <row r="169" spans="1:85" ht="46.5" x14ac:dyDescent="0.35">
      <c r="A169" s="312"/>
      <c r="B169" s="503" t="s">
        <v>54</v>
      </c>
      <c r="C169" s="2533" t="s">
        <v>6</v>
      </c>
      <c r="D169" s="2533" t="s">
        <v>7</v>
      </c>
      <c r="E169" s="2533" t="s">
        <v>8</v>
      </c>
      <c r="F169" s="2534" t="s">
        <v>123</v>
      </c>
      <c r="G169" s="471" t="s">
        <v>160</v>
      </c>
      <c r="H169" s="471" t="s">
        <v>194</v>
      </c>
      <c r="I169" s="471" t="s">
        <v>202</v>
      </c>
      <c r="J169" s="471" t="s">
        <v>241</v>
      </c>
      <c r="K169" s="471" t="s">
        <v>273</v>
      </c>
      <c r="L169" s="471" t="s">
        <v>284</v>
      </c>
      <c r="M169" s="471" t="s">
        <v>322</v>
      </c>
      <c r="N169" s="471" t="s">
        <v>342</v>
      </c>
      <c r="O169" s="471" t="s">
        <v>356</v>
      </c>
      <c r="P169" s="471" t="s">
        <v>384</v>
      </c>
      <c r="Q169" s="471" t="s">
        <v>493</v>
      </c>
      <c r="R169" s="471" t="s">
        <v>535</v>
      </c>
      <c r="S169" s="471" t="s">
        <v>541</v>
      </c>
      <c r="T169" s="471" t="s">
        <v>545</v>
      </c>
      <c r="U169" s="471" t="s">
        <v>578</v>
      </c>
      <c r="V169" s="471" t="s">
        <v>586</v>
      </c>
      <c r="W169" s="471" t="s">
        <v>633</v>
      </c>
      <c r="X169" s="471" t="s">
        <v>646</v>
      </c>
      <c r="Y169" s="471" t="s">
        <v>647</v>
      </c>
      <c r="Z169" s="471" t="s">
        <v>668</v>
      </c>
      <c r="AA169" s="471" t="s">
        <v>671</v>
      </c>
      <c r="AB169" s="471" t="s">
        <v>688</v>
      </c>
      <c r="AC169" s="471" t="s">
        <v>689</v>
      </c>
      <c r="AD169" s="471" t="s">
        <v>735</v>
      </c>
      <c r="AE169" s="471" t="s">
        <v>776</v>
      </c>
      <c r="AF169" s="471" t="s">
        <v>811</v>
      </c>
      <c r="AG169" s="471" t="s">
        <v>1055</v>
      </c>
      <c r="AH169" s="471" t="s">
        <v>1072</v>
      </c>
      <c r="AI169" s="471" t="s">
        <v>1075</v>
      </c>
      <c r="AJ169" s="471" t="s">
        <v>1117</v>
      </c>
      <c r="AK169" s="471" t="s">
        <v>1162</v>
      </c>
      <c r="AL169" s="2528" t="s">
        <v>1176</v>
      </c>
      <c r="AM169" s="649" t="s">
        <v>1211</v>
      </c>
      <c r="AN169" s="3040" t="s">
        <v>1297</v>
      </c>
      <c r="AO169" s="351" t="s">
        <v>1328</v>
      </c>
      <c r="AP169" s="249"/>
      <c r="AQ169" s="249"/>
      <c r="AR169" s="249"/>
      <c r="AS169" s="249"/>
      <c r="AT169" s="249"/>
      <c r="AU169" s="249"/>
      <c r="AV169" s="249"/>
      <c r="AW169" s="249"/>
      <c r="AX169" s="249"/>
      <c r="AY169" s="249"/>
      <c r="AZ169" s="249"/>
      <c r="BA169" s="249"/>
      <c r="BB169" s="249"/>
      <c r="BC169" s="249"/>
      <c r="BD169" s="249"/>
      <c r="BE169" s="249"/>
      <c r="BF169" s="249"/>
      <c r="BG169" s="249"/>
      <c r="BH169" s="249"/>
      <c r="BI169" s="249"/>
      <c r="BJ169" s="249"/>
      <c r="BK169" s="249"/>
      <c r="BL169" s="249"/>
      <c r="BM169" s="249"/>
      <c r="BN169" s="249"/>
      <c r="BO169" s="249"/>
      <c r="BP169" s="249"/>
      <c r="BQ169" s="249"/>
      <c r="BR169" s="249"/>
      <c r="BS169" s="249"/>
      <c r="BT169" s="249"/>
      <c r="BU169" s="249"/>
      <c r="BV169" s="249"/>
      <c r="BW169" s="249"/>
      <c r="BX169" s="249"/>
      <c r="BY169" s="249"/>
      <c r="BZ169" s="249"/>
      <c r="CA169" s="249"/>
      <c r="CB169" s="249"/>
      <c r="CC169" s="249"/>
      <c r="CD169" s="249"/>
      <c r="CE169" s="249"/>
      <c r="CF169" s="249"/>
      <c r="CG169" s="249"/>
    </row>
    <row r="170" spans="1:85" x14ac:dyDescent="0.35">
      <c r="A170" s="342"/>
      <c r="B170" s="504" t="s">
        <v>210</v>
      </c>
      <c r="C170" s="506" t="s">
        <v>10</v>
      </c>
      <c r="D170" s="506" t="s">
        <v>10</v>
      </c>
      <c r="E170" s="506" t="s">
        <v>10</v>
      </c>
      <c r="F170" s="506" t="s">
        <v>10</v>
      </c>
      <c r="G170" s="506" t="s">
        <v>10</v>
      </c>
      <c r="H170" s="506" t="s">
        <v>10</v>
      </c>
      <c r="I170" s="506" t="s">
        <v>10</v>
      </c>
      <c r="J170" s="506" t="s">
        <v>10</v>
      </c>
      <c r="K170" s="506" t="s">
        <v>10</v>
      </c>
      <c r="L170" s="506" t="s">
        <v>10</v>
      </c>
      <c r="M170" s="506" t="s">
        <v>10</v>
      </c>
      <c r="N170" s="506" t="s">
        <v>10</v>
      </c>
      <c r="O170" s="506" t="s">
        <v>10</v>
      </c>
      <c r="P170" s="506" t="s">
        <v>10</v>
      </c>
      <c r="Q170" s="506" t="s">
        <v>10</v>
      </c>
      <c r="R170" s="506" t="s">
        <v>10</v>
      </c>
      <c r="S170" s="506" t="s">
        <v>10</v>
      </c>
      <c r="T170" s="506" t="s">
        <v>10</v>
      </c>
      <c r="U170" s="506" t="s">
        <v>10</v>
      </c>
      <c r="V170" s="506" t="s">
        <v>10</v>
      </c>
      <c r="W170" s="506" t="s">
        <v>10</v>
      </c>
      <c r="X170" s="506" t="s">
        <v>10</v>
      </c>
      <c r="Y170" s="506" t="s">
        <v>10</v>
      </c>
      <c r="Z170" s="506" t="s">
        <v>10</v>
      </c>
      <c r="AA170" s="506" t="s">
        <v>10</v>
      </c>
      <c r="AB170" s="81">
        <v>4.9450000000000003</v>
      </c>
      <c r="AC170" s="506" t="s">
        <v>10</v>
      </c>
      <c r="AD170" s="506" t="s">
        <v>10</v>
      </c>
      <c r="AE170" s="506" t="s">
        <v>10</v>
      </c>
      <c r="AF170" s="506" t="s">
        <v>10</v>
      </c>
      <c r="AG170" s="506" t="s">
        <v>10</v>
      </c>
      <c r="AH170" s="506" t="s">
        <v>10</v>
      </c>
      <c r="AI170" s="506" t="s">
        <v>10</v>
      </c>
      <c r="AJ170" s="506" t="s">
        <v>10</v>
      </c>
      <c r="AK170" s="506" t="s">
        <v>10</v>
      </c>
      <c r="AL170" s="343" t="s">
        <v>10</v>
      </c>
      <c r="AM170" s="343" t="s">
        <v>10</v>
      </c>
      <c r="AN170" s="249" t="s">
        <v>10</v>
      </c>
      <c r="AO170" s="352" t="s">
        <v>10</v>
      </c>
      <c r="AP170" s="249"/>
      <c r="AQ170" s="249"/>
      <c r="AR170" s="249"/>
      <c r="AS170" s="249"/>
      <c r="AT170" s="249"/>
      <c r="AU170" s="249"/>
      <c r="AV170" s="249"/>
      <c r="AW170" s="249"/>
      <c r="AX170" s="249"/>
      <c r="AY170" s="249"/>
      <c r="AZ170" s="249"/>
      <c r="BA170" s="249"/>
      <c r="BB170" s="249"/>
      <c r="BC170" s="249"/>
      <c r="BD170" s="249"/>
      <c r="BE170" s="249"/>
      <c r="BF170" s="249"/>
      <c r="BG170" s="249"/>
      <c r="BH170" s="249"/>
      <c r="BI170" s="249"/>
      <c r="BJ170" s="249"/>
      <c r="BK170" s="249"/>
      <c r="BL170" s="249"/>
      <c r="BM170" s="249"/>
      <c r="BN170" s="249"/>
      <c r="BO170" s="249"/>
      <c r="BP170" s="249"/>
      <c r="BQ170" s="249"/>
      <c r="BR170" s="249"/>
      <c r="BS170" s="249"/>
      <c r="BT170" s="249"/>
      <c r="BU170" s="249"/>
      <c r="BV170" s="249"/>
      <c r="BW170" s="249"/>
      <c r="BX170" s="249"/>
      <c r="BY170" s="249"/>
      <c r="BZ170" s="249"/>
      <c r="CA170" s="249"/>
      <c r="CB170" s="249"/>
      <c r="CC170" s="249"/>
      <c r="CD170" s="249"/>
      <c r="CE170" s="249"/>
      <c r="CF170" s="249"/>
      <c r="CG170" s="249"/>
    </row>
    <row r="171" spans="1:85" x14ac:dyDescent="0.35">
      <c r="A171" s="342"/>
      <c r="B171" s="348" t="s">
        <v>694</v>
      </c>
      <c r="C171" s="343" t="s">
        <v>10</v>
      </c>
      <c r="D171" s="343" t="s">
        <v>10</v>
      </c>
      <c r="E171" s="343" t="s">
        <v>10</v>
      </c>
      <c r="F171" s="343" t="s">
        <v>10</v>
      </c>
      <c r="G171" s="343" t="s">
        <v>10</v>
      </c>
      <c r="H171" s="343" t="s">
        <v>10</v>
      </c>
      <c r="I171" s="343" t="s">
        <v>10</v>
      </c>
      <c r="J171" s="343" t="s">
        <v>10</v>
      </c>
      <c r="K171" s="343" t="s">
        <v>10</v>
      </c>
      <c r="L171" s="343" t="s">
        <v>10</v>
      </c>
      <c r="M171" s="343" t="s">
        <v>10</v>
      </c>
      <c r="N171" s="343" t="s">
        <v>10</v>
      </c>
      <c r="O171" s="343" t="s">
        <v>10</v>
      </c>
      <c r="P171" s="343" t="s">
        <v>10</v>
      </c>
      <c r="Q171" s="343" t="s">
        <v>10</v>
      </c>
      <c r="R171" s="343" t="s">
        <v>10</v>
      </c>
      <c r="S171" s="343" t="s">
        <v>10</v>
      </c>
      <c r="T171" s="343" t="s">
        <v>10</v>
      </c>
      <c r="U171" s="343" t="s">
        <v>10</v>
      </c>
      <c r="V171" s="343" t="s">
        <v>10</v>
      </c>
      <c r="W171" s="343" t="s">
        <v>10</v>
      </c>
      <c r="X171" s="343" t="s">
        <v>10</v>
      </c>
      <c r="Y171" s="343" t="s">
        <v>10</v>
      </c>
      <c r="Z171" s="343" t="s">
        <v>10</v>
      </c>
      <c r="AA171" s="343" t="s">
        <v>10</v>
      </c>
      <c r="AB171" s="81">
        <v>33.142000000000003</v>
      </c>
      <c r="AC171" s="343" t="s">
        <v>10</v>
      </c>
      <c r="AD171" s="343" t="s">
        <v>10</v>
      </c>
      <c r="AE171" s="343" t="s">
        <v>10</v>
      </c>
      <c r="AF171" s="343" t="s">
        <v>10</v>
      </c>
      <c r="AG171" s="343" t="s">
        <v>10</v>
      </c>
      <c r="AH171" s="343" t="s">
        <v>10</v>
      </c>
      <c r="AI171" s="343" t="s">
        <v>10</v>
      </c>
      <c r="AJ171" s="343" t="s">
        <v>10</v>
      </c>
      <c r="AK171" s="343" t="s">
        <v>10</v>
      </c>
      <c r="AL171" s="343" t="s">
        <v>10</v>
      </c>
      <c r="AM171" s="343" t="s">
        <v>10</v>
      </c>
      <c r="AN171" s="249" t="s">
        <v>10</v>
      </c>
      <c r="AO171" s="352" t="s">
        <v>10</v>
      </c>
      <c r="AP171" s="249"/>
      <c r="AQ171" s="249"/>
      <c r="AR171" s="249"/>
      <c r="AS171" s="249"/>
      <c r="AT171" s="249"/>
      <c r="AU171" s="249"/>
      <c r="AV171" s="249"/>
      <c r="AW171" s="249"/>
      <c r="AX171" s="249"/>
      <c r="AY171" s="249"/>
      <c r="AZ171" s="249"/>
      <c r="BA171" s="249"/>
      <c r="BB171" s="249"/>
      <c r="BC171" s="249"/>
      <c r="BD171" s="249"/>
      <c r="BE171" s="249"/>
      <c r="BF171" s="249"/>
      <c r="BG171" s="249"/>
      <c r="BH171" s="249"/>
      <c r="BI171" s="249"/>
      <c r="BJ171" s="249"/>
      <c r="BK171" s="249"/>
      <c r="BL171" s="249"/>
      <c r="BM171" s="249"/>
      <c r="BN171" s="249"/>
      <c r="BO171" s="249"/>
      <c r="BP171" s="249"/>
      <c r="BQ171" s="249"/>
      <c r="BR171" s="249"/>
      <c r="BS171" s="249"/>
      <c r="BT171" s="249"/>
      <c r="BU171" s="249"/>
      <c r="BV171" s="249"/>
      <c r="BW171" s="249"/>
      <c r="BX171" s="249"/>
      <c r="BY171" s="249"/>
      <c r="BZ171" s="249"/>
      <c r="CA171" s="249"/>
      <c r="CB171" s="249"/>
      <c r="CC171" s="249"/>
      <c r="CD171" s="249"/>
      <c r="CE171" s="249"/>
      <c r="CF171" s="249"/>
      <c r="CG171" s="249"/>
    </row>
    <row r="172" spans="1:85" x14ac:dyDescent="0.35">
      <c r="A172" s="312"/>
      <c r="B172" s="348" t="s">
        <v>703</v>
      </c>
      <c r="C172" s="343" t="s">
        <v>10</v>
      </c>
      <c r="D172" s="343" t="s">
        <v>10</v>
      </c>
      <c r="E172" s="343" t="s">
        <v>10</v>
      </c>
      <c r="F172" s="343" t="s">
        <v>10</v>
      </c>
      <c r="G172" s="343" t="s">
        <v>10</v>
      </c>
      <c r="H172" s="343" t="s">
        <v>10</v>
      </c>
      <c r="I172" s="343" t="s">
        <v>10</v>
      </c>
      <c r="J172" s="343" t="s">
        <v>10</v>
      </c>
      <c r="K172" s="343" t="s">
        <v>10</v>
      </c>
      <c r="L172" s="343" t="s">
        <v>10</v>
      </c>
      <c r="M172" s="343" t="s">
        <v>10</v>
      </c>
      <c r="N172" s="343" t="s">
        <v>10</v>
      </c>
      <c r="O172" s="343" t="s">
        <v>10</v>
      </c>
      <c r="P172" s="343" t="s">
        <v>10</v>
      </c>
      <c r="Q172" s="343" t="s">
        <v>10</v>
      </c>
      <c r="R172" s="343" t="s">
        <v>10</v>
      </c>
      <c r="S172" s="343" t="s">
        <v>10</v>
      </c>
      <c r="T172" s="343" t="s">
        <v>10</v>
      </c>
      <c r="U172" s="343" t="s">
        <v>10</v>
      </c>
      <c r="V172" s="343" t="s">
        <v>10</v>
      </c>
      <c r="W172" s="343" t="s">
        <v>10</v>
      </c>
      <c r="X172" s="343" t="s">
        <v>10</v>
      </c>
      <c r="Y172" s="343" t="s">
        <v>10</v>
      </c>
      <c r="Z172" s="343" t="s">
        <v>10</v>
      </c>
      <c r="AA172" s="343" t="s">
        <v>10</v>
      </c>
      <c r="AB172" s="81">
        <v>18.196000000000002</v>
      </c>
      <c r="AC172" s="343" t="s">
        <v>10</v>
      </c>
      <c r="AD172" s="343" t="s">
        <v>10</v>
      </c>
      <c r="AE172" s="343" t="s">
        <v>10</v>
      </c>
      <c r="AF172" s="343" t="s">
        <v>10</v>
      </c>
      <c r="AG172" s="343" t="s">
        <v>10</v>
      </c>
      <c r="AH172" s="343" t="s">
        <v>10</v>
      </c>
      <c r="AI172" s="343" t="s">
        <v>10</v>
      </c>
      <c r="AJ172" s="343" t="s">
        <v>10</v>
      </c>
      <c r="AK172" s="343" t="s">
        <v>10</v>
      </c>
      <c r="AL172" s="343" t="s">
        <v>10</v>
      </c>
      <c r="AM172" s="343" t="s">
        <v>10</v>
      </c>
      <c r="AN172" s="249" t="s">
        <v>10</v>
      </c>
      <c r="AO172" s="352" t="s">
        <v>10</v>
      </c>
      <c r="AP172" s="249"/>
      <c r="AQ172" s="249"/>
      <c r="AR172" s="249"/>
      <c r="AS172" s="249"/>
      <c r="AT172" s="249"/>
      <c r="AU172" s="249"/>
      <c r="AV172" s="249"/>
      <c r="AW172" s="249"/>
      <c r="AX172" s="249"/>
      <c r="AY172" s="249"/>
      <c r="AZ172" s="249"/>
      <c r="BA172" s="249"/>
      <c r="BB172" s="249"/>
      <c r="BC172" s="249"/>
      <c r="BD172" s="249"/>
      <c r="BE172" s="249"/>
      <c r="BF172" s="249"/>
      <c r="BG172" s="249"/>
      <c r="BH172" s="249"/>
      <c r="BI172" s="249"/>
      <c r="BJ172" s="249"/>
      <c r="BK172" s="249"/>
      <c r="BL172" s="249"/>
      <c r="BM172" s="249"/>
      <c r="BN172" s="249"/>
      <c r="BO172" s="249"/>
      <c r="BP172" s="249"/>
      <c r="BQ172" s="249"/>
      <c r="BR172" s="249"/>
      <c r="BS172" s="249"/>
      <c r="BT172" s="249"/>
      <c r="BU172" s="249"/>
      <c r="BV172" s="249"/>
      <c r="BW172" s="249"/>
      <c r="BX172" s="249"/>
      <c r="BY172" s="249"/>
      <c r="BZ172" s="249"/>
      <c r="CA172" s="249"/>
      <c r="CB172" s="249"/>
      <c r="CC172" s="249"/>
      <c r="CD172" s="249"/>
      <c r="CE172" s="249"/>
      <c r="CF172" s="249"/>
      <c r="CG172" s="249"/>
    </row>
    <row r="173" spans="1:85" x14ac:dyDescent="0.35">
      <c r="A173" s="342"/>
      <c r="B173" s="348" t="s">
        <v>704</v>
      </c>
      <c r="C173" s="343" t="s">
        <v>10</v>
      </c>
      <c r="D173" s="343" t="s">
        <v>10</v>
      </c>
      <c r="E173" s="343" t="s">
        <v>10</v>
      </c>
      <c r="F173" s="343" t="s">
        <v>10</v>
      </c>
      <c r="G173" s="343" t="s">
        <v>10</v>
      </c>
      <c r="H173" s="343" t="s">
        <v>10</v>
      </c>
      <c r="I173" s="343" t="s">
        <v>10</v>
      </c>
      <c r="J173" s="343" t="s">
        <v>10</v>
      </c>
      <c r="K173" s="343" t="s">
        <v>10</v>
      </c>
      <c r="L173" s="343" t="s">
        <v>10</v>
      </c>
      <c r="M173" s="343" t="s">
        <v>10</v>
      </c>
      <c r="N173" s="343" t="s">
        <v>10</v>
      </c>
      <c r="O173" s="343" t="s">
        <v>10</v>
      </c>
      <c r="P173" s="343" t="s">
        <v>10</v>
      </c>
      <c r="Q173" s="343" t="s">
        <v>10</v>
      </c>
      <c r="R173" s="343" t="s">
        <v>10</v>
      </c>
      <c r="S173" s="343" t="s">
        <v>10</v>
      </c>
      <c r="T173" s="343" t="s">
        <v>10</v>
      </c>
      <c r="U173" s="343" t="s">
        <v>10</v>
      </c>
      <c r="V173" s="343" t="s">
        <v>10</v>
      </c>
      <c r="W173" s="343" t="s">
        <v>10</v>
      </c>
      <c r="X173" s="343" t="s">
        <v>10</v>
      </c>
      <c r="Y173" s="343" t="s">
        <v>10</v>
      </c>
      <c r="Z173" s="343" t="s">
        <v>10</v>
      </c>
      <c r="AA173" s="343" t="s">
        <v>10</v>
      </c>
      <c r="AB173" s="81">
        <v>20.509</v>
      </c>
      <c r="AC173" s="343" t="s">
        <v>10</v>
      </c>
      <c r="AD173" s="343" t="s">
        <v>10</v>
      </c>
      <c r="AE173" s="343" t="s">
        <v>10</v>
      </c>
      <c r="AF173" s="343" t="s">
        <v>10</v>
      </c>
      <c r="AG173" s="343" t="s">
        <v>10</v>
      </c>
      <c r="AH173" s="343" t="s">
        <v>10</v>
      </c>
      <c r="AI173" s="343" t="s">
        <v>10</v>
      </c>
      <c r="AJ173" s="343" t="s">
        <v>10</v>
      </c>
      <c r="AK173" s="343" t="s">
        <v>10</v>
      </c>
      <c r="AL173" s="343" t="s">
        <v>10</v>
      </c>
      <c r="AM173" s="343" t="s">
        <v>10</v>
      </c>
      <c r="AN173" s="249" t="s">
        <v>10</v>
      </c>
      <c r="AO173" s="352" t="s">
        <v>10</v>
      </c>
      <c r="AP173" s="249"/>
      <c r="AQ173" s="249"/>
      <c r="AR173" s="249"/>
      <c r="AS173" s="249"/>
      <c r="AT173" s="249"/>
      <c r="AU173" s="249"/>
      <c r="AV173" s="249"/>
      <c r="AW173" s="249"/>
      <c r="AX173" s="249"/>
      <c r="AY173" s="249"/>
      <c r="AZ173" s="249"/>
      <c r="BA173" s="249"/>
      <c r="BB173" s="249"/>
      <c r="BC173" s="249"/>
      <c r="BD173" s="249"/>
      <c r="BE173" s="249"/>
      <c r="BF173" s="249"/>
      <c r="BG173" s="249"/>
      <c r="BH173" s="249"/>
      <c r="BI173" s="249"/>
      <c r="BJ173" s="249"/>
      <c r="BK173" s="249"/>
      <c r="BL173" s="249"/>
      <c r="BM173" s="249"/>
      <c r="BN173" s="249"/>
      <c r="BO173" s="249"/>
      <c r="BP173" s="249"/>
      <c r="BQ173" s="249"/>
      <c r="BR173" s="249"/>
      <c r="BS173" s="249"/>
      <c r="BT173" s="249"/>
      <c r="BU173" s="249"/>
      <c r="BV173" s="249"/>
      <c r="BW173" s="249"/>
      <c r="BX173" s="249"/>
      <c r="BY173" s="249"/>
      <c r="BZ173" s="249"/>
      <c r="CA173" s="249"/>
      <c r="CB173" s="249"/>
      <c r="CC173" s="249"/>
      <c r="CD173" s="249"/>
      <c r="CE173" s="249"/>
      <c r="CF173" s="249"/>
      <c r="CG173" s="249"/>
    </row>
    <row r="174" spans="1:85" x14ac:dyDescent="0.35">
      <c r="A174" s="342"/>
      <c r="B174" s="348" t="s">
        <v>695</v>
      </c>
      <c r="C174" s="343" t="s">
        <v>10</v>
      </c>
      <c r="D174" s="343" t="s">
        <v>10</v>
      </c>
      <c r="E174" s="343" t="s">
        <v>10</v>
      </c>
      <c r="F174" s="343" t="s">
        <v>10</v>
      </c>
      <c r="G174" s="343" t="s">
        <v>10</v>
      </c>
      <c r="H174" s="343" t="s">
        <v>10</v>
      </c>
      <c r="I174" s="343" t="s">
        <v>10</v>
      </c>
      <c r="J174" s="343" t="s">
        <v>10</v>
      </c>
      <c r="K174" s="343" t="s">
        <v>10</v>
      </c>
      <c r="L174" s="343" t="s">
        <v>10</v>
      </c>
      <c r="M174" s="343" t="s">
        <v>10</v>
      </c>
      <c r="N174" s="343" t="s">
        <v>10</v>
      </c>
      <c r="O174" s="343" t="s">
        <v>10</v>
      </c>
      <c r="P174" s="343" t="s">
        <v>10</v>
      </c>
      <c r="Q174" s="343" t="s">
        <v>10</v>
      </c>
      <c r="R174" s="343" t="s">
        <v>10</v>
      </c>
      <c r="S174" s="343" t="s">
        <v>10</v>
      </c>
      <c r="T174" s="343" t="s">
        <v>10</v>
      </c>
      <c r="U174" s="343" t="s">
        <v>10</v>
      </c>
      <c r="V174" s="343" t="s">
        <v>10</v>
      </c>
      <c r="W174" s="343" t="s">
        <v>10</v>
      </c>
      <c r="X174" s="343" t="s">
        <v>10</v>
      </c>
      <c r="Y174" s="343" t="s">
        <v>10</v>
      </c>
      <c r="Z174" s="343" t="s">
        <v>10</v>
      </c>
      <c r="AA174" s="343" t="s">
        <v>10</v>
      </c>
      <c r="AB174" s="81">
        <v>13.664</v>
      </c>
      <c r="AC174" s="343" t="s">
        <v>10</v>
      </c>
      <c r="AD174" s="343" t="s">
        <v>10</v>
      </c>
      <c r="AE174" s="343" t="s">
        <v>10</v>
      </c>
      <c r="AF174" s="343" t="s">
        <v>10</v>
      </c>
      <c r="AG174" s="343" t="s">
        <v>10</v>
      </c>
      <c r="AH174" s="343" t="s">
        <v>10</v>
      </c>
      <c r="AI174" s="343" t="s">
        <v>10</v>
      </c>
      <c r="AJ174" s="343" t="s">
        <v>10</v>
      </c>
      <c r="AK174" s="343" t="s">
        <v>10</v>
      </c>
      <c r="AL174" s="343" t="s">
        <v>10</v>
      </c>
      <c r="AM174" s="343" t="s">
        <v>10</v>
      </c>
      <c r="AN174" s="249" t="s">
        <v>10</v>
      </c>
      <c r="AO174" s="352" t="s">
        <v>10</v>
      </c>
      <c r="AP174" s="249"/>
      <c r="AQ174" s="249"/>
      <c r="AR174" s="249"/>
      <c r="AS174" s="249"/>
      <c r="AT174" s="249"/>
      <c r="AU174" s="249"/>
      <c r="AV174" s="249"/>
      <c r="AW174" s="249"/>
      <c r="AX174" s="249"/>
      <c r="AY174" s="249"/>
      <c r="AZ174" s="249"/>
      <c r="BA174" s="249"/>
      <c r="BB174" s="249"/>
      <c r="BC174" s="249"/>
      <c r="BD174" s="249"/>
      <c r="BE174" s="249"/>
      <c r="BF174" s="249"/>
      <c r="BG174" s="249"/>
      <c r="BH174" s="249"/>
      <c r="BI174" s="249"/>
      <c r="BJ174" s="249"/>
      <c r="BK174" s="249"/>
      <c r="BL174" s="249"/>
      <c r="BM174" s="249"/>
      <c r="BN174" s="249"/>
      <c r="BO174" s="249"/>
      <c r="BP174" s="249"/>
      <c r="BQ174" s="249"/>
      <c r="BR174" s="249"/>
      <c r="BS174" s="249"/>
      <c r="BT174" s="249"/>
      <c r="BU174" s="249"/>
      <c r="BV174" s="249"/>
      <c r="BW174" s="249"/>
      <c r="BX174" s="249"/>
      <c r="BY174" s="249"/>
      <c r="BZ174" s="249"/>
      <c r="CA174" s="249"/>
      <c r="CB174" s="249"/>
      <c r="CC174" s="249"/>
      <c r="CD174" s="249"/>
      <c r="CE174" s="249"/>
      <c r="CF174" s="249"/>
      <c r="CG174" s="249"/>
    </row>
    <row r="175" spans="1:85" x14ac:dyDescent="0.35">
      <c r="A175" s="342"/>
      <c r="B175" s="348" t="s">
        <v>696</v>
      </c>
      <c r="C175" s="343" t="s">
        <v>10</v>
      </c>
      <c r="D175" s="343" t="s">
        <v>10</v>
      </c>
      <c r="E175" s="343" t="s">
        <v>10</v>
      </c>
      <c r="F175" s="343" t="s">
        <v>10</v>
      </c>
      <c r="G175" s="343" t="s">
        <v>10</v>
      </c>
      <c r="H175" s="343" t="s">
        <v>10</v>
      </c>
      <c r="I175" s="343" t="s">
        <v>10</v>
      </c>
      <c r="J175" s="343" t="s">
        <v>10</v>
      </c>
      <c r="K175" s="343" t="s">
        <v>10</v>
      </c>
      <c r="L175" s="343" t="s">
        <v>10</v>
      </c>
      <c r="M175" s="343" t="s">
        <v>10</v>
      </c>
      <c r="N175" s="343" t="s">
        <v>10</v>
      </c>
      <c r="O175" s="343" t="s">
        <v>10</v>
      </c>
      <c r="P175" s="343" t="s">
        <v>10</v>
      </c>
      <c r="Q175" s="343" t="s">
        <v>10</v>
      </c>
      <c r="R175" s="343" t="s">
        <v>10</v>
      </c>
      <c r="S175" s="343" t="s">
        <v>10</v>
      </c>
      <c r="T175" s="343" t="s">
        <v>10</v>
      </c>
      <c r="U175" s="343" t="s">
        <v>10</v>
      </c>
      <c r="V175" s="343" t="s">
        <v>10</v>
      </c>
      <c r="W175" s="343" t="s">
        <v>10</v>
      </c>
      <c r="X175" s="343" t="s">
        <v>10</v>
      </c>
      <c r="Y175" s="343" t="s">
        <v>10</v>
      </c>
      <c r="Z175" s="343" t="s">
        <v>10</v>
      </c>
      <c r="AA175" s="343" t="s">
        <v>10</v>
      </c>
      <c r="AB175" s="81">
        <v>5.8890000000000002</v>
      </c>
      <c r="AC175" s="343" t="s">
        <v>10</v>
      </c>
      <c r="AD175" s="343" t="s">
        <v>10</v>
      </c>
      <c r="AE175" s="343" t="s">
        <v>10</v>
      </c>
      <c r="AF175" s="343" t="s">
        <v>10</v>
      </c>
      <c r="AG175" s="343" t="s">
        <v>10</v>
      </c>
      <c r="AH175" s="343" t="s">
        <v>10</v>
      </c>
      <c r="AI175" s="343" t="s">
        <v>10</v>
      </c>
      <c r="AJ175" s="343" t="s">
        <v>10</v>
      </c>
      <c r="AK175" s="343" t="s">
        <v>10</v>
      </c>
      <c r="AL175" s="343" t="s">
        <v>10</v>
      </c>
      <c r="AM175" s="343" t="s">
        <v>10</v>
      </c>
      <c r="AN175" s="249" t="s">
        <v>10</v>
      </c>
      <c r="AO175" s="352" t="s">
        <v>10</v>
      </c>
      <c r="AP175" s="249"/>
      <c r="AQ175" s="249"/>
      <c r="AR175" s="249"/>
      <c r="AS175" s="249"/>
      <c r="AT175" s="249"/>
      <c r="AU175" s="249"/>
      <c r="AV175" s="249"/>
      <c r="AW175" s="249"/>
      <c r="AX175" s="249"/>
      <c r="AY175" s="249"/>
      <c r="AZ175" s="249"/>
      <c r="BA175" s="249"/>
      <c r="BB175" s="249"/>
      <c r="BC175" s="249"/>
      <c r="BD175" s="249"/>
      <c r="BE175" s="249"/>
      <c r="BF175" s="249"/>
      <c r="BG175" s="249"/>
      <c r="BH175" s="249"/>
      <c r="BI175" s="249"/>
      <c r="BJ175" s="249"/>
      <c r="BK175" s="249"/>
      <c r="BL175" s="249"/>
      <c r="BM175" s="249"/>
      <c r="BN175" s="249"/>
      <c r="BO175" s="249"/>
      <c r="BP175" s="249"/>
      <c r="BQ175" s="249"/>
      <c r="BR175" s="249"/>
      <c r="BS175" s="249"/>
      <c r="BT175" s="249"/>
      <c r="BU175" s="249"/>
      <c r="BV175" s="249"/>
      <c r="BW175" s="249"/>
      <c r="BX175" s="249"/>
      <c r="BY175" s="249"/>
      <c r="BZ175" s="249"/>
      <c r="CA175" s="249"/>
      <c r="CB175" s="249"/>
      <c r="CC175" s="249"/>
      <c r="CD175" s="249"/>
      <c r="CE175" s="249"/>
      <c r="CF175" s="249"/>
      <c r="CG175" s="249"/>
    </row>
    <row r="176" spans="1:85" x14ac:dyDescent="0.35">
      <c r="A176" s="342"/>
      <c r="B176" s="347" t="s">
        <v>697</v>
      </c>
      <c r="C176" s="509" t="s">
        <v>10</v>
      </c>
      <c r="D176" s="509" t="s">
        <v>10</v>
      </c>
      <c r="E176" s="509" t="s">
        <v>10</v>
      </c>
      <c r="F176" s="509" t="s">
        <v>10</v>
      </c>
      <c r="G176" s="509" t="s">
        <v>10</v>
      </c>
      <c r="H176" s="509" t="s">
        <v>10</v>
      </c>
      <c r="I176" s="509" t="s">
        <v>10</v>
      </c>
      <c r="J176" s="509" t="s">
        <v>10</v>
      </c>
      <c r="K176" s="509" t="s">
        <v>10</v>
      </c>
      <c r="L176" s="509" t="s">
        <v>10</v>
      </c>
      <c r="M176" s="509" t="s">
        <v>10</v>
      </c>
      <c r="N176" s="509" t="s">
        <v>10</v>
      </c>
      <c r="O176" s="509" t="s">
        <v>10</v>
      </c>
      <c r="P176" s="509" t="s">
        <v>10</v>
      </c>
      <c r="Q176" s="509" t="s">
        <v>10</v>
      </c>
      <c r="R176" s="509" t="s">
        <v>10</v>
      </c>
      <c r="S176" s="509" t="s">
        <v>10</v>
      </c>
      <c r="T176" s="509" t="s">
        <v>10</v>
      </c>
      <c r="U176" s="509" t="s">
        <v>10</v>
      </c>
      <c r="V176" s="509" t="s">
        <v>10</v>
      </c>
      <c r="W176" s="509" t="s">
        <v>10</v>
      </c>
      <c r="X176" s="509" t="s">
        <v>10</v>
      </c>
      <c r="Y176" s="509" t="s">
        <v>10</v>
      </c>
      <c r="Z176" s="509" t="s">
        <v>10</v>
      </c>
      <c r="AA176" s="509" t="s">
        <v>10</v>
      </c>
      <c r="AB176" s="81">
        <v>3.6539999999999999</v>
      </c>
      <c r="AC176" s="509" t="s">
        <v>10</v>
      </c>
      <c r="AD176" s="509" t="s">
        <v>10</v>
      </c>
      <c r="AE176" s="509" t="s">
        <v>10</v>
      </c>
      <c r="AF176" s="509" t="s">
        <v>10</v>
      </c>
      <c r="AG176" s="509" t="s">
        <v>10</v>
      </c>
      <c r="AH176" s="509" t="s">
        <v>10</v>
      </c>
      <c r="AI176" s="509" t="s">
        <v>10</v>
      </c>
      <c r="AJ176" s="509" t="s">
        <v>10</v>
      </c>
      <c r="AK176" s="509" t="s">
        <v>10</v>
      </c>
      <c r="AL176" s="343" t="s">
        <v>10</v>
      </c>
      <c r="AM176" s="645" t="s">
        <v>10</v>
      </c>
      <c r="AN176" s="650" t="s">
        <v>10</v>
      </c>
      <c r="AO176" s="353" t="s">
        <v>10</v>
      </c>
      <c r="AP176" s="249"/>
      <c r="AQ176" s="249"/>
      <c r="AR176" s="249"/>
      <c r="AS176" s="249"/>
      <c r="AT176" s="249"/>
      <c r="AU176" s="249"/>
      <c r="AV176" s="249"/>
      <c r="AW176" s="249"/>
      <c r="AX176" s="249"/>
      <c r="AY176" s="249"/>
      <c r="AZ176" s="249"/>
      <c r="BA176" s="249"/>
      <c r="BB176" s="249"/>
      <c r="BC176" s="249"/>
      <c r="BD176" s="249"/>
      <c r="BE176" s="249"/>
      <c r="BF176" s="249"/>
      <c r="BG176" s="249"/>
      <c r="BH176" s="249"/>
      <c r="BI176" s="249"/>
      <c r="BJ176" s="249"/>
      <c r="BK176" s="249"/>
      <c r="BL176" s="249"/>
      <c r="BM176" s="249"/>
      <c r="BN176" s="249"/>
      <c r="BO176" s="249"/>
      <c r="BP176" s="249"/>
      <c r="BQ176" s="249"/>
      <c r="BR176" s="249"/>
      <c r="BS176" s="249"/>
      <c r="BT176" s="249"/>
      <c r="BU176" s="249"/>
      <c r="BV176" s="249"/>
      <c r="BW176" s="249"/>
      <c r="BX176" s="249"/>
      <c r="BY176" s="249"/>
      <c r="BZ176" s="249"/>
      <c r="CA176" s="249"/>
      <c r="CB176" s="249"/>
      <c r="CC176" s="249"/>
      <c r="CD176" s="249"/>
      <c r="CE176" s="249"/>
      <c r="CF176" s="249"/>
      <c r="CG176" s="249"/>
    </row>
    <row r="177" spans="1:85" hidden="1" x14ac:dyDescent="0.35">
      <c r="A177" s="342"/>
      <c r="B177" s="342"/>
      <c r="C177" s="511"/>
      <c r="D177" s="511"/>
      <c r="E177" s="511"/>
      <c r="F177" s="511"/>
      <c r="G177" s="511"/>
      <c r="H177" s="511"/>
      <c r="I177" s="511"/>
      <c r="J177" s="511"/>
      <c r="K177" s="511"/>
      <c r="L177" s="511"/>
      <c r="M177" s="511"/>
      <c r="N177" s="511"/>
      <c r="O177" s="511"/>
      <c r="P177" s="511"/>
      <c r="Q177" s="511"/>
      <c r="R177" s="511"/>
      <c r="S177" s="511"/>
      <c r="T177" s="511"/>
      <c r="U177" s="511"/>
      <c r="V177" s="511"/>
      <c r="W177" s="511"/>
      <c r="X177" s="511"/>
      <c r="Y177" s="511"/>
      <c r="Z177" s="373"/>
      <c r="AA177" s="373"/>
      <c r="AB177" s="511"/>
      <c r="AC177" s="511"/>
      <c r="AD177" s="511"/>
      <c r="AE177" s="511"/>
      <c r="AF177" s="511"/>
      <c r="AG177" s="513"/>
      <c r="AH177" s="373"/>
      <c r="AI177" s="373"/>
      <c r="AJ177" s="373"/>
      <c r="AK177" s="373"/>
      <c r="AL177" s="343"/>
      <c r="AM177" s="343"/>
      <c r="AN177" s="249"/>
      <c r="AO177" s="249"/>
      <c r="AP177" s="249"/>
      <c r="AQ177" s="249"/>
      <c r="AR177" s="249"/>
      <c r="AS177" s="249"/>
      <c r="AT177" s="249"/>
      <c r="AU177" s="249"/>
      <c r="AV177" s="249"/>
      <c r="AW177" s="249"/>
      <c r="AX177" s="249"/>
      <c r="AY177" s="249"/>
      <c r="AZ177" s="249"/>
      <c r="BA177" s="249"/>
      <c r="BB177" s="249"/>
      <c r="BC177" s="249"/>
      <c r="BD177" s="249"/>
      <c r="BE177" s="249"/>
      <c r="BF177" s="249"/>
      <c r="BG177" s="249"/>
      <c r="BH177" s="249"/>
      <c r="BI177" s="249"/>
      <c r="BJ177" s="249"/>
      <c r="BK177" s="249"/>
      <c r="BL177" s="249"/>
      <c r="BM177" s="249"/>
      <c r="BN177" s="249"/>
      <c r="BO177" s="249"/>
      <c r="BP177" s="249"/>
      <c r="BQ177" s="249"/>
      <c r="BR177" s="249"/>
      <c r="BS177" s="249"/>
      <c r="BT177" s="249"/>
      <c r="BU177" s="249"/>
      <c r="BV177" s="249"/>
      <c r="BW177" s="249"/>
      <c r="BX177" s="249"/>
      <c r="BY177" s="249"/>
      <c r="BZ177" s="249"/>
      <c r="CA177" s="249"/>
      <c r="CB177" s="249"/>
      <c r="CC177" s="249"/>
      <c r="CD177" s="249"/>
      <c r="CE177" s="249"/>
      <c r="CF177" s="249"/>
      <c r="CG177" s="249"/>
    </row>
    <row r="178" spans="1:85" x14ac:dyDescent="0.35">
      <c r="A178" s="342"/>
      <c r="B178" s="3277" t="s">
        <v>705</v>
      </c>
      <c r="C178" s="3276"/>
      <c r="D178" s="3276"/>
      <c r="E178" s="3276"/>
      <c r="F178" s="3276"/>
      <c r="G178" s="3276"/>
      <c r="H178" s="3276"/>
      <c r="I178" s="3276"/>
      <c r="J178" s="3276"/>
      <c r="K178" s="3276"/>
      <c r="L178" s="3276"/>
      <c r="M178" s="3276"/>
      <c r="N178" s="3276"/>
      <c r="O178" s="3276"/>
      <c r="P178" s="3276"/>
      <c r="Q178" s="3276"/>
      <c r="R178" s="3276"/>
      <c r="S178" s="511"/>
      <c r="T178" s="511"/>
      <c r="U178" s="511"/>
      <c r="V178" s="511"/>
      <c r="W178" s="511"/>
      <c r="X178" s="511"/>
      <c r="Y178" s="511"/>
      <c r="Z178" s="373"/>
      <c r="AA178" s="373"/>
      <c r="AB178" s="511"/>
      <c r="AC178" s="511"/>
      <c r="AD178" s="511"/>
      <c r="AE178" s="511"/>
      <c r="AF178" s="511"/>
      <c r="AG178" s="373"/>
      <c r="AH178" s="373"/>
      <c r="AI178" s="373"/>
      <c r="AJ178" s="373"/>
      <c r="AK178" s="373"/>
      <c r="AL178" s="343"/>
      <c r="AM178" s="343"/>
      <c r="AN178" s="249"/>
      <c r="AO178" s="249"/>
      <c r="AP178" s="249"/>
      <c r="AQ178" s="249"/>
      <c r="AR178" s="249"/>
      <c r="AS178" s="249"/>
      <c r="AT178" s="249"/>
      <c r="AU178" s="249"/>
      <c r="AV178" s="249"/>
      <c r="AW178" s="249"/>
      <c r="AX178" s="249"/>
      <c r="AY178" s="249"/>
      <c r="AZ178" s="249"/>
      <c r="BA178" s="249"/>
      <c r="BB178" s="249"/>
      <c r="BC178" s="249"/>
      <c r="BD178" s="249"/>
      <c r="BE178" s="249"/>
      <c r="BF178" s="249"/>
      <c r="BG178" s="249"/>
      <c r="BH178" s="249"/>
      <c r="BI178" s="249"/>
      <c r="BJ178" s="249"/>
      <c r="BK178" s="249"/>
      <c r="BL178" s="249"/>
      <c r="BM178" s="249"/>
      <c r="BN178" s="249"/>
      <c r="BO178" s="249"/>
      <c r="BP178" s="249"/>
      <c r="BQ178" s="249"/>
      <c r="BR178" s="249"/>
      <c r="BS178" s="249"/>
      <c r="BT178" s="249"/>
      <c r="BU178" s="249"/>
      <c r="BV178" s="249"/>
      <c r="BW178" s="249"/>
      <c r="BX178" s="249"/>
      <c r="BY178" s="249"/>
      <c r="BZ178" s="249"/>
      <c r="CA178" s="249"/>
      <c r="CB178" s="249"/>
      <c r="CC178" s="249"/>
      <c r="CD178" s="249"/>
      <c r="CE178" s="249"/>
      <c r="CF178" s="249"/>
      <c r="CG178" s="249"/>
    </row>
    <row r="179" spans="1:85" x14ac:dyDescent="0.35">
      <c r="A179" s="377"/>
      <c r="B179" s="342"/>
      <c r="C179" s="511"/>
      <c r="D179" s="511"/>
      <c r="E179" s="511"/>
      <c r="F179" s="511"/>
      <c r="G179" s="511"/>
      <c r="H179" s="511"/>
      <c r="I179" s="511"/>
      <c r="J179" s="511"/>
      <c r="K179" s="511"/>
      <c r="L179" s="511"/>
      <c r="M179" s="511"/>
      <c r="N179" s="511"/>
      <c r="O179" s="511"/>
      <c r="P179" s="511"/>
      <c r="Q179" s="511"/>
      <c r="R179" s="511"/>
      <c r="S179" s="511"/>
      <c r="T179" s="511"/>
      <c r="U179" s="511"/>
      <c r="V179" s="511"/>
      <c r="W179" s="511"/>
      <c r="X179" s="511"/>
      <c r="Y179" s="511"/>
      <c r="Z179" s="373"/>
      <c r="AA179" s="373"/>
      <c r="AB179" s="511"/>
      <c r="AC179" s="511"/>
      <c r="AD179" s="511"/>
      <c r="AE179" s="511"/>
      <c r="AF179" s="511"/>
      <c r="AG179" s="373"/>
      <c r="AH179" s="373"/>
      <c r="AI179" s="373"/>
      <c r="AJ179" s="373"/>
      <c r="AK179" s="373"/>
      <c r="AL179" s="343"/>
      <c r="AM179" s="343"/>
      <c r="AN179" s="249"/>
      <c r="AO179" s="249"/>
      <c r="AP179" s="249"/>
      <c r="AQ179" s="249"/>
      <c r="AR179" s="249"/>
      <c r="AS179" s="249"/>
      <c r="AT179" s="249"/>
      <c r="AU179" s="249"/>
      <c r="AV179" s="249"/>
      <c r="AW179" s="249"/>
      <c r="AX179" s="249"/>
      <c r="AY179" s="249"/>
      <c r="AZ179" s="249"/>
      <c r="BA179" s="249"/>
      <c r="BB179" s="249"/>
      <c r="BC179" s="249"/>
      <c r="BD179" s="249"/>
      <c r="BE179" s="249"/>
      <c r="BF179" s="249"/>
      <c r="BG179" s="249"/>
      <c r="BH179" s="249"/>
      <c r="BI179" s="249"/>
      <c r="BJ179" s="249"/>
      <c r="BK179" s="249"/>
      <c r="BL179" s="249"/>
      <c r="BM179" s="249"/>
      <c r="BN179" s="249"/>
      <c r="BO179" s="249"/>
      <c r="BP179" s="249"/>
      <c r="BQ179" s="249"/>
      <c r="BR179" s="249"/>
      <c r="BS179" s="249"/>
      <c r="BT179" s="249"/>
      <c r="BU179" s="249"/>
      <c r="BV179" s="249"/>
      <c r="BW179" s="249"/>
      <c r="BX179" s="249"/>
      <c r="BY179" s="249"/>
      <c r="BZ179" s="249"/>
      <c r="CA179" s="249"/>
      <c r="CB179" s="249"/>
      <c r="CC179" s="249"/>
      <c r="CD179" s="249"/>
      <c r="CE179" s="249"/>
      <c r="CF179" s="249"/>
      <c r="CG179" s="249"/>
    </row>
    <row r="180" spans="1:85" ht="63" customHeight="1" x14ac:dyDescent="0.35">
      <c r="A180" s="2504" t="s">
        <v>865</v>
      </c>
      <c r="B180" s="3272" t="s">
        <v>814</v>
      </c>
      <c r="C180" s="3273"/>
      <c r="D180" s="3273"/>
      <c r="E180" s="3273"/>
      <c r="F180" s="3273"/>
      <c r="G180" s="3273"/>
      <c r="H180" s="3273"/>
      <c r="I180" s="3273"/>
      <c r="J180" s="3273"/>
      <c r="K180" s="3273"/>
      <c r="L180" s="3273"/>
      <c r="M180" s="3273"/>
      <c r="N180" s="3273"/>
      <c r="O180" s="3273"/>
      <c r="P180" s="3273"/>
      <c r="Q180" s="3273"/>
      <c r="R180" s="3273"/>
      <c r="S180" s="3273"/>
      <c r="T180" s="3273"/>
      <c r="U180" s="3273"/>
      <c r="V180" s="3273"/>
      <c r="W180" s="3273"/>
      <c r="X180" s="3273"/>
      <c r="Y180" s="3273"/>
      <c r="Z180" s="3273"/>
      <c r="AA180" s="3273"/>
      <c r="AB180" s="485"/>
      <c r="AC180" s="485"/>
      <c r="AD180" s="485"/>
      <c r="AE180" s="485"/>
      <c r="AF180" s="485"/>
      <c r="AG180" s="485"/>
      <c r="AH180" s="485"/>
      <c r="AI180" s="485"/>
      <c r="AJ180" s="485"/>
      <c r="AK180" s="502"/>
      <c r="AL180" s="343"/>
      <c r="AM180" s="343"/>
      <c r="AN180" s="249"/>
      <c r="AO180" s="250"/>
      <c r="AP180" s="249"/>
      <c r="AQ180" s="249"/>
      <c r="AR180" s="249"/>
      <c r="AS180" s="249"/>
      <c r="AT180" s="249"/>
      <c r="AU180" s="249"/>
      <c r="AV180" s="249"/>
      <c r="AW180" s="249"/>
      <c r="AX180" s="249"/>
      <c r="AY180" s="249"/>
      <c r="AZ180" s="249"/>
      <c r="BA180" s="249"/>
      <c r="BB180" s="249"/>
      <c r="BC180" s="249"/>
      <c r="BD180" s="249"/>
      <c r="BE180" s="249"/>
      <c r="BF180" s="249"/>
      <c r="BG180" s="249"/>
      <c r="BH180" s="249"/>
      <c r="BI180" s="249"/>
      <c r="BJ180" s="249"/>
      <c r="BK180" s="249"/>
      <c r="BL180" s="249"/>
      <c r="BM180" s="249"/>
      <c r="BN180" s="249"/>
      <c r="BO180" s="249"/>
      <c r="BP180" s="249"/>
      <c r="BQ180" s="249"/>
      <c r="BR180" s="249"/>
      <c r="BS180" s="249"/>
      <c r="BT180" s="249"/>
      <c r="BU180" s="249"/>
      <c r="BV180" s="249"/>
      <c r="BW180" s="249"/>
      <c r="BX180" s="249"/>
      <c r="BY180" s="249"/>
      <c r="BZ180" s="249"/>
      <c r="CA180" s="249"/>
      <c r="CB180" s="249"/>
      <c r="CC180" s="249"/>
      <c r="CD180" s="249"/>
      <c r="CE180" s="249"/>
      <c r="CF180" s="249"/>
      <c r="CG180" s="249"/>
    </row>
    <row r="181" spans="1:85" ht="46.5" x14ac:dyDescent="0.35">
      <c r="A181" s="312"/>
      <c r="B181" s="503" t="s">
        <v>54</v>
      </c>
      <c r="C181" s="2533" t="s">
        <v>6</v>
      </c>
      <c r="D181" s="2533" t="s">
        <v>7</v>
      </c>
      <c r="E181" s="2533" t="s">
        <v>8</v>
      </c>
      <c r="F181" s="2534" t="s">
        <v>123</v>
      </c>
      <c r="G181" s="471" t="s">
        <v>160</v>
      </c>
      <c r="H181" s="471" t="s">
        <v>194</v>
      </c>
      <c r="I181" s="471" t="s">
        <v>202</v>
      </c>
      <c r="J181" s="471" t="s">
        <v>241</v>
      </c>
      <c r="K181" s="471" t="s">
        <v>273</v>
      </c>
      <c r="L181" s="471" t="s">
        <v>284</v>
      </c>
      <c r="M181" s="471" t="s">
        <v>322</v>
      </c>
      <c r="N181" s="471" t="s">
        <v>342</v>
      </c>
      <c r="O181" s="471" t="s">
        <v>356</v>
      </c>
      <c r="P181" s="471" t="s">
        <v>384</v>
      </c>
      <c r="Q181" s="471" t="s">
        <v>493</v>
      </c>
      <c r="R181" s="471" t="s">
        <v>535</v>
      </c>
      <c r="S181" s="471" t="s">
        <v>541</v>
      </c>
      <c r="T181" s="471" t="s">
        <v>545</v>
      </c>
      <c r="U181" s="471" t="s">
        <v>578</v>
      </c>
      <c r="V181" s="471" t="s">
        <v>586</v>
      </c>
      <c r="W181" s="471" t="s">
        <v>633</v>
      </c>
      <c r="X181" s="471" t="s">
        <v>646</v>
      </c>
      <c r="Y181" s="471" t="s">
        <v>647</v>
      </c>
      <c r="Z181" s="471" t="s">
        <v>668</v>
      </c>
      <c r="AA181" s="471" t="s">
        <v>671</v>
      </c>
      <c r="AB181" s="471" t="s">
        <v>688</v>
      </c>
      <c r="AC181" s="471" t="s">
        <v>689</v>
      </c>
      <c r="AD181" s="471" t="s">
        <v>735</v>
      </c>
      <c r="AE181" s="471" t="s">
        <v>776</v>
      </c>
      <c r="AF181" s="471" t="s">
        <v>811</v>
      </c>
      <c r="AG181" s="471" t="s">
        <v>1055</v>
      </c>
      <c r="AH181" s="471" t="s">
        <v>1072</v>
      </c>
      <c r="AI181" s="471" t="s">
        <v>1075</v>
      </c>
      <c r="AJ181" s="471" t="s">
        <v>1117</v>
      </c>
      <c r="AK181" s="471" t="s">
        <v>1162</v>
      </c>
      <c r="AL181" s="2528" t="s">
        <v>1176</v>
      </c>
      <c r="AM181" s="649" t="s">
        <v>1211</v>
      </c>
      <c r="AN181" s="3040" t="s">
        <v>1297</v>
      </c>
      <c r="AO181" s="351" t="s">
        <v>1328</v>
      </c>
      <c r="AP181" s="249"/>
      <c r="AQ181" s="249"/>
      <c r="AR181" s="249"/>
      <c r="AS181" s="249"/>
      <c r="AT181" s="249"/>
      <c r="AU181" s="249"/>
      <c r="AV181" s="249"/>
      <c r="AW181" s="249"/>
      <c r="AX181" s="249"/>
      <c r="AY181" s="249"/>
      <c r="AZ181" s="249"/>
      <c r="BA181" s="249"/>
      <c r="BB181" s="249"/>
      <c r="BC181" s="249"/>
      <c r="BD181" s="249"/>
      <c r="BE181" s="249"/>
      <c r="BF181" s="249"/>
      <c r="BG181" s="249"/>
      <c r="BH181" s="249"/>
      <c r="BI181" s="249"/>
      <c r="BJ181" s="249"/>
      <c r="BK181" s="249"/>
      <c r="BL181" s="249"/>
      <c r="BM181" s="249"/>
      <c r="BN181" s="249"/>
      <c r="BO181" s="249"/>
      <c r="BP181" s="249"/>
      <c r="BQ181" s="249"/>
      <c r="BR181" s="249"/>
      <c r="BS181" s="249"/>
      <c r="BT181" s="249"/>
      <c r="BU181" s="249"/>
      <c r="BV181" s="249"/>
      <c r="BW181" s="249"/>
      <c r="BX181" s="249"/>
      <c r="BY181" s="249"/>
      <c r="BZ181" s="249"/>
      <c r="CA181" s="249"/>
      <c r="CB181" s="249"/>
      <c r="CC181" s="249"/>
      <c r="CD181" s="249"/>
      <c r="CE181" s="249"/>
      <c r="CF181" s="249"/>
      <c r="CG181" s="249"/>
    </row>
    <row r="182" spans="1:85" x14ac:dyDescent="0.35">
      <c r="A182" s="342"/>
      <c r="B182" s="504" t="s">
        <v>210</v>
      </c>
      <c r="C182" s="506" t="s">
        <v>10</v>
      </c>
      <c r="D182" s="506" t="s">
        <v>10</v>
      </c>
      <c r="E182" s="506" t="s">
        <v>10</v>
      </c>
      <c r="F182" s="506" t="s">
        <v>10</v>
      </c>
      <c r="G182" s="506" t="s">
        <v>10</v>
      </c>
      <c r="H182" s="506" t="s">
        <v>10</v>
      </c>
      <c r="I182" s="506" t="s">
        <v>10</v>
      </c>
      <c r="J182" s="506" t="s">
        <v>10</v>
      </c>
      <c r="K182" s="506" t="s">
        <v>10</v>
      </c>
      <c r="L182" s="506" t="s">
        <v>10</v>
      </c>
      <c r="M182" s="506" t="s">
        <v>10</v>
      </c>
      <c r="N182" s="506" t="s">
        <v>10</v>
      </c>
      <c r="O182" s="506" t="s">
        <v>10</v>
      </c>
      <c r="P182" s="506" t="s">
        <v>10</v>
      </c>
      <c r="Q182" s="506" t="s">
        <v>10</v>
      </c>
      <c r="R182" s="506" t="s">
        <v>10</v>
      </c>
      <c r="S182" s="506" t="s">
        <v>10</v>
      </c>
      <c r="T182" s="506" t="s">
        <v>10</v>
      </c>
      <c r="U182" s="506" t="s">
        <v>10</v>
      </c>
      <c r="V182" s="506" t="s">
        <v>10</v>
      </c>
      <c r="W182" s="506" t="s">
        <v>10</v>
      </c>
      <c r="X182" s="506" t="s">
        <v>10</v>
      </c>
      <c r="Y182" s="506" t="s">
        <v>10</v>
      </c>
      <c r="Z182" s="506" t="s">
        <v>10</v>
      </c>
      <c r="AA182" s="506" t="s">
        <v>10</v>
      </c>
      <c r="AB182" s="506" t="s">
        <v>10</v>
      </c>
      <c r="AC182" s="506" t="s">
        <v>10</v>
      </c>
      <c r="AD182" s="506" t="s">
        <v>10</v>
      </c>
      <c r="AE182" s="506" t="s">
        <v>10</v>
      </c>
      <c r="AF182" s="81">
        <v>4.492</v>
      </c>
      <c r="AG182" s="506" t="s">
        <v>10</v>
      </c>
      <c r="AH182" s="506" t="s">
        <v>10</v>
      </c>
      <c r="AI182" s="506" t="s">
        <v>10</v>
      </c>
      <c r="AJ182" s="506" t="s">
        <v>10</v>
      </c>
      <c r="AK182" s="506" t="s">
        <v>10</v>
      </c>
      <c r="AL182" s="343" t="s">
        <v>10</v>
      </c>
      <c r="AM182" s="343" t="s">
        <v>10</v>
      </c>
      <c r="AN182" s="249" t="s">
        <v>10</v>
      </c>
      <c r="AO182" s="352" t="s">
        <v>10</v>
      </c>
      <c r="AP182" s="249"/>
      <c r="AQ182" s="249"/>
      <c r="AR182" s="249"/>
      <c r="AS182" s="249"/>
      <c r="AT182" s="249"/>
      <c r="AU182" s="249"/>
      <c r="AV182" s="249"/>
      <c r="AW182" s="249"/>
      <c r="AX182" s="249"/>
      <c r="AY182" s="249"/>
      <c r="AZ182" s="249"/>
      <c r="BA182" s="249"/>
      <c r="BB182" s="249"/>
      <c r="BC182" s="249"/>
      <c r="BD182" s="249"/>
      <c r="BE182" s="249"/>
      <c r="BF182" s="249"/>
      <c r="BG182" s="249"/>
      <c r="BH182" s="249"/>
      <c r="BI182" s="249"/>
      <c r="BJ182" s="249"/>
      <c r="BK182" s="249"/>
      <c r="BL182" s="249"/>
      <c r="BM182" s="249"/>
      <c r="BN182" s="249"/>
      <c r="BO182" s="249"/>
      <c r="BP182" s="249"/>
      <c r="BQ182" s="249"/>
      <c r="BR182" s="249"/>
      <c r="BS182" s="249"/>
      <c r="BT182" s="249"/>
      <c r="BU182" s="249"/>
      <c r="BV182" s="249"/>
      <c r="BW182" s="249"/>
      <c r="BX182" s="249"/>
      <c r="BY182" s="249"/>
      <c r="BZ182" s="249"/>
      <c r="CA182" s="249"/>
      <c r="CB182" s="249"/>
      <c r="CC182" s="249"/>
      <c r="CD182" s="249"/>
      <c r="CE182" s="249"/>
      <c r="CF182" s="249"/>
      <c r="CG182" s="249"/>
    </row>
    <row r="183" spans="1:85" x14ac:dyDescent="0.35">
      <c r="A183" s="342"/>
      <c r="B183" s="348" t="s">
        <v>694</v>
      </c>
      <c r="C183" s="343" t="s">
        <v>10</v>
      </c>
      <c r="D183" s="343" t="s">
        <v>10</v>
      </c>
      <c r="E183" s="343" t="s">
        <v>10</v>
      </c>
      <c r="F183" s="343" t="s">
        <v>10</v>
      </c>
      <c r="G183" s="343" t="s">
        <v>10</v>
      </c>
      <c r="H183" s="343" t="s">
        <v>10</v>
      </c>
      <c r="I183" s="343" t="s">
        <v>10</v>
      </c>
      <c r="J183" s="343" t="s">
        <v>10</v>
      </c>
      <c r="K183" s="343" t="s">
        <v>10</v>
      </c>
      <c r="L183" s="343" t="s">
        <v>10</v>
      </c>
      <c r="M183" s="343" t="s">
        <v>10</v>
      </c>
      <c r="N183" s="343" t="s">
        <v>10</v>
      </c>
      <c r="O183" s="343" t="s">
        <v>10</v>
      </c>
      <c r="P183" s="343" t="s">
        <v>10</v>
      </c>
      <c r="Q183" s="343" t="s">
        <v>10</v>
      </c>
      <c r="R183" s="343" t="s">
        <v>10</v>
      </c>
      <c r="S183" s="343" t="s">
        <v>10</v>
      </c>
      <c r="T183" s="343" t="s">
        <v>10</v>
      </c>
      <c r="U183" s="343" t="s">
        <v>10</v>
      </c>
      <c r="V183" s="343" t="s">
        <v>10</v>
      </c>
      <c r="W183" s="343" t="s">
        <v>10</v>
      </c>
      <c r="X183" s="343" t="s">
        <v>10</v>
      </c>
      <c r="Y183" s="343" t="s">
        <v>10</v>
      </c>
      <c r="Z183" s="343" t="s">
        <v>10</v>
      </c>
      <c r="AA183" s="343" t="s">
        <v>10</v>
      </c>
      <c r="AB183" s="343" t="s">
        <v>10</v>
      </c>
      <c r="AC183" s="343" t="s">
        <v>10</v>
      </c>
      <c r="AD183" s="343" t="s">
        <v>10</v>
      </c>
      <c r="AE183" s="343" t="s">
        <v>10</v>
      </c>
      <c r="AF183" s="81">
        <v>39.619</v>
      </c>
      <c r="AG183" s="343" t="s">
        <v>10</v>
      </c>
      <c r="AH183" s="343" t="s">
        <v>10</v>
      </c>
      <c r="AI183" s="343" t="s">
        <v>10</v>
      </c>
      <c r="AJ183" s="343" t="s">
        <v>10</v>
      </c>
      <c r="AK183" s="343" t="s">
        <v>10</v>
      </c>
      <c r="AL183" s="343" t="s">
        <v>10</v>
      </c>
      <c r="AM183" s="343" t="s">
        <v>10</v>
      </c>
      <c r="AN183" s="249" t="s">
        <v>10</v>
      </c>
      <c r="AO183" s="352" t="s">
        <v>10</v>
      </c>
      <c r="AP183" s="249"/>
      <c r="AQ183" s="249"/>
      <c r="AR183" s="249"/>
      <c r="AS183" s="249"/>
      <c r="AT183" s="249"/>
      <c r="AU183" s="249"/>
      <c r="AV183" s="249"/>
      <c r="AW183" s="249"/>
      <c r="AX183" s="249"/>
      <c r="AY183" s="249"/>
      <c r="AZ183" s="249"/>
      <c r="BA183" s="249"/>
      <c r="BB183" s="249"/>
      <c r="BC183" s="249"/>
      <c r="BD183" s="249"/>
      <c r="BE183" s="249"/>
      <c r="BF183" s="249"/>
      <c r="BG183" s="249"/>
      <c r="BH183" s="249"/>
      <c r="BI183" s="249"/>
      <c r="BJ183" s="249"/>
      <c r="BK183" s="249"/>
      <c r="BL183" s="249"/>
      <c r="BM183" s="249"/>
      <c r="BN183" s="249"/>
      <c r="BO183" s="249"/>
      <c r="BP183" s="249"/>
      <c r="BQ183" s="249"/>
      <c r="BR183" s="249"/>
      <c r="BS183" s="249"/>
      <c r="BT183" s="249"/>
      <c r="BU183" s="249"/>
      <c r="BV183" s="249"/>
      <c r="BW183" s="249"/>
      <c r="BX183" s="249"/>
      <c r="BY183" s="249"/>
      <c r="BZ183" s="249"/>
      <c r="CA183" s="249"/>
      <c r="CB183" s="249"/>
      <c r="CC183" s="249"/>
      <c r="CD183" s="249"/>
      <c r="CE183" s="249"/>
      <c r="CF183" s="249"/>
      <c r="CG183" s="249"/>
    </row>
    <row r="184" spans="1:85" x14ac:dyDescent="0.35">
      <c r="A184" s="312"/>
      <c r="B184" s="348" t="s">
        <v>703</v>
      </c>
      <c r="C184" s="343" t="s">
        <v>10</v>
      </c>
      <c r="D184" s="343" t="s">
        <v>10</v>
      </c>
      <c r="E184" s="343" t="s">
        <v>10</v>
      </c>
      <c r="F184" s="343" t="s">
        <v>10</v>
      </c>
      <c r="G184" s="343" t="s">
        <v>10</v>
      </c>
      <c r="H184" s="343" t="s">
        <v>10</v>
      </c>
      <c r="I184" s="343" t="s">
        <v>10</v>
      </c>
      <c r="J184" s="343" t="s">
        <v>10</v>
      </c>
      <c r="K184" s="343" t="s">
        <v>10</v>
      </c>
      <c r="L184" s="343" t="s">
        <v>10</v>
      </c>
      <c r="M184" s="343" t="s">
        <v>10</v>
      </c>
      <c r="N184" s="343" t="s">
        <v>10</v>
      </c>
      <c r="O184" s="343" t="s">
        <v>10</v>
      </c>
      <c r="P184" s="343" t="s">
        <v>10</v>
      </c>
      <c r="Q184" s="343" t="s">
        <v>10</v>
      </c>
      <c r="R184" s="343" t="s">
        <v>10</v>
      </c>
      <c r="S184" s="343" t="s">
        <v>10</v>
      </c>
      <c r="T184" s="343" t="s">
        <v>10</v>
      </c>
      <c r="U184" s="343" t="s">
        <v>10</v>
      </c>
      <c r="V184" s="343" t="s">
        <v>10</v>
      </c>
      <c r="W184" s="343" t="s">
        <v>10</v>
      </c>
      <c r="X184" s="343" t="s">
        <v>10</v>
      </c>
      <c r="Y184" s="343" t="s">
        <v>10</v>
      </c>
      <c r="Z184" s="343" t="s">
        <v>10</v>
      </c>
      <c r="AA184" s="343" t="s">
        <v>10</v>
      </c>
      <c r="AB184" s="343" t="s">
        <v>10</v>
      </c>
      <c r="AC184" s="343" t="s">
        <v>10</v>
      </c>
      <c r="AD184" s="343" t="s">
        <v>10</v>
      </c>
      <c r="AE184" s="343" t="s">
        <v>10</v>
      </c>
      <c r="AF184" s="81">
        <v>17.192</v>
      </c>
      <c r="AG184" s="343" t="s">
        <v>10</v>
      </c>
      <c r="AH184" s="343" t="s">
        <v>10</v>
      </c>
      <c r="AI184" s="343" t="s">
        <v>10</v>
      </c>
      <c r="AJ184" s="343" t="s">
        <v>10</v>
      </c>
      <c r="AK184" s="343" t="s">
        <v>10</v>
      </c>
      <c r="AL184" s="343" t="s">
        <v>10</v>
      </c>
      <c r="AM184" s="343" t="s">
        <v>10</v>
      </c>
      <c r="AN184" s="249" t="s">
        <v>10</v>
      </c>
      <c r="AO184" s="352" t="s">
        <v>10</v>
      </c>
      <c r="AP184" s="249"/>
      <c r="AQ184" s="249"/>
      <c r="AR184" s="249"/>
      <c r="AS184" s="249"/>
      <c r="AT184" s="249"/>
      <c r="AU184" s="249"/>
      <c r="AV184" s="249"/>
      <c r="AW184" s="249"/>
      <c r="AX184" s="249"/>
      <c r="AY184" s="249"/>
      <c r="AZ184" s="249"/>
      <c r="BA184" s="249"/>
      <c r="BB184" s="249"/>
      <c r="BC184" s="249"/>
      <c r="BD184" s="249"/>
      <c r="BE184" s="249"/>
      <c r="BF184" s="249"/>
      <c r="BG184" s="249"/>
      <c r="BH184" s="249"/>
      <c r="BI184" s="249"/>
      <c r="BJ184" s="249"/>
      <c r="BK184" s="249"/>
      <c r="BL184" s="249"/>
      <c r="BM184" s="249"/>
      <c r="BN184" s="249"/>
      <c r="BO184" s="249"/>
      <c r="BP184" s="249"/>
      <c r="BQ184" s="249"/>
      <c r="BR184" s="249"/>
      <c r="BS184" s="249"/>
      <c r="BT184" s="249"/>
      <c r="BU184" s="249"/>
      <c r="BV184" s="249"/>
      <c r="BW184" s="249"/>
      <c r="BX184" s="249"/>
      <c r="BY184" s="249"/>
      <c r="BZ184" s="249"/>
      <c r="CA184" s="249"/>
      <c r="CB184" s="249"/>
      <c r="CC184" s="249"/>
      <c r="CD184" s="249"/>
      <c r="CE184" s="249"/>
      <c r="CF184" s="249"/>
      <c r="CG184" s="249"/>
    </row>
    <row r="185" spans="1:85" x14ac:dyDescent="0.35">
      <c r="A185" s="342"/>
      <c r="B185" s="348" t="s">
        <v>704</v>
      </c>
      <c r="C185" s="343" t="s">
        <v>10</v>
      </c>
      <c r="D185" s="343" t="s">
        <v>10</v>
      </c>
      <c r="E185" s="343" t="s">
        <v>10</v>
      </c>
      <c r="F185" s="343" t="s">
        <v>10</v>
      </c>
      <c r="G185" s="343" t="s">
        <v>10</v>
      </c>
      <c r="H185" s="343" t="s">
        <v>10</v>
      </c>
      <c r="I185" s="343" t="s">
        <v>10</v>
      </c>
      <c r="J185" s="343" t="s">
        <v>10</v>
      </c>
      <c r="K185" s="343" t="s">
        <v>10</v>
      </c>
      <c r="L185" s="343" t="s">
        <v>10</v>
      </c>
      <c r="M185" s="343" t="s">
        <v>10</v>
      </c>
      <c r="N185" s="343" t="s">
        <v>10</v>
      </c>
      <c r="O185" s="343" t="s">
        <v>10</v>
      </c>
      <c r="P185" s="343" t="s">
        <v>10</v>
      </c>
      <c r="Q185" s="343" t="s">
        <v>10</v>
      </c>
      <c r="R185" s="343" t="s">
        <v>10</v>
      </c>
      <c r="S185" s="343" t="s">
        <v>10</v>
      </c>
      <c r="T185" s="343" t="s">
        <v>10</v>
      </c>
      <c r="U185" s="343" t="s">
        <v>10</v>
      </c>
      <c r="V185" s="343" t="s">
        <v>10</v>
      </c>
      <c r="W185" s="343" t="s">
        <v>10</v>
      </c>
      <c r="X185" s="343" t="s">
        <v>10</v>
      </c>
      <c r="Y185" s="343" t="s">
        <v>10</v>
      </c>
      <c r="Z185" s="343" t="s">
        <v>10</v>
      </c>
      <c r="AA185" s="343" t="s">
        <v>10</v>
      </c>
      <c r="AB185" s="343" t="s">
        <v>10</v>
      </c>
      <c r="AC185" s="343" t="s">
        <v>10</v>
      </c>
      <c r="AD185" s="343" t="s">
        <v>10</v>
      </c>
      <c r="AE185" s="343" t="s">
        <v>10</v>
      </c>
      <c r="AF185" s="81">
        <v>19.18</v>
      </c>
      <c r="AG185" s="343" t="s">
        <v>10</v>
      </c>
      <c r="AH185" s="343" t="s">
        <v>10</v>
      </c>
      <c r="AI185" s="343" t="s">
        <v>10</v>
      </c>
      <c r="AJ185" s="343" t="s">
        <v>10</v>
      </c>
      <c r="AK185" s="343" t="s">
        <v>10</v>
      </c>
      <c r="AL185" s="343" t="s">
        <v>10</v>
      </c>
      <c r="AM185" s="343" t="s">
        <v>10</v>
      </c>
      <c r="AN185" s="249" t="s">
        <v>10</v>
      </c>
      <c r="AO185" s="352" t="s">
        <v>10</v>
      </c>
      <c r="AP185" s="249"/>
      <c r="AQ185" s="249"/>
      <c r="AR185" s="249"/>
      <c r="AS185" s="249"/>
      <c r="AT185" s="249"/>
      <c r="AU185" s="249"/>
      <c r="AV185" s="249"/>
      <c r="AW185" s="249"/>
      <c r="AX185" s="249"/>
      <c r="AY185" s="249"/>
      <c r="AZ185" s="249"/>
      <c r="BA185" s="249"/>
      <c r="BB185" s="249"/>
      <c r="BC185" s="249"/>
      <c r="BD185" s="249"/>
      <c r="BE185" s="249"/>
      <c r="BF185" s="249"/>
      <c r="BG185" s="249"/>
      <c r="BH185" s="249"/>
      <c r="BI185" s="249"/>
      <c r="BJ185" s="249"/>
      <c r="BK185" s="249"/>
      <c r="BL185" s="249"/>
      <c r="BM185" s="249"/>
      <c r="BN185" s="249"/>
      <c r="BO185" s="249"/>
      <c r="BP185" s="249"/>
      <c r="BQ185" s="249"/>
      <c r="BR185" s="249"/>
      <c r="BS185" s="249"/>
      <c r="BT185" s="249"/>
      <c r="BU185" s="249"/>
      <c r="BV185" s="249"/>
      <c r="BW185" s="249"/>
      <c r="BX185" s="249"/>
      <c r="BY185" s="249"/>
      <c r="BZ185" s="249"/>
      <c r="CA185" s="249"/>
      <c r="CB185" s="249"/>
      <c r="CC185" s="249"/>
      <c r="CD185" s="249"/>
      <c r="CE185" s="249"/>
      <c r="CF185" s="249"/>
      <c r="CG185" s="249"/>
    </row>
    <row r="186" spans="1:85" x14ac:dyDescent="0.35">
      <c r="A186" s="342"/>
      <c r="B186" s="348" t="s">
        <v>695</v>
      </c>
      <c r="C186" s="343" t="s">
        <v>10</v>
      </c>
      <c r="D186" s="343" t="s">
        <v>10</v>
      </c>
      <c r="E186" s="343" t="s">
        <v>10</v>
      </c>
      <c r="F186" s="343" t="s">
        <v>10</v>
      </c>
      <c r="G186" s="343" t="s">
        <v>10</v>
      </c>
      <c r="H186" s="343" t="s">
        <v>10</v>
      </c>
      <c r="I186" s="343" t="s">
        <v>10</v>
      </c>
      <c r="J186" s="343" t="s">
        <v>10</v>
      </c>
      <c r="K186" s="343" t="s">
        <v>10</v>
      </c>
      <c r="L186" s="343" t="s">
        <v>10</v>
      </c>
      <c r="M186" s="343" t="s">
        <v>10</v>
      </c>
      <c r="N186" s="343" t="s">
        <v>10</v>
      </c>
      <c r="O186" s="343" t="s">
        <v>10</v>
      </c>
      <c r="P186" s="343" t="s">
        <v>10</v>
      </c>
      <c r="Q186" s="343" t="s">
        <v>10</v>
      </c>
      <c r="R186" s="343" t="s">
        <v>10</v>
      </c>
      <c r="S186" s="343" t="s">
        <v>10</v>
      </c>
      <c r="T186" s="343" t="s">
        <v>10</v>
      </c>
      <c r="U186" s="343" t="s">
        <v>10</v>
      </c>
      <c r="V186" s="343" t="s">
        <v>10</v>
      </c>
      <c r="W186" s="343" t="s">
        <v>10</v>
      </c>
      <c r="X186" s="343" t="s">
        <v>10</v>
      </c>
      <c r="Y186" s="343" t="s">
        <v>10</v>
      </c>
      <c r="Z186" s="343" t="s">
        <v>10</v>
      </c>
      <c r="AA186" s="343" t="s">
        <v>10</v>
      </c>
      <c r="AB186" s="343" t="s">
        <v>10</v>
      </c>
      <c r="AC186" s="343" t="s">
        <v>10</v>
      </c>
      <c r="AD186" s="343" t="s">
        <v>10</v>
      </c>
      <c r="AE186" s="343" t="s">
        <v>10</v>
      </c>
      <c r="AF186" s="81">
        <v>9.8859999999999992</v>
      </c>
      <c r="AG186" s="343" t="s">
        <v>10</v>
      </c>
      <c r="AH186" s="343" t="s">
        <v>10</v>
      </c>
      <c r="AI186" s="343" t="s">
        <v>10</v>
      </c>
      <c r="AJ186" s="343" t="s">
        <v>10</v>
      </c>
      <c r="AK186" s="343" t="s">
        <v>10</v>
      </c>
      <c r="AL186" s="343" t="s">
        <v>10</v>
      </c>
      <c r="AM186" s="343" t="s">
        <v>10</v>
      </c>
      <c r="AN186" s="249" t="s">
        <v>10</v>
      </c>
      <c r="AO186" s="352" t="s">
        <v>10</v>
      </c>
      <c r="AP186" s="249"/>
      <c r="AQ186" s="249"/>
      <c r="AR186" s="249"/>
      <c r="AS186" s="249"/>
      <c r="AT186" s="249"/>
      <c r="AU186" s="249"/>
      <c r="AV186" s="249"/>
      <c r="AW186" s="249"/>
      <c r="AX186" s="249"/>
      <c r="AY186" s="249"/>
      <c r="AZ186" s="249"/>
      <c r="BA186" s="249"/>
      <c r="BB186" s="249"/>
      <c r="BC186" s="249"/>
      <c r="BD186" s="249"/>
      <c r="BE186" s="249"/>
      <c r="BF186" s="249"/>
      <c r="BG186" s="249"/>
      <c r="BH186" s="249"/>
      <c r="BI186" s="249"/>
      <c r="BJ186" s="249"/>
      <c r="BK186" s="249"/>
      <c r="BL186" s="249"/>
      <c r="BM186" s="249"/>
      <c r="BN186" s="249"/>
      <c r="BO186" s="249"/>
      <c r="BP186" s="249"/>
      <c r="BQ186" s="249"/>
      <c r="BR186" s="249"/>
      <c r="BS186" s="249"/>
      <c r="BT186" s="249"/>
      <c r="BU186" s="249"/>
      <c r="BV186" s="249"/>
      <c r="BW186" s="249"/>
      <c r="BX186" s="249"/>
      <c r="BY186" s="249"/>
      <c r="BZ186" s="249"/>
      <c r="CA186" s="249"/>
      <c r="CB186" s="249"/>
      <c r="CC186" s="249"/>
      <c r="CD186" s="249"/>
      <c r="CE186" s="249"/>
      <c r="CF186" s="249"/>
      <c r="CG186" s="249"/>
    </row>
    <row r="187" spans="1:85" x14ac:dyDescent="0.35">
      <c r="A187" s="342"/>
      <c r="B187" s="348" t="s">
        <v>696</v>
      </c>
      <c r="C187" s="343" t="s">
        <v>10</v>
      </c>
      <c r="D187" s="343" t="s">
        <v>10</v>
      </c>
      <c r="E187" s="343" t="s">
        <v>10</v>
      </c>
      <c r="F187" s="343" t="s">
        <v>10</v>
      </c>
      <c r="G187" s="343" t="s">
        <v>10</v>
      </c>
      <c r="H187" s="343" t="s">
        <v>10</v>
      </c>
      <c r="I187" s="343" t="s">
        <v>10</v>
      </c>
      <c r="J187" s="343" t="s">
        <v>10</v>
      </c>
      <c r="K187" s="343" t="s">
        <v>10</v>
      </c>
      <c r="L187" s="343" t="s">
        <v>10</v>
      </c>
      <c r="M187" s="343" t="s">
        <v>10</v>
      </c>
      <c r="N187" s="343" t="s">
        <v>10</v>
      </c>
      <c r="O187" s="343" t="s">
        <v>10</v>
      </c>
      <c r="P187" s="343" t="s">
        <v>10</v>
      </c>
      <c r="Q187" s="343" t="s">
        <v>10</v>
      </c>
      <c r="R187" s="343" t="s">
        <v>10</v>
      </c>
      <c r="S187" s="343" t="s">
        <v>10</v>
      </c>
      <c r="T187" s="343" t="s">
        <v>10</v>
      </c>
      <c r="U187" s="343" t="s">
        <v>10</v>
      </c>
      <c r="V187" s="343" t="s">
        <v>10</v>
      </c>
      <c r="W187" s="343" t="s">
        <v>10</v>
      </c>
      <c r="X187" s="343" t="s">
        <v>10</v>
      </c>
      <c r="Y187" s="343" t="s">
        <v>10</v>
      </c>
      <c r="Z187" s="343" t="s">
        <v>10</v>
      </c>
      <c r="AA187" s="343" t="s">
        <v>10</v>
      </c>
      <c r="AB187" s="343" t="s">
        <v>10</v>
      </c>
      <c r="AC187" s="343" t="s">
        <v>10</v>
      </c>
      <c r="AD187" s="343" t="s">
        <v>10</v>
      </c>
      <c r="AE187" s="343" t="s">
        <v>10</v>
      </c>
      <c r="AF187" s="81">
        <v>5.6630000000000003</v>
      </c>
      <c r="AG187" s="343" t="s">
        <v>10</v>
      </c>
      <c r="AH187" s="343" t="s">
        <v>10</v>
      </c>
      <c r="AI187" s="343" t="s">
        <v>10</v>
      </c>
      <c r="AJ187" s="343" t="s">
        <v>10</v>
      </c>
      <c r="AK187" s="343" t="s">
        <v>10</v>
      </c>
      <c r="AL187" s="343" t="s">
        <v>10</v>
      </c>
      <c r="AM187" s="343" t="s">
        <v>10</v>
      </c>
      <c r="AN187" s="249" t="s">
        <v>10</v>
      </c>
      <c r="AO187" s="352" t="s">
        <v>10</v>
      </c>
      <c r="AP187" s="249"/>
      <c r="AQ187" s="249"/>
      <c r="AR187" s="249"/>
      <c r="AS187" s="249"/>
      <c r="AT187" s="249"/>
      <c r="AU187" s="249"/>
      <c r="AV187" s="249"/>
      <c r="AW187" s="249"/>
      <c r="AX187" s="249"/>
      <c r="AY187" s="249"/>
      <c r="AZ187" s="249"/>
      <c r="BA187" s="249"/>
      <c r="BB187" s="249"/>
      <c r="BC187" s="249"/>
      <c r="BD187" s="249"/>
      <c r="BE187" s="249"/>
      <c r="BF187" s="249"/>
      <c r="BG187" s="249"/>
      <c r="BH187" s="249"/>
      <c r="BI187" s="249"/>
      <c r="BJ187" s="249"/>
      <c r="BK187" s="249"/>
      <c r="BL187" s="249"/>
      <c r="BM187" s="249"/>
      <c r="BN187" s="249"/>
      <c r="BO187" s="249"/>
      <c r="BP187" s="249"/>
      <c r="BQ187" s="249"/>
      <c r="BR187" s="249"/>
      <c r="BS187" s="249"/>
      <c r="BT187" s="249"/>
      <c r="BU187" s="249"/>
      <c r="BV187" s="249"/>
      <c r="BW187" s="249"/>
      <c r="BX187" s="249"/>
      <c r="BY187" s="249"/>
      <c r="BZ187" s="249"/>
      <c r="CA187" s="249"/>
      <c r="CB187" s="249"/>
      <c r="CC187" s="249"/>
      <c r="CD187" s="249"/>
      <c r="CE187" s="249"/>
      <c r="CF187" s="249"/>
      <c r="CG187" s="249"/>
    </row>
    <row r="188" spans="1:85" x14ac:dyDescent="0.35">
      <c r="A188" s="342"/>
      <c r="B188" s="347" t="s">
        <v>697</v>
      </c>
      <c r="C188" s="509" t="s">
        <v>10</v>
      </c>
      <c r="D188" s="509" t="s">
        <v>10</v>
      </c>
      <c r="E188" s="509" t="s">
        <v>10</v>
      </c>
      <c r="F188" s="509" t="s">
        <v>10</v>
      </c>
      <c r="G188" s="509" t="s">
        <v>10</v>
      </c>
      <c r="H188" s="509" t="s">
        <v>10</v>
      </c>
      <c r="I188" s="509" t="s">
        <v>10</v>
      </c>
      <c r="J188" s="509" t="s">
        <v>10</v>
      </c>
      <c r="K188" s="509" t="s">
        <v>10</v>
      </c>
      <c r="L188" s="509" t="s">
        <v>10</v>
      </c>
      <c r="M188" s="509" t="s">
        <v>10</v>
      </c>
      <c r="N188" s="509" t="s">
        <v>10</v>
      </c>
      <c r="O188" s="509" t="s">
        <v>10</v>
      </c>
      <c r="P188" s="509" t="s">
        <v>10</v>
      </c>
      <c r="Q188" s="509" t="s">
        <v>10</v>
      </c>
      <c r="R188" s="509" t="s">
        <v>10</v>
      </c>
      <c r="S188" s="509" t="s">
        <v>10</v>
      </c>
      <c r="T188" s="509" t="s">
        <v>10</v>
      </c>
      <c r="U188" s="509" t="s">
        <v>10</v>
      </c>
      <c r="V188" s="509" t="s">
        <v>10</v>
      </c>
      <c r="W188" s="509" t="s">
        <v>10</v>
      </c>
      <c r="X188" s="509" t="s">
        <v>10</v>
      </c>
      <c r="Y188" s="509" t="s">
        <v>10</v>
      </c>
      <c r="Z188" s="509" t="s">
        <v>10</v>
      </c>
      <c r="AA188" s="509" t="s">
        <v>10</v>
      </c>
      <c r="AB188" s="509" t="s">
        <v>10</v>
      </c>
      <c r="AC188" s="509" t="s">
        <v>10</v>
      </c>
      <c r="AD188" s="509" t="s">
        <v>10</v>
      </c>
      <c r="AE188" s="509" t="s">
        <v>10</v>
      </c>
      <c r="AF188" s="81">
        <v>3.9670000000000001</v>
      </c>
      <c r="AG188" s="509" t="s">
        <v>10</v>
      </c>
      <c r="AH188" s="509" t="s">
        <v>10</v>
      </c>
      <c r="AI188" s="509" t="s">
        <v>10</v>
      </c>
      <c r="AJ188" s="509" t="s">
        <v>10</v>
      </c>
      <c r="AK188" s="509" t="s">
        <v>10</v>
      </c>
      <c r="AL188" s="343" t="s">
        <v>10</v>
      </c>
      <c r="AM188" s="645" t="s">
        <v>10</v>
      </c>
      <c r="AN188" s="650" t="s">
        <v>10</v>
      </c>
      <c r="AO188" s="353" t="s">
        <v>10</v>
      </c>
      <c r="AP188" s="249"/>
      <c r="AQ188" s="249"/>
      <c r="AR188" s="249"/>
      <c r="AS188" s="249"/>
      <c r="AT188" s="249"/>
      <c r="AU188" s="249"/>
      <c r="AV188" s="249"/>
      <c r="AW188" s="249"/>
      <c r="AX188" s="249"/>
      <c r="AY188" s="249"/>
      <c r="AZ188" s="249"/>
      <c r="BA188" s="249"/>
      <c r="BB188" s="249"/>
      <c r="BC188" s="249"/>
      <c r="BD188" s="249"/>
      <c r="BE188" s="249"/>
      <c r="BF188" s="249"/>
      <c r="BG188" s="249"/>
      <c r="BH188" s="249"/>
      <c r="BI188" s="249"/>
      <c r="BJ188" s="249"/>
      <c r="BK188" s="249"/>
      <c r="BL188" s="249"/>
      <c r="BM188" s="249"/>
      <c r="BN188" s="249"/>
      <c r="BO188" s="249"/>
      <c r="BP188" s="249"/>
      <c r="BQ188" s="249"/>
      <c r="BR188" s="249"/>
      <c r="BS188" s="249"/>
      <c r="BT188" s="249"/>
      <c r="BU188" s="249"/>
      <c r="BV188" s="249"/>
      <c r="BW188" s="249"/>
      <c r="BX188" s="249"/>
      <c r="BY188" s="249"/>
      <c r="BZ188" s="249"/>
      <c r="CA188" s="249"/>
      <c r="CB188" s="249"/>
      <c r="CC188" s="249"/>
      <c r="CD188" s="249"/>
      <c r="CE188" s="249"/>
      <c r="CF188" s="249"/>
      <c r="CG188" s="249"/>
    </row>
    <row r="189" spans="1:85" hidden="1" x14ac:dyDescent="0.35">
      <c r="A189" s="342"/>
      <c r="B189" s="342"/>
      <c r="C189" s="511"/>
      <c r="D189" s="511"/>
      <c r="E189" s="511"/>
      <c r="F189" s="511"/>
      <c r="G189" s="511"/>
      <c r="H189" s="511"/>
      <c r="I189" s="511"/>
      <c r="J189" s="511"/>
      <c r="K189" s="511"/>
      <c r="L189" s="511"/>
      <c r="M189" s="511"/>
      <c r="N189" s="511"/>
      <c r="O189" s="511"/>
      <c r="P189" s="511"/>
      <c r="Q189" s="511"/>
      <c r="R189" s="511"/>
      <c r="S189" s="511"/>
      <c r="T189" s="511"/>
      <c r="U189" s="511"/>
      <c r="V189" s="511"/>
      <c r="W189" s="511"/>
      <c r="X189" s="511"/>
      <c r="Y189" s="511"/>
      <c r="Z189" s="373"/>
      <c r="AA189" s="373"/>
      <c r="AB189" s="511"/>
      <c r="AC189" s="511"/>
      <c r="AD189" s="511"/>
      <c r="AE189" s="511"/>
      <c r="AF189" s="511"/>
      <c r="AG189" s="373"/>
      <c r="AH189" s="373"/>
      <c r="AI189" s="373"/>
      <c r="AJ189" s="373"/>
      <c r="AK189" s="373"/>
      <c r="AL189" s="343"/>
      <c r="AM189" s="343"/>
      <c r="AN189" s="249"/>
      <c r="AO189" s="249"/>
      <c r="AP189" s="249"/>
      <c r="AQ189" s="249"/>
      <c r="AR189" s="249"/>
      <c r="AS189" s="249"/>
      <c r="AT189" s="249"/>
      <c r="AU189" s="249"/>
      <c r="AV189" s="249"/>
      <c r="AW189" s="249"/>
      <c r="AX189" s="249"/>
      <c r="AY189" s="249"/>
      <c r="AZ189" s="249"/>
      <c r="BA189" s="249"/>
      <c r="BB189" s="249"/>
      <c r="BC189" s="249"/>
      <c r="BD189" s="249"/>
      <c r="BE189" s="249"/>
      <c r="BF189" s="249"/>
      <c r="BG189" s="249"/>
      <c r="BH189" s="249"/>
      <c r="BI189" s="249"/>
      <c r="BJ189" s="249"/>
      <c r="BK189" s="249"/>
      <c r="BL189" s="249"/>
      <c r="BM189" s="249"/>
      <c r="BN189" s="249"/>
      <c r="BO189" s="249"/>
      <c r="BP189" s="249"/>
      <c r="BQ189" s="249"/>
      <c r="BR189" s="249"/>
      <c r="BS189" s="249"/>
      <c r="BT189" s="249"/>
      <c r="BU189" s="249"/>
      <c r="BV189" s="249"/>
      <c r="BW189" s="249"/>
      <c r="BX189" s="249"/>
      <c r="BY189" s="249"/>
      <c r="BZ189" s="249"/>
      <c r="CA189" s="249"/>
      <c r="CB189" s="249"/>
      <c r="CC189" s="249"/>
      <c r="CD189" s="249"/>
      <c r="CE189" s="249"/>
      <c r="CF189" s="249"/>
      <c r="CG189" s="249"/>
    </row>
    <row r="190" spans="1:85" x14ac:dyDescent="0.35">
      <c r="A190" s="342"/>
      <c r="B190" s="3277" t="s">
        <v>849</v>
      </c>
      <c r="C190" s="3276"/>
      <c r="D190" s="3276"/>
      <c r="E190" s="3276"/>
      <c r="F190" s="3276"/>
      <c r="G190" s="3276"/>
      <c r="H190" s="3276"/>
      <c r="I190" s="3276"/>
      <c r="J190" s="3276"/>
      <c r="K190" s="3276"/>
      <c r="L190" s="3276"/>
      <c r="M190" s="3276"/>
      <c r="N190" s="3276"/>
      <c r="O190" s="3276"/>
      <c r="P190" s="3276"/>
      <c r="Q190" s="3276"/>
      <c r="R190" s="3276"/>
      <c r="S190" s="511"/>
      <c r="T190" s="511"/>
      <c r="U190" s="511"/>
      <c r="V190" s="511"/>
      <c r="W190" s="511"/>
      <c r="X190" s="511"/>
      <c r="Y190" s="511"/>
      <c r="Z190" s="373"/>
      <c r="AA190" s="373"/>
      <c r="AB190" s="511"/>
      <c r="AC190" s="511"/>
      <c r="AD190" s="511"/>
      <c r="AE190" s="511"/>
      <c r="AF190" s="511"/>
      <c r="AG190" s="373"/>
      <c r="AH190" s="373"/>
      <c r="AI190" s="373"/>
      <c r="AJ190" s="373"/>
      <c r="AK190" s="373"/>
      <c r="AL190" s="343"/>
      <c r="AM190" s="343"/>
      <c r="AN190" s="249"/>
      <c r="AO190" s="249"/>
      <c r="AP190" s="249"/>
      <c r="AQ190" s="249"/>
      <c r="AR190" s="249"/>
      <c r="AS190" s="249"/>
      <c r="AT190" s="249"/>
      <c r="AU190" s="249"/>
      <c r="AV190" s="249"/>
      <c r="AW190" s="249"/>
      <c r="AX190" s="249"/>
      <c r="AY190" s="249"/>
      <c r="AZ190" s="249"/>
      <c r="BA190" s="249"/>
      <c r="BB190" s="249"/>
      <c r="BC190" s="249"/>
      <c r="BD190" s="249"/>
      <c r="BE190" s="249"/>
      <c r="BF190" s="249"/>
      <c r="BG190" s="249"/>
      <c r="BH190" s="249"/>
      <c r="BI190" s="249"/>
      <c r="BJ190" s="249"/>
      <c r="BK190" s="249"/>
      <c r="BL190" s="249"/>
      <c r="BM190" s="249"/>
      <c r="BN190" s="249"/>
      <c r="BO190" s="249"/>
      <c r="BP190" s="249"/>
      <c r="BQ190" s="249"/>
      <c r="BR190" s="249"/>
      <c r="BS190" s="249"/>
      <c r="BT190" s="249"/>
      <c r="BU190" s="249"/>
      <c r="BV190" s="249"/>
      <c r="BW190" s="249"/>
      <c r="BX190" s="249"/>
      <c r="BY190" s="249"/>
      <c r="BZ190" s="249"/>
      <c r="CA190" s="249"/>
      <c r="CB190" s="249"/>
      <c r="CC190" s="249"/>
      <c r="CD190" s="249"/>
      <c r="CE190" s="249"/>
      <c r="CF190" s="249"/>
      <c r="CG190" s="249"/>
    </row>
    <row r="191" spans="1:85" x14ac:dyDescent="0.35">
      <c r="A191" s="377"/>
      <c r="B191" s="342"/>
      <c r="C191" s="511"/>
      <c r="D191" s="511"/>
      <c r="E191" s="511"/>
      <c r="F191" s="511"/>
      <c r="G191" s="511"/>
      <c r="H191" s="511"/>
      <c r="I191" s="511"/>
      <c r="J191" s="511"/>
      <c r="K191" s="511"/>
      <c r="L191" s="511"/>
      <c r="M191" s="511"/>
      <c r="N191" s="511"/>
      <c r="O191" s="511"/>
      <c r="P191" s="511"/>
      <c r="Q191" s="511"/>
      <c r="R191" s="511"/>
      <c r="S191" s="511"/>
      <c r="T191" s="511"/>
      <c r="U191" s="511"/>
      <c r="V191" s="511"/>
      <c r="W191" s="511"/>
      <c r="X191" s="511"/>
      <c r="Y191" s="511"/>
      <c r="Z191" s="373"/>
      <c r="AA191" s="373"/>
      <c r="AB191" s="2544"/>
      <c r="AC191" s="2544"/>
      <c r="AD191" s="2544"/>
      <c r="AE191" s="2544"/>
      <c r="AF191" s="2544"/>
      <c r="AG191" s="373"/>
      <c r="AH191" s="373"/>
      <c r="AI191" s="373"/>
      <c r="AJ191" s="373"/>
      <c r="AK191" s="373"/>
      <c r="AL191" s="343"/>
      <c r="AM191" s="343"/>
      <c r="AN191" s="249"/>
      <c r="AO191" s="249"/>
      <c r="AP191" s="249"/>
      <c r="AQ191" s="249"/>
      <c r="AR191" s="249"/>
      <c r="AS191" s="249"/>
      <c r="AT191" s="249"/>
      <c r="AU191" s="249"/>
      <c r="AV191" s="249"/>
      <c r="AW191" s="249"/>
      <c r="AX191" s="249"/>
      <c r="AY191" s="249"/>
      <c r="AZ191" s="249"/>
      <c r="BA191" s="249"/>
      <c r="BB191" s="249"/>
      <c r="BC191" s="249"/>
      <c r="BD191" s="249"/>
      <c r="BE191" s="249"/>
      <c r="BF191" s="249"/>
      <c r="BG191" s="249"/>
      <c r="BH191" s="249"/>
      <c r="BI191" s="249"/>
      <c r="BJ191" s="249"/>
      <c r="BK191" s="249"/>
      <c r="BL191" s="249"/>
      <c r="BM191" s="249"/>
      <c r="BN191" s="249"/>
      <c r="BO191" s="249"/>
      <c r="BP191" s="249"/>
      <c r="BQ191" s="249"/>
      <c r="BR191" s="249"/>
      <c r="BS191" s="249"/>
      <c r="BT191" s="249"/>
      <c r="BU191" s="249"/>
      <c r="BV191" s="249"/>
      <c r="BW191" s="249"/>
      <c r="BX191" s="249"/>
      <c r="BY191" s="249"/>
      <c r="BZ191" s="249"/>
      <c r="CA191" s="249"/>
      <c r="CB191" s="249"/>
      <c r="CC191" s="249"/>
      <c r="CD191" s="249"/>
      <c r="CE191" s="249"/>
      <c r="CF191" s="249"/>
      <c r="CG191" s="249"/>
    </row>
    <row r="192" spans="1:85" ht="63" customHeight="1" x14ac:dyDescent="0.35">
      <c r="A192" s="2504" t="s">
        <v>866</v>
      </c>
      <c r="B192" s="3272" t="s">
        <v>815</v>
      </c>
      <c r="C192" s="3273"/>
      <c r="D192" s="3273"/>
      <c r="E192" s="3273"/>
      <c r="F192" s="3273"/>
      <c r="G192" s="3273"/>
      <c r="H192" s="3273"/>
      <c r="I192" s="3273"/>
      <c r="J192" s="3273"/>
      <c r="K192" s="3273"/>
      <c r="L192" s="3273"/>
      <c r="M192" s="3273"/>
      <c r="N192" s="3273"/>
      <c r="O192" s="3273"/>
      <c r="P192" s="3273"/>
      <c r="Q192" s="3273"/>
      <c r="R192" s="3273"/>
      <c r="S192" s="3273"/>
      <c r="T192" s="3273"/>
      <c r="U192" s="3273"/>
      <c r="V192" s="3273"/>
      <c r="W192" s="3273"/>
      <c r="X192" s="3273"/>
      <c r="Y192" s="3273"/>
      <c r="Z192" s="3273"/>
      <c r="AA192" s="3273"/>
      <c r="AB192" s="373"/>
      <c r="AC192" s="373"/>
      <c r="AD192" s="373"/>
      <c r="AE192" s="373"/>
      <c r="AF192" s="373"/>
      <c r="AG192" s="485"/>
      <c r="AH192" s="485"/>
      <c r="AI192" s="485"/>
      <c r="AJ192" s="485"/>
      <c r="AK192" s="502"/>
      <c r="AL192" s="343"/>
      <c r="AM192" s="343"/>
      <c r="AN192" s="249"/>
      <c r="AO192" s="250"/>
      <c r="AP192" s="249"/>
      <c r="AQ192" s="249"/>
      <c r="AR192" s="249"/>
      <c r="AS192" s="249"/>
      <c r="AT192" s="249"/>
      <c r="AU192" s="249"/>
      <c r="AV192" s="249"/>
      <c r="AW192" s="249"/>
      <c r="AX192" s="249"/>
      <c r="AY192" s="249"/>
      <c r="AZ192" s="249"/>
      <c r="BA192" s="249"/>
      <c r="BB192" s="249"/>
      <c r="BC192" s="249"/>
      <c r="BD192" s="249"/>
      <c r="BE192" s="249"/>
      <c r="BF192" s="249"/>
      <c r="BG192" s="249"/>
      <c r="BH192" s="249"/>
      <c r="BI192" s="249"/>
      <c r="BJ192" s="249"/>
      <c r="BK192" s="249"/>
      <c r="BL192" s="249"/>
      <c r="BM192" s="249"/>
      <c r="BN192" s="249"/>
      <c r="BO192" s="249"/>
      <c r="BP192" s="249"/>
      <c r="BQ192" s="249"/>
      <c r="BR192" s="249"/>
      <c r="BS192" s="249"/>
      <c r="BT192" s="249"/>
      <c r="BU192" s="249"/>
      <c r="BV192" s="249"/>
      <c r="BW192" s="249"/>
      <c r="BX192" s="249"/>
      <c r="BY192" s="249"/>
      <c r="BZ192" s="249"/>
      <c r="CA192" s="249"/>
      <c r="CB192" s="249"/>
      <c r="CC192" s="249"/>
      <c r="CD192" s="249"/>
      <c r="CE192" s="249"/>
      <c r="CF192" s="249"/>
      <c r="CG192" s="249"/>
    </row>
    <row r="193" spans="1:85" ht="46.5" x14ac:dyDescent="0.35">
      <c r="A193" s="312"/>
      <c r="B193" s="503" t="s">
        <v>54</v>
      </c>
      <c r="C193" s="2533" t="s">
        <v>6</v>
      </c>
      <c r="D193" s="2533" t="s">
        <v>7</v>
      </c>
      <c r="E193" s="2533" t="s">
        <v>8</v>
      </c>
      <c r="F193" s="2534" t="s">
        <v>123</v>
      </c>
      <c r="G193" s="471" t="s">
        <v>160</v>
      </c>
      <c r="H193" s="471" t="s">
        <v>194</v>
      </c>
      <c r="I193" s="471" t="s">
        <v>202</v>
      </c>
      <c r="J193" s="471" t="s">
        <v>241</v>
      </c>
      <c r="K193" s="471" t="s">
        <v>273</v>
      </c>
      <c r="L193" s="471" t="s">
        <v>284</v>
      </c>
      <c r="M193" s="471" t="s">
        <v>322</v>
      </c>
      <c r="N193" s="471" t="s">
        <v>342</v>
      </c>
      <c r="O193" s="471" t="s">
        <v>356</v>
      </c>
      <c r="P193" s="471" t="s">
        <v>384</v>
      </c>
      <c r="Q193" s="471" t="s">
        <v>493</v>
      </c>
      <c r="R193" s="471" t="s">
        <v>535</v>
      </c>
      <c r="S193" s="471" t="s">
        <v>541</v>
      </c>
      <c r="T193" s="471" t="s">
        <v>545</v>
      </c>
      <c r="U193" s="471" t="s">
        <v>578</v>
      </c>
      <c r="V193" s="471" t="s">
        <v>586</v>
      </c>
      <c r="W193" s="471" t="s">
        <v>633</v>
      </c>
      <c r="X193" s="471" t="s">
        <v>646</v>
      </c>
      <c r="Y193" s="471" t="s">
        <v>647</v>
      </c>
      <c r="Z193" s="471" t="s">
        <v>668</v>
      </c>
      <c r="AA193" s="471" t="s">
        <v>671</v>
      </c>
      <c r="AB193" s="471" t="s">
        <v>688</v>
      </c>
      <c r="AC193" s="471" t="s">
        <v>689</v>
      </c>
      <c r="AD193" s="471" t="s">
        <v>735</v>
      </c>
      <c r="AE193" s="471" t="s">
        <v>776</v>
      </c>
      <c r="AF193" s="471" t="s">
        <v>811</v>
      </c>
      <c r="AG193" s="471" t="s">
        <v>1055</v>
      </c>
      <c r="AH193" s="413" t="s">
        <v>1072</v>
      </c>
      <c r="AI193" s="471" t="s">
        <v>1075</v>
      </c>
      <c r="AJ193" s="471" t="s">
        <v>1153</v>
      </c>
      <c r="AK193" s="471" t="s">
        <v>1162</v>
      </c>
      <c r="AL193" s="2528" t="s">
        <v>1176</v>
      </c>
      <c r="AM193" s="649" t="s">
        <v>1211</v>
      </c>
      <c r="AN193" s="3040" t="s">
        <v>1297</v>
      </c>
      <c r="AO193" s="351" t="s">
        <v>1328</v>
      </c>
      <c r="AP193" s="249"/>
      <c r="AQ193" s="249"/>
      <c r="AR193" s="249"/>
      <c r="AS193" s="249"/>
      <c r="AT193" s="249"/>
      <c r="AU193" s="249"/>
      <c r="AV193" s="249"/>
      <c r="AW193" s="249"/>
      <c r="AX193" s="249"/>
      <c r="AY193" s="249"/>
      <c r="AZ193" s="249"/>
      <c r="BA193" s="249"/>
      <c r="BB193" s="249"/>
      <c r="BC193" s="249"/>
      <c r="BD193" s="249"/>
      <c r="BE193" s="249"/>
      <c r="BF193" s="249"/>
      <c r="BG193" s="249"/>
      <c r="BH193" s="249"/>
      <c r="BI193" s="249"/>
      <c r="BJ193" s="249"/>
      <c r="BK193" s="249"/>
      <c r="BL193" s="249"/>
      <c r="BM193" s="249"/>
      <c r="BN193" s="249"/>
      <c r="BO193" s="249"/>
      <c r="BP193" s="249"/>
      <c r="BQ193" s="249"/>
      <c r="BR193" s="249"/>
      <c r="BS193" s="249"/>
      <c r="BT193" s="249"/>
      <c r="BU193" s="249"/>
      <c r="BV193" s="249"/>
      <c r="BW193" s="249"/>
      <c r="BX193" s="249"/>
      <c r="BY193" s="249"/>
      <c r="BZ193" s="249"/>
      <c r="CA193" s="249"/>
      <c r="CB193" s="249"/>
      <c r="CC193" s="249"/>
      <c r="CD193" s="249"/>
      <c r="CE193" s="249"/>
      <c r="CF193" s="249"/>
      <c r="CG193" s="249"/>
    </row>
    <row r="194" spans="1:85" x14ac:dyDescent="0.35">
      <c r="A194" s="342"/>
      <c r="B194" s="504" t="s">
        <v>210</v>
      </c>
      <c r="C194" s="506" t="s">
        <v>10</v>
      </c>
      <c r="D194" s="506" t="s">
        <v>10</v>
      </c>
      <c r="E194" s="506" t="s">
        <v>10</v>
      </c>
      <c r="F194" s="506" t="s">
        <v>10</v>
      </c>
      <c r="G194" s="506" t="s">
        <v>10</v>
      </c>
      <c r="H194" s="506" t="s">
        <v>10</v>
      </c>
      <c r="I194" s="506" t="s">
        <v>10</v>
      </c>
      <c r="J194" s="506" t="s">
        <v>10</v>
      </c>
      <c r="K194" s="506" t="s">
        <v>10</v>
      </c>
      <c r="L194" s="506" t="s">
        <v>10</v>
      </c>
      <c r="M194" s="506" t="s">
        <v>10</v>
      </c>
      <c r="N194" s="506" t="s">
        <v>10</v>
      </c>
      <c r="O194" s="506" t="s">
        <v>10</v>
      </c>
      <c r="P194" s="506" t="s">
        <v>10</v>
      </c>
      <c r="Q194" s="506" t="s">
        <v>10</v>
      </c>
      <c r="R194" s="506" t="s">
        <v>10</v>
      </c>
      <c r="S194" s="506" t="s">
        <v>10</v>
      </c>
      <c r="T194" s="506" t="s">
        <v>10</v>
      </c>
      <c r="U194" s="506" t="s">
        <v>10</v>
      </c>
      <c r="V194" s="506" t="s">
        <v>10</v>
      </c>
      <c r="W194" s="506" t="s">
        <v>10</v>
      </c>
      <c r="X194" s="506" t="s">
        <v>10</v>
      </c>
      <c r="Y194" s="506" t="s">
        <v>10</v>
      </c>
      <c r="Z194" s="506" t="s">
        <v>10</v>
      </c>
      <c r="AA194" s="506" t="s">
        <v>10</v>
      </c>
      <c r="AB194" s="506" t="s">
        <v>10</v>
      </c>
      <c r="AC194" s="506" t="s">
        <v>10</v>
      </c>
      <c r="AD194" s="506" t="s">
        <v>10</v>
      </c>
      <c r="AE194" s="506" t="s">
        <v>10</v>
      </c>
      <c r="AF194" s="81">
        <v>4.62</v>
      </c>
      <c r="AG194" s="506" t="s">
        <v>10</v>
      </c>
      <c r="AH194" s="81">
        <v>6.3159999999999998</v>
      </c>
      <c r="AI194" s="506" t="s">
        <v>10</v>
      </c>
      <c r="AJ194" s="81">
        <v>5.5659999999999998</v>
      </c>
      <c r="AK194" s="506" t="s">
        <v>10</v>
      </c>
      <c r="AL194" s="343" t="s">
        <v>10</v>
      </c>
      <c r="AM194" s="343" t="s">
        <v>10</v>
      </c>
      <c r="AN194" s="249" t="s">
        <v>10</v>
      </c>
      <c r="AO194" s="352" t="s">
        <v>10</v>
      </c>
      <c r="AP194" s="249"/>
      <c r="AQ194" s="249"/>
      <c r="AR194" s="249"/>
      <c r="AS194" s="249"/>
      <c r="AT194" s="249"/>
      <c r="AU194" s="249"/>
      <c r="AV194" s="249"/>
      <c r="AW194" s="249"/>
      <c r="AX194" s="249"/>
      <c r="AY194" s="249"/>
      <c r="AZ194" s="249"/>
      <c r="BA194" s="249"/>
      <c r="BB194" s="249"/>
      <c r="BC194" s="249"/>
      <c r="BD194" s="249"/>
      <c r="BE194" s="249"/>
      <c r="BF194" s="249"/>
      <c r="BG194" s="249"/>
      <c r="BH194" s="249"/>
      <c r="BI194" s="249"/>
      <c r="BJ194" s="249"/>
      <c r="BK194" s="249"/>
      <c r="BL194" s="249"/>
      <c r="BM194" s="249"/>
      <c r="BN194" s="249"/>
      <c r="BO194" s="249"/>
      <c r="BP194" s="249"/>
      <c r="BQ194" s="249"/>
      <c r="BR194" s="249"/>
      <c r="BS194" s="249"/>
      <c r="BT194" s="249"/>
      <c r="BU194" s="249"/>
      <c r="BV194" s="249"/>
      <c r="BW194" s="249"/>
      <c r="BX194" s="249"/>
      <c r="BY194" s="249"/>
      <c r="BZ194" s="249"/>
      <c r="CA194" s="249"/>
      <c r="CB194" s="249"/>
      <c r="CC194" s="249"/>
      <c r="CD194" s="249"/>
      <c r="CE194" s="249"/>
      <c r="CF194" s="249"/>
      <c r="CG194" s="249"/>
    </row>
    <row r="195" spans="1:85" x14ac:dyDescent="0.35">
      <c r="A195" s="342"/>
      <c r="B195" s="348" t="s">
        <v>694</v>
      </c>
      <c r="C195" s="343" t="s">
        <v>10</v>
      </c>
      <c r="D195" s="343" t="s">
        <v>10</v>
      </c>
      <c r="E195" s="343" t="s">
        <v>10</v>
      </c>
      <c r="F195" s="343" t="s">
        <v>10</v>
      </c>
      <c r="G195" s="343" t="s">
        <v>10</v>
      </c>
      <c r="H195" s="343" t="s">
        <v>10</v>
      </c>
      <c r="I195" s="343" t="s">
        <v>10</v>
      </c>
      <c r="J195" s="343" t="s">
        <v>10</v>
      </c>
      <c r="K195" s="343" t="s">
        <v>10</v>
      </c>
      <c r="L195" s="343" t="s">
        <v>10</v>
      </c>
      <c r="M195" s="343" t="s">
        <v>10</v>
      </c>
      <c r="N195" s="343" t="s">
        <v>10</v>
      </c>
      <c r="O195" s="343" t="s">
        <v>10</v>
      </c>
      <c r="P195" s="343" t="s">
        <v>10</v>
      </c>
      <c r="Q195" s="343" t="s">
        <v>10</v>
      </c>
      <c r="R195" s="343" t="s">
        <v>10</v>
      </c>
      <c r="S195" s="343" t="s">
        <v>10</v>
      </c>
      <c r="T195" s="343" t="s">
        <v>10</v>
      </c>
      <c r="U195" s="343" t="s">
        <v>10</v>
      </c>
      <c r="V195" s="343" t="s">
        <v>10</v>
      </c>
      <c r="W195" s="343" t="s">
        <v>10</v>
      </c>
      <c r="X195" s="343" t="s">
        <v>10</v>
      </c>
      <c r="Y195" s="343" t="s">
        <v>10</v>
      </c>
      <c r="Z195" s="343" t="s">
        <v>10</v>
      </c>
      <c r="AA195" s="343" t="s">
        <v>10</v>
      </c>
      <c r="AB195" s="343" t="s">
        <v>10</v>
      </c>
      <c r="AC195" s="343" t="s">
        <v>10</v>
      </c>
      <c r="AD195" s="343" t="s">
        <v>10</v>
      </c>
      <c r="AE195" s="343" t="s">
        <v>10</v>
      </c>
      <c r="AF195" s="81">
        <v>44.664000000000001</v>
      </c>
      <c r="AG195" s="343" t="s">
        <v>10</v>
      </c>
      <c r="AH195" s="81">
        <v>42.527000000000001</v>
      </c>
      <c r="AI195" s="343" t="s">
        <v>10</v>
      </c>
      <c r="AJ195" s="81">
        <v>46.396000000000001</v>
      </c>
      <c r="AK195" s="343" t="s">
        <v>10</v>
      </c>
      <c r="AL195" s="343" t="s">
        <v>10</v>
      </c>
      <c r="AM195" s="343" t="s">
        <v>10</v>
      </c>
      <c r="AN195" s="249" t="s">
        <v>10</v>
      </c>
      <c r="AO195" s="352" t="s">
        <v>10</v>
      </c>
      <c r="AP195" s="249"/>
      <c r="AQ195" s="249"/>
      <c r="AR195" s="249"/>
      <c r="AS195" s="249"/>
      <c r="AT195" s="249"/>
      <c r="AU195" s="249"/>
      <c r="AV195" s="249"/>
      <c r="AW195" s="249"/>
      <c r="AX195" s="249"/>
      <c r="AY195" s="249"/>
      <c r="AZ195" s="249"/>
      <c r="BA195" s="249"/>
      <c r="BB195" s="249"/>
      <c r="BC195" s="249"/>
      <c r="BD195" s="249"/>
      <c r="BE195" s="249"/>
      <c r="BF195" s="249"/>
      <c r="BG195" s="249"/>
      <c r="BH195" s="249"/>
      <c r="BI195" s="249"/>
      <c r="BJ195" s="249"/>
      <c r="BK195" s="249"/>
      <c r="BL195" s="249"/>
      <c r="BM195" s="249"/>
      <c r="BN195" s="249"/>
      <c r="BO195" s="249"/>
      <c r="BP195" s="249"/>
      <c r="BQ195" s="249"/>
      <c r="BR195" s="249"/>
      <c r="BS195" s="249"/>
      <c r="BT195" s="249"/>
      <c r="BU195" s="249"/>
      <c r="BV195" s="249"/>
      <c r="BW195" s="249"/>
      <c r="BX195" s="249"/>
      <c r="BY195" s="249"/>
      <c r="BZ195" s="249"/>
      <c r="CA195" s="249"/>
      <c r="CB195" s="249"/>
      <c r="CC195" s="249"/>
      <c r="CD195" s="249"/>
      <c r="CE195" s="249"/>
      <c r="CF195" s="249"/>
      <c r="CG195" s="249"/>
    </row>
    <row r="196" spans="1:85" x14ac:dyDescent="0.35">
      <c r="A196" s="312"/>
      <c r="B196" s="348" t="s">
        <v>703</v>
      </c>
      <c r="C196" s="343" t="s">
        <v>10</v>
      </c>
      <c r="D196" s="343" t="s">
        <v>10</v>
      </c>
      <c r="E196" s="343" t="s">
        <v>10</v>
      </c>
      <c r="F196" s="343" t="s">
        <v>10</v>
      </c>
      <c r="G196" s="343" t="s">
        <v>10</v>
      </c>
      <c r="H196" s="343" t="s">
        <v>10</v>
      </c>
      <c r="I196" s="343" t="s">
        <v>10</v>
      </c>
      <c r="J196" s="343" t="s">
        <v>10</v>
      </c>
      <c r="K196" s="343" t="s">
        <v>10</v>
      </c>
      <c r="L196" s="343" t="s">
        <v>10</v>
      </c>
      <c r="M196" s="343" t="s">
        <v>10</v>
      </c>
      <c r="N196" s="343" t="s">
        <v>10</v>
      </c>
      <c r="O196" s="343" t="s">
        <v>10</v>
      </c>
      <c r="P196" s="343" t="s">
        <v>10</v>
      </c>
      <c r="Q196" s="343" t="s">
        <v>10</v>
      </c>
      <c r="R196" s="343" t="s">
        <v>10</v>
      </c>
      <c r="S196" s="343" t="s">
        <v>10</v>
      </c>
      <c r="T196" s="343" t="s">
        <v>10</v>
      </c>
      <c r="U196" s="343" t="s">
        <v>10</v>
      </c>
      <c r="V196" s="343" t="s">
        <v>10</v>
      </c>
      <c r="W196" s="343" t="s">
        <v>10</v>
      </c>
      <c r="X196" s="343" t="s">
        <v>10</v>
      </c>
      <c r="Y196" s="343" t="s">
        <v>10</v>
      </c>
      <c r="Z196" s="343" t="s">
        <v>10</v>
      </c>
      <c r="AA196" s="343" t="s">
        <v>10</v>
      </c>
      <c r="AB196" s="343" t="s">
        <v>10</v>
      </c>
      <c r="AC196" s="343" t="s">
        <v>10</v>
      </c>
      <c r="AD196" s="343" t="s">
        <v>10</v>
      </c>
      <c r="AE196" s="343" t="s">
        <v>10</v>
      </c>
      <c r="AF196" s="81">
        <v>16.533999999999999</v>
      </c>
      <c r="AG196" s="343" t="s">
        <v>10</v>
      </c>
      <c r="AH196" s="81">
        <v>15.378</v>
      </c>
      <c r="AI196" s="343" t="s">
        <v>10</v>
      </c>
      <c r="AJ196" s="81">
        <v>19.376000000000001</v>
      </c>
      <c r="AK196" s="343" t="s">
        <v>10</v>
      </c>
      <c r="AL196" s="343" t="s">
        <v>10</v>
      </c>
      <c r="AM196" s="343" t="s">
        <v>10</v>
      </c>
      <c r="AN196" s="249" t="s">
        <v>10</v>
      </c>
      <c r="AO196" s="352" t="s">
        <v>10</v>
      </c>
      <c r="AP196" s="249"/>
      <c r="AQ196" s="249"/>
      <c r="AR196" s="249"/>
      <c r="AS196" s="249"/>
      <c r="AT196" s="249"/>
      <c r="AU196" s="249"/>
      <c r="AV196" s="249"/>
      <c r="AW196" s="249"/>
      <c r="AX196" s="249"/>
      <c r="AY196" s="249"/>
      <c r="AZ196" s="249"/>
      <c r="BA196" s="249"/>
      <c r="BB196" s="249"/>
      <c r="BC196" s="249"/>
      <c r="BD196" s="249"/>
      <c r="BE196" s="249"/>
      <c r="BF196" s="249"/>
      <c r="BG196" s="249"/>
      <c r="BH196" s="249"/>
      <c r="BI196" s="249"/>
      <c r="BJ196" s="249"/>
      <c r="BK196" s="249"/>
      <c r="BL196" s="249"/>
      <c r="BM196" s="249"/>
      <c r="BN196" s="249"/>
      <c r="BO196" s="249"/>
      <c r="BP196" s="249"/>
      <c r="BQ196" s="249"/>
      <c r="BR196" s="249"/>
      <c r="BS196" s="249"/>
      <c r="BT196" s="249"/>
      <c r="BU196" s="249"/>
      <c r="BV196" s="249"/>
      <c r="BW196" s="249"/>
      <c r="BX196" s="249"/>
      <c r="BY196" s="249"/>
      <c r="BZ196" s="249"/>
      <c r="CA196" s="249"/>
      <c r="CB196" s="249"/>
      <c r="CC196" s="249"/>
      <c r="CD196" s="249"/>
      <c r="CE196" s="249"/>
      <c r="CF196" s="249"/>
      <c r="CG196" s="249"/>
    </row>
    <row r="197" spans="1:85" x14ac:dyDescent="0.35">
      <c r="A197" s="342"/>
      <c r="B197" s="348" t="s">
        <v>704</v>
      </c>
      <c r="C197" s="343" t="s">
        <v>10</v>
      </c>
      <c r="D197" s="343" t="s">
        <v>10</v>
      </c>
      <c r="E197" s="343" t="s">
        <v>10</v>
      </c>
      <c r="F197" s="343" t="s">
        <v>10</v>
      </c>
      <c r="G197" s="343" t="s">
        <v>10</v>
      </c>
      <c r="H197" s="343" t="s">
        <v>10</v>
      </c>
      <c r="I197" s="343" t="s">
        <v>10</v>
      </c>
      <c r="J197" s="343" t="s">
        <v>10</v>
      </c>
      <c r="K197" s="343" t="s">
        <v>10</v>
      </c>
      <c r="L197" s="343" t="s">
        <v>10</v>
      </c>
      <c r="M197" s="343" t="s">
        <v>10</v>
      </c>
      <c r="N197" s="343" t="s">
        <v>10</v>
      </c>
      <c r="O197" s="343" t="s">
        <v>10</v>
      </c>
      <c r="P197" s="343" t="s">
        <v>10</v>
      </c>
      <c r="Q197" s="343" t="s">
        <v>10</v>
      </c>
      <c r="R197" s="343" t="s">
        <v>10</v>
      </c>
      <c r="S197" s="343" t="s">
        <v>10</v>
      </c>
      <c r="T197" s="343" t="s">
        <v>10</v>
      </c>
      <c r="U197" s="343" t="s">
        <v>10</v>
      </c>
      <c r="V197" s="343" t="s">
        <v>10</v>
      </c>
      <c r="W197" s="343" t="s">
        <v>10</v>
      </c>
      <c r="X197" s="343" t="s">
        <v>10</v>
      </c>
      <c r="Y197" s="343" t="s">
        <v>10</v>
      </c>
      <c r="Z197" s="343" t="s">
        <v>10</v>
      </c>
      <c r="AA197" s="343" t="s">
        <v>10</v>
      </c>
      <c r="AB197" s="343" t="s">
        <v>10</v>
      </c>
      <c r="AC197" s="343" t="s">
        <v>10</v>
      </c>
      <c r="AD197" s="343" t="s">
        <v>10</v>
      </c>
      <c r="AE197" s="343" t="s">
        <v>10</v>
      </c>
      <c r="AF197" s="81">
        <v>16.004000000000001</v>
      </c>
      <c r="AG197" s="343" t="s">
        <v>10</v>
      </c>
      <c r="AH197" s="81">
        <v>16.117000000000001</v>
      </c>
      <c r="AI197" s="343" t="s">
        <v>10</v>
      </c>
      <c r="AJ197" s="81">
        <v>12.682</v>
      </c>
      <c r="AK197" s="343" t="s">
        <v>10</v>
      </c>
      <c r="AL197" s="343" t="s">
        <v>10</v>
      </c>
      <c r="AM197" s="343" t="s">
        <v>10</v>
      </c>
      <c r="AN197" s="249" t="s">
        <v>10</v>
      </c>
      <c r="AO197" s="352" t="s">
        <v>10</v>
      </c>
      <c r="AP197" s="249"/>
      <c r="AQ197" s="249"/>
      <c r="AR197" s="249"/>
      <c r="AS197" s="249"/>
      <c r="AT197" s="249"/>
      <c r="AU197" s="249"/>
      <c r="AV197" s="249"/>
      <c r="AW197" s="249"/>
      <c r="AX197" s="249"/>
      <c r="AY197" s="249"/>
      <c r="AZ197" s="249"/>
      <c r="BA197" s="249"/>
      <c r="BB197" s="249"/>
      <c r="BC197" s="249"/>
      <c r="BD197" s="249"/>
      <c r="BE197" s="249"/>
      <c r="BF197" s="249"/>
      <c r="BG197" s="249"/>
      <c r="BH197" s="249"/>
      <c r="BI197" s="249"/>
      <c r="BJ197" s="249"/>
      <c r="BK197" s="249"/>
      <c r="BL197" s="249"/>
      <c r="BM197" s="249"/>
      <c r="BN197" s="249"/>
      <c r="BO197" s="249"/>
      <c r="BP197" s="249"/>
      <c r="BQ197" s="249"/>
      <c r="BR197" s="249"/>
      <c r="BS197" s="249"/>
      <c r="BT197" s="249"/>
      <c r="BU197" s="249"/>
      <c r="BV197" s="249"/>
      <c r="BW197" s="249"/>
      <c r="BX197" s="249"/>
      <c r="BY197" s="249"/>
      <c r="BZ197" s="249"/>
      <c r="CA197" s="249"/>
      <c r="CB197" s="249"/>
      <c r="CC197" s="249"/>
      <c r="CD197" s="249"/>
      <c r="CE197" s="249"/>
      <c r="CF197" s="249"/>
      <c r="CG197" s="249"/>
    </row>
    <row r="198" spans="1:85" x14ac:dyDescent="0.35">
      <c r="A198" s="342"/>
      <c r="B198" s="348" t="s">
        <v>695</v>
      </c>
      <c r="C198" s="343" t="s">
        <v>10</v>
      </c>
      <c r="D198" s="343" t="s">
        <v>10</v>
      </c>
      <c r="E198" s="343" t="s">
        <v>10</v>
      </c>
      <c r="F198" s="343" t="s">
        <v>10</v>
      </c>
      <c r="G198" s="343" t="s">
        <v>10</v>
      </c>
      <c r="H198" s="343" t="s">
        <v>10</v>
      </c>
      <c r="I198" s="343" t="s">
        <v>10</v>
      </c>
      <c r="J198" s="343" t="s">
        <v>10</v>
      </c>
      <c r="K198" s="343" t="s">
        <v>10</v>
      </c>
      <c r="L198" s="343" t="s">
        <v>10</v>
      </c>
      <c r="M198" s="343" t="s">
        <v>10</v>
      </c>
      <c r="N198" s="343" t="s">
        <v>10</v>
      </c>
      <c r="O198" s="343" t="s">
        <v>10</v>
      </c>
      <c r="P198" s="343" t="s">
        <v>10</v>
      </c>
      <c r="Q198" s="343" t="s">
        <v>10</v>
      </c>
      <c r="R198" s="343" t="s">
        <v>10</v>
      </c>
      <c r="S198" s="343" t="s">
        <v>10</v>
      </c>
      <c r="T198" s="343" t="s">
        <v>10</v>
      </c>
      <c r="U198" s="343" t="s">
        <v>10</v>
      </c>
      <c r="V198" s="343" t="s">
        <v>10</v>
      </c>
      <c r="W198" s="343" t="s">
        <v>10</v>
      </c>
      <c r="X198" s="343" t="s">
        <v>10</v>
      </c>
      <c r="Y198" s="343" t="s">
        <v>10</v>
      </c>
      <c r="Z198" s="343" t="s">
        <v>10</v>
      </c>
      <c r="AA198" s="343" t="s">
        <v>10</v>
      </c>
      <c r="AB198" s="343" t="s">
        <v>10</v>
      </c>
      <c r="AC198" s="343" t="s">
        <v>10</v>
      </c>
      <c r="AD198" s="343" t="s">
        <v>10</v>
      </c>
      <c r="AE198" s="343" t="s">
        <v>10</v>
      </c>
      <c r="AF198" s="81">
        <v>9.5410000000000004</v>
      </c>
      <c r="AG198" s="343" t="s">
        <v>10</v>
      </c>
      <c r="AH198" s="81">
        <v>10.044</v>
      </c>
      <c r="AI198" s="343" t="s">
        <v>10</v>
      </c>
      <c r="AJ198" s="81">
        <v>7.7949999999999999</v>
      </c>
      <c r="AK198" s="343" t="s">
        <v>10</v>
      </c>
      <c r="AL198" s="343" t="s">
        <v>10</v>
      </c>
      <c r="AM198" s="343" t="s">
        <v>10</v>
      </c>
      <c r="AN198" s="249" t="s">
        <v>10</v>
      </c>
      <c r="AO198" s="352" t="s">
        <v>10</v>
      </c>
      <c r="AP198" s="249"/>
      <c r="AQ198" s="249"/>
      <c r="AR198" s="249"/>
      <c r="AS198" s="249"/>
      <c r="AT198" s="249"/>
      <c r="AU198" s="249"/>
      <c r="AV198" s="249"/>
      <c r="AW198" s="249"/>
      <c r="AX198" s="249"/>
      <c r="AY198" s="249"/>
      <c r="AZ198" s="249"/>
      <c r="BA198" s="249"/>
      <c r="BB198" s="249"/>
      <c r="BC198" s="249"/>
      <c r="BD198" s="249"/>
      <c r="BE198" s="249"/>
      <c r="BF198" s="249"/>
      <c r="BG198" s="249"/>
      <c r="BH198" s="249"/>
      <c r="BI198" s="249"/>
      <c r="BJ198" s="249"/>
      <c r="BK198" s="249"/>
      <c r="BL198" s="249"/>
      <c r="BM198" s="249"/>
      <c r="BN198" s="249"/>
      <c r="BO198" s="249"/>
      <c r="BP198" s="249"/>
      <c r="BQ198" s="249"/>
      <c r="BR198" s="249"/>
      <c r="BS198" s="249"/>
      <c r="BT198" s="249"/>
      <c r="BU198" s="249"/>
      <c r="BV198" s="249"/>
      <c r="BW198" s="249"/>
      <c r="BX198" s="249"/>
      <c r="BY198" s="249"/>
      <c r="BZ198" s="249"/>
      <c r="CA198" s="249"/>
      <c r="CB198" s="249"/>
      <c r="CC198" s="249"/>
      <c r="CD198" s="249"/>
      <c r="CE198" s="249"/>
      <c r="CF198" s="249"/>
      <c r="CG198" s="249"/>
    </row>
    <row r="199" spans="1:85" x14ac:dyDescent="0.35">
      <c r="A199" s="342"/>
      <c r="B199" s="348" t="s">
        <v>696</v>
      </c>
      <c r="C199" s="343" t="s">
        <v>10</v>
      </c>
      <c r="D199" s="343" t="s">
        <v>10</v>
      </c>
      <c r="E199" s="343" t="s">
        <v>10</v>
      </c>
      <c r="F199" s="343" t="s">
        <v>10</v>
      </c>
      <c r="G199" s="343" t="s">
        <v>10</v>
      </c>
      <c r="H199" s="343" t="s">
        <v>10</v>
      </c>
      <c r="I199" s="343" t="s">
        <v>10</v>
      </c>
      <c r="J199" s="343" t="s">
        <v>10</v>
      </c>
      <c r="K199" s="343" t="s">
        <v>10</v>
      </c>
      <c r="L199" s="343" t="s">
        <v>10</v>
      </c>
      <c r="M199" s="343" t="s">
        <v>10</v>
      </c>
      <c r="N199" s="343" t="s">
        <v>10</v>
      </c>
      <c r="O199" s="343" t="s">
        <v>10</v>
      </c>
      <c r="P199" s="343" t="s">
        <v>10</v>
      </c>
      <c r="Q199" s="343" t="s">
        <v>10</v>
      </c>
      <c r="R199" s="343" t="s">
        <v>10</v>
      </c>
      <c r="S199" s="343" t="s">
        <v>10</v>
      </c>
      <c r="T199" s="343" t="s">
        <v>10</v>
      </c>
      <c r="U199" s="343" t="s">
        <v>10</v>
      </c>
      <c r="V199" s="343" t="s">
        <v>10</v>
      </c>
      <c r="W199" s="343" t="s">
        <v>10</v>
      </c>
      <c r="X199" s="343" t="s">
        <v>10</v>
      </c>
      <c r="Y199" s="343" t="s">
        <v>10</v>
      </c>
      <c r="Z199" s="343" t="s">
        <v>10</v>
      </c>
      <c r="AA199" s="343" t="s">
        <v>10</v>
      </c>
      <c r="AB199" s="343" t="s">
        <v>10</v>
      </c>
      <c r="AC199" s="343" t="s">
        <v>10</v>
      </c>
      <c r="AD199" s="343" t="s">
        <v>10</v>
      </c>
      <c r="AE199" s="343" t="s">
        <v>10</v>
      </c>
      <c r="AF199" s="81">
        <v>4.0369999999999999</v>
      </c>
      <c r="AG199" s="343" t="s">
        <v>10</v>
      </c>
      <c r="AH199" s="81">
        <v>3.5259999999999998</v>
      </c>
      <c r="AI199" s="343" t="s">
        <v>10</v>
      </c>
      <c r="AJ199" s="81">
        <v>4.2300000000000004</v>
      </c>
      <c r="AK199" s="343" t="s">
        <v>10</v>
      </c>
      <c r="AL199" s="343" t="s">
        <v>10</v>
      </c>
      <c r="AM199" s="343" t="s">
        <v>10</v>
      </c>
      <c r="AN199" s="249" t="s">
        <v>10</v>
      </c>
      <c r="AO199" s="352" t="s">
        <v>10</v>
      </c>
      <c r="AP199" s="249"/>
      <c r="AQ199" s="249"/>
      <c r="AR199" s="249"/>
      <c r="AS199" s="249"/>
      <c r="AT199" s="249"/>
      <c r="AU199" s="249"/>
      <c r="AV199" s="249"/>
      <c r="AW199" s="249"/>
      <c r="AX199" s="249"/>
      <c r="AY199" s="249"/>
      <c r="AZ199" s="249"/>
      <c r="BA199" s="249"/>
      <c r="BB199" s="249"/>
      <c r="BC199" s="249"/>
      <c r="BD199" s="249"/>
      <c r="BE199" s="249"/>
      <c r="BF199" s="249"/>
      <c r="BG199" s="249"/>
      <c r="BH199" s="249"/>
      <c r="BI199" s="249"/>
      <c r="BJ199" s="249"/>
      <c r="BK199" s="249"/>
      <c r="BL199" s="249"/>
      <c r="BM199" s="249"/>
      <c r="BN199" s="249"/>
      <c r="BO199" s="249"/>
      <c r="BP199" s="249"/>
      <c r="BQ199" s="249"/>
      <c r="BR199" s="249"/>
      <c r="BS199" s="249"/>
      <c r="BT199" s="249"/>
      <c r="BU199" s="249"/>
      <c r="BV199" s="249"/>
      <c r="BW199" s="249"/>
      <c r="BX199" s="249"/>
      <c r="BY199" s="249"/>
      <c r="BZ199" s="249"/>
      <c r="CA199" s="249"/>
      <c r="CB199" s="249"/>
      <c r="CC199" s="249"/>
      <c r="CD199" s="249"/>
      <c r="CE199" s="249"/>
      <c r="CF199" s="249"/>
      <c r="CG199" s="249"/>
    </row>
    <row r="200" spans="1:85" x14ac:dyDescent="0.35">
      <c r="A200" s="342"/>
      <c r="B200" s="347" t="s">
        <v>697</v>
      </c>
      <c r="C200" s="509" t="s">
        <v>10</v>
      </c>
      <c r="D200" s="509" t="s">
        <v>10</v>
      </c>
      <c r="E200" s="509" t="s">
        <v>10</v>
      </c>
      <c r="F200" s="509" t="s">
        <v>10</v>
      </c>
      <c r="G200" s="509" t="s">
        <v>10</v>
      </c>
      <c r="H200" s="509" t="s">
        <v>10</v>
      </c>
      <c r="I200" s="509" t="s">
        <v>10</v>
      </c>
      <c r="J200" s="509" t="s">
        <v>10</v>
      </c>
      <c r="K200" s="509" t="s">
        <v>10</v>
      </c>
      <c r="L200" s="509" t="s">
        <v>10</v>
      </c>
      <c r="M200" s="509" t="s">
        <v>10</v>
      </c>
      <c r="N200" s="509" t="s">
        <v>10</v>
      </c>
      <c r="O200" s="509" t="s">
        <v>10</v>
      </c>
      <c r="P200" s="509" t="s">
        <v>10</v>
      </c>
      <c r="Q200" s="509" t="s">
        <v>10</v>
      </c>
      <c r="R200" s="509" t="s">
        <v>10</v>
      </c>
      <c r="S200" s="509" t="s">
        <v>10</v>
      </c>
      <c r="T200" s="509" t="s">
        <v>10</v>
      </c>
      <c r="U200" s="509" t="s">
        <v>10</v>
      </c>
      <c r="V200" s="509" t="s">
        <v>10</v>
      </c>
      <c r="W200" s="509" t="s">
        <v>10</v>
      </c>
      <c r="X200" s="509" t="s">
        <v>10</v>
      </c>
      <c r="Y200" s="509" t="s">
        <v>10</v>
      </c>
      <c r="Z200" s="509" t="s">
        <v>10</v>
      </c>
      <c r="AA200" s="509" t="s">
        <v>10</v>
      </c>
      <c r="AB200" s="509" t="s">
        <v>10</v>
      </c>
      <c r="AC200" s="509" t="s">
        <v>10</v>
      </c>
      <c r="AD200" s="509" t="s">
        <v>10</v>
      </c>
      <c r="AE200" s="509" t="s">
        <v>10</v>
      </c>
      <c r="AF200" s="81">
        <v>4.5999999999999996</v>
      </c>
      <c r="AG200" s="509" t="s">
        <v>10</v>
      </c>
      <c r="AH200" s="81">
        <v>6.0919999999999996</v>
      </c>
      <c r="AI200" s="509" t="s">
        <v>10</v>
      </c>
      <c r="AJ200" s="81">
        <v>3.9540000000000002</v>
      </c>
      <c r="AK200" s="509" t="s">
        <v>10</v>
      </c>
      <c r="AL200" s="343" t="s">
        <v>10</v>
      </c>
      <c r="AM200" s="645" t="s">
        <v>10</v>
      </c>
      <c r="AN200" s="650" t="s">
        <v>10</v>
      </c>
      <c r="AO200" s="353" t="s">
        <v>10</v>
      </c>
      <c r="AP200" s="249"/>
      <c r="AQ200" s="249"/>
      <c r="AR200" s="249"/>
      <c r="AS200" s="249"/>
      <c r="AT200" s="249"/>
      <c r="AU200" s="249"/>
      <c r="AV200" s="249"/>
      <c r="AW200" s="249"/>
      <c r="AX200" s="249"/>
      <c r="AY200" s="249"/>
      <c r="AZ200" s="249"/>
      <c r="BA200" s="249"/>
      <c r="BB200" s="249"/>
      <c r="BC200" s="249"/>
      <c r="BD200" s="249"/>
      <c r="BE200" s="249"/>
      <c r="BF200" s="249"/>
      <c r="BG200" s="249"/>
      <c r="BH200" s="249"/>
      <c r="BI200" s="249"/>
      <c r="BJ200" s="249"/>
      <c r="BK200" s="249"/>
      <c r="BL200" s="249"/>
      <c r="BM200" s="249"/>
      <c r="BN200" s="249"/>
      <c r="BO200" s="249"/>
      <c r="BP200" s="249"/>
      <c r="BQ200" s="249"/>
      <c r="BR200" s="249"/>
      <c r="BS200" s="249"/>
      <c r="BT200" s="249"/>
      <c r="BU200" s="249"/>
      <c r="BV200" s="249"/>
      <c r="BW200" s="249"/>
      <c r="BX200" s="249"/>
      <c r="BY200" s="249"/>
      <c r="BZ200" s="249"/>
      <c r="CA200" s="249"/>
      <c r="CB200" s="249"/>
      <c r="CC200" s="249"/>
      <c r="CD200" s="249"/>
      <c r="CE200" s="249"/>
      <c r="CF200" s="249"/>
      <c r="CG200" s="249"/>
    </row>
    <row r="201" spans="1:85" hidden="1" x14ac:dyDescent="0.35">
      <c r="A201" s="342"/>
      <c r="B201" s="342"/>
      <c r="C201" s="511"/>
      <c r="D201" s="511"/>
      <c r="E201" s="511"/>
      <c r="F201" s="511"/>
      <c r="G201" s="511"/>
      <c r="H201" s="511"/>
      <c r="I201" s="511"/>
      <c r="J201" s="511"/>
      <c r="K201" s="511"/>
      <c r="L201" s="511"/>
      <c r="M201" s="511"/>
      <c r="N201" s="511"/>
      <c r="O201" s="511"/>
      <c r="P201" s="511"/>
      <c r="Q201" s="511"/>
      <c r="R201" s="511"/>
      <c r="S201" s="511"/>
      <c r="T201" s="511"/>
      <c r="U201" s="511"/>
      <c r="V201" s="511"/>
      <c r="W201" s="511"/>
      <c r="X201" s="511"/>
      <c r="Y201" s="511"/>
      <c r="Z201" s="373"/>
      <c r="AA201" s="373"/>
      <c r="AB201" s="511"/>
      <c r="AC201" s="511"/>
      <c r="AD201" s="511"/>
      <c r="AE201" s="511"/>
      <c r="AF201" s="511"/>
      <c r="AG201" s="373"/>
      <c r="AH201" s="373"/>
      <c r="AI201" s="373"/>
      <c r="AJ201" s="373"/>
      <c r="AK201" s="373"/>
      <c r="AL201" s="343"/>
      <c r="AM201" s="343"/>
      <c r="AN201" s="249"/>
      <c r="AO201" s="249"/>
      <c r="AP201" s="249"/>
      <c r="AQ201" s="249"/>
      <c r="AR201" s="249"/>
      <c r="AS201" s="249"/>
      <c r="AT201" s="249"/>
      <c r="AU201" s="249"/>
      <c r="AV201" s="249"/>
      <c r="AW201" s="249"/>
      <c r="AX201" s="249"/>
      <c r="AY201" s="249"/>
      <c r="AZ201" s="249"/>
      <c r="BA201" s="249"/>
      <c r="BB201" s="249"/>
      <c r="BC201" s="249"/>
      <c r="BD201" s="249"/>
      <c r="BE201" s="249"/>
      <c r="BF201" s="249"/>
      <c r="BG201" s="249"/>
      <c r="BH201" s="249"/>
      <c r="BI201" s="249"/>
      <c r="BJ201" s="249"/>
      <c r="BK201" s="249"/>
      <c r="BL201" s="249"/>
      <c r="BM201" s="249"/>
      <c r="BN201" s="249"/>
      <c r="BO201" s="249"/>
      <c r="BP201" s="249"/>
      <c r="BQ201" s="249"/>
      <c r="BR201" s="249"/>
      <c r="BS201" s="249"/>
      <c r="BT201" s="249"/>
      <c r="BU201" s="249"/>
      <c r="BV201" s="249"/>
      <c r="BW201" s="249"/>
      <c r="BX201" s="249"/>
      <c r="BY201" s="249"/>
      <c r="BZ201" s="249"/>
      <c r="CA201" s="249"/>
      <c r="CB201" s="249"/>
      <c r="CC201" s="249"/>
      <c r="CD201" s="249"/>
      <c r="CE201" s="249"/>
      <c r="CF201" s="249"/>
      <c r="CG201" s="249"/>
    </row>
    <row r="202" spans="1:85" x14ac:dyDescent="0.35">
      <c r="A202" s="342"/>
      <c r="B202" s="3277" t="s">
        <v>849</v>
      </c>
      <c r="C202" s="3276"/>
      <c r="D202" s="3276"/>
      <c r="E202" s="3276"/>
      <c r="F202" s="3276"/>
      <c r="G202" s="3276"/>
      <c r="H202" s="3276"/>
      <c r="I202" s="3276"/>
      <c r="J202" s="3276"/>
      <c r="K202" s="3276"/>
      <c r="L202" s="3276"/>
      <c r="M202" s="3276"/>
      <c r="N202" s="3276"/>
      <c r="O202" s="3276"/>
      <c r="P202" s="3276"/>
      <c r="Q202" s="3276"/>
      <c r="R202" s="3276"/>
      <c r="S202" s="511"/>
      <c r="T202" s="511"/>
      <c r="U202" s="511"/>
      <c r="V202" s="511"/>
      <c r="W202" s="511"/>
      <c r="X202" s="511"/>
      <c r="Y202" s="511"/>
      <c r="Z202" s="373"/>
      <c r="AA202" s="373"/>
      <c r="AB202" s="511"/>
      <c r="AC202" s="511"/>
      <c r="AD202" s="511"/>
      <c r="AE202" s="511"/>
      <c r="AF202" s="511"/>
      <c r="AG202" s="373"/>
      <c r="AH202" s="373"/>
      <c r="AI202" s="373"/>
      <c r="AJ202" s="373"/>
      <c r="AK202" s="373"/>
      <c r="AL202" s="343"/>
      <c r="AM202" s="343"/>
      <c r="AN202" s="249"/>
      <c r="AO202" s="249"/>
      <c r="AP202" s="249"/>
      <c r="AQ202" s="249"/>
      <c r="AR202" s="249"/>
      <c r="AS202" s="249"/>
      <c r="AT202" s="249"/>
      <c r="AU202" s="249"/>
      <c r="AV202" s="249"/>
      <c r="AW202" s="249"/>
      <c r="AX202" s="249"/>
      <c r="AY202" s="249"/>
      <c r="AZ202" s="249"/>
      <c r="BA202" s="249"/>
      <c r="BB202" s="249"/>
      <c r="BC202" s="249"/>
      <c r="BD202" s="249"/>
      <c r="BE202" s="249"/>
      <c r="BF202" s="249"/>
      <c r="BG202" s="249"/>
      <c r="BH202" s="249"/>
      <c r="BI202" s="249"/>
      <c r="BJ202" s="249"/>
      <c r="BK202" s="249"/>
      <c r="BL202" s="249"/>
      <c r="BM202" s="249"/>
      <c r="BN202" s="249"/>
      <c r="BO202" s="249"/>
      <c r="BP202" s="249"/>
      <c r="BQ202" s="249"/>
      <c r="BR202" s="249"/>
      <c r="BS202" s="249"/>
      <c r="BT202" s="249"/>
      <c r="BU202" s="249"/>
      <c r="BV202" s="249"/>
      <c r="BW202" s="249"/>
      <c r="BX202" s="249"/>
      <c r="BY202" s="249"/>
      <c r="BZ202" s="249"/>
      <c r="CA202" s="249"/>
      <c r="CB202" s="249"/>
      <c r="CC202" s="249"/>
      <c r="CD202" s="249"/>
      <c r="CE202" s="249"/>
      <c r="CF202" s="249"/>
      <c r="CG202" s="249"/>
    </row>
    <row r="203" spans="1:85" ht="15.65" customHeight="1" x14ac:dyDescent="0.35">
      <c r="A203" s="342"/>
      <c r="B203" s="3278" t="s">
        <v>1312</v>
      </c>
      <c r="C203" s="3278"/>
      <c r="D203" s="3278"/>
      <c r="E203" s="3278"/>
      <c r="F203" s="3278"/>
      <c r="G203" s="3278"/>
      <c r="H203" s="3278"/>
      <c r="I203" s="3278"/>
      <c r="J203" s="3278"/>
      <c r="K203" s="3278"/>
      <c r="L203" s="3278"/>
      <c r="M203" s="3278"/>
      <c r="N203" s="3278"/>
      <c r="O203" s="3278"/>
      <c r="P203" s="3278"/>
      <c r="Q203" s="3278"/>
      <c r="R203" s="3278"/>
      <c r="S203" s="511"/>
      <c r="T203" s="511"/>
      <c r="U203" s="511"/>
      <c r="V203" s="511"/>
      <c r="W203" s="511"/>
      <c r="X203" s="511"/>
      <c r="Y203" s="511"/>
      <c r="Z203" s="373"/>
      <c r="AA203" s="373"/>
      <c r="AB203" s="2544"/>
      <c r="AC203" s="2544"/>
      <c r="AD203" s="2544"/>
      <c r="AE203" s="2544"/>
      <c r="AF203" s="2544"/>
      <c r="AG203" s="498"/>
      <c r="AH203" s="498"/>
      <c r="AI203" s="373"/>
      <c r="AJ203" s="373"/>
      <c r="AK203" s="373"/>
      <c r="AL203" s="343"/>
      <c r="AM203" s="343"/>
      <c r="AN203" s="249"/>
      <c r="AO203" s="249"/>
      <c r="AP203" s="249"/>
      <c r="AQ203" s="249"/>
      <c r="AR203" s="249"/>
      <c r="AS203" s="249"/>
      <c r="AT203" s="249"/>
      <c r="AU203" s="249"/>
      <c r="AV203" s="249"/>
      <c r="AW203" s="249"/>
      <c r="AX203" s="249"/>
      <c r="AY203" s="249"/>
      <c r="AZ203" s="249"/>
      <c r="BA203" s="249"/>
      <c r="BB203" s="249"/>
      <c r="BC203" s="249"/>
      <c r="BD203" s="249"/>
      <c r="BE203" s="249"/>
      <c r="BF203" s="249"/>
      <c r="BG203" s="249"/>
      <c r="BH203" s="249"/>
      <c r="BI203" s="249"/>
      <c r="BJ203" s="249"/>
      <c r="BK203" s="249"/>
      <c r="BL203" s="249"/>
      <c r="BM203" s="249"/>
      <c r="BN203" s="249"/>
      <c r="BO203" s="249"/>
      <c r="BP203" s="249"/>
      <c r="BQ203" s="249"/>
      <c r="BR203" s="249"/>
      <c r="BS203" s="249"/>
      <c r="BT203" s="249"/>
      <c r="BU203" s="249"/>
      <c r="BV203" s="249"/>
      <c r="BW203" s="249"/>
      <c r="BX203" s="249"/>
      <c r="BY203" s="249"/>
      <c r="BZ203" s="249"/>
      <c r="CA203" s="249"/>
      <c r="CB203" s="249"/>
      <c r="CC203" s="249"/>
      <c r="CD203" s="249"/>
      <c r="CE203" s="249"/>
      <c r="CF203" s="249"/>
      <c r="CG203" s="249"/>
    </row>
    <row r="204" spans="1:85" ht="63" customHeight="1" x14ac:dyDescent="0.35">
      <c r="A204" s="2504" t="s">
        <v>1074</v>
      </c>
      <c r="B204" s="3279" t="s">
        <v>1073</v>
      </c>
      <c r="C204" s="3279"/>
      <c r="D204" s="3279"/>
      <c r="E204" s="3279"/>
      <c r="F204" s="3279"/>
      <c r="G204" s="3279"/>
      <c r="H204" s="3279"/>
      <c r="I204" s="3279"/>
      <c r="J204" s="3279"/>
      <c r="K204" s="3279"/>
      <c r="L204" s="3279"/>
      <c r="M204" s="3279"/>
      <c r="N204" s="3279"/>
      <c r="O204" s="3279"/>
      <c r="P204" s="3279"/>
      <c r="Q204" s="3279"/>
      <c r="R204" s="3279"/>
      <c r="S204" s="3273"/>
      <c r="T204" s="3273"/>
      <c r="U204" s="3273"/>
      <c r="V204" s="3273"/>
      <c r="W204" s="3273"/>
      <c r="X204" s="3273"/>
      <c r="Y204" s="3273"/>
      <c r="Z204" s="3273"/>
      <c r="AA204" s="3273"/>
      <c r="AB204" s="373"/>
      <c r="AC204" s="373"/>
      <c r="AD204" s="373"/>
      <c r="AE204" s="373"/>
      <c r="AF204" s="373"/>
      <c r="AG204" s="498"/>
      <c r="AH204" s="485"/>
      <c r="AI204" s="485"/>
      <c r="AJ204" s="485"/>
      <c r="AK204" s="502"/>
      <c r="AL204" s="343"/>
      <c r="AM204" s="343"/>
      <c r="AN204" s="249"/>
      <c r="AO204" s="250"/>
      <c r="AP204" s="249"/>
      <c r="AQ204" s="249"/>
      <c r="AR204" s="249"/>
      <c r="AS204" s="249"/>
      <c r="AT204" s="249"/>
      <c r="AU204" s="249"/>
      <c r="AV204" s="249"/>
      <c r="AW204" s="249"/>
      <c r="AX204" s="249"/>
      <c r="AY204" s="249"/>
      <c r="AZ204" s="249"/>
      <c r="BA204" s="249"/>
      <c r="BB204" s="249"/>
      <c r="BC204" s="249"/>
      <c r="BD204" s="249"/>
      <c r="BE204" s="249"/>
      <c r="BF204" s="249"/>
      <c r="BG204" s="249"/>
      <c r="BH204" s="249"/>
      <c r="BI204" s="249"/>
      <c r="BJ204" s="249"/>
      <c r="BK204" s="249"/>
      <c r="BL204" s="249"/>
      <c r="BM204" s="249"/>
      <c r="BN204" s="249"/>
      <c r="BO204" s="249"/>
      <c r="BP204" s="249"/>
      <c r="BQ204" s="249"/>
      <c r="BR204" s="249"/>
      <c r="BS204" s="249"/>
      <c r="BT204" s="249"/>
      <c r="BU204" s="249"/>
      <c r="BV204" s="249"/>
      <c r="BW204" s="249"/>
      <c r="BX204" s="249"/>
      <c r="BY204" s="249"/>
      <c r="BZ204" s="249"/>
      <c r="CA204" s="249"/>
      <c r="CB204" s="249"/>
      <c r="CC204" s="249"/>
      <c r="CD204" s="249"/>
      <c r="CE204" s="249"/>
      <c r="CF204" s="249"/>
      <c r="CG204" s="249"/>
    </row>
    <row r="205" spans="1:85" ht="46.5" x14ac:dyDescent="0.35">
      <c r="A205" s="312"/>
      <c r="B205" s="503" t="s">
        <v>54</v>
      </c>
      <c r="C205" s="2533" t="s">
        <v>6</v>
      </c>
      <c r="D205" s="2533" t="s">
        <v>7</v>
      </c>
      <c r="E205" s="2533" t="s">
        <v>8</v>
      </c>
      <c r="F205" s="2534" t="s">
        <v>123</v>
      </c>
      <c r="G205" s="471" t="s">
        <v>160</v>
      </c>
      <c r="H205" s="471" t="s">
        <v>194</v>
      </c>
      <c r="I205" s="471" t="s">
        <v>202</v>
      </c>
      <c r="J205" s="471" t="s">
        <v>241</v>
      </c>
      <c r="K205" s="471" t="s">
        <v>273</v>
      </c>
      <c r="L205" s="471" t="s">
        <v>284</v>
      </c>
      <c r="M205" s="471" t="s">
        <v>322</v>
      </c>
      <c r="N205" s="471" t="s">
        <v>342</v>
      </c>
      <c r="O205" s="471" t="s">
        <v>356</v>
      </c>
      <c r="P205" s="471" t="s">
        <v>384</v>
      </c>
      <c r="Q205" s="471" t="s">
        <v>493</v>
      </c>
      <c r="R205" s="471" t="s">
        <v>535</v>
      </c>
      <c r="S205" s="471" t="s">
        <v>541</v>
      </c>
      <c r="T205" s="471" t="s">
        <v>545</v>
      </c>
      <c r="U205" s="471" t="s">
        <v>578</v>
      </c>
      <c r="V205" s="471" t="s">
        <v>586</v>
      </c>
      <c r="W205" s="471" t="s">
        <v>633</v>
      </c>
      <c r="X205" s="471" t="s">
        <v>646</v>
      </c>
      <c r="Y205" s="471" t="s">
        <v>647</v>
      </c>
      <c r="Z205" s="471" t="s">
        <v>668</v>
      </c>
      <c r="AA205" s="471" t="s">
        <v>671</v>
      </c>
      <c r="AB205" s="471" t="s">
        <v>688</v>
      </c>
      <c r="AC205" s="471" t="s">
        <v>689</v>
      </c>
      <c r="AD205" s="471" t="s">
        <v>735</v>
      </c>
      <c r="AE205" s="471" t="s">
        <v>776</v>
      </c>
      <c r="AF205" s="471" t="s">
        <v>811</v>
      </c>
      <c r="AG205" s="471" t="s">
        <v>1055</v>
      </c>
      <c r="AH205" s="471" t="s">
        <v>1072</v>
      </c>
      <c r="AI205" s="471" t="s">
        <v>1075</v>
      </c>
      <c r="AJ205" s="471" t="s">
        <v>1153</v>
      </c>
      <c r="AK205" s="471" t="s">
        <v>1162</v>
      </c>
      <c r="AL205" s="2528" t="s">
        <v>1176</v>
      </c>
      <c r="AM205" s="649" t="s">
        <v>1211</v>
      </c>
      <c r="AN205" s="3040" t="s">
        <v>1299</v>
      </c>
      <c r="AO205" s="351" t="s">
        <v>1328</v>
      </c>
      <c r="AP205" s="249"/>
      <c r="AQ205" s="249"/>
      <c r="AR205" s="249"/>
      <c r="AS205" s="249"/>
      <c r="AT205" s="249"/>
      <c r="AU205" s="249"/>
      <c r="AV205" s="249"/>
      <c r="AW205" s="249"/>
      <c r="AX205" s="249"/>
      <c r="AY205" s="249"/>
      <c r="AZ205" s="249"/>
      <c r="BA205" s="249"/>
      <c r="BB205" s="249"/>
      <c r="BC205" s="249"/>
      <c r="BD205" s="249"/>
      <c r="BE205" s="249"/>
      <c r="BF205" s="249"/>
      <c r="BG205" s="249"/>
      <c r="BH205" s="249"/>
      <c r="BI205" s="249"/>
      <c r="BJ205" s="249"/>
      <c r="BK205" s="249"/>
      <c r="BL205" s="249"/>
      <c r="BM205" s="249"/>
      <c r="BN205" s="249"/>
      <c r="BO205" s="249"/>
      <c r="BP205" s="249"/>
      <c r="BQ205" s="249"/>
      <c r="BR205" s="249"/>
      <c r="BS205" s="249"/>
      <c r="BT205" s="249"/>
      <c r="BU205" s="249"/>
      <c r="BV205" s="249"/>
      <c r="BW205" s="249"/>
      <c r="BX205" s="249"/>
      <c r="BY205" s="249"/>
      <c r="BZ205" s="249"/>
      <c r="CA205" s="249"/>
      <c r="CB205" s="249"/>
      <c r="CC205" s="249"/>
      <c r="CD205" s="249"/>
      <c r="CE205" s="249"/>
      <c r="CF205" s="249"/>
      <c r="CG205" s="249"/>
    </row>
    <row r="206" spans="1:85" x14ac:dyDescent="0.35">
      <c r="A206" s="342"/>
      <c r="B206" s="504" t="s">
        <v>210</v>
      </c>
      <c r="C206" s="506" t="s">
        <v>10</v>
      </c>
      <c r="D206" s="506" t="s">
        <v>10</v>
      </c>
      <c r="E206" s="506" t="s">
        <v>10</v>
      </c>
      <c r="F206" s="506" t="s">
        <v>10</v>
      </c>
      <c r="G206" s="506" t="s">
        <v>10</v>
      </c>
      <c r="H206" s="506" t="s">
        <v>10</v>
      </c>
      <c r="I206" s="506" t="s">
        <v>10</v>
      </c>
      <c r="J206" s="506" t="s">
        <v>10</v>
      </c>
      <c r="K206" s="506" t="s">
        <v>10</v>
      </c>
      <c r="L206" s="506" t="s">
        <v>10</v>
      </c>
      <c r="M206" s="506" t="s">
        <v>10</v>
      </c>
      <c r="N206" s="506" t="s">
        <v>10</v>
      </c>
      <c r="O206" s="506" t="s">
        <v>10</v>
      </c>
      <c r="P206" s="506" t="s">
        <v>10</v>
      </c>
      <c r="Q206" s="506" t="s">
        <v>10</v>
      </c>
      <c r="R206" s="506" t="s">
        <v>10</v>
      </c>
      <c r="S206" s="506" t="s">
        <v>10</v>
      </c>
      <c r="T206" s="506" t="s">
        <v>10</v>
      </c>
      <c r="U206" s="506" t="s">
        <v>10</v>
      </c>
      <c r="V206" s="506" t="s">
        <v>10</v>
      </c>
      <c r="W206" s="506" t="s">
        <v>10</v>
      </c>
      <c r="X206" s="506" t="s">
        <v>10</v>
      </c>
      <c r="Y206" s="506" t="s">
        <v>10</v>
      </c>
      <c r="Z206" s="506" t="s">
        <v>10</v>
      </c>
      <c r="AA206" s="506" t="s">
        <v>10</v>
      </c>
      <c r="AB206" s="506" t="s">
        <v>10</v>
      </c>
      <c r="AC206" s="506" t="s">
        <v>10</v>
      </c>
      <c r="AD206" s="506" t="s">
        <v>10</v>
      </c>
      <c r="AE206" s="506" t="s">
        <v>10</v>
      </c>
      <c r="AF206" s="506" t="s">
        <v>10</v>
      </c>
      <c r="AG206" s="506" t="s">
        <v>10</v>
      </c>
      <c r="AH206" s="81">
        <v>3.4020000000000001</v>
      </c>
      <c r="AI206" s="506" t="s">
        <v>10</v>
      </c>
      <c r="AJ206" s="81">
        <v>3.5009999999999999</v>
      </c>
      <c r="AK206" s="506" t="s">
        <v>10</v>
      </c>
      <c r="AL206" s="343" t="s">
        <v>10</v>
      </c>
      <c r="AM206" s="343" t="s">
        <v>10</v>
      </c>
      <c r="AN206" s="84">
        <v>6.7569999999999997</v>
      </c>
      <c r="AO206" s="352" t="s">
        <v>10</v>
      </c>
      <c r="AP206" s="249"/>
      <c r="AQ206" s="249"/>
      <c r="AR206" s="249"/>
      <c r="AS206" s="249"/>
      <c r="AT206" s="249"/>
      <c r="AU206" s="249"/>
      <c r="AV206" s="249"/>
      <c r="AW206" s="249"/>
      <c r="AX206" s="249"/>
      <c r="AY206" s="249"/>
      <c r="AZ206" s="249"/>
      <c r="BA206" s="249"/>
      <c r="BB206" s="249"/>
      <c r="BC206" s="249"/>
      <c r="BD206" s="249"/>
      <c r="BE206" s="249"/>
      <c r="BF206" s="249"/>
      <c r="BG206" s="249"/>
      <c r="BH206" s="249"/>
      <c r="BI206" s="249"/>
      <c r="BJ206" s="249"/>
      <c r="BK206" s="249"/>
      <c r="BL206" s="249"/>
      <c r="BM206" s="249"/>
      <c r="BN206" s="249"/>
      <c r="BO206" s="249"/>
      <c r="BP206" s="249"/>
      <c r="BQ206" s="249"/>
      <c r="BR206" s="249"/>
      <c r="BS206" s="249"/>
      <c r="BT206" s="249"/>
      <c r="BU206" s="249"/>
      <c r="BV206" s="249"/>
      <c r="BW206" s="249"/>
      <c r="BX206" s="249"/>
      <c r="BY206" s="249"/>
      <c r="BZ206" s="249"/>
      <c r="CA206" s="249"/>
      <c r="CB206" s="249"/>
      <c r="CC206" s="249"/>
      <c r="CD206" s="249"/>
      <c r="CE206" s="249"/>
      <c r="CF206" s="249"/>
      <c r="CG206" s="249"/>
    </row>
    <row r="207" spans="1:85" x14ac:dyDescent="0.35">
      <c r="A207" s="342"/>
      <c r="B207" s="348" t="s">
        <v>694</v>
      </c>
      <c r="C207" s="343" t="s">
        <v>10</v>
      </c>
      <c r="D207" s="343" t="s">
        <v>10</v>
      </c>
      <c r="E207" s="343" t="s">
        <v>10</v>
      </c>
      <c r="F207" s="343" t="s">
        <v>10</v>
      </c>
      <c r="G207" s="343" t="s">
        <v>10</v>
      </c>
      <c r="H207" s="343" t="s">
        <v>10</v>
      </c>
      <c r="I207" s="343" t="s">
        <v>10</v>
      </c>
      <c r="J207" s="343" t="s">
        <v>10</v>
      </c>
      <c r="K207" s="343" t="s">
        <v>10</v>
      </c>
      <c r="L207" s="343" t="s">
        <v>10</v>
      </c>
      <c r="M207" s="343" t="s">
        <v>10</v>
      </c>
      <c r="N207" s="343" t="s">
        <v>10</v>
      </c>
      <c r="O207" s="343" t="s">
        <v>10</v>
      </c>
      <c r="P207" s="343" t="s">
        <v>10</v>
      </c>
      <c r="Q207" s="343" t="s">
        <v>10</v>
      </c>
      <c r="R207" s="343" t="s">
        <v>10</v>
      </c>
      <c r="S207" s="343" t="s">
        <v>10</v>
      </c>
      <c r="T207" s="343" t="s">
        <v>10</v>
      </c>
      <c r="U207" s="343" t="s">
        <v>10</v>
      </c>
      <c r="V207" s="343" t="s">
        <v>10</v>
      </c>
      <c r="W207" s="343" t="s">
        <v>10</v>
      </c>
      <c r="X207" s="343" t="s">
        <v>10</v>
      </c>
      <c r="Y207" s="343" t="s">
        <v>10</v>
      </c>
      <c r="Z207" s="343" t="s">
        <v>10</v>
      </c>
      <c r="AA207" s="343" t="s">
        <v>10</v>
      </c>
      <c r="AB207" s="343" t="s">
        <v>10</v>
      </c>
      <c r="AC207" s="343" t="s">
        <v>10</v>
      </c>
      <c r="AD207" s="343" t="s">
        <v>10</v>
      </c>
      <c r="AE207" s="343" t="s">
        <v>10</v>
      </c>
      <c r="AF207" s="343" t="s">
        <v>10</v>
      </c>
      <c r="AG207" s="343" t="s">
        <v>10</v>
      </c>
      <c r="AH207" s="81">
        <v>44.79</v>
      </c>
      <c r="AI207" s="343" t="s">
        <v>10</v>
      </c>
      <c r="AJ207" s="81">
        <v>47.387999999999998</v>
      </c>
      <c r="AK207" s="343" t="s">
        <v>10</v>
      </c>
      <c r="AL207" s="343" t="s">
        <v>10</v>
      </c>
      <c r="AM207" s="343" t="s">
        <v>10</v>
      </c>
      <c r="AN207" s="84">
        <v>48.51</v>
      </c>
      <c r="AO207" s="352" t="s">
        <v>10</v>
      </c>
      <c r="AP207" s="249"/>
      <c r="AQ207" s="249"/>
      <c r="AR207" s="249"/>
      <c r="AS207" s="249"/>
      <c r="AT207" s="249"/>
      <c r="AU207" s="249"/>
      <c r="AV207" s="249"/>
      <c r="AW207" s="249"/>
      <c r="AX207" s="249"/>
      <c r="AY207" s="249"/>
      <c r="AZ207" s="249"/>
      <c r="BA207" s="249"/>
      <c r="BB207" s="249"/>
      <c r="BC207" s="249"/>
      <c r="BD207" s="249"/>
      <c r="BE207" s="249"/>
      <c r="BF207" s="249"/>
      <c r="BG207" s="249"/>
      <c r="BH207" s="249"/>
      <c r="BI207" s="249"/>
      <c r="BJ207" s="249"/>
      <c r="BK207" s="249"/>
      <c r="BL207" s="249"/>
      <c r="BM207" s="249"/>
      <c r="BN207" s="249"/>
      <c r="BO207" s="249"/>
      <c r="BP207" s="249"/>
      <c r="BQ207" s="249"/>
      <c r="BR207" s="249"/>
      <c r="BS207" s="249"/>
      <c r="BT207" s="249"/>
      <c r="BU207" s="249"/>
      <c r="BV207" s="249"/>
      <c r="BW207" s="249"/>
      <c r="BX207" s="249"/>
      <c r="BY207" s="249"/>
      <c r="BZ207" s="249"/>
      <c r="CA207" s="249"/>
      <c r="CB207" s="249"/>
      <c r="CC207" s="249"/>
      <c r="CD207" s="249"/>
      <c r="CE207" s="249"/>
      <c r="CF207" s="249"/>
      <c r="CG207" s="249"/>
    </row>
    <row r="208" spans="1:85" x14ac:dyDescent="0.35">
      <c r="A208" s="312"/>
      <c r="B208" s="348" t="s">
        <v>703</v>
      </c>
      <c r="C208" s="343" t="s">
        <v>10</v>
      </c>
      <c r="D208" s="343" t="s">
        <v>10</v>
      </c>
      <c r="E208" s="343" t="s">
        <v>10</v>
      </c>
      <c r="F208" s="343" t="s">
        <v>10</v>
      </c>
      <c r="G208" s="343" t="s">
        <v>10</v>
      </c>
      <c r="H208" s="343" t="s">
        <v>10</v>
      </c>
      <c r="I208" s="343" t="s">
        <v>10</v>
      </c>
      <c r="J208" s="343" t="s">
        <v>10</v>
      </c>
      <c r="K208" s="343" t="s">
        <v>10</v>
      </c>
      <c r="L208" s="343" t="s">
        <v>10</v>
      </c>
      <c r="M208" s="343" t="s">
        <v>10</v>
      </c>
      <c r="N208" s="343" t="s">
        <v>10</v>
      </c>
      <c r="O208" s="343" t="s">
        <v>10</v>
      </c>
      <c r="P208" s="343" t="s">
        <v>10</v>
      </c>
      <c r="Q208" s="343" t="s">
        <v>10</v>
      </c>
      <c r="R208" s="343" t="s">
        <v>10</v>
      </c>
      <c r="S208" s="343" t="s">
        <v>10</v>
      </c>
      <c r="T208" s="343" t="s">
        <v>10</v>
      </c>
      <c r="U208" s="343" t="s">
        <v>10</v>
      </c>
      <c r="V208" s="343" t="s">
        <v>10</v>
      </c>
      <c r="W208" s="343" t="s">
        <v>10</v>
      </c>
      <c r="X208" s="343" t="s">
        <v>10</v>
      </c>
      <c r="Y208" s="343" t="s">
        <v>10</v>
      </c>
      <c r="Z208" s="343" t="s">
        <v>10</v>
      </c>
      <c r="AA208" s="343" t="s">
        <v>10</v>
      </c>
      <c r="AB208" s="343" t="s">
        <v>10</v>
      </c>
      <c r="AC208" s="343" t="s">
        <v>10</v>
      </c>
      <c r="AD208" s="343" t="s">
        <v>10</v>
      </c>
      <c r="AE208" s="343" t="s">
        <v>10</v>
      </c>
      <c r="AF208" s="343" t="s">
        <v>10</v>
      </c>
      <c r="AG208" s="343" t="s">
        <v>10</v>
      </c>
      <c r="AH208" s="81">
        <v>16.222000000000001</v>
      </c>
      <c r="AI208" s="343" t="s">
        <v>10</v>
      </c>
      <c r="AJ208" s="81">
        <v>16.748999999999999</v>
      </c>
      <c r="AK208" s="343" t="s">
        <v>10</v>
      </c>
      <c r="AL208" s="343" t="s">
        <v>10</v>
      </c>
      <c r="AM208" s="343" t="s">
        <v>10</v>
      </c>
      <c r="AN208" s="84">
        <v>16.93</v>
      </c>
      <c r="AO208" s="352" t="s">
        <v>10</v>
      </c>
      <c r="AP208" s="249"/>
      <c r="AQ208" s="249"/>
      <c r="AR208" s="249"/>
      <c r="AS208" s="249"/>
      <c r="AT208" s="249"/>
      <c r="AU208" s="249"/>
      <c r="AV208" s="249"/>
      <c r="AW208" s="249"/>
      <c r="AX208" s="249"/>
      <c r="AY208" s="249"/>
      <c r="AZ208" s="249"/>
      <c r="BA208" s="249"/>
      <c r="BB208" s="249"/>
      <c r="BC208" s="249"/>
      <c r="BD208" s="249"/>
      <c r="BE208" s="249"/>
      <c r="BF208" s="249"/>
      <c r="BG208" s="249"/>
      <c r="BH208" s="249"/>
      <c r="BI208" s="249"/>
      <c r="BJ208" s="249"/>
      <c r="BK208" s="249"/>
      <c r="BL208" s="249"/>
      <c r="BM208" s="249"/>
      <c r="BN208" s="249"/>
      <c r="BO208" s="249"/>
      <c r="BP208" s="249"/>
      <c r="BQ208" s="249"/>
      <c r="BR208" s="249"/>
      <c r="BS208" s="249"/>
      <c r="BT208" s="249"/>
      <c r="BU208" s="249"/>
      <c r="BV208" s="249"/>
      <c r="BW208" s="249"/>
      <c r="BX208" s="249"/>
      <c r="BY208" s="249"/>
      <c r="BZ208" s="249"/>
      <c r="CA208" s="249"/>
      <c r="CB208" s="249"/>
      <c r="CC208" s="249"/>
      <c r="CD208" s="249"/>
      <c r="CE208" s="249"/>
      <c r="CF208" s="249"/>
      <c r="CG208" s="249"/>
    </row>
    <row r="209" spans="1:85" x14ac:dyDescent="0.35">
      <c r="A209" s="342"/>
      <c r="B209" s="348" t="s">
        <v>704</v>
      </c>
      <c r="C209" s="343" t="s">
        <v>10</v>
      </c>
      <c r="D209" s="343" t="s">
        <v>10</v>
      </c>
      <c r="E209" s="343" t="s">
        <v>10</v>
      </c>
      <c r="F209" s="343" t="s">
        <v>10</v>
      </c>
      <c r="G209" s="343" t="s">
        <v>10</v>
      </c>
      <c r="H209" s="343" t="s">
        <v>10</v>
      </c>
      <c r="I209" s="343" t="s">
        <v>10</v>
      </c>
      <c r="J209" s="343" t="s">
        <v>10</v>
      </c>
      <c r="K209" s="343" t="s">
        <v>10</v>
      </c>
      <c r="L209" s="343" t="s">
        <v>10</v>
      </c>
      <c r="M209" s="343" t="s">
        <v>10</v>
      </c>
      <c r="N209" s="343" t="s">
        <v>10</v>
      </c>
      <c r="O209" s="343" t="s">
        <v>10</v>
      </c>
      <c r="P209" s="343" t="s">
        <v>10</v>
      </c>
      <c r="Q209" s="343" t="s">
        <v>10</v>
      </c>
      <c r="R209" s="343" t="s">
        <v>10</v>
      </c>
      <c r="S209" s="343" t="s">
        <v>10</v>
      </c>
      <c r="T209" s="343" t="s">
        <v>10</v>
      </c>
      <c r="U209" s="343" t="s">
        <v>10</v>
      </c>
      <c r="V209" s="343" t="s">
        <v>10</v>
      </c>
      <c r="W209" s="343" t="s">
        <v>10</v>
      </c>
      <c r="X209" s="343" t="s">
        <v>10</v>
      </c>
      <c r="Y209" s="343" t="s">
        <v>10</v>
      </c>
      <c r="Z209" s="343" t="s">
        <v>10</v>
      </c>
      <c r="AA209" s="343" t="s">
        <v>10</v>
      </c>
      <c r="AB209" s="343" t="s">
        <v>10</v>
      </c>
      <c r="AC209" s="343" t="s">
        <v>10</v>
      </c>
      <c r="AD209" s="343" t="s">
        <v>10</v>
      </c>
      <c r="AE209" s="343" t="s">
        <v>10</v>
      </c>
      <c r="AF209" s="343" t="s">
        <v>10</v>
      </c>
      <c r="AG209" s="343" t="s">
        <v>10</v>
      </c>
      <c r="AH209" s="81">
        <v>16.681000000000001</v>
      </c>
      <c r="AI209" s="343" t="s">
        <v>10</v>
      </c>
      <c r="AJ209" s="81">
        <v>15.651999999999999</v>
      </c>
      <c r="AK209" s="343" t="s">
        <v>10</v>
      </c>
      <c r="AL209" s="343" t="s">
        <v>10</v>
      </c>
      <c r="AM209" s="343" t="s">
        <v>10</v>
      </c>
      <c r="AN209" s="84">
        <v>11.88</v>
      </c>
      <c r="AO209" s="352" t="s">
        <v>10</v>
      </c>
      <c r="AP209" s="249"/>
      <c r="AQ209" s="249"/>
      <c r="AR209" s="249"/>
      <c r="AS209" s="249"/>
      <c r="AT209" s="249"/>
      <c r="AU209" s="249"/>
      <c r="AV209" s="249"/>
      <c r="AW209" s="249"/>
      <c r="AX209" s="249"/>
      <c r="AY209" s="249"/>
      <c r="AZ209" s="249"/>
      <c r="BA209" s="249"/>
      <c r="BB209" s="249"/>
      <c r="BC209" s="249"/>
      <c r="BD209" s="249"/>
      <c r="BE209" s="249"/>
      <c r="BF209" s="249"/>
      <c r="BG209" s="249"/>
      <c r="BH209" s="249"/>
      <c r="BI209" s="249"/>
      <c r="BJ209" s="249"/>
      <c r="BK209" s="249"/>
      <c r="BL209" s="249"/>
      <c r="BM209" s="249"/>
      <c r="BN209" s="249"/>
      <c r="BO209" s="249"/>
      <c r="BP209" s="249"/>
      <c r="BQ209" s="249"/>
      <c r="BR209" s="249"/>
      <c r="BS209" s="249"/>
      <c r="BT209" s="249"/>
      <c r="BU209" s="249"/>
      <c r="BV209" s="249"/>
      <c r="BW209" s="249"/>
      <c r="BX209" s="249"/>
      <c r="BY209" s="249"/>
      <c r="BZ209" s="249"/>
      <c r="CA209" s="249"/>
      <c r="CB209" s="249"/>
      <c r="CC209" s="249"/>
      <c r="CD209" s="249"/>
      <c r="CE209" s="249"/>
      <c r="CF209" s="249"/>
      <c r="CG209" s="249"/>
    </row>
    <row r="210" spans="1:85" x14ac:dyDescent="0.35">
      <c r="A210" s="342"/>
      <c r="B210" s="348" t="s">
        <v>695</v>
      </c>
      <c r="C210" s="343" t="s">
        <v>10</v>
      </c>
      <c r="D210" s="343" t="s">
        <v>10</v>
      </c>
      <c r="E210" s="343" t="s">
        <v>10</v>
      </c>
      <c r="F210" s="343" t="s">
        <v>10</v>
      </c>
      <c r="G210" s="343" t="s">
        <v>10</v>
      </c>
      <c r="H210" s="343" t="s">
        <v>10</v>
      </c>
      <c r="I210" s="343" t="s">
        <v>10</v>
      </c>
      <c r="J210" s="343" t="s">
        <v>10</v>
      </c>
      <c r="K210" s="343" t="s">
        <v>10</v>
      </c>
      <c r="L210" s="343" t="s">
        <v>10</v>
      </c>
      <c r="M210" s="343" t="s">
        <v>10</v>
      </c>
      <c r="N210" s="343" t="s">
        <v>10</v>
      </c>
      <c r="O210" s="343" t="s">
        <v>10</v>
      </c>
      <c r="P210" s="343" t="s">
        <v>10</v>
      </c>
      <c r="Q210" s="343" t="s">
        <v>10</v>
      </c>
      <c r="R210" s="343" t="s">
        <v>10</v>
      </c>
      <c r="S210" s="343" t="s">
        <v>10</v>
      </c>
      <c r="T210" s="343" t="s">
        <v>10</v>
      </c>
      <c r="U210" s="343" t="s">
        <v>10</v>
      </c>
      <c r="V210" s="343" t="s">
        <v>10</v>
      </c>
      <c r="W210" s="343" t="s">
        <v>10</v>
      </c>
      <c r="X210" s="343" t="s">
        <v>10</v>
      </c>
      <c r="Y210" s="343" t="s">
        <v>10</v>
      </c>
      <c r="Z210" s="343" t="s">
        <v>10</v>
      </c>
      <c r="AA210" s="343" t="s">
        <v>10</v>
      </c>
      <c r="AB210" s="343" t="s">
        <v>10</v>
      </c>
      <c r="AC210" s="343" t="s">
        <v>10</v>
      </c>
      <c r="AD210" s="343" t="s">
        <v>10</v>
      </c>
      <c r="AE210" s="343" t="s">
        <v>10</v>
      </c>
      <c r="AF210" s="343" t="s">
        <v>10</v>
      </c>
      <c r="AG210" s="343" t="s">
        <v>10</v>
      </c>
      <c r="AH210" s="81">
        <v>9.1460000000000008</v>
      </c>
      <c r="AI210" s="343" t="s">
        <v>10</v>
      </c>
      <c r="AJ210" s="81">
        <v>8.0009999999999994</v>
      </c>
      <c r="AK210" s="343" t="s">
        <v>10</v>
      </c>
      <c r="AL210" s="343" t="s">
        <v>10</v>
      </c>
      <c r="AM210" s="343" t="s">
        <v>10</v>
      </c>
      <c r="AN210" s="84">
        <v>10.37</v>
      </c>
      <c r="AO210" s="352" t="s">
        <v>10</v>
      </c>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49"/>
      <c r="CF210" s="249"/>
      <c r="CG210" s="249"/>
    </row>
    <row r="211" spans="1:85" x14ac:dyDescent="0.35">
      <c r="A211" s="342"/>
      <c r="B211" s="348" t="s">
        <v>696</v>
      </c>
      <c r="C211" s="343" t="s">
        <v>10</v>
      </c>
      <c r="D211" s="343" t="s">
        <v>10</v>
      </c>
      <c r="E211" s="343" t="s">
        <v>10</v>
      </c>
      <c r="F211" s="343" t="s">
        <v>10</v>
      </c>
      <c r="G211" s="343" t="s">
        <v>10</v>
      </c>
      <c r="H211" s="343" t="s">
        <v>10</v>
      </c>
      <c r="I211" s="343" t="s">
        <v>10</v>
      </c>
      <c r="J211" s="343" t="s">
        <v>10</v>
      </c>
      <c r="K211" s="343" t="s">
        <v>10</v>
      </c>
      <c r="L211" s="343" t="s">
        <v>10</v>
      </c>
      <c r="M211" s="343" t="s">
        <v>10</v>
      </c>
      <c r="N211" s="343" t="s">
        <v>10</v>
      </c>
      <c r="O211" s="343" t="s">
        <v>10</v>
      </c>
      <c r="P211" s="343" t="s">
        <v>10</v>
      </c>
      <c r="Q211" s="343" t="s">
        <v>10</v>
      </c>
      <c r="R211" s="343" t="s">
        <v>10</v>
      </c>
      <c r="S211" s="343" t="s">
        <v>10</v>
      </c>
      <c r="T211" s="343" t="s">
        <v>10</v>
      </c>
      <c r="U211" s="343" t="s">
        <v>10</v>
      </c>
      <c r="V211" s="343" t="s">
        <v>10</v>
      </c>
      <c r="W211" s="343" t="s">
        <v>10</v>
      </c>
      <c r="X211" s="343" t="s">
        <v>10</v>
      </c>
      <c r="Y211" s="343" t="s">
        <v>10</v>
      </c>
      <c r="Z211" s="343" t="s">
        <v>10</v>
      </c>
      <c r="AA211" s="343" t="s">
        <v>10</v>
      </c>
      <c r="AB211" s="343" t="s">
        <v>10</v>
      </c>
      <c r="AC211" s="343" t="s">
        <v>10</v>
      </c>
      <c r="AD211" s="343" t="s">
        <v>10</v>
      </c>
      <c r="AE211" s="343" t="s">
        <v>10</v>
      </c>
      <c r="AF211" s="343" t="s">
        <v>10</v>
      </c>
      <c r="AG211" s="343" t="s">
        <v>10</v>
      </c>
      <c r="AH211" s="81">
        <v>3.6890000000000001</v>
      </c>
      <c r="AI211" s="343" t="s">
        <v>10</v>
      </c>
      <c r="AJ211" s="81">
        <v>4.5620000000000003</v>
      </c>
      <c r="AK211" s="343" t="s">
        <v>10</v>
      </c>
      <c r="AL211" s="343" t="s">
        <v>10</v>
      </c>
      <c r="AM211" s="343" t="s">
        <v>10</v>
      </c>
      <c r="AN211" s="84">
        <v>2.6389999999999998</v>
      </c>
      <c r="AO211" s="352" t="s">
        <v>10</v>
      </c>
      <c r="AP211" s="249"/>
      <c r="AQ211" s="249"/>
      <c r="AR211" s="249"/>
      <c r="AS211" s="249"/>
      <c r="AT211" s="249"/>
      <c r="AU211" s="249"/>
      <c r="AV211" s="249"/>
      <c r="AW211" s="249"/>
      <c r="AX211" s="249"/>
      <c r="AY211" s="249"/>
      <c r="AZ211" s="249"/>
      <c r="BA211" s="249"/>
      <c r="BB211" s="249"/>
      <c r="BC211" s="249"/>
      <c r="BD211" s="249"/>
      <c r="BE211" s="249"/>
      <c r="BF211" s="249"/>
      <c r="BG211" s="249"/>
      <c r="BH211" s="249"/>
      <c r="BI211" s="249"/>
      <c r="BJ211" s="249"/>
      <c r="BK211" s="249"/>
      <c r="BL211" s="249"/>
      <c r="BM211" s="249"/>
      <c r="BN211" s="249"/>
      <c r="BO211" s="249"/>
      <c r="BP211" s="249"/>
      <c r="BQ211" s="249"/>
      <c r="BR211" s="249"/>
      <c r="BS211" s="249"/>
      <c r="BT211" s="249"/>
      <c r="BU211" s="249"/>
      <c r="BV211" s="249"/>
      <c r="BW211" s="249"/>
      <c r="BX211" s="249"/>
      <c r="BY211" s="249"/>
      <c r="BZ211" s="249"/>
      <c r="CA211" s="249"/>
      <c r="CB211" s="249"/>
      <c r="CC211" s="249"/>
      <c r="CD211" s="249"/>
      <c r="CE211" s="249"/>
      <c r="CF211" s="249"/>
      <c r="CG211" s="249"/>
    </row>
    <row r="212" spans="1:85" x14ac:dyDescent="0.35">
      <c r="A212" s="342"/>
      <c r="B212" s="347" t="s">
        <v>697</v>
      </c>
      <c r="C212" s="509" t="s">
        <v>10</v>
      </c>
      <c r="D212" s="509" t="s">
        <v>10</v>
      </c>
      <c r="E212" s="509" t="s">
        <v>10</v>
      </c>
      <c r="F212" s="509" t="s">
        <v>10</v>
      </c>
      <c r="G212" s="509" t="s">
        <v>10</v>
      </c>
      <c r="H212" s="509" t="s">
        <v>10</v>
      </c>
      <c r="I212" s="509" t="s">
        <v>10</v>
      </c>
      <c r="J212" s="509" t="s">
        <v>10</v>
      </c>
      <c r="K212" s="509" t="s">
        <v>10</v>
      </c>
      <c r="L212" s="509" t="s">
        <v>10</v>
      </c>
      <c r="M212" s="509" t="s">
        <v>10</v>
      </c>
      <c r="N212" s="509" t="s">
        <v>10</v>
      </c>
      <c r="O212" s="509" t="s">
        <v>10</v>
      </c>
      <c r="P212" s="509" t="s">
        <v>10</v>
      </c>
      <c r="Q212" s="509" t="s">
        <v>10</v>
      </c>
      <c r="R212" s="509" t="s">
        <v>10</v>
      </c>
      <c r="S212" s="509" t="s">
        <v>10</v>
      </c>
      <c r="T212" s="509" t="s">
        <v>10</v>
      </c>
      <c r="U212" s="509" t="s">
        <v>10</v>
      </c>
      <c r="V212" s="509" t="s">
        <v>10</v>
      </c>
      <c r="W212" s="509" t="s">
        <v>10</v>
      </c>
      <c r="X212" s="509" t="s">
        <v>10</v>
      </c>
      <c r="Y212" s="509" t="s">
        <v>10</v>
      </c>
      <c r="Z212" s="509" t="s">
        <v>10</v>
      </c>
      <c r="AA212" s="509" t="s">
        <v>10</v>
      </c>
      <c r="AB212" s="509" t="s">
        <v>10</v>
      </c>
      <c r="AC212" s="509" t="s">
        <v>10</v>
      </c>
      <c r="AD212" s="509" t="s">
        <v>10</v>
      </c>
      <c r="AE212" s="509" t="s">
        <v>10</v>
      </c>
      <c r="AF212" s="509" t="s">
        <v>10</v>
      </c>
      <c r="AG212" s="509" t="s">
        <v>10</v>
      </c>
      <c r="AH212" s="81">
        <v>6.069</v>
      </c>
      <c r="AI212" s="509" t="s">
        <v>10</v>
      </c>
      <c r="AJ212" s="81">
        <v>4.1470000000000002</v>
      </c>
      <c r="AK212" s="509" t="s">
        <v>10</v>
      </c>
      <c r="AL212" s="343" t="s">
        <v>10</v>
      </c>
      <c r="AM212" s="645" t="s">
        <v>10</v>
      </c>
      <c r="AN212" s="84">
        <v>2.915</v>
      </c>
      <c r="AO212" s="353" t="s">
        <v>10</v>
      </c>
      <c r="AP212" s="249"/>
      <c r="AQ212" s="249"/>
      <c r="AR212" s="249"/>
      <c r="AS212" s="249"/>
      <c r="AT212" s="249"/>
      <c r="AU212" s="249"/>
      <c r="AV212" s="249"/>
      <c r="AW212" s="249"/>
      <c r="AX212" s="249"/>
      <c r="AY212" s="249"/>
      <c r="AZ212" s="249"/>
      <c r="BA212" s="249"/>
      <c r="BB212" s="249"/>
      <c r="BC212" s="249"/>
      <c r="BD212" s="249"/>
      <c r="BE212" s="249"/>
      <c r="BF212" s="249"/>
      <c r="BG212" s="249"/>
      <c r="BH212" s="249"/>
      <c r="BI212" s="249"/>
      <c r="BJ212" s="249"/>
      <c r="BK212" s="249"/>
      <c r="BL212" s="249"/>
      <c r="BM212" s="249"/>
      <c r="BN212" s="249"/>
      <c r="BO212" s="249"/>
      <c r="BP212" s="249"/>
      <c r="BQ212" s="249"/>
      <c r="BR212" s="249"/>
      <c r="BS212" s="249"/>
      <c r="BT212" s="249"/>
      <c r="BU212" s="249"/>
      <c r="BV212" s="249"/>
      <c r="BW212" s="249"/>
      <c r="BX212" s="249"/>
      <c r="BY212" s="249"/>
      <c r="BZ212" s="249"/>
      <c r="CA212" s="249"/>
      <c r="CB212" s="249"/>
      <c r="CC212" s="249"/>
      <c r="CD212" s="249"/>
      <c r="CE212" s="249"/>
      <c r="CF212" s="249"/>
      <c r="CG212" s="249"/>
    </row>
    <row r="213" spans="1:85" x14ac:dyDescent="0.35">
      <c r="A213" s="342"/>
      <c r="B213" s="3276" t="s">
        <v>849</v>
      </c>
      <c r="C213" s="3276"/>
      <c r="D213" s="3276"/>
      <c r="E213" s="3276"/>
      <c r="F213" s="3276"/>
      <c r="G213" s="3276"/>
      <c r="H213" s="3276"/>
      <c r="I213" s="3276"/>
      <c r="J213" s="3276"/>
      <c r="K213" s="3276"/>
      <c r="L213" s="3276"/>
      <c r="M213" s="3276"/>
      <c r="N213" s="3276"/>
      <c r="O213" s="3276"/>
      <c r="P213" s="3276"/>
      <c r="Q213" s="3276"/>
      <c r="R213" s="3276"/>
      <c r="S213" s="511"/>
      <c r="T213" s="511"/>
      <c r="U213" s="511"/>
      <c r="V213" s="511"/>
      <c r="W213" s="511"/>
      <c r="X213" s="511"/>
      <c r="Y213" s="511"/>
      <c r="Z213" s="373"/>
      <c r="AA213" s="373"/>
      <c r="AB213" s="373"/>
      <c r="AC213" s="373"/>
      <c r="AD213" s="373"/>
      <c r="AE213" s="373"/>
      <c r="AF213" s="373"/>
      <c r="AG213" s="373"/>
      <c r="AH213" s="373"/>
      <c r="AI213" s="373"/>
      <c r="AJ213" s="373"/>
      <c r="AK213" s="373"/>
      <c r="AL213" s="343"/>
      <c r="AM213" s="343"/>
      <c r="AN213" s="249"/>
      <c r="AO213" s="249"/>
      <c r="AP213" s="249"/>
      <c r="AQ213" s="249"/>
      <c r="AR213" s="249"/>
      <c r="AS213" s="249"/>
      <c r="AT213" s="249"/>
      <c r="AU213" s="249"/>
      <c r="AV213" s="249"/>
      <c r="AW213" s="249"/>
      <c r="AX213" s="249"/>
      <c r="AY213" s="249"/>
      <c r="AZ213" s="249"/>
      <c r="BA213" s="249"/>
      <c r="BB213" s="249"/>
      <c r="BC213" s="249"/>
      <c r="BD213" s="249"/>
      <c r="BE213" s="249"/>
      <c r="BF213" s="249"/>
      <c r="BG213" s="249"/>
      <c r="BH213" s="249"/>
      <c r="BI213" s="249"/>
      <c r="BJ213" s="249"/>
      <c r="BK213" s="249"/>
      <c r="BL213" s="249"/>
      <c r="BM213" s="249"/>
      <c r="BN213" s="249"/>
      <c r="BO213" s="249"/>
      <c r="BP213" s="249"/>
      <c r="BQ213" s="249"/>
      <c r="BR213" s="249"/>
      <c r="BS213" s="249"/>
      <c r="BT213" s="249"/>
      <c r="BU213" s="249"/>
      <c r="BV213" s="249"/>
      <c r="BW213" s="249"/>
      <c r="BX213" s="249"/>
      <c r="BY213" s="249"/>
      <c r="BZ213" s="249"/>
      <c r="CA213" s="249"/>
      <c r="CB213" s="249"/>
      <c r="CC213" s="249"/>
      <c r="CD213" s="249"/>
      <c r="CE213" s="249"/>
      <c r="CF213" s="249"/>
      <c r="CG213" s="249"/>
    </row>
    <row r="214" spans="1:85" ht="15.65" customHeight="1" x14ac:dyDescent="0.35">
      <c r="A214" s="342"/>
      <c r="B214" s="3276" t="s">
        <v>1312</v>
      </c>
      <c r="C214" s="3276"/>
      <c r="D214" s="3276"/>
      <c r="E214" s="3276"/>
      <c r="F214" s="3276"/>
      <c r="G214" s="3276"/>
      <c r="H214" s="3276"/>
      <c r="I214" s="3276"/>
      <c r="J214" s="3276"/>
      <c r="K214" s="3276"/>
      <c r="L214" s="3276"/>
      <c r="M214" s="3276"/>
      <c r="N214" s="3276"/>
      <c r="O214" s="3276"/>
      <c r="P214" s="3276"/>
      <c r="Q214" s="3276"/>
      <c r="R214" s="3276"/>
      <c r="S214" s="511"/>
      <c r="T214" s="511"/>
      <c r="U214" s="511"/>
      <c r="V214" s="511"/>
      <c r="W214" s="511"/>
      <c r="X214" s="511"/>
      <c r="Y214" s="511"/>
      <c r="Z214" s="373"/>
      <c r="AA214" s="373"/>
      <c r="AB214" s="373"/>
      <c r="AC214" s="373"/>
      <c r="AD214" s="373"/>
      <c r="AE214" s="373"/>
      <c r="AF214" s="373"/>
      <c r="AG214" s="373"/>
      <c r="AH214" s="373"/>
      <c r="AI214" s="373"/>
      <c r="AJ214" s="373"/>
      <c r="AK214" s="373"/>
      <c r="AL214" s="343"/>
      <c r="AM214" s="343"/>
      <c r="AN214" s="249"/>
      <c r="AO214" s="249"/>
      <c r="AP214" s="249"/>
      <c r="AQ214" s="249"/>
      <c r="AR214" s="249"/>
      <c r="AS214" s="249"/>
      <c r="AT214" s="249"/>
      <c r="AU214" s="249"/>
      <c r="AV214" s="249"/>
      <c r="AW214" s="249"/>
      <c r="AX214" s="249"/>
      <c r="AY214" s="249"/>
      <c r="AZ214" s="249"/>
      <c r="BA214" s="249"/>
      <c r="BB214" s="249"/>
      <c r="BC214" s="249"/>
      <c r="BD214" s="249"/>
      <c r="BE214" s="249"/>
      <c r="BF214" s="249"/>
      <c r="BG214" s="249"/>
      <c r="BH214" s="249"/>
      <c r="BI214" s="249"/>
      <c r="BJ214" s="249"/>
      <c r="BK214" s="249"/>
      <c r="BL214" s="249"/>
      <c r="BM214" s="249"/>
      <c r="BN214" s="249"/>
      <c r="BO214" s="249"/>
      <c r="BP214" s="249"/>
      <c r="BQ214" s="249"/>
      <c r="BR214" s="249"/>
      <c r="BS214" s="249"/>
      <c r="BT214" s="249"/>
      <c r="BU214" s="249"/>
      <c r="BV214" s="249"/>
      <c r="BW214" s="249"/>
      <c r="BX214" s="249"/>
      <c r="BY214" s="249"/>
      <c r="BZ214" s="249"/>
      <c r="CA214" s="249"/>
      <c r="CB214" s="249"/>
      <c r="CC214" s="249"/>
      <c r="CD214" s="249"/>
      <c r="CE214" s="249"/>
      <c r="CF214" s="249"/>
      <c r="CG214" s="249"/>
    </row>
    <row r="215" spans="1:85" ht="63" customHeight="1" x14ac:dyDescent="0.35">
      <c r="A215" s="2504" t="s">
        <v>1311</v>
      </c>
      <c r="B215" s="3272" t="s">
        <v>1310</v>
      </c>
      <c r="C215" s="3280"/>
      <c r="D215" s="3280"/>
      <c r="E215" s="3280"/>
      <c r="F215" s="3280"/>
      <c r="G215" s="3280"/>
      <c r="H215" s="3280"/>
      <c r="I215" s="3280"/>
      <c r="J215" s="3280"/>
      <c r="K215" s="3280"/>
      <c r="L215" s="3280"/>
      <c r="M215" s="3280"/>
      <c r="N215" s="3280"/>
      <c r="O215" s="3280"/>
      <c r="P215" s="3280"/>
      <c r="Q215" s="3280"/>
      <c r="R215" s="3280"/>
      <c r="S215" s="3280"/>
      <c r="T215" s="3280"/>
      <c r="U215" s="3280"/>
      <c r="V215" s="3280"/>
      <c r="W215" s="3280"/>
      <c r="X215" s="3280"/>
      <c r="Y215" s="3280"/>
      <c r="Z215" s="3280"/>
      <c r="AA215" s="3280"/>
      <c r="AB215" s="2503"/>
      <c r="AC215" s="2503"/>
      <c r="AD215" s="373"/>
      <c r="AE215" s="373"/>
      <c r="AF215" s="373"/>
      <c r="AG215" s="498"/>
      <c r="AH215" s="485"/>
      <c r="AI215" s="485"/>
      <c r="AJ215" s="485"/>
      <c r="AK215" s="502"/>
      <c r="AL215" s="343"/>
      <c r="AM215" s="343"/>
      <c r="AN215" s="249"/>
      <c r="AO215" s="250"/>
      <c r="AP215" s="249"/>
      <c r="AQ215" s="249"/>
      <c r="AR215" s="249"/>
      <c r="AS215" s="249"/>
      <c r="AT215" s="249"/>
      <c r="AU215" s="249"/>
      <c r="AV215" s="249"/>
      <c r="AW215" s="249"/>
      <c r="AX215" s="249"/>
      <c r="AY215" s="249"/>
      <c r="AZ215" s="249"/>
      <c r="BA215" s="249"/>
      <c r="BB215" s="249"/>
      <c r="BC215" s="249"/>
      <c r="BD215" s="249"/>
      <c r="BE215" s="249"/>
      <c r="BF215" s="249"/>
      <c r="BG215" s="249"/>
      <c r="BH215" s="249"/>
      <c r="BI215" s="249"/>
      <c r="BJ215" s="249"/>
      <c r="BK215" s="249"/>
      <c r="BL215" s="249"/>
      <c r="BM215" s="249"/>
      <c r="BN215" s="249"/>
      <c r="BO215" s="249"/>
      <c r="BP215" s="249"/>
      <c r="BQ215" s="249"/>
      <c r="BR215" s="249"/>
      <c r="BS215" s="249"/>
      <c r="BT215" s="249"/>
      <c r="BU215" s="249"/>
      <c r="BV215" s="249"/>
      <c r="BW215" s="249"/>
      <c r="BX215" s="249"/>
      <c r="BY215" s="249"/>
      <c r="BZ215" s="249"/>
      <c r="CA215" s="249"/>
      <c r="CB215" s="249"/>
      <c r="CC215" s="249"/>
      <c r="CD215" s="249"/>
      <c r="CE215" s="249"/>
      <c r="CF215" s="249"/>
      <c r="CG215" s="249"/>
    </row>
    <row r="216" spans="1:85" ht="46.5" x14ac:dyDescent="0.35">
      <c r="A216" s="312"/>
      <c r="B216" s="503" t="s">
        <v>54</v>
      </c>
      <c r="C216" s="2533" t="s">
        <v>6</v>
      </c>
      <c r="D216" s="2533" t="s">
        <v>7</v>
      </c>
      <c r="E216" s="2533" t="s">
        <v>8</v>
      </c>
      <c r="F216" s="2534" t="s">
        <v>123</v>
      </c>
      <c r="G216" s="471" t="s">
        <v>160</v>
      </c>
      <c r="H216" s="471" t="s">
        <v>194</v>
      </c>
      <c r="I216" s="471" t="s">
        <v>202</v>
      </c>
      <c r="J216" s="471" t="s">
        <v>241</v>
      </c>
      <c r="K216" s="471" t="s">
        <v>273</v>
      </c>
      <c r="L216" s="471" t="s">
        <v>284</v>
      </c>
      <c r="M216" s="471" t="s">
        <v>322</v>
      </c>
      <c r="N216" s="471" t="s">
        <v>342</v>
      </c>
      <c r="O216" s="471" t="s">
        <v>356</v>
      </c>
      <c r="P216" s="471" t="s">
        <v>384</v>
      </c>
      <c r="Q216" s="471" t="s">
        <v>493</v>
      </c>
      <c r="R216" s="471" t="s">
        <v>535</v>
      </c>
      <c r="S216" s="471" t="s">
        <v>541</v>
      </c>
      <c r="T216" s="471" t="s">
        <v>545</v>
      </c>
      <c r="U216" s="471" t="s">
        <v>578</v>
      </c>
      <c r="V216" s="471" t="s">
        <v>586</v>
      </c>
      <c r="W216" s="471" t="s">
        <v>633</v>
      </c>
      <c r="X216" s="471" t="s">
        <v>646</v>
      </c>
      <c r="Y216" s="471" t="s">
        <v>647</v>
      </c>
      <c r="Z216" s="471" t="s">
        <v>668</v>
      </c>
      <c r="AA216" s="471" t="s">
        <v>671</v>
      </c>
      <c r="AB216" s="471" t="s">
        <v>688</v>
      </c>
      <c r="AC216" s="471" t="s">
        <v>689</v>
      </c>
      <c r="AD216" s="471" t="s">
        <v>735</v>
      </c>
      <c r="AE216" s="471" t="s">
        <v>776</v>
      </c>
      <c r="AF216" s="471" t="s">
        <v>811</v>
      </c>
      <c r="AG216" s="471" t="s">
        <v>1055</v>
      </c>
      <c r="AH216" s="471" t="s">
        <v>1072</v>
      </c>
      <c r="AI216" s="471" t="s">
        <v>1075</v>
      </c>
      <c r="AJ216" s="471" t="s">
        <v>1153</v>
      </c>
      <c r="AK216" s="471" t="s">
        <v>1162</v>
      </c>
      <c r="AL216" s="2528" t="s">
        <v>1176</v>
      </c>
      <c r="AM216" s="649" t="s">
        <v>1211</v>
      </c>
      <c r="AN216" s="3040" t="s">
        <v>1299</v>
      </c>
      <c r="AO216" s="351" t="s">
        <v>1328</v>
      </c>
      <c r="AP216" s="249"/>
      <c r="AQ216" s="249"/>
      <c r="AR216" s="249"/>
      <c r="AS216" s="249"/>
      <c r="AT216" s="249"/>
      <c r="AU216" s="249"/>
      <c r="AV216" s="249"/>
      <c r="AW216" s="249"/>
      <c r="AX216" s="249"/>
      <c r="AY216" s="249"/>
      <c r="AZ216" s="249"/>
      <c r="BA216" s="249"/>
      <c r="BB216" s="249"/>
      <c r="BC216" s="249"/>
      <c r="BD216" s="249"/>
      <c r="BE216" s="249"/>
      <c r="BF216" s="249"/>
      <c r="BG216" s="249"/>
      <c r="BH216" s="249"/>
      <c r="BI216" s="249"/>
      <c r="BJ216" s="249"/>
      <c r="BK216" s="249"/>
      <c r="BL216" s="249"/>
      <c r="BM216" s="249"/>
      <c r="BN216" s="249"/>
      <c r="BO216" s="249"/>
      <c r="BP216" s="249"/>
      <c r="BQ216" s="249"/>
      <c r="BR216" s="249"/>
      <c r="BS216" s="249"/>
      <c r="BT216" s="249"/>
      <c r="BU216" s="249"/>
      <c r="BV216" s="249"/>
      <c r="BW216" s="249"/>
      <c r="BX216" s="249"/>
      <c r="BY216" s="249"/>
      <c r="BZ216" s="249"/>
      <c r="CA216" s="249"/>
      <c r="CB216" s="249"/>
      <c r="CC216" s="249"/>
      <c r="CD216" s="249"/>
      <c r="CE216" s="249"/>
      <c r="CF216" s="249"/>
      <c r="CG216" s="249"/>
    </row>
    <row r="217" spans="1:85" x14ac:dyDescent="0.35">
      <c r="A217" s="342"/>
      <c r="B217" s="504" t="s">
        <v>210</v>
      </c>
      <c r="C217" s="506" t="s">
        <v>10</v>
      </c>
      <c r="D217" s="506" t="s">
        <v>10</v>
      </c>
      <c r="E217" s="506" t="s">
        <v>10</v>
      </c>
      <c r="F217" s="506" t="s">
        <v>10</v>
      </c>
      <c r="G217" s="506" t="s">
        <v>10</v>
      </c>
      <c r="H217" s="506" t="s">
        <v>10</v>
      </c>
      <c r="I217" s="506" t="s">
        <v>10</v>
      </c>
      <c r="J217" s="506" t="s">
        <v>10</v>
      </c>
      <c r="K217" s="506" t="s">
        <v>10</v>
      </c>
      <c r="L217" s="506" t="s">
        <v>10</v>
      </c>
      <c r="M217" s="506" t="s">
        <v>10</v>
      </c>
      <c r="N217" s="506" t="s">
        <v>10</v>
      </c>
      <c r="O217" s="506" t="s">
        <v>10</v>
      </c>
      <c r="P217" s="506" t="s">
        <v>10</v>
      </c>
      <c r="Q217" s="506" t="s">
        <v>10</v>
      </c>
      <c r="R217" s="506" t="s">
        <v>10</v>
      </c>
      <c r="S217" s="506" t="s">
        <v>10</v>
      </c>
      <c r="T217" s="506" t="s">
        <v>10</v>
      </c>
      <c r="U217" s="506" t="s">
        <v>10</v>
      </c>
      <c r="V217" s="506" t="s">
        <v>10</v>
      </c>
      <c r="W217" s="506" t="s">
        <v>10</v>
      </c>
      <c r="X217" s="506" t="s">
        <v>10</v>
      </c>
      <c r="Y217" s="506" t="s">
        <v>10</v>
      </c>
      <c r="Z217" s="506" t="s">
        <v>10</v>
      </c>
      <c r="AA217" s="506" t="s">
        <v>10</v>
      </c>
      <c r="AB217" s="506" t="s">
        <v>10</v>
      </c>
      <c r="AC217" s="506" t="s">
        <v>10</v>
      </c>
      <c r="AD217" s="506" t="s">
        <v>10</v>
      </c>
      <c r="AE217" s="506" t="s">
        <v>10</v>
      </c>
      <c r="AF217" s="506" t="s">
        <v>10</v>
      </c>
      <c r="AG217" s="506" t="s">
        <v>10</v>
      </c>
      <c r="AH217" s="506" t="s">
        <v>10</v>
      </c>
      <c r="AI217" s="506" t="s">
        <v>10</v>
      </c>
      <c r="AJ217" s="506" t="s">
        <v>10</v>
      </c>
      <c r="AK217" s="506" t="s">
        <v>10</v>
      </c>
      <c r="AL217" s="506" t="s">
        <v>10</v>
      </c>
      <c r="AM217" s="506" t="s">
        <v>10</v>
      </c>
      <c r="AN217" s="84">
        <v>4.2839999999999998</v>
      </c>
      <c r="AO217" s="352" t="s">
        <v>10</v>
      </c>
      <c r="AP217" s="249"/>
      <c r="AQ217" s="249"/>
      <c r="AR217" s="249"/>
      <c r="AS217" s="249"/>
      <c r="AT217" s="249"/>
      <c r="AU217" s="249"/>
      <c r="AV217" s="249"/>
      <c r="AW217" s="249"/>
      <c r="AX217" s="249"/>
      <c r="AY217" s="249"/>
      <c r="AZ217" s="249"/>
      <c r="BA217" s="249"/>
      <c r="BB217" s="249"/>
      <c r="BC217" s="249"/>
      <c r="BD217" s="249"/>
      <c r="BE217" s="249"/>
      <c r="BF217" s="249"/>
      <c r="BG217" s="249"/>
      <c r="BH217" s="249"/>
      <c r="BI217" s="249"/>
      <c r="BJ217" s="249"/>
      <c r="BK217" s="249"/>
      <c r="BL217" s="249"/>
      <c r="BM217" s="249"/>
      <c r="BN217" s="249"/>
      <c r="BO217" s="249"/>
      <c r="BP217" s="249"/>
      <c r="BQ217" s="249"/>
      <c r="BR217" s="249"/>
      <c r="BS217" s="249"/>
      <c r="BT217" s="249"/>
      <c r="BU217" s="249"/>
      <c r="BV217" s="249"/>
      <c r="BW217" s="249"/>
      <c r="BX217" s="249"/>
      <c r="BY217" s="249"/>
      <c r="BZ217" s="249"/>
      <c r="CA217" s="249"/>
      <c r="CB217" s="249"/>
      <c r="CC217" s="249"/>
      <c r="CD217" s="249"/>
      <c r="CE217" s="249"/>
      <c r="CF217" s="249"/>
      <c r="CG217" s="249"/>
    </row>
    <row r="218" spans="1:85" x14ac:dyDescent="0.35">
      <c r="A218" s="342"/>
      <c r="B218" s="348" t="s">
        <v>694</v>
      </c>
      <c r="C218" s="343" t="s">
        <v>10</v>
      </c>
      <c r="D218" s="343" t="s">
        <v>10</v>
      </c>
      <c r="E218" s="343" t="s">
        <v>10</v>
      </c>
      <c r="F218" s="343" t="s">
        <v>10</v>
      </c>
      <c r="G218" s="343" t="s">
        <v>10</v>
      </c>
      <c r="H218" s="343" t="s">
        <v>10</v>
      </c>
      <c r="I218" s="343" t="s">
        <v>10</v>
      </c>
      <c r="J218" s="343" t="s">
        <v>10</v>
      </c>
      <c r="K218" s="343" t="s">
        <v>10</v>
      </c>
      <c r="L218" s="343" t="s">
        <v>10</v>
      </c>
      <c r="M218" s="343" t="s">
        <v>10</v>
      </c>
      <c r="N218" s="343" t="s">
        <v>10</v>
      </c>
      <c r="O218" s="343" t="s">
        <v>10</v>
      </c>
      <c r="P218" s="343" t="s">
        <v>10</v>
      </c>
      <c r="Q218" s="343" t="s">
        <v>10</v>
      </c>
      <c r="R218" s="343" t="s">
        <v>10</v>
      </c>
      <c r="S218" s="343" t="s">
        <v>10</v>
      </c>
      <c r="T218" s="343" t="s">
        <v>10</v>
      </c>
      <c r="U218" s="343" t="s">
        <v>10</v>
      </c>
      <c r="V218" s="343" t="s">
        <v>10</v>
      </c>
      <c r="W218" s="343" t="s">
        <v>10</v>
      </c>
      <c r="X218" s="343" t="s">
        <v>10</v>
      </c>
      <c r="Y218" s="343" t="s">
        <v>10</v>
      </c>
      <c r="Z218" s="343" t="s">
        <v>10</v>
      </c>
      <c r="AA218" s="343" t="s">
        <v>10</v>
      </c>
      <c r="AB218" s="343" t="s">
        <v>10</v>
      </c>
      <c r="AC218" s="343" t="s">
        <v>10</v>
      </c>
      <c r="AD218" s="343" t="s">
        <v>10</v>
      </c>
      <c r="AE218" s="343" t="s">
        <v>10</v>
      </c>
      <c r="AF218" s="343" t="s">
        <v>10</v>
      </c>
      <c r="AG218" s="343" t="s">
        <v>10</v>
      </c>
      <c r="AH218" s="343" t="s">
        <v>10</v>
      </c>
      <c r="AI218" s="343" t="s">
        <v>10</v>
      </c>
      <c r="AJ218" s="343" t="s">
        <v>10</v>
      </c>
      <c r="AK218" s="343" t="s">
        <v>10</v>
      </c>
      <c r="AL218" s="343" t="s">
        <v>10</v>
      </c>
      <c r="AM218" s="343" t="s">
        <v>10</v>
      </c>
      <c r="AN218" s="84">
        <v>48.210999999999999</v>
      </c>
      <c r="AO218" s="352" t="s">
        <v>10</v>
      </c>
      <c r="AP218" s="249"/>
      <c r="AQ218" s="249"/>
      <c r="AR218" s="249"/>
      <c r="AS218" s="249"/>
      <c r="AT218" s="249"/>
      <c r="AU218" s="249"/>
      <c r="AV218" s="249"/>
      <c r="AW218" s="249"/>
      <c r="AX218" s="249"/>
      <c r="AY218" s="249"/>
      <c r="AZ218" s="249"/>
      <c r="BA218" s="249"/>
      <c r="BB218" s="249"/>
      <c r="BC218" s="249"/>
      <c r="BD218" s="249"/>
      <c r="BE218" s="249"/>
      <c r="BF218" s="249"/>
      <c r="BG218" s="249"/>
      <c r="BH218" s="249"/>
      <c r="BI218" s="249"/>
      <c r="BJ218" s="249"/>
      <c r="BK218" s="249"/>
      <c r="BL218" s="249"/>
      <c r="BM218" s="249"/>
      <c r="BN218" s="249"/>
      <c r="BO218" s="249"/>
      <c r="BP218" s="249"/>
      <c r="BQ218" s="249"/>
      <c r="BR218" s="249"/>
      <c r="BS218" s="249"/>
      <c r="BT218" s="249"/>
      <c r="BU218" s="249"/>
      <c r="BV218" s="249"/>
      <c r="BW218" s="249"/>
      <c r="BX218" s="249"/>
      <c r="BY218" s="249"/>
      <c r="BZ218" s="249"/>
      <c r="CA218" s="249"/>
      <c r="CB218" s="249"/>
      <c r="CC218" s="249"/>
      <c r="CD218" s="249"/>
      <c r="CE218" s="249"/>
      <c r="CF218" s="249"/>
      <c r="CG218" s="249"/>
    </row>
    <row r="219" spans="1:85" x14ac:dyDescent="0.35">
      <c r="A219" s="312"/>
      <c r="B219" s="348" t="s">
        <v>703</v>
      </c>
      <c r="C219" s="343" t="s">
        <v>10</v>
      </c>
      <c r="D219" s="343" t="s">
        <v>10</v>
      </c>
      <c r="E219" s="343" t="s">
        <v>10</v>
      </c>
      <c r="F219" s="343" t="s">
        <v>10</v>
      </c>
      <c r="G219" s="343" t="s">
        <v>10</v>
      </c>
      <c r="H219" s="343" t="s">
        <v>10</v>
      </c>
      <c r="I219" s="343" t="s">
        <v>10</v>
      </c>
      <c r="J219" s="343" t="s">
        <v>10</v>
      </c>
      <c r="K219" s="343" t="s">
        <v>10</v>
      </c>
      <c r="L219" s="343" t="s">
        <v>10</v>
      </c>
      <c r="M219" s="343" t="s">
        <v>10</v>
      </c>
      <c r="N219" s="343" t="s">
        <v>10</v>
      </c>
      <c r="O219" s="343" t="s">
        <v>10</v>
      </c>
      <c r="P219" s="343" t="s">
        <v>10</v>
      </c>
      <c r="Q219" s="343" t="s">
        <v>10</v>
      </c>
      <c r="R219" s="343" t="s">
        <v>10</v>
      </c>
      <c r="S219" s="343" t="s">
        <v>10</v>
      </c>
      <c r="T219" s="343" t="s">
        <v>10</v>
      </c>
      <c r="U219" s="343" t="s">
        <v>10</v>
      </c>
      <c r="V219" s="343" t="s">
        <v>10</v>
      </c>
      <c r="W219" s="343" t="s">
        <v>10</v>
      </c>
      <c r="X219" s="343" t="s">
        <v>10</v>
      </c>
      <c r="Y219" s="343" t="s">
        <v>10</v>
      </c>
      <c r="Z219" s="343" t="s">
        <v>10</v>
      </c>
      <c r="AA219" s="343" t="s">
        <v>10</v>
      </c>
      <c r="AB219" s="343" t="s">
        <v>10</v>
      </c>
      <c r="AC219" s="343" t="s">
        <v>10</v>
      </c>
      <c r="AD219" s="343" t="s">
        <v>10</v>
      </c>
      <c r="AE219" s="343" t="s">
        <v>10</v>
      </c>
      <c r="AF219" s="343" t="s">
        <v>10</v>
      </c>
      <c r="AG219" s="343" t="s">
        <v>10</v>
      </c>
      <c r="AH219" s="343" t="s">
        <v>10</v>
      </c>
      <c r="AI219" s="343" t="s">
        <v>10</v>
      </c>
      <c r="AJ219" s="343" t="s">
        <v>10</v>
      </c>
      <c r="AK219" s="343" t="s">
        <v>10</v>
      </c>
      <c r="AL219" s="343" t="s">
        <v>10</v>
      </c>
      <c r="AM219" s="343" t="s">
        <v>10</v>
      </c>
      <c r="AN219" s="84">
        <v>15.897</v>
      </c>
      <c r="AO219" s="352" t="s">
        <v>10</v>
      </c>
      <c r="AP219" s="249"/>
      <c r="AQ219" s="249"/>
      <c r="AR219" s="249"/>
      <c r="AS219" s="249"/>
      <c r="AT219" s="249"/>
      <c r="AU219" s="249"/>
      <c r="AV219" s="249"/>
      <c r="AW219" s="249"/>
      <c r="AX219" s="249"/>
      <c r="AY219" s="249"/>
      <c r="AZ219" s="249"/>
      <c r="BA219" s="249"/>
      <c r="BB219" s="249"/>
      <c r="BC219" s="249"/>
      <c r="BD219" s="249"/>
      <c r="BE219" s="249"/>
      <c r="BF219" s="249"/>
      <c r="BG219" s="249"/>
      <c r="BH219" s="249"/>
      <c r="BI219" s="249"/>
      <c r="BJ219" s="249"/>
      <c r="BK219" s="249"/>
      <c r="BL219" s="249"/>
      <c r="BM219" s="249"/>
      <c r="BN219" s="249"/>
      <c r="BO219" s="249"/>
      <c r="BP219" s="249"/>
      <c r="BQ219" s="249"/>
      <c r="BR219" s="249"/>
      <c r="BS219" s="249"/>
      <c r="BT219" s="249"/>
      <c r="BU219" s="249"/>
      <c r="BV219" s="249"/>
      <c r="BW219" s="249"/>
      <c r="BX219" s="249"/>
      <c r="BY219" s="249"/>
      <c r="BZ219" s="249"/>
      <c r="CA219" s="249"/>
      <c r="CB219" s="249"/>
      <c r="CC219" s="249"/>
      <c r="CD219" s="249"/>
      <c r="CE219" s="249"/>
      <c r="CF219" s="249"/>
      <c r="CG219" s="249"/>
    </row>
    <row r="220" spans="1:85" x14ac:dyDescent="0.35">
      <c r="A220" s="342"/>
      <c r="B220" s="348" t="s">
        <v>704</v>
      </c>
      <c r="C220" s="343" t="s">
        <v>10</v>
      </c>
      <c r="D220" s="343" t="s">
        <v>10</v>
      </c>
      <c r="E220" s="343" t="s">
        <v>10</v>
      </c>
      <c r="F220" s="343" t="s">
        <v>10</v>
      </c>
      <c r="G220" s="343" t="s">
        <v>10</v>
      </c>
      <c r="H220" s="343" t="s">
        <v>10</v>
      </c>
      <c r="I220" s="343" t="s">
        <v>10</v>
      </c>
      <c r="J220" s="343" t="s">
        <v>10</v>
      </c>
      <c r="K220" s="343" t="s">
        <v>10</v>
      </c>
      <c r="L220" s="343" t="s">
        <v>10</v>
      </c>
      <c r="M220" s="343" t="s">
        <v>10</v>
      </c>
      <c r="N220" s="343" t="s">
        <v>10</v>
      </c>
      <c r="O220" s="343" t="s">
        <v>10</v>
      </c>
      <c r="P220" s="343" t="s">
        <v>10</v>
      </c>
      <c r="Q220" s="343" t="s">
        <v>10</v>
      </c>
      <c r="R220" s="343" t="s">
        <v>10</v>
      </c>
      <c r="S220" s="343" t="s">
        <v>10</v>
      </c>
      <c r="T220" s="343" t="s">
        <v>10</v>
      </c>
      <c r="U220" s="343" t="s">
        <v>10</v>
      </c>
      <c r="V220" s="343" t="s">
        <v>10</v>
      </c>
      <c r="W220" s="343" t="s">
        <v>10</v>
      </c>
      <c r="X220" s="343" t="s">
        <v>10</v>
      </c>
      <c r="Y220" s="343" t="s">
        <v>10</v>
      </c>
      <c r="Z220" s="343" t="s">
        <v>10</v>
      </c>
      <c r="AA220" s="343" t="s">
        <v>10</v>
      </c>
      <c r="AB220" s="343" t="s">
        <v>10</v>
      </c>
      <c r="AC220" s="343" t="s">
        <v>10</v>
      </c>
      <c r="AD220" s="343" t="s">
        <v>10</v>
      </c>
      <c r="AE220" s="343" t="s">
        <v>10</v>
      </c>
      <c r="AF220" s="343" t="s">
        <v>10</v>
      </c>
      <c r="AG220" s="343" t="s">
        <v>10</v>
      </c>
      <c r="AH220" s="343" t="s">
        <v>10</v>
      </c>
      <c r="AI220" s="343" t="s">
        <v>10</v>
      </c>
      <c r="AJ220" s="343" t="s">
        <v>10</v>
      </c>
      <c r="AK220" s="343" t="s">
        <v>10</v>
      </c>
      <c r="AL220" s="343" t="s">
        <v>10</v>
      </c>
      <c r="AM220" s="343" t="s">
        <v>10</v>
      </c>
      <c r="AN220" s="84">
        <v>13.996</v>
      </c>
      <c r="AO220" s="352" t="s">
        <v>10</v>
      </c>
      <c r="AP220" s="249"/>
      <c r="AQ220" s="249"/>
      <c r="AR220" s="249"/>
      <c r="AS220" s="249"/>
      <c r="AT220" s="249"/>
      <c r="AU220" s="249"/>
      <c r="AV220" s="249"/>
      <c r="AW220" s="249"/>
      <c r="AX220" s="249"/>
      <c r="AY220" s="249"/>
      <c r="AZ220" s="249"/>
      <c r="BA220" s="249"/>
      <c r="BB220" s="249"/>
      <c r="BC220" s="249"/>
      <c r="BD220" s="249"/>
      <c r="BE220" s="249"/>
      <c r="BF220" s="249"/>
      <c r="BG220" s="249"/>
      <c r="BH220" s="249"/>
      <c r="BI220" s="249"/>
      <c r="BJ220" s="249"/>
      <c r="BK220" s="249"/>
      <c r="BL220" s="249"/>
      <c r="BM220" s="249"/>
      <c r="BN220" s="249"/>
      <c r="BO220" s="249"/>
      <c r="BP220" s="249"/>
      <c r="BQ220" s="249"/>
      <c r="BR220" s="249"/>
      <c r="BS220" s="249"/>
      <c r="BT220" s="249"/>
      <c r="BU220" s="249"/>
      <c r="BV220" s="249"/>
      <c r="BW220" s="249"/>
      <c r="BX220" s="249"/>
      <c r="BY220" s="249"/>
      <c r="BZ220" s="249"/>
      <c r="CA220" s="249"/>
      <c r="CB220" s="249"/>
      <c r="CC220" s="249"/>
      <c r="CD220" s="249"/>
      <c r="CE220" s="249"/>
      <c r="CF220" s="249"/>
      <c r="CG220" s="249"/>
    </row>
    <row r="221" spans="1:85" x14ac:dyDescent="0.35">
      <c r="A221" s="342"/>
      <c r="B221" s="348" t="s">
        <v>695</v>
      </c>
      <c r="C221" s="343" t="s">
        <v>10</v>
      </c>
      <c r="D221" s="343" t="s">
        <v>10</v>
      </c>
      <c r="E221" s="343" t="s">
        <v>10</v>
      </c>
      <c r="F221" s="343" t="s">
        <v>10</v>
      </c>
      <c r="G221" s="343" t="s">
        <v>10</v>
      </c>
      <c r="H221" s="343" t="s">
        <v>10</v>
      </c>
      <c r="I221" s="343" t="s">
        <v>10</v>
      </c>
      <c r="J221" s="343" t="s">
        <v>10</v>
      </c>
      <c r="K221" s="343" t="s">
        <v>10</v>
      </c>
      <c r="L221" s="343" t="s">
        <v>10</v>
      </c>
      <c r="M221" s="343" t="s">
        <v>10</v>
      </c>
      <c r="N221" s="343" t="s">
        <v>10</v>
      </c>
      <c r="O221" s="343" t="s">
        <v>10</v>
      </c>
      <c r="P221" s="343" t="s">
        <v>10</v>
      </c>
      <c r="Q221" s="343" t="s">
        <v>10</v>
      </c>
      <c r="R221" s="343" t="s">
        <v>10</v>
      </c>
      <c r="S221" s="343" t="s">
        <v>10</v>
      </c>
      <c r="T221" s="343" t="s">
        <v>10</v>
      </c>
      <c r="U221" s="343" t="s">
        <v>10</v>
      </c>
      <c r="V221" s="343" t="s">
        <v>10</v>
      </c>
      <c r="W221" s="343" t="s">
        <v>10</v>
      </c>
      <c r="X221" s="343" t="s">
        <v>10</v>
      </c>
      <c r="Y221" s="343" t="s">
        <v>10</v>
      </c>
      <c r="Z221" s="343" t="s">
        <v>10</v>
      </c>
      <c r="AA221" s="343" t="s">
        <v>10</v>
      </c>
      <c r="AB221" s="343" t="s">
        <v>10</v>
      </c>
      <c r="AC221" s="343" t="s">
        <v>10</v>
      </c>
      <c r="AD221" s="343" t="s">
        <v>10</v>
      </c>
      <c r="AE221" s="343" t="s">
        <v>10</v>
      </c>
      <c r="AF221" s="343" t="s">
        <v>10</v>
      </c>
      <c r="AG221" s="343" t="s">
        <v>10</v>
      </c>
      <c r="AH221" s="343" t="s">
        <v>10</v>
      </c>
      <c r="AI221" s="343" t="s">
        <v>10</v>
      </c>
      <c r="AJ221" s="343" t="s">
        <v>10</v>
      </c>
      <c r="AK221" s="343" t="s">
        <v>10</v>
      </c>
      <c r="AL221" s="343" t="s">
        <v>10</v>
      </c>
      <c r="AM221" s="343" t="s">
        <v>10</v>
      </c>
      <c r="AN221" s="84">
        <v>11.714</v>
      </c>
      <c r="AO221" s="352" t="s">
        <v>10</v>
      </c>
      <c r="AP221" s="249"/>
      <c r="AQ221" s="249"/>
      <c r="AR221" s="249"/>
      <c r="AS221" s="249"/>
      <c r="AT221" s="249"/>
      <c r="AU221" s="249"/>
      <c r="AV221" s="249"/>
      <c r="AW221" s="249"/>
      <c r="AX221" s="249"/>
      <c r="AY221" s="249"/>
      <c r="AZ221" s="249"/>
      <c r="BA221" s="249"/>
      <c r="BB221" s="249"/>
      <c r="BC221" s="249"/>
      <c r="BD221" s="249"/>
      <c r="BE221" s="249"/>
      <c r="BF221" s="249"/>
      <c r="BG221" s="249"/>
      <c r="BH221" s="249"/>
      <c r="BI221" s="249"/>
      <c r="BJ221" s="249"/>
      <c r="BK221" s="249"/>
      <c r="BL221" s="249"/>
      <c r="BM221" s="249"/>
      <c r="BN221" s="249"/>
      <c r="BO221" s="249"/>
      <c r="BP221" s="249"/>
      <c r="BQ221" s="249"/>
      <c r="BR221" s="249"/>
      <c r="BS221" s="249"/>
      <c r="BT221" s="249"/>
      <c r="BU221" s="249"/>
      <c r="BV221" s="249"/>
      <c r="BW221" s="249"/>
      <c r="BX221" s="249"/>
      <c r="BY221" s="249"/>
      <c r="BZ221" s="249"/>
      <c r="CA221" s="249"/>
      <c r="CB221" s="249"/>
      <c r="CC221" s="249"/>
      <c r="CD221" s="249"/>
      <c r="CE221" s="249"/>
      <c r="CF221" s="249"/>
      <c r="CG221" s="249"/>
    </row>
    <row r="222" spans="1:85" x14ac:dyDescent="0.35">
      <c r="A222" s="342"/>
      <c r="B222" s="348" t="s">
        <v>696</v>
      </c>
      <c r="C222" s="343" t="s">
        <v>10</v>
      </c>
      <c r="D222" s="343" t="s">
        <v>10</v>
      </c>
      <c r="E222" s="343" t="s">
        <v>10</v>
      </c>
      <c r="F222" s="343" t="s">
        <v>10</v>
      </c>
      <c r="G222" s="343" t="s">
        <v>10</v>
      </c>
      <c r="H222" s="343" t="s">
        <v>10</v>
      </c>
      <c r="I222" s="343" t="s">
        <v>10</v>
      </c>
      <c r="J222" s="343" t="s">
        <v>10</v>
      </c>
      <c r="K222" s="343" t="s">
        <v>10</v>
      </c>
      <c r="L222" s="343" t="s">
        <v>10</v>
      </c>
      <c r="M222" s="343" t="s">
        <v>10</v>
      </c>
      <c r="N222" s="343" t="s">
        <v>10</v>
      </c>
      <c r="O222" s="343" t="s">
        <v>10</v>
      </c>
      <c r="P222" s="343" t="s">
        <v>10</v>
      </c>
      <c r="Q222" s="343" t="s">
        <v>10</v>
      </c>
      <c r="R222" s="343" t="s">
        <v>10</v>
      </c>
      <c r="S222" s="343" t="s">
        <v>10</v>
      </c>
      <c r="T222" s="343" t="s">
        <v>10</v>
      </c>
      <c r="U222" s="343" t="s">
        <v>10</v>
      </c>
      <c r="V222" s="343" t="s">
        <v>10</v>
      </c>
      <c r="W222" s="343" t="s">
        <v>10</v>
      </c>
      <c r="X222" s="343" t="s">
        <v>10</v>
      </c>
      <c r="Y222" s="343" t="s">
        <v>10</v>
      </c>
      <c r="Z222" s="343" t="s">
        <v>10</v>
      </c>
      <c r="AA222" s="343" t="s">
        <v>10</v>
      </c>
      <c r="AB222" s="343" t="s">
        <v>10</v>
      </c>
      <c r="AC222" s="343" t="s">
        <v>10</v>
      </c>
      <c r="AD222" s="343" t="s">
        <v>10</v>
      </c>
      <c r="AE222" s="343" t="s">
        <v>10</v>
      </c>
      <c r="AF222" s="343" t="s">
        <v>10</v>
      </c>
      <c r="AG222" s="343" t="s">
        <v>10</v>
      </c>
      <c r="AH222" s="343" t="s">
        <v>10</v>
      </c>
      <c r="AI222" s="343" t="s">
        <v>10</v>
      </c>
      <c r="AJ222" s="343" t="s">
        <v>10</v>
      </c>
      <c r="AK222" s="343" t="s">
        <v>10</v>
      </c>
      <c r="AL222" s="343" t="s">
        <v>10</v>
      </c>
      <c r="AM222" s="343" t="s">
        <v>10</v>
      </c>
      <c r="AN222" s="84">
        <v>2.75</v>
      </c>
      <c r="AO222" s="352" t="s">
        <v>10</v>
      </c>
      <c r="AP222" s="249"/>
      <c r="AQ222" s="249"/>
      <c r="AR222" s="249"/>
      <c r="AS222" s="249"/>
      <c r="AT222" s="249"/>
      <c r="AU222" s="249"/>
      <c r="AV222" s="249"/>
      <c r="AW222" s="249"/>
      <c r="AX222" s="249"/>
      <c r="AY222" s="249"/>
      <c r="AZ222" s="249"/>
      <c r="BA222" s="249"/>
      <c r="BB222" s="249"/>
      <c r="BC222" s="249"/>
      <c r="BD222" s="249"/>
      <c r="BE222" s="249"/>
      <c r="BF222" s="249"/>
      <c r="BG222" s="249"/>
      <c r="BH222" s="249"/>
      <c r="BI222" s="249"/>
      <c r="BJ222" s="249"/>
      <c r="BK222" s="249"/>
      <c r="BL222" s="249"/>
      <c r="BM222" s="249"/>
      <c r="BN222" s="249"/>
      <c r="BO222" s="249"/>
      <c r="BP222" s="249"/>
      <c r="BQ222" s="249"/>
      <c r="BR222" s="249"/>
      <c r="BS222" s="249"/>
      <c r="BT222" s="249"/>
      <c r="BU222" s="249"/>
      <c r="BV222" s="249"/>
      <c r="BW222" s="249"/>
      <c r="BX222" s="249"/>
      <c r="BY222" s="249"/>
      <c r="BZ222" s="249"/>
      <c r="CA222" s="249"/>
      <c r="CB222" s="249"/>
      <c r="CC222" s="249"/>
      <c r="CD222" s="249"/>
      <c r="CE222" s="249"/>
      <c r="CF222" s="249"/>
      <c r="CG222" s="249"/>
    </row>
    <row r="223" spans="1:85" x14ac:dyDescent="0.35">
      <c r="A223" s="342"/>
      <c r="B223" s="347" t="s">
        <v>697</v>
      </c>
      <c r="C223" s="509" t="s">
        <v>10</v>
      </c>
      <c r="D223" s="509" t="s">
        <v>10</v>
      </c>
      <c r="E223" s="509" t="s">
        <v>10</v>
      </c>
      <c r="F223" s="509" t="s">
        <v>10</v>
      </c>
      <c r="G223" s="509" t="s">
        <v>10</v>
      </c>
      <c r="H223" s="509" t="s">
        <v>10</v>
      </c>
      <c r="I223" s="509" t="s">
        <v>10</v>
      </c>
      <c r="J223" s="509" t="s">
        <v>10</v>
      </c>
      <c r="K223" s="509" t="s">
        <v>10</v>
      </c>
      <c r="L223" s="509" t="s">
        <v>10</v>
      </c>
      <c r="M223" s="509" t="s">
        <v>10</v>
      </c>
      <c r="N223" s="509" t="s">
        <v>10</v>
      </c>
      <c r="O223" s="509" t="s">
        <v>10</v>
      </c>
      <c r="P223" s="509" t="s">
        <v>10</v>
      </c>
      <c r="Q223" s="509" t="s">
        <v>10</v>
      </c>
      <c r="R223" s="509" t="s">
        <v>10</v>
      </c>
      <c r="S223" s="509" t="s">
        <v>10</v>
      </c>
      <c r="T223" s="509" t="s">
        <v>10</v>
      </c>
      <c r="U223" s="509" t="s">
        <v>10</v>
      </c>
      <c r="V223" s="509" t="s">
        <v>10</v>
      </c>
      <c r="W223" s="509" t="s">
        <v>10</v>
      </c>
      <c r="X223" s="509" t="s">
        <v>10</v>
      </c>
      <c r="Y223" s="509" t="s">
        <v>10</v>
      </c>
      <c r="Z223" s="509" t="s">
        <v>10</v>
      </c>
      <c r="AA223" s="509" t="s">
        <v>10</v>
      </c>
      <c r="AB223" s="509" t="s">
        <v>10</v>
      </c>
      <c r="AC223" s="509" t="s">
        <v>10</v>
      </c>
      <c r="AD223" s="509" t="s">
        <v>10</v>
      </c>
      <c r="AE223" s="509" t="s">
        <v>10</v>
      </c>
      <c r="AF223" s="509" t="s">
        <v>10</v>
      </c>
      <c r="AG223" s="509" t="s">
        <v>10</v>
      </c>
      <c r="AH223" s="509" t="s">
        <v>10</v>
      </c>
      <c r="AI223" s="509" t="s">
        <v>10</v>
      </c>
      <c r="AJ223" s="509" t="s">
        <v>10</v>
      </c>
      <c r="AK223" s="509" t="s">
        <v>10</v>
      </c>
      <c r="AL223" s="509" t="s">
        <v>10</v>
      </c>
      <c r="AM223" s="509" t="s">
        <v>10</v>
      </c>
      <c r="AN223" s="84">
        <v>3.1480000000000001</v>
      </c>
      <c r="AO223" s="353" t="s">
        <v>10</v>
      </c>
      <c r="AP223" s="249"/>
      <c r="AQ223" s="249"/>
      <c r="AR223" s="249"/>
      <c r="AS223" s="249"/>
      <c r="AT223" s="249"/>
      <c r="AU223" s="249"/>
      <c r="AV223" s="249"/>
      <c r="AW223" s="249"/>
      <c r="AX223" s="249"/>
      <c r="AY223" s="249"/>
      <c r="AZ223" s="249"/>
      <c r="BA223" s="249"/>
      <c r="BB223" s="249"/>
      <c r="BC223" s="249"/>
      <c r="BD223" s="249"/>
      <c r="BE223" s="249"/>
      <c r="BF223" s="249"/>
      <c r="BG223" s="249"/>
      <c r="BH223" s="249"/>
      <c r="BI223" s="249"/>
      <c r="BJ223" s="249"/>
      <c r="BK223" s="249"/>
      <c r="BL223" s="249"/>
      <c r="BM223" s="249"/>
      <c r="BN223" s="249"/>
      <c r="BO223" s="249"/>
      <c r="BP223" s="249"/>
      <c r="BQ223" s="249"/>
      <c r="BR223" s="249"/>
      <c r="BS223" s="249"/>
      <c r="BT223" s="249"/>
      <c r="BU223" s="249"/>
      <c r="BV223" s="249"/>
      <c r="BW223" s="249"/>
      <c r="BX223" s="249"/>
      <c r="BY223" s="249"/>
      <c r="BZ223" s="249"/>
      <c r="CA223" s="249"/>
      <c r="CB223" s="249"/>
      <c r="CC223" s="249"/>
      <c r="CD223" s="249"/>
      <c r="CE223" s="249"/>
      <c r="CF223" s="249"/>
      <c r="CG223" s="249"/>
    </row>
    <row r="224" spans="1:85" x14ac:dyDescent="0.35">
      <c r="A224" s="342"/>
      <c r="B224" s="3276" t="s">
        <v>849</v>
      </c>
      <c r="C224" s="3276"/>
      <c r="D224" s="3276"/>
      <c r="E224" s="3276"/>
      <c r="F224" s="3276"/>
      <c r="G224" s="3276"/>
      <c r="H224" s="3276"/>
      <c r="I224" s="3276"/>
      <c r="J224" s="3276"/>
      <c r="K224" s="3276"/>
      <c r="L224" s="3276"/>
      <c r="M224" s="3276"/>
      <c r="N224" s="3276"/>
      <c r="O224" s="3276"/>
      <c r="P224" s="3276"/>
      <c r="Q224" s="3276"/>
      <c r="R224" s="3276"/>
      <c r="S224" s="511"/>
      <c r="T224" s="511"/>
      <c r="U224" s="511"/>
      <c r="V224" s="511"/>
      <c r="W224" s="511"/>
      <c r="X224" s="511"/>
      <c r="Y224" s="511"/>
      <c r="Z224" s="373"/>
      <c r="AA224" s="373"/>
      <c r="AB224" s="373"/>
      <c r="AC224" s="373"/>
      <c r="AD224" s="373"/>
      <c r="AE224" s="373"/>
      <c r="AF224" s="373"/>
      <c r="AG224" s="373"/>
      <c r="AH224" s="373"/>
      <c r="AI224" s="373"/>
      <c r="AJ224" s="373"/>
      <c r="AK224" s="373"/>
      <c r="AL224" s="343"/>
      <c r="AM224" s="343"/>
      <c r="AN224" s="249"/>
      <c r="AO224" s="249"/>
      <c r="AP224" s="249"/>
      <c r="AQ224" s="249"/>
      <c r="AR224" s="249"/>
      <c r="AS224" s="249"/>
      <c r="AT224" s="249"/>
      <c r="AU224" s="249"/>
      <c r="AV224" s="249"/>
      <c r="AW224" s="249"/>
      <c r="AX224" s="249"/>
      <c r="AY224" s="249"/>
      <c r="AZ224" s="249"/>
      <c r="BA224" s="249"/>
      <c r="BB224" s="249"/>
      <c r="BC224" s="249"/>
      <c r="BD224" s="249"/>
      <c r="BE224" s="249"/>
      <c r="BF224" s="249"/>
      <c r="BG224" s="249"/>
      <c r="BH224" s="249"/>
      <c r="BI224" s="249"/>
      <c r="BJ224" s="249"/>
      <c r="BK224" s="249"/>
      <c r="BL224" s="249"/>
      <c r="BM224" s="249"/>
      <c r="BN224" s="249"/>
      <c r="BO224" s="249"/>
      <c r="BP224" s="249"/>
      <c r="BQ224" s="249"/>
      <c r="BR224" s="249"/>
      <c r="BS224" s="249"/>
      <c r="BT224" s="249"/>
      <c r="BU224" s="249"/>
      <c r="BV224" s="249"/>
      <c r="BW224" s="249"/>
      <c r="BX224" s="249"/>
      <c r="BY224" s="249"/>
      <c r="BZ224" s="249"/>
      <c r="CA224" s="249"/>
      <c r="CB224" s="249"/>
      <c r="CC224" s="249"/>
      <c r="CD224" s="249"/>
      <c r="CE224" s="249"/>
      <c r="CF224" s="249"/>
      <c r="CG224" s="249"/>
    </row>
    <row r="225" spans="1:85" ht="15.65" customHeight="1" x14ac:dyDescent="0.35">
      <c r="A225" s="342"/>
      <c r="B225" s="3276" t="s">
        <v>1154</v>
      </c>
      <c r="C225" s="3276"/>
      <c r="D225" s="3276"/>
      <c r="E225" s="3276"/>
      <c r="F225" s="3276"/>
      <c r="G225" s="3276"/>
      <c r="H225" s="3276"/>
      <c r="I225" s="3276"/>
      <c r="J225" s="3276"/>
      <c r="K225" s="3276"/>
      <c r="L225" s="3276"/>
      <c r="M225" s="3276"/>
      <c r="N225" s="3276"/>
      <c r="O225" s="3276"/>
      <c r="P225" s="3276"/>
      <c r="Q225" s="3276"/>
      <c r="R225" s="3276"/>
      <c r="S225" s="511"/>
      <c r="T225" s="511"/>
      <c r="U225" s="511"/>
      <c r="V225" s="511"/>
      <c r="W225" s="511"/>
      <c r="X225" s="511"/>
      <c r="Y225" s="511"/>
      <c r="Z225" s="373"/>
      <c r="AA225" s="373"/>
      <c r="AB225" s="373"/>
      <c r="AC225" s="373"/>
      <c r="AD225" s="373"/>
      <c r="AE225" s="373"/>
      <c r="AF225" s="373"/>
      <c r="AG225" s="373"/>
      <c r="AH225" s="373"/>
      <c r="AI225" s="373"/>
      <c r="AJ225" s="373"/>
      <c r="AK225" s="373"/>
      <c r="AL225" s="343"/>
      <c r="AM225" s="343"/>
      <c r="AN225" s="249"/>
      <c r="AO225" s="249"/>
      <c r="AP225" s="249"/>
      <c r="AQ225" s="249"/>
      <c r="AR225" s="249"/>
      <c r="AS225" s="249"/>
      <c r="AT225" s="249"/>
      <c r="AU225" s="249"/>
      <c r="AV225" s="249"/>
      <c r="AW225" s="249"/>
      <c r="AX225" s="249"/>
      <c r="AY225" s="249"/>
      <c r="AZ225" s="249"/>
      <c r="BA225" s="249"/>
      <c r="BB225" s="249"/>
      <c r="BC225" s="249"/>
      <c r="BD225" s="249"/>
      <c r="BE225" s="249"/>
      <c r="BF225" s="249"/>
      <c r="BG225" s="249"/>
      <c r="BH225" s="249"/>
      <c r="BI225" s="249"/>
      <c r="BJ225" s="249"/>
      <c r="BK225" s="249"/>
      <c r="BL225" s="249"/>
      <c r="BM225" s="249"/>
      <c r="BN225" s="249"/>
      <c r="BO225" s="249"/>
      <c r="BP225" s="249"/>
      <c r="BQ225" s="249"/>
      <c r="BR225" s="249"/>
      <c r="BS225" s="249"/>
      <c r="BT225" s="249"/>
      <c r="BU225" s="249"/>
      <c r="BV225" s="249"/>
      <c r="BW225" s="249"/>
      <c r="BX225" s="249"/>
      <c r="BY225" s="249"/>
      <c r="BZ225" s="249"/>
      <c r="CA225" s="249"/>
      <c r="CB225" s="249"/>
      <c r="CC225" s="249"/>
      <c r="CD225" s="249"/>
      <c r="CE225" s="249"/>
      <c r="CF225" s="249"/>
      <c r="CG225" s="249"/>
    </row>
    <row r="226" spans="1:85" x14ac:dyDescent="0.35">
      <c r="A226" s="312"/>
      <c r="B226" s="312"/>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43"/>
      <c r="AM226" s="343"/>
      <c r="AN226" s="249"/>
      <c r="AO226" s="249"/>
      <c r="AP226" s="249"/>
      <c r="AQ226" s="249"/>
      <c r="AR226" s="249"/>
      <c r="AS226" s="249"/>
      <c r="AT226" s="249"/>
      <c r="AU226" s="249"/>
      <c r="AV226" s="249"/>
      <c r="AW226" s="249"/>
      <c r="AX226" s="249"/>
      <c r="AY226" s="249"/>
      <c r="AZ226" s="249"/>
      <c r="BA226" s="249"/>
      <c r="BB226" s="249"/>
      <c r="BC226" s="249"/>
      <c r="BD226" s="249"/>
      <c r="BE226" s="249"/>
      <c r="BF226" s="249"/>
      <c r="BG226" s="249"/>
      <c r="BH226" s="249"/>
      <c r="BI226" s="249"/>
      <c r="BJ226" s="249"/>
      <c r="BK226" s="249"/>
      <c r="BL226" s="249"/>
      <c r="BM226" s="249"/>
      <c r="BN226" s="249"/>
      <c r="BO226" s="249"/>
      <c r="BP226" s="249"/>
      <c r="BQ226" s="249"/>
      <c r="BR226" s="249"/>
      <c r="BS226" s="249"/>
      <c r="BT226" s="249"/>
      <c r="BU226" s="249"/>
      <c r="BV226" s="249"/>
      <c r="BW226" s="249"/>
      <c r="BX226" s="249"/>
      <c r="BY226" s="249"/>
      <c r="BZ226" s="249"/>
      <c r="CA226" s="249"/>
      <c r="CB226" s="249"/>
      <c r="CC226" s="249"/>
      <c r="CD226" s="249"/>
      <c r="CE226" s="249"/>
      <c r="CF226" s="249"/>
      <c r="CG226" s="249"/>
    </row>
    <row r="227" spans="1:85" ht="63" customHeight="1" x14ac:dyDescent="0.35">
      <c r="A227" s="2504" t="s">
        <v>867</v>
      </c>
      <c r="B227" s="3272" t="s">
        <v>723</v>
      </c>
      <c r="C227" s="3273"/>
      <c r="D227" s="3273"/>
      <c r="E227" s="3273"/>
      <c r="F227" s="3273"/>
      <c r="G227" s="3273"/>
      <c r="H227" s="3273"/>
      <c r="I227" s="3273"/>
      <c r="J227" s="3273"/>
      <c r="K227" s="3273"/>
      <c r="L227" s="3273"/>
      <c r="M227" s="3273"/>
      <c r="N227" s="3273"/>
      <c r="O227" s="3273"/>
      <c r="P227" s="3273"/>
      <c r="Q227" s="3273"/>
      <c r="R227" s="3273"/>
      <c r="S227" s="3273"/>
      <c r="T227" s="3273"/>
      <c r="U227" s="3273"/>
      <c r="V227" s="3273"/>
      <c r="W227" s="3273"/>
      <c r="X227" s="3273"/>
      <c r="Y227" s="3273"/>
      <c r="Z227" s="3273"/>
      <c r="AA227" s="3273"/>
      <c r="AB227" s="485"/>
      <c r="AC227" s="485"/>
      <c r="AD227" s="485"/>
      <c r="AE227" s="485"/>
      <c r="AF227" s="485"/>
      <c r="AG227" s="485"/>
      <c r="AH227" s="485"/>
      <c r="AI227" s="485"/>
      <c r="AJ227" s="485"/>
      <c r="AK227" s="502"/>
      <c r="AL227" s="343"/>
      <c r="AM227" s="343"/>
      <c r="AN227" s="249"/>
      <c r="AO227" s="250"/>
      <c r="AP227" s="249"/>
      <c r="AQ227" s="249"/>
      <c r="AR227" s="249"/>
      <c r="AS227" s="249"/>
      <c r="AT227" s="249"/>
      <c r="AU227" s="249"/>
      <c r="AV227" s="249"/>
      <c r="AW227" s="249"/>
      <c r="AX227" s="249"/>
      <c r="AY227" s="249"/>
      <c r="AZ227" s="249"/>
      <c r="BA227" s="249"/>
      <c r="BB227" s="249"/>
      <c r="BC227" s="249"/>
      <c r="BD227" s="249"/>
      <c r="BE227" s="249"/>
      <c r="BF227" s="249"/>
      <c r="BG227" s="249"/>
      <c r="BH227" s="249"/>
      <c r="BI227" s="249"/>
      <c r="BJ227" s="249"/>
      <c r="BK227" s="249"/>
      <c r="BL227" s="249"/>
      <c r="BM227" s="249"/>
      <c r="BN227" s="249"/>
      <c r="BO227" s="249"/>
      <c r="BP227" s="249"/>
      <c r="BQ227" s="249"/>
      <c r="BR227" s="249"/>
      <c r="BS227" s="249"/>
      <c r="BT227" s="249"/>
      <c r="BU227" s="249"/>
      <c r="BV227" s="249"/>
      <c r="BW227" s="249"/>
      <c r="BX227" s="249"/>
      <c r="BY227" s="249"/>
      <c r="BZ227" s="249"/>
      <c r="CA227" s="249"/>
      <c r="CB227" s="249"/>
      <c r="CC227" s="249"/>
      <c r="CD227" s="249"/>
      <c r="CE227" s="249"/>
      <c r="CF227" s="249"/>
      <c r="CG227" s="249"/>
    </row>
    <row r="228" spans="1:85" ht="46.5" x14ac:dyDescent="0.35">
      <c r="A228" s="312"/>
      <c r="B228" s="503" t="s">
        <v>54</v>
      </c>
      <c r="C228" s="2533" t="s">
        <v>6</v>
      </c>
      <c r="D228" s="2533" t="s">
        <v>7</v>
      </c>
      <c r="E228" s="2533" t="s">
        <v>8</v>
      </c>
      <c r="F228" s="2534" t="s">
        <v>123</v>
      </c>
      <c r="G228" s="471" t="s">
        <v>160</v>
      </c>
      <c r="H228" s="471" t="s">
        <v>194</v>
      </c>
      <c r="I228" s="471" t="s">
        <v>202</v>
      </c>
      <c r="J228" s="471" t="s">
        <v>241</v>
      </c>
      <c r="K228" s="471" t="s">
        <v>273</v>
      </c>
      <c r="L228" s="471" t="s">
        <v>284</v>
      </c>
      <c r="M228" s="471" t="s">
        <v>322</v>
      </c>
      <c r="N228" s="471" t="s">
        <v>342</v>
      </c>
      <c r="O228" s="471" t="s">
        <v>356</v>
      </c>
      <c r="P228" s="471" t="s">
        <v>384</v>
      </c>
      <c r="Q228" s="471" t="s">
        <v>493</v>
      </c>
      <c r="R228" s="471" t="s">
        <v>535</v>
      </c>
      <c r="S228" s="471" t="s">
        <v>541</v>
      </c>
      <c r="T228" s="471" t="s">
        <v>545</v>
      </c>
      <c r="U228" s="471" t="s">
        <v>578</v>
      </c>
      <c r="V228" s="471" t="s">
        <v>586</v>
      </c>
      <c r="W228" s="471" t="s">
        <v>633</v>
      </c>
      <c r="X228" s="471" t="s">
        <v>646</v>
      </c>
      <c r="Y228" s="471" t="s">
        <v>647</v>
      </c>
      <c r="Z228" s="471" t="s">
        <v>668</v>
      </c>
      <c r="AA228" s="471" t="s">
        <v>671</v>
      </c>
      <c r="AB228" s="471" t="s">
        <v>688</v>
      </c>
      <c r="AC228" s="471" t="s">
        <v>689</v>
      </c>
      <c r="AD228" s="471" t="s">
        <v>735</v>
      </c>
      <c r="AE228" s="471" t="s">
        <v>776</v>
      </c>
      <c r="AF228" s="471" t="s">
        <v>811</v>
      </c>
      <c r="AG228" s="471" t="s">
        <v>1055</v>
      </c>
      <c r="AH228" s="471" t="s">
        <v>1072</v>
      </c>
      <c r="AI228" s="471" t="s">
        <v>1075</v>
      </c>
      <c r="AJ228" s="471" t="s">
        <v>1117</v>
      </c>
      <c r="AK228" s="471" t="s">
        <v>1162</v>
      </c>
      <c r="AL228" s="2528" t="s">
        <v>1176</v>
      </c>
      <c r="AM228" s="649" t="s">
        <v>1211</v>
      </c>
      <c r="AN228" s="3040" t="s">
        <v>1297</v>
      </c>
      <c r="AO228" s="351" t="s">
        <v>1328</v>
      </c>
      <c r="AP228" s="249"/>
      <c r="AQ228" s="249"/>
      <c r="AR228" s="249"/>
      <c r="AS228" s="249"/>
      <c r="AT228" s="249"/>
      <c r="AU228" s="249"/>
      <c r="AV228" s="249"/>
      <c r="AW228" s="249"/>
      <c r="AX228" s="249"/>
      <c r="AY228" s="249"/>
      <c r="AZ228" s="249"/>
      <c r="BA228" s="249"/>
      <c r="BB228" s="249"/>
      <c r="BC228" s="249"/>
      <c r="BD228" s="249"/>
      <c r="BE228" s="249"/>
      <c r="BF228" s="249"/>
      <c r="BG228" s="249"/>
      <c r="BH228" s="249"/>
      <c r="BI228" s="249"/>
      <c r="BJ228" s="249"/>
      <c r="BK228" s="249"/>
      <c r="BL228" s="249"/>
      <c r="BM228" s="249"/>
      <c r="BN228" s="249"/>
      <c r="BO228" s="249"/>
      <c r="BP228" s="249"/>
      <c r="BQ228" s="249"/>
      <c r="BR228" s="249"/>
      <c r="BS228" s="249"/>
      <c r="BT228" s="249"/>
      <c r="BU228" s="249"/>
      <c r="BV228" s="249"/>
      <c r="BW228" s="249"/>
      <c r="BX228" s="249"/>
      <c r="BY228" s="249"/>
      <c r="BZ228" s="249"/>
      <c r="CA228" s="249"/>
      <c r="CB228" s="249"/>
      <c r="CC228" s="249"/>
      <c r="CD228" s="249"/>
      <c r="CE228" s="249"/>
      <c r="CF228" s="249"/>
      <c r="CG228" s="249"/>
    </row>
    <row r="229" spans="1:85" x14ac:dyDescent="0.35">
      <c r="A229" s="342"/>
      <c r="B229" s="504" t="s">
        <v>40</v>
      </c>
      <c r="C229" s="506" t="s">
        <v>10</v>
      </c>
      <c r="D229" s="506" t="s">
        <v>10</v>
      </c>
      <c r="E229" s="506" t="s">
        <v>10</v>
      </c>
      <c r="F229" s="506" t="s">
        <v>10</v>
      </c>
      <c r="G229" s="506" t="s">
        <v>10</v>
      </c>
      <c r="H229" s="506" t="s">
        <v>10</v>
      </c>
      <c r="I229" s="506" t="s">
        <v>10</v>
      </c>
      <c r="J229" s="506" t="s">
        <v>10</v>
      </c>
      <c r="K229" s="506" t="s">
        <v>10</v>
      </c>
      <c r="L229" s="506" t="s">
        <v>10</v>
      </c>
      <c r="M229" s="506" t="s">
        <v>10</v>
      </c>
      <c r="N229" s="506" t="s">
        <v>10</v>
      </c>
      <c r="O229" s="506" t="s">
        <v>10</v>
      </c>
      <c r="P229" s="506" t="s">
        <v>10</v>
      </c>
      <c r="Q229" s="506" t="s">
        <v>10</v>
      </c>
      <c r="R229" s="506" t="s">
        <v>10</v>
      </c>
      <c r="S229" s="506" t="s">
        <v>10</v>
      </c>
      <c r="T229" s="506" t="s">
        <v>10</v>
      </c>
      <c r="U229" s="506" t="s">
        <v>10</v>
      </c>
      <c r="V229" s="506" t="s">
        <v>10</v>
      </c>
      <c r="W229" s="506" t="s">
        <v>10</v>
      </c>
      <c r="X229" s="506" t="s">
        <v>10</v>
      </c>
      <c r="Y229" s="506" t="s">
        <v>10</v>
      </c>
      <c r="Z229" s="506" t="s">
        <v>10</v>
      </c>
      <c r="AA229" s="506" t="s">
        <v>10</v>
      </c>
      <c r="AB229" s="506" t="s">
        <v>10</v>
      </c>
      <c r="AC229" s="81">
        <v>7.8209999999999997</v>
      </c>
      <c r="AD229" s="506" t="s">
        <v>10</v>
      </c>
      <c r="AE229" s="506" t="s">
        <v>10</v>
      </c>
      <c r="AF229" s="506" t="s">
        <v>10</v>
      </c>
      <c r="AG229" s="506" t="s">
        <v>10</v>
      </c>
      <c r="AH229" s="506" t="s">
        <v>10</v>
      </c>
      <c r="AI229" s="506" t="s">
        <v>10</v>
      </c>
      <c r="AJ229" s="506" t="s">
        <v>10</v>
      </c>
      <c r="AK229" s="506" t="s">
        <v>10</v>
      </c>
      <c r="AL229" s="343" t="s">
        <v>10</v>
      </c>
      <c r="AM229" s="343" t="s">
        <v>10</v>
      </c>
      <c r="AN229" s="249" t="s">
        <v>10</v>
      </c>
      <c r="AO229" s="352" t="s">
        <v>10</v>
      </c>
      <c r="AP229" s="249"/>
      <c r="AQ229" s="249"/>
      <c r="AR229" s="249"/>
      <c r="AS229" s="249"/>
      <c r="AT229" s="249"/>
      <c r="AU229" s="249"/>
      <c r="AV229" s="249"/>
      <c r="AW229" s="249"/>
      <c r="AX229" s="249"/>
      <c r="AY229" s="249"/>
      <c r="AZ229" s="249"/>
      <c r="BA229" s="249"/>
      <c r="BB229" s="249"/>
      <c r="BC229" s="249"/>
      <c r="BD229" s="249"/>
      <c r="BE229" s="249"/>
      <c r="BF229" s="249"/>
      <c r="BG229" s="249"/>
      <c r="BH229" s="249"/>
      <c r="BI229" s="249"/>
      <c r="BJ229" s="249"/>
      <c r="BK229" s="249"/>
      <c r="BL229" s="249"/>
      <c r="BM229" s="249"/>
      <c r="BN229" s="249"/>
      <c r="BO229" s="249"/>
      <c r="BP229" s="249"/>
      <c r="BQ229" s="249"/>
      <c r="BR229" s="249"/>
      <c r="BS229" s="249"/>
      <c r="BT229" s="249"/>
      <c r="BU229" s="249"/>
      <c r="BV229" s="249"/>
      <c r="BW229" s="249"/>
      <c r="BX229" s="249"/>
      <c r="BY229" s="249"/>
      <c r="BZ229" s="249"/>
      <c r="CA229" s="249"/>
      <c r="CB229" s="249"/>
      <c r="CC229" s="249"/>
      <c r="CD229" s="249"/>
      <c r="CE229" s="249"/>
      <c r="CF229" s="249"/>
      <c r="CG229" s="249"/>
    </row>
    <row r="230" spans="1:85" x14ac:dyDescent="0.35">
      <c r="A230" s="342"/>
      <c r="B230" s="348" t="s">
        <v>698</v>
      </c>
      <c r="C230" s="343" t="s">
        <v>10</v>
      </c>
      <c r="D230" s="343" t="s">
        <v>10</v>
      </c>
      <c r="E230" s="343" t="s">
        <v>10</v>
      </c>
      <c r="F230" s="343" t="s">
        <v>10</v>
      </c>
      <c r="G230" s="343" t="s">
        <v>10</v>
      </c>
      <c r="H230" s="343" t="s">
        <v>10</v>
      </c>
      <c r="I230" s="343" t="s">
        <v>10</v>
      </c>
      <c r="J230" s="343" t="s">
        <v>10</v>
      </c>
      <c r="K230" s="343" t="s">
        <v>10</v>
      </c>
      <c r="L230" s="343" t="s">
        <v>10</v>
      </c>
      <c r="M230" s="343" t="s">
        <v>10</v>
      </c>
      <c r="N230" s="343" t="s">
        <v>10</v>
      </c>
      <c r="O230" s="343" t="s">
        <v>10</v>
      </c>
      <c r="P230" s="343" t="s">
        <v>10</v>
      </c>
      <c r="Q230" s="343" t="s">
        <v>10</v>
      </c>
      <c r="R230" s="343" t="s">
        <v>10</v>
      </c>
      <c r="S230" s="343" t="s">
        <v>10</v>
      </c>
      <c r="T230" s="343" t="s">
        <v>10</v>
      </c>
      <c r="U230" s="343" t="s">
        <v>10</v>
      </c>
      <c r="V230" s="343" t="s">
        <v>10</v>
      </c>
      <c r="W230" s="343" t="s">
        <v>10</v>
      </c>
      <c r="X230" s="343" t="s">
        <v>10</v>
      </c>
      <c r="Y230" s="343" t="s">
        <v>10</v>
      </c>
      <c r="Z230" s="343" t="s">
        <v>10</v>
      </c>
      <c r="AA230" s="343" t="s">
        <v>10</v>
      </c>
      <c r="AB230" s="343" t="s">
        <v>10</v>
      </c>
      <c r="AC230" s="81">
        <v>24.984000000000002</v>
      </c>
      <c r="AD230" s="343" t="s">
        <v>10</v>
      </c>
      <c r="AE230" s="343" t="s">
        <v>10</v>
      </c>
      <c r="AF230" s="343" t="s">
        <v>10</v>
      </c>
      <c r="AG230" s="343" t="s">
        <v>10</v>
      </c>
      <c r="AH230" s="343" t="s">
        <v>10</v>
      </c>
      <c r="AI230" s="343" t="s">
        <v>10</v>
      </c>
      <c r="AJ230" s="343" t="s">
        <v>10</v>
      </c>
      <c r="AK230" s="343" t="s">
        <v>10</v>
      </c>
      <c r="AL230" s="343" t="s">
        <v>10</v>
      </c>
      <c r="AM230" s="343" t="s">
        <v>10</v>
      </c>
      <c r="AN230" s="249" t="s">
        <v>10</v>
      </c>
      <c r="AO230" s="352" t="s">
        <v>10</v>
      </c>
      <c r="AP230" s="249"/>
      <c r="AQ230" s="249"/>
      <c r="AR230" s="249"/>
      <c r="AS230" s="249"/>
      <c r="AT230" s="249"/>
      <c r="AU230" s="249"/>
      <c r="AV230" s="249"/>
      <c r="AW230" s="249"/>
      <c r="AX230" s="249"/>
      <c r="AY230" s="249"/>
      <c r="AZ230" s="249"/>
      <c r="BA230" s="249"/>
      <c r="BB230" s="249"/>
      <c r="BC230" s="249"/>
      <c r="BD230" s="249"/>
      <c r="BE230" s="249"/>
      <c r="BF230" s="249"/>
      <c r="BG230" s="249"/>
      <c r="BH230" s="249"/>
      <c r="BI230" s="249"/>
      <c r="BJ230" s="249"/>
      <c r="BK230" s="249"/>
      <c r="BL230" s="249"/>
      <c r="BM230" s="249"/>
      <c r="BN230" s="249"/>
      <c r="BO230" s="249"/>
      <c r="BP230" s="249"/>
      <c r="BQ230" s="249"/>
      <c r="BR230" s="249"/>
      <c r="BS230" s="249"/>
      <c r="BT230" s="249"/>
      <c r="BU230" s="249"/>
      <c r="BV230" s="249"/>
      <c r="BW230" s="249"/>
      <c r="BX230" s="249"/>
      <c r="BY230" s="249"/>
      <c r="BZ230" s="249"/>
      <c r="CA230" s="249"/>
      <c r="CB230" s="249"/>
      <c r="CC230" s="249"/>
      <c r="CD230" s="249"/>
      <c r="CE230" s="249"/>
      <c r="CF230" s="249"/>
      <c r="CG230" s="249"/>
    </row>
    <row r="231" spans="1:85" x14ac:dyDescent="0.35">
      <c r="A231" s="312"/>
      <c r="B231" s="348" t="s">
        <v>706</v>
      </c>
      <c r="C231" s="343" t="s">
        <v>10</v>
      </c>
      <c r="D231" s="343" t="s">
        <v>10</v>
      </c>
      <c r="E231" s="343" t="s">
        <v>10</v>
      </c>
      <c r="F231" s="343" t="s">
        <v>10</v>
      </c>
      <c r="G231" s="343" t="s">
        <v>10</v>
      </c>
      <c r="H231" s="343" t="s">
        <v>10</v>
      </c>
      <c r="I231" s="343" t="s">
        <v>10</v>
      </c>
      <c r="J231" s="343" t="s">
        <v>10</v>
      </c>
      <c r="K231" s="343" t="s">
        <v>10</v>
      </c>
      <c r="L231" s="343" t="s">
        <v>10</v>
      </c>
      <c r="M231" s="343" t="s">
        <v>10</v>
      </c>
      <c r="N231" s="343" t="s">
        <v>10</v>
      </c>
      <c r="O231" s="343" t="s">
        <v>10</v>
      </c>
      <c r="P231" s="343" t="s">
        <v>10</v>
      </c>
      <c r="Q231" s="343" t="s">
        <v>10</v>
      </c>
      <c r="R231" s="343" t="s">
        <v>10</v>
      </c>
      <c r="S231" s="343" t="s">
        <v>10</v>
      </c>
      <c r="T231" s="343" t="s">
        <v>10</v>
      </c>
      <c r="U231" s="343" t="s">
        <v>10</v>
      </c>
      <c r="V231" s="343" t="s">
        <v>10</v>
      </c>
      <c r="W231" s="343" t="s">
        <v>10</v>
      </c>
      <c r="X231" s="343" t="s">
        <v>10</v>
      </c>
      <c r="Y231" s="343" t="s">
        <v>10</v>
      </c>
      <c r="Z231" s="343" t="s">
        <v>10</v>
      </c>
      <c r="AA231" s="343" t="s">
        <v>10</v>
      </c>
      <c r="AB231" s="343" t="s">
        <v>10</v>
      </c>
      <c r="AC231" s="81">
        <v>37.472000000000001</v>
      </c>
      <c r="AD231" s="343" t="s">
        <v>10</v>
      </c>
      <c r="AE231" s="343" t="s">
        <v>10</v>
      </c>
      <c r="AF231" s="343" t="s">
        <v>10</v>
      </c>
      <c r="AG231" s="343" t="s">
        <v>10</v>
      </c>
      <c r="AH231" s="343" t="s">
        <v>10</v>
      </c>
      <c r="AI231" s="343" t="s">
        <v>10</v>
      </c>
      <c r="AJ231" s="343" t="s">
        <v>10</v>
      </c>
      <c r="AK231" s="343" t="s">
        <v>10</v>
      </c>
      <c r="AL231" s="343" t="s">
        <v>10</v>
      </c>
      <c r="AM231" s="343" t="s">
        <v>10</v>
      </c>
      <c r="AN231" s="249" t="s">
        <v>10</v>
      </c>
      <c r="AO231" s="352" t="s">
        <v>10</v>
      </c>
      <c r="AP231" s="249"/>
      <c r="AQ231" s="249"/>
      <c r="AR231" s="249"/>
      <c r="AS231" s="249"/>
      <c r="AT231" s="249"/>
      <c r="AU231" s="249"/>
      <c r="AV231" s="249"/>
      <c r="AW231" s="249"/>
      <c r="AX231" s="249"/>
      <c r="AY231" s="249"/>
      <c r="AZ231" s="249"/>
      <c r="BA231" s="249"/>
      <c r="BB231" s="249"/>
      <c r="BC231" s="249"/>
      <c r="BD231" s="249"/>
      <c r="BE231" s="249"/>
      <c r="BF231" s="249"/>
      <c r="BG231" s="249"/>
      <c r="BH231" s="249"/>
      <c r="BI231" s="249"/>
      <c r="BJ231" s="249"/>
      <c r="BK231" s="249"/>
      <c r="BL231" s="249"/>
      <c r="BM231" s="249"/>
      <c r="BN231" s="249"/>
      <c r="BO231" s="249"/>
      <c r="BP231" s="249"/>
      <c r="BQ231" s="249"/>
      <c r="BR231" s="249"/>
      <c r="BS231" s="249"/>
      <c r="BT231" s="249"/>
      <c r="BU231" s="249"/>
      <c r="BV231" s="249"/>
      <c r="BW231" s="249"/>
      <c r="BX231" s="249"/>
      <c r="BY231" s="249"/>
      <c r="BZ231" s="249"/>
      <c r="CA231" s="249"/>
      <c r="CB231" s="249"/>
      <c r="CC231" s="249"/>
      <c r="CD231" s="249"/>
      <c r="CE231" s="249"/>
      <c r="CF231" s="249"/>
      <c r="CG231" s="249"/>
    </row>
    <row r="232" spans="1:85" x14ac:dyDescent="0.35">
      <c r="A232" s="342"/>
      <c r="B232" s="347" t="s">
        <v>699</v>
      </c>
      <c r="C232" s="509" t="s">
        <v>10</v>
      </c>
      <c r="D232" s="509" t="s">
        <v>10</v>
      </c>
      <c r="E232" s="509" t="s">
        <v>10</v>
      </c>
      <c r="F232" s="509" t="s">
        <v>10</v>
      </c>
      <c r="G232" s="509" t="s">
        <v>10</v>
      </c>
      <c r="H232" s="509" t="s">
        <v>10</v>
      </c>
      <c r="I232" s="509" t="s">
        <v>10</v>
      </c>
      <c r="J232" s="509" t="s">
        <v>10</v>
      </c>
      <c r="K232" s="509" t="s">
        <v>10</v>
      </c>
      <c r="L232" s="509" t="s">
        <v>10</v>
      </c>
      <c r="M232" s="509" t="s">
        <v>10</v>
      </c>
      <c r="N232" s="509" t="s">
        <v>10</v>
      </c>
      <c r="O232" s="509" t="s">
        <v>10</v>
      </c>
      <c r="P232" s="509" t="s">
        <v>10</v>
      </c>
      <c r="Q232" s="509" t="s">
        <v>10</v>
      </c>
      <c r="R232" s="509" t="s">
        <v>10</v>
      </c>
      <c r="S232" s="509" t="s">
        <v>10</v>
      </c>
      <c r="T232" s="509" t="s">
        <v>10</v>
      </c>
      <c r="U232" s="509" t="s">
        <v>10</v>
      </c>
      <c r="V232" s="509" t="s">
        <v>10</v>
      </c>
      <c r="W232" s="509" t="s">
        <v>10</v>
      </c>
      <c r="X232" s="509" t="s">
        <v>10</v>
      </c>
      <c r="Y232" s="509" t="s">
        <v>10</v>
      </c>
      <c r="Z232" s="509" t="s">
        <v>10</v>
      </c>
      <c r="AA232" s="509" t="s">
        <v>10</v>
      </c>
      <c r="AB232" s="509" t="s">
        <v>10</v>
      </c>
      <c r="AC232" s="81">
        <v>29.722999999999999</v>
      </c>
      <c r="AD232" s="509" t="s">
        <v>10</v>
      </c>
      <c r="AE232" s="509" t="s">
        <v>10</v>
      </c>
      <c r="AF232" s="509" t="s">
        <v>10</v>
      </c>
      <c r="AG232" s="509" t="s">
        <v>10</v>
      </c>
      <c r="AH232" s="509" t="s">
        <v>10</v>
      </c>
      <c r="AI232" s="509" t="s">
        <v>10</v>
      </c>
      <c r="AJ232" s="509" t="s">
        <v>10</v>
      </c>
      <c r="AK232" s="509" t="s">
        <v>10</v>
      </c>
      <c r="AL232" s="343" t="s">
        <v>10</v>
      </c>
      <c r="AM232" s="645" t="s">
        <v>10</v>
      </c>
      <c r="AN232" s="650" t="s">
        <v>10</v>
      </c>
      <c r="AO232" s="353" t="s">
        <v>10</v>
      </c>
      <c r="AP232" s="249"/>
      <c r="AQ232" s="249"/>
      <c r="AR232" s="249"/>
      <c r="AS232" s="249"/>
      <c r="AT232" s="249"/>
      <c r="AU232" s="249"/>
      <c r="AV232" s="249"/>
      <c r="AW232" s="249"/>
      <c r="AX232" s="249"/>
      <c r="AY232" s="249"/>
      <c r="AZ232" s="249"/>
      <c r="BA232" s="249"/>
      <c r="BB232" s="249"/>
      <c r="BC232" s="249"/>
      <c r="BD232" s="249"/>
      <c r="BE232" s="249"/>
      <c r="BF232" s="249"/>
      <c r="BG232" s="249"/>
      <c r="BH232" s="249"/>
      <c r="BI232" s="249"/>
      <c r="BJ232" s="249"/>
      <c r="BK232" s="249"/>
      <c r="BL232" s="249"/>
      <c r="BM232" s="249"/>
      <c r="BN232" s="249"/>
      <c r="BO232" s="249"/>
      <c r="BP232" s="249"/>
      <c r="BQ232" s="249"/>
      <c r="BR232" s="249"/>
      <c r="BS232" s="249"/>
      <c r="BT232" s="249"/>
      <c r="BU232" s="249"/>
      <c r="BV232" s="249"/>
      <c r="BW232" s="249"/>
      <c r="BX232" s="249"/>
      <c r="BY232" s="249"/>
      <c r="BZ232" s="249"/>
      <c r="CA232" s="249"/>
      <c r="CB232" s="249"/>
      <c r="CC232" s="249"/>
      <c r="CD232" s="249"/>
      <c r="CE232" s="249"/>
      <c r="CF232" s="249"/>
      <c r="CG232" s="249"/>
    </row>
    <row r="233" spans="1:85" x14ac:dyDescent="0.35">
      <c r="A233" s="342"/>
      <c r="B233" s="39"/>
      <c r="C233" s="343"/>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c r="Z233" s="343"/>
      <c r="AA233" s="343"/>
      <c r="AB233" s="343"/>
      <c r="AC233" s="343"/>
      <c r="AD233" s="511"/>
      <c r="AE233" s="511"/>
      <c r="AF233" s="511"/>
      <c r="AG233" s="373"/>
      <c r="AH233" s="373"/>
      <c r="AI233" s="373"/>
      <c r="AJ233" s="373"/>
      <c r="AK233" s="373"/>
      <c r="AL233" s="343"/>
      <c r="AM233" s="343"/>
      <c r="AN233" s="249"/>
      <c r="AO233" s="249"/>
      <c r="AP233" s="249"/>
      <c r="AQ233" s="249"/>
      <c r="AR233" s="249"/>
      <c r="AS233" s="249"/>
      <c r="AT233" s="249"/>
      <c r="AU233" s="249"/>
      <c r="AV233" s="249"/>
      <c r="AW233" s="249"/>
      <c r="AX233" s="249"/>
      <c r="AY233" s="249"/>
      <c r="AZ233" s="249"/>
      <c r="BA233" s="249"/>
      <c r="BB233" s="249"/>
      <c r="BC233" s="249"/>
      <c r="BD233" s="249"/>
      <c r="BE233" s="249"/>
      <c r="BF233" s="249"/>
      <c r="BG233" s="249"/>
      <c r="BH233" s="249"/>
      <c r="BI233" s="249"/>
      <c r="BJ233" s="249"/>
      <c r="BK233" s="249"/>
      <c r="BL233" s="249"/>
      <c r="BM233" s="249"/>
      <c r="BN233" s="249"/>
      <c r="BO233" s="249"/>
      <c r="BP233" s="249"/>
      <c r="BQ233" s="249"/>
      <c r="BR233" s="249"/>
      <c r="BS233" s="249"/>
      <c r="BT233" s="249"/>
      <c r="BU233" s="249"/>
      <c r="BV233" s="249"/>
      <c r="BW233" s="249"/>
      <c r="BX233" s="249"/>
      <c r="BY233" s="249"/>
      <c r="BZ233" s="249"/>
      <c r="CA233" s="249"/>
      <c r="CB233" s="249"/>
      <c r="CC233" s="249"/>
      <c r="CD233" s="249"/>
      <c r="CE233" s="249"/>
      <c r="CF233" s="249"/>
      <c r="CG233" s="249"/>
    </row>
    <row r="234" spans="1:85" ht="15.65" customHeight="1" x14ac:dyDescent="0.35">
      <c r="A234" s="342"/>
      <c r="B234" s="3276" t="s">
        <v>707</v>
      </c>
      <c r="C234" s="3276"/>
      <c r="D234" s="3276"/>
      <c r="E234" s="3276"/>
      <c r="F234" s="3276"/>
      <c r="G234" s="3276"/>
      <c r="H234" s="3276"/>
      <c r="I234" s="3276"/>
      <c r="J234" s="3276"/>
      <c r="K234" s="3276"/>
      <c r="L234" s="3276"/>
      <c r="M234" s="3276"/>
      <c r="N234" s="3276"/>
      <c r="O234" s="3276"/>
      <c r="P234" s="3276"/>
      <c r="Q234" s="3276"/>
      <c r="R234" s="3276"/>
      <c r="S234" s="343"/>
      <c r="T234" s="343"/>
      <c r="U234" s="343"/>
      <c r="V234" s="343"/>
      <c r="W234" s="343"/>
      <c r="X234" s="343"/>
      <c r="Y234" s="343"/>
      <c r="Z234" s="343"/>
      <c r="AA234" s="343"/>
      <c r="AB234" s="343"/>
      <c r="AC234" s="343"/>
      <c r="AD234" s="511"/>
      <c r="AE234" s="511"/>
      <c r="AF234" s="511"/>
      <c r="AG234" s="373"/>
      <c r="AH234" s="373"/>
      <c r="AI234" s="373"/>
      <c r="AJ234" s="373"/>
      <c r="AK234" s="373"/>
      <c r="AL234" s="343"/>
      <c r="AM234" s="343"/>
      <c r="AN234" s="249"/>
      <c r="AO234" s="249"/>
      <c r="AP234" s="249"/>
      <c r="AQ234" s="249"/>
      <c r="AR234" s="249"/>
      <c r="AS234" s="249"/>
      <c r="AT234" s="249"/>
      <c r="AU234" s="249"/>
      <c r="AV234" s="249"/>
      <c r="AW234" s="249"/>
      <c r="AX234" s="249"/>
      <c r="AY234" s="249"/>
      <c r="AZ234" s="249"/>
      <c r="BA234" s="249"/>
      <c r="BB234" s="249"/>
      <c r="BC234" s="249"/>
      <c r="BD234" s="249"/>
      <c r="BE234" s="249"/>
      <c r="BF234" s="249"/>
      <c r="BG234" s="249"/>
      <c r="BH234" s="249"/>
      <c r="BI234" s="249"/>
      <c r="BJ234" s="249"/>
      <c r="BK234" s="249"/>
      <c r="BL234" s="249"/>
      <c r="BM234" s="249"/>
      <c r="BN234" s="249"/>
      <c r="BO234" s="249"/>
      <c r="BP234" s="249"/>
      <c r="BQ234" s="249"/>
      <c r="BR234" s="249"/>
      <c r="BS234" s="249"/>
      <c r="BT234" s="249"/>
      <c r="BU234" s="249"/>
      <c r="BV234" s="249"/>
      <c r="BW234" s="249"/>
      <c r="BX234" s="249"/>
      <c r="BY234" s="249"/>
      <c r="BZ234" s="249"/>
      <c r="CA234" s="249"/>
      <c r="CB234" s="249"/>
      <c r="CC234" s="249"/>
      <c r="CD234" s="249"/>
      <c r="CE234" s="249"/>
      <c r="CF234" s="249"/>
      <c r="CG234" s="249"/>
    </row>
    <row r="235" spans="1:85" x14ac:dyDescent="0.35">
      <c r="A235" s="377"/>
      <c r="B235" s="312"/>
      <c r="C235" s="373"/>
      <c r="D235" s="373"/>
      <c r="E235" s="373"/>
      <c r="F235" s="373"/>
      <c r="G235" s="374"/>
      <c r="H235" s="375"/>
      <c r="I235" s="376"/>
      <c r="J235" s="376"/>
      <c r="K235" s="376"/>
      <c r="L235" s="376"/>
      <c r="M235" s="373"/>
      <c r="N235" s="373"/>
      <c r="O235" s="373"/>
      <c r="P235" s="373"/>
      <c r="Q235" s="373"/>
      <c r="R235" s="373"/>
      <c r="S235" s="373"/>
      <c r="T235" s="373"/>
      <c r="U235" s="373"/>
      <c r="V235" s="373"/>
      <c r="W235" s="373"/>
      <c r="X235" s="373"/>
      <c r="Y235" s="373"/>
      <c r="Z235" s="373"/>
      <c r="AA235" s="373"/>
      <c r="AB235" s="373"/>
      <c r="AC235" s="373"/>
      <c r="AD235" s="373"/>
      <c r="AE235" s="373"/>
      <c r="AF235" s="373"/>
      <c r="AG235" s="373"/>
      <c r="AH235" s="373"/>
      <c r="AI235" s="373"/>
      <c r="AJ235" s="373"/>
      <c r="AK235" s="373"/>
      <c r="AL235" s="343"/>
      <c r="AM235" s="343"/>
      <c r="AN235" s="249"/>
      <c r="AO235" s="249"/>
      <c r="AP235" s="249"/>
      <c r="AQ235" s="249"/>
      <c r="AR235" s="249"/>
      <c r="AS235" s="249"/>
      <c r="AT235" s="249"/>
      <c r="AU235" s="249"/>
      <c r="AV235" s="249"/>
      <c r="AW235" s="249"/>
      <c r="AX235" s="249"/>
      <c r="AY235" s="249"/>
      <c r="AZ235" s="249"/>
      <c r="BA235" s="249"/>
      <c r="BB235" s="249"/>
      <c r="BC235" s="249"/>
      <c r="BD235" s="249"/>
      <c r="BE235" s="249"/>
      <c r="BF235" s="249"/>
      <c r="BG235" s="249"/>
      <c r="BH235" s="249"/>
      <c r="BI235" s="249"/>
      <c r="BJ235" s="249"/>
      <c r="BK235" s="249"/>
      <c r="BL235" s="249"/>
      <c r="BM235" s="249"/>
      <c r="BN235" s="249"/>
      <c r="BO235" s="249"/>
      <c r="BP235" s="249"/>
      <c r="BQ235" s="249"/>
      <c r="BR235" s="249"/>
      <c r="BS235" s="249"/>
      <c r="BT235" s="249"/>
      <c r="BU235" s="249"/>
      <c r="BV235" s="249"/>
      <c r="BW235" s="249"/>
      <c r="BX235" s="249"/>
      <c r="BY235" s="249"/>
      <c r="BZ235" s="249"/>
      <c r="CA235" s="249"/>
      <c r="CB235" s="249"/>
      <c r="CC235" s="249"/>
      <c r="CD235" s="249"/>
      <c r="CE235" s="249"/>
      <c r="CF235" s="249"/>
      <c r="CG235" s="249"/>
    </row>
    <row r="236" spans="1:85" ht="63" customHeight="1" x14ac:dyDescent="0.35">
      <c r="A236" s="2504" t="s">
        <v>1085</v>
      </c>
      <c r="B236" s="3272" t="s">
        <v>1099</v>
      </c>
      <c r="C236" s="3273"/>
      <c r="D236" s="3273"/>
      <c r="E236" s="3273"/>
      <c r="F236" s="3273"/>
      <c r="G236" s="3273"/>
      <c r="H236" s="3273"/>
      <c r="I236" s="3273"/>
      <c r="J236" s="3273"/>
      <c r="K236" s="3273"/>
      <c r="L236" s="3273"/>
      <c r="M236" s="3273"/>
      <c r="N236" s="3273"/>
      <c r="O236" s="3273"/>
      <c r="P236" s="3273"/>
      <c r="Q236" s="3273"/>
      <c r="R236" s="3273"/>
      <c r="S236" s="3273"/>
      <c r="T236" s="3273"/>
      <c r="U236" s="3273"/>
      <c r="V236" s="3273"/>
      <c r="W236" s="3273"/>
      <c r="X236" s="3273"/>
      <c r="Y236" s="3273"/>
      <c r="Z236" s="3273"/>
      <c r="AA236" s="3273"/>
      <c r="AB236" s="485"/>
      <c r="AC236" s="485"/>
      <c r="AD236" s="485"/>
      <c r="AE236" s="485"/>
      <c r="AF236" s="485"/>
      <c r="AG236" s="485"/>
      <c r="AH236" s="485"/>
      <c r="AI236" s="485"/>
      <c r="AJ236" s="485"/>
      <c r="AK236" s="502"/>
      <c r="AL236" s="343"/>
      <c r="AM236" s="343"/>
      <c r="AN236" s="249"/>
      <c r="AO236" s="250"/>
      <c r="AP236" s="249"/>
      <c r="AQ236" s="249"/>
      <c r="AR236" s="249"/>
      <c r="AS236" s="249"/>
      <c r="AT236" s="249"/>
      <c r="AU236" s="249"/>
      <c r="AV236" s="249"/>
      <c r="AW236" s="249"/>
      <c r="AX236" s="249"/>
      <c r="AY236" s="249"/>
      <c r="AZ236" s="249"/>
      <c r="BA236" s="249"/>
      <c r="BB236" s="249"/>
      <c r="BC236" s="249"/>
      <c r="BD236" s="249"/>
      <c r="BE236" s="249"/>
      <c r="BF236" s="249"/>
      <c r="BG236" s="249"/>
      <c r="BH236" s="249"/>
      <c r="BI236" s="249"/>
      <c r="BJ236" s="249"/>
      <c r="BK236" s="249"/>
      <c r="BL236" s="249"/>
      <c r="BM236" s="249"/>
      <c r="BN236" s="249"/>
      <c r="BO236" s="249"/>
      <c r="BP236" s="249"/>
      <c r="BQ236" s="249"/>
      <c r="BR236" s="249"/>
      <c r="BS236" s="249"/>
      <c r="BT236" s="249"/>
      <c r="BU236" s="249"/>
      <c r="BV236" s="249"/>
      <c r="BW236" s="249"/>
      <c r="BX236" s="249"/>
      <c r="BY236" s="249"/>
      <c r="BZ236" s="249"/>
      <c r="CA236" s="249"/>
      <c r="CB236" s="249"/>
      <c r="CC236" s="249"/>
      <c r="CD236" s="249"/>
      <c r="CE236" s="249"/>
      <c r="CF236" s="249"/>
      <c r="CG236" s="249"/>
    </row>
    <row r="237" spans="1:85" ht="46.5" x14ac:dyDescent="0.35">
      <c r="A237" s="312"/>
      <c r="B237" s="503" t="s">
        <v>54</v>
      </c>
      <c r="C237" s="2545" t="s">
        <v>6</v>
      </c>
      <c r="D237" s="2545" t="s">
        <v>7</v>
      </c>
      <c r="E237" s="2545" t="s">
        <v>8</v>
      </c>
      <c r="F237" s="2546" t="s">
        <v>123</v>
      </c>
      <c r="G237" s="413" t="s">
        <v>160</v>
      </c>
      <c r="H237" s="413" t="s">
        <v>194</v>
      </c>
      <c r="I237" s="413" t="s">
        <v>202</v>
      </c>
      <c r="J237" s="413" t="s">
        <v>241</v>
      </c>
      <c r="K237" s="413" t="s">
        <v>273</v>
      </c>
      <c r="L237" s="413" t="s">
        <v>284</v>
      </c>
      <c r="M237" s="413" t="s">
        <v>322</v>
      </c>
      <c r="N237" s="413" t="s">
        <v>342</v>
      </c>
      <c r="O237" s="413" t="s">
        <v>356</v>
      </c>
      <c r="P237" s="413" t="s">
        <v>384</v>
      </c>
      <c r="Q237" s="413" t="s">
        <v>493</v>
      </c>
      <c r="R237" s="413" t="s">
        <v>535</v>
      </c>
      <c r="S237" s="413" t="s">
        <v>541</v>
      </c>
      <c r="T237" s="413" t="s">
        <v>545</v>
      </c>
      <c r="U237" s="413" t="s">
        <v>578</v>
      </c>
      <c r="V237" s="413" t="s">
        <v>586</v>
      </c>
      <c r="W237" s="413" t="s">
        <v>633</v>
      </c>
      <c r="X237" s="413" t="s">
        <v>646</v>
      </c>
      <c r="Y237" s="413" t="s">
        <v>647</v>
      </c>
      <c r="Z237" s="413" t="s">
        <v>668</v>
      </c>
      <c r="AA237" s="413" t="s">
        <v>671</v>
      </c>
      <c r="AB237" s="413" t="s">
        <v>688</v>
      </c>
      <c r="AC237" s="413" t="s">
        <v>689</v>
      </c>
      <c r="AD237" s="413" t="s">
        <v>735</v>
      </c>
      <c r="AE237" s="413" t="s">
        <v>776</v>
      </c>
      <c r="AF237" s="413" t="s">
        <v>811</v>
      </c>
      <c r="AG237" s="413" t="s">
        <v>1055</v>
      </c>
      <c r="AH237" s="413" t="s">
        <v>1072</v>
      </c>
      <c r="AI237" s="471" t="s">
        <v>1075</v>
      </c>
      <c r="AJ237" s="471" t="s">
        <v>1117</v>
      </c>
      <c r="AK237" s="471" t="s">
        <v>1162</v>
      </c>
      <c r="AL237" s="2528" t="s">
        <v>1176</v>
      </c>
      <c r="AM237" s="649" t="s">
        <v>1211</v>
      </c>
      <c r="AN237" s="3040" t="s">
        <v>1297</v>
      </c>
      <c r="AO237" s="351" t="s">
        <v>1328</v>
      </c>
      <c r="AP237" s="249"/>
      <c r="AQ237" s="249"/>
      <c r="AR237" s="249"/>
      <c r="AS237" s="249"/>
      <c r="AT237" s="249"/>
      <c r="AU237" s="249"/>
      <c r="AV237" s="249"/>
      <c r="AW237" s="249"/>
      <c r="AX237" s="249"/>
      <c r="AY237" s="249"/>
      <c r="AZ237" s="249"/>
      <c r="BA237" s="249"/>
      <c r="BB237" s="249"/>
      <c r="BC237" s="249"/>
      <c r="BD237" s="249"/>
      <c r="BE237" s="249"/>
      <c r="BF237" s="249"/>
      <c r="BG237" s="249"/>
      <c r="BH237" s="249"/>
      <c r="BI237" s="249"/>
      <c r="BJ237" s="249"/>
      <c r="BK237" s="249"/>
      <c r="BL237" s="249"/>
      <c r="BM237" s="249"/>
      <c r="BN237" s="249"/>
      <c r="BO237" s="249"/>
      <c r="BP237" s="249"/>
      <c r="BQ237" s="249"/>
      <c r="BR237" s="249"/>
      <c r="BS237" s="249"/>
      <c r="BT237" s="249"/>
      <c r="BU237" s="249"/>
      <c r="BV237" s="249"/>
      <c r="BW237" s="249"/>
      <c r="BX237" s="249"/>
      <c r="BY237" s="249"/>
      <c r="BZ237" s="249"/>
      <c r="CA237" s="249"/>
      <c r="CB237" s="249"/>
      <c r="CC237" s="249"/>
      <c r="CD237" s="249"/>
      <c r="CE237" s="249"/>
      <c r="CF237" s="249"/>
      <c r="CG237" s="249"/>
    </row>
    <row r="238" spans="1:85" x14ac:dyDescent="0.35">
      <c r="A238" s="342"/>
      <c r="B238" s="504" t="s">
        <v>1077</v>
      </c>
      <c r="C238" s="506" t="s">
        <v>10</v>
      </c>
      <c r="D238" s="506" t="s">
        <v>10</v>
      </c>
      <c r="E238" s="506" t="s">
        <v>10</v>
      </c>
      <c r="F238" s="506" t="s">
        <v>10</v>
      </c>
      <c r="G238" s="506" t="s">
        <v>10</v>
      </c>
      <c r="H238" s="506" t="s">
        <v>10</v>
      </c>
      <c r="I238" s="506" t="s">
        <v>10</v>
      </c>
      <c r="J238" s="506" t="s">
        <v>10</v>
      </c>
      <c r="K238" s="506" t="s">
        <v>10</v>
      </c>
      <c r="L238" s="506" t="s">
        <v>10</v>
      </c>
      <c r="M238" s="506" t="s">
        <v>10</v>
      </c>
      <c r="N238" s="506" t="s">
        <v>10</v>
      </c>
      <c r="O238" s="506" t="s">
        <v>10</v>
      </c>
      <c r="P238" s="506" t="s">
        <v>10</v>
      </c>
      <c r="Q238" s="506" t="s">
        <v>10</v>
      </c>
      <c r="R238" s="506" t="s">
        <v>10</v>
      </c>
      <c r="S238" s="506" t="s">
        <v>10</v>
      </c>
      <c r="T238" s="506" t="s">
        <v>10</v>
      </c>
      <c r="U238" s="506" t="s">
        <v>10</v>
      </c>
      <c r="V238" s="506" t="s">
        <v>10</v>
      </c>
      <c r="W238" s="506" t="s">
        <v>10</v>
      </c>
      <c r="X238" s="506" t="s">
        <v>10</v>
      </c>
      <c r="Y238" s="506" t="s">
        <v>10</v>
      </c>
      <c r="Z238" s="506" t="s">
        <v>10</v>
      </c>
      <c r="AA238" s="506" t="s">
        <v>10</v>
      </c>
      <c r="AB238" s="506" t="s">
        <v>10</v>
      </c>
      <c r="AC238" s="506" t="s">
        <v>10</v>
      </c>
      <c r="AD238" s="506" t="s">
        <v>10</v>
      </c>
      <c r="AE238" s="506" t="s">
        <v>10</v>
      </c>
      <c r="AF238" s="506" t="s">
        <v>10</v>
      </c>
      <c r="AG238" s="506" t="s">
        <v>10</v>
      </c>
      <c r="AH238" s="506" t="s">
        <v>10</v>
      </c>
      <c r="AI238" s="81">
        <v>27.056000000000001</v>
      </c>
      <c r="AJ238" s="506" t="s">
        <v>10</v>
      </c>
      <c r="AK238" s="506" t="s">
        <v>10</v>
      </c>
      <c r="AL238" s="343" t="s">
        <v>10</v>
      </c>
      <c r="AM238" s="343" t="s">
        <v>10</v>
      </c>
      <c r="AN238" s="249" t="s">
        <v>10</v>
      </c>
      <c r="AO238" s="352" t="s">
        <v>10</v>
      </c>
      <c r="AP238" s="249"/>
      <c r="AQ238" s="249"/>
      <c r="AR238" s="249"/>
      <c r="AS238" s="249"/>
      <c r="AT238" s="249"/>
      <c r="AU238" s="249"/>
      <c r="AV238" s="249"/>
      <c r="AW238" s="249"/>
      <c r="AX238" s="249"/>
      <c r="AY238" s="249"/>
      <c r="AZ238" s="249"/>
      <c r="BA238" s="249"/>
      <c r="BB238" s="249"/>
      <c r="BC238" s="249"/>
      <c r="BD238" s="249"/>
      <c r="BE238" s="249"/>
      <c r="BF238" s="249"/>
      <c r="BG238" s="249"/>
      <c r="BH238" s="249"/>
      <c r="BI238" s="249"/>
      <c r="BJ238" s="249"/>
      <c r="BK238" s="249"/>
      <c r="BL238" s="249"/>
      <c r="BM238" s="249"/>
      <c r="BN238" s="249"/>
      <c r="BO238" s="249"/>
      <c r="BP238" s="249"/>
      <c r="BQ238" s="249"/>
      <c r="BR238" s="249"/>
      <c r="BS238" s="249"/>
      <c r="BT238" s="249"/>
      <c r="BU238" s="249"/>
      <c r="BV238" s="249"/>
      <c r="BW238" s="249"/>
      <c r="BX238" s="249"/>
      <c r="BY238" s="249"/>
      <c r="BZ238" s="249"/>
      <c r="CA238" s="249"/>
      <c r="CB238" s="249"/>
      <c r="CC238" s="249"/>
      <c r="CD238" s="249"/>
      <c r="CE238" s="249"/>
      <c r="CF238" s="249"/>
      <c r="CG238" s="249"/>
    </row>
    <row r="239" spans="1:85" x14ac:dyDescent="0.35">
      <c r="A239" s="342"/>
      <c r="B239" s="348" t="s">
        <v>1078</v>
      </c>
      <c r="C239" s="343" t="s">
        <v>10</v>
      </c>
      <c r="D239" s="343" t="s">
        <v>10</v>
      </c>
      <c r="E239" s="343" t="s">
        <v>10</v>
      </c>
      <c r="F239" s="343" t="s">
        <v>10</v>
      </c>
      <c r="G239" s="343" t="s">
        <v>10</v>
      </c>
      <c r="H239" s="343" t="s">
        <v>10</v>
      </c>
      <c r="I239" s="343" t="s">
        <v>10</v>
      </c>
      <c r="J239" s="343" t="s">
        <v>10</v>
      </c>
      <c r="K239" s="343" t="s">
        <v>10</v>
      </c>
      <c r="L239" s="343" t="s">
        <v>10</v>
      </c>
      <c r="M239" s="343" t="s">
        <v>10</v>
      </c>
      <c r="N239" s="343" t="s">
        <v>10</v>
      </c>
      <c r="O239" s="343" t="s">
        <v>10</v>
      </c>
      <c r="P239" s="343" t="s">
        <v>10</v>
      </c>
      <c r="Q239" s="343" t="s">
        <v>10</v>
      </c>
      <c r="R239" s="343" t="s">
        <v>10</v>
      </c>
      <c r="S239" s="343" t="s">
        <v>10</v>
      </c>
      <c r="T239" s="343" t="s">
        <v>10</v>
      </c>
      <c r="U239" s="343" t="s">
        <v>10</v>
      </c>
      <c r="V239" s="343" t="s">
        <v>10</v>
      </c>
      <c r="W239" s="343" t="s">
        <v>10</v>
      </c>
      <c r="X239" s="343" t="s">
        <v>10</v>
      </c>
      <c r="Y239" s="343" t="s">
        <v>10</v>
      </c>
      <c r="Z239" s="343" t="s">
        <v>10</v>
      </c>
      <c r="AA239" s="343" t="s">
        <v>10</v>
      </c>
      <c r="AB239" s="343" t="s">
        <v>10</v>
      </c>
      <c r="AC239" s="343" t="s">
        <v>10</v>
      </c>
      <c r="AD239" s="343" t="s">
        <v>10</v>
      </c>
      <c r="AE239" s="343" t="s">
        <v>10</v>
      </c>
      <c r="AF239" s="343" t="s">
        <v>10</v>
      </c>
      <c r="AG239" s="343" t="s">
        <v>10</v>
      </c>
      <c r="AH239" s="343" t="s">
        <v>10</v>
      </c>
      <c r="AI239" s="81">
        <v>85.555000000000007</v>
      </c>
      <c r="AJ239" s="343" t="s">
        <v>10</v>
      </c>
      <c r="AK239" s="343" t="s">
        <v>10</v>
      </c>
      <c r="AL239" s="343" t="s">
        <v>10</v>
      </c>
      <c r="AM239" s="343" t="s">
        <v>10</v>
      </c>
      <c r="AN239" s="249" t="s">
        <v>10</v>
      </c>
      <c r="AO239" s="352" t="s">
        <v>10</v>
      </c>
      <c r="AP239" s="249"/>
      <c r="AQ239" s="249"/>
      <c r="AR239" s="249"/>
      <c r="AS239" s="249"/>
      <c r="AT239" s="249"/>
      <c r="AU239" s="249"/>
      <c r="AV239" s="249"/>
      <c r="AW239" s="249"/>
      <c r="AX239" s="249"/>
      <c r="AY239" s="249"/>
      <c r="AZ239" s="249"/>
      <c r="BA239" s="249"/>
      <c r="BB239" s="249"/>
      <c r="BC239" s="249"/>
      <c r="BD239" s="249"/>
      <c r="BE239" s="249"/>
      <c r="BF239" s="249"/>
      <c r="BG239" s="249"/>
      <c r="BH239" s="249"/>
      <c r="BI239" s="249"/>
      <c r="BJ239" s="249"/>
      <c r="BK239" s="249"/>
      <c r="BL239" s="249"/>
      <c r="BM239" s="249"/>
      <c r="BN239" s="249"/>
      <c r="BO239" s="249"/>
      <c r="BP239" s="249"/>
      <c r="BQ239" s="249"/>
      <c r="BR239" s="249"/>
      <c r="BS239" s="249"/>
      <c r="BT239" s="249"/>
      <c r="BU239" s="249"/>
      <c r="BV239" s="249"/>
      <c r="BW239" s="249"/>
      <c r="BX239" s="249"/>
      <c r="BY239" s="249"/>
      <c r="BZ239" s="249"/>
      <c r="CA239" s="249"/>
      <c r="CB239" s="249"/>
      <c r="CC239" s="249"/>
      <c r="CD239" s="249"/>
      <c r="CE239" s="249"/>
      <c r="CF239" s="249"/>
      <c r="CG239" s="249"/>
    </row>
    <row r="240" spans="1:85" ht="46.5" x14ac:dyDescent="0.35">
      <c r="A240" s="312"/>
      <c r="B240" s="345" t="s">
        <v>1079</v>
      </c>
      <c r="C240" s="343" t="s">
        <v>10</v>
      </c>
      <c r="D240" s="343" t="s">
        <v>10</v>
      </c>
      <c r="E240" s="343" t="s">
        <v>10</v>
      </c>
      <c r="F240" s="343" t="s">
        <v>10</v>
      </c>
      <c r="G240" s="343" t="s">
        <v>10</v>
      </c>
      <c r="H240" s="343" t="s">
        <v>10</v>
      </c>
      <c r="I240" s="343" t="s">
        <v>10</v>
      </c>
      <c r="J240" s="343" t="s">
        <v>10</v>
      </c>
      <c r="K240" s="343" t="s">
        <v>10</v>
      </c>
      <c r="L240" s="343" t="s">
        <v>10</v>
      </c>
      <c r="M240" s="343" t="s">
        <v>10</v>
      </c>
      <c r="N240" s="343" t="s">
        <v>10</v>
      </c>
      <c r="O240" s="343" t="s">
        <v>10</v>
      </c>
      <c r="P240" s="343" t="s">
        <v>10</v>
      </c>
      <c r="Q240" s="343" t="s">
        <v>10</v>
      </c>
      <c r="R240" s="343" t="s">
        <v>10</v>
      </c>
      <c r="S240" s="343" t="s">
        <v>10</v>
      </c>
      <c r="T240" s="343" t="s">
        <v>10</v>
      </c>
      <c r="U240" s="343" t="s">
        <v>10</v>
      </c>
      <c r="V240" s="343" t="s">
        <v>10</v>
      </c>
      <c r="W240" s="343" t="s">
        <v>10</v>
      </c>
      <c r="X240" s="343" t="s">
        <v>10</v>
      </c>
      <c r="Y240" s="343" t="s">
        <v>10</v>
      </c>
      <c r="Z240" s="343" t="s">
        <v>10</v>
      </c>
      <c r="AA240" s="343" t="s">
        <v>10</v>
      </c>
      <c r="AB240" s="343" t="s">
        <v>10</v>
      </c>
      <c r="AC240" s="343" t="s">
        <v>10</v>
      </c>
      <c r="AD240" s="343" t="s">
        <v>10</v>
      </c>
      <c r="AE240" s="343" t="s">
        <v>10</v>
      </c>
      <c r="AF240" s="343" t="s">
        <v>10</v>
      </c>
      <c r="AG240" s="343" t="s">
        <v>10</v>
      </c>
      <c r="AH240" s="343" t="s">
        <v>10</v>
      </c>
      <c r="AI240" s="81">
        <v>9.81</v>
      </c>
      <c r="AJ240" s="343" t="s">
        <v>10</v>
      </c>
      <c r="AK240" s="343" t="s">
        <v>10</v>
      </c>
      <c r="AL240" s="343" t="s">
        <v>10</v>
      </c>
      <c r="AM240" s="343" t="s">
        <v>10</v>
      </c>
      <c r="AN240" s="249" t="s">
        <v>10</v>
      </c>
      <c r="AO240" s="352" t="s">
        <v>10</v>
      </c>
      <c r="AP240" s="249"/>
      <c r="AQ240" s="249"/>
      <c r="AR240" s="249"/>
      <c r="AS240" s="249"/>
      <c r="AT240" s="249"/>
      <c r="AU240" s="249"/>
      <c r="AV240" s="249"/>
      <c r="AW240" s="249"/>
      <c r="AX240" s="249"/>
      <c r="AY240" s="249"/>
      <c r="AZ240" s="249"/>
      <c r="BA240" s="249"/>
      <c r="BB240" s="249"/>
      <c r="BC240" s="249"/>
      <c r="BD240" s="249"/>
      <c r="BE240" s="249"/>
      <c r="BF240" s="249"/>
      <c r="BG240" s="249"/>
      <c r="BH240" s="249"/>
      <c r="BI240" s="249"/>
      <c r="BJ240" s="249"/>
      <c r="BK240" s="249"/>
      <c r="BL240" s="249"/>
      <c r="BM240" s="249"/>
      <c r="BN240" s="249"/>
      <c r="BO240" s="249"/>
      <c r="BP240" s="249"/>
      <c r="BQ240" s="249"/>
      <c r="BR240" s="249"/>
      <c r="BS240" s="249"/>
      <c r="BT240" s="249"/>
      <c r="BU240" s="249"/>
      <c r="BV240" s="249"/>
      <c r="BW240" s="249"/>
      <c r="BX240" s="249"/>
      <c r="BY240" s="249"/>
      <c r="BZ240" s="249"/>
      <c r="CA240" s="249"/>
      <c r="CB240" s="249"/>
      <c r="CC240" s="249"/>
      <c r="CD240" s="249"/>
      <c r="CE240" s="249"/>
      <c r="CF240" s="249"/>
      <c r="CG240" s="249"/>
    </row>
    <row r="241" spans="1:85" ht="46.5" x14ac:dyDescent="0.35">
      <c r="A241" s="342"/>
      <c r="B241" s="345" t="s">
        <v>1080</v>
      </c>
      <c r="C241" s="343" t="s">
        <v>10</v>
      </c>
      <c r="D241" s="343" t="s">
        <v>10</v>
      </c>
      <c r="E241" s="343" t="s">
        <v>10</v>
      </c>
      <c r="F241" s="343" t="s">
        <v>10</v>
      </c>
      <c r="G241" s="343" t="s">
        <v>10</v>
      </c>
      <c r="H241" s="343" t="s">
        <v>10</v>
      </c>
      <c r="I241" s="343" t="s">
        <v>10</v>
      </c>
      <c r="J241" s="343" t="s">
        <v>10</v>
      </c>
      <c r="K241" s="343" t="s">
        <v>10</v>
      </c>
      <c r="L241" s="343" t="s">
        <v>10</v>
      </c>
      <c r="M241" s="343" t="s">
        <v>10</v>
      </c>
      <c r="N241" s="343" t="s">
        <v>10</v>
      </c>
      <c r="O241" s="343" t="s">
        <v>10</v>
      </c>
      <c r="P241" s="343" t="s">
        <v>10</v>
      </c>
      <c r="Q241" s="343" t="s">
        <v>10</v>
      </c>
      <c r="R241" s="343" t="s">
        <v>10</v>
      </c>
      <c r="S241" s="343" t="s">
        <v>10</v>
      </c>
      <c r="T241" s="343" t="s">
        <v>10</v>
      </c>
      <c r="U241" s="343" t="s">
        <v>10</v>
      </c>
      <c r="V241" s="343" t="s">
        <v>10</v>
      </c>
      <c r="W241" s="343" t="s">
        <v>10</v>
      </c>
      <c r="X241" s="343" t="s">
        <v>10</v>
      </c>
      <c r="Y241" s="343" t="s">
        <v>10</v>
      </c>
      <c r="Z241" s="343" t="s">
        <v>10</v>
      </c>
      <c r="AA241" s="343" t="s">
        <v>10</v>
      </c>
      <c r="AB241" s="343" t="s">
        <v>10</v>
      </c>
      <c r="AC241" s="343" t="s">
        <v>10</v>
      </c>
      <c r="AD241" s="343" t="s">
        <v>10</v>
      </c>
      <c r="AE241" s="343" t="s">
        <v>10</v>
      </c>
      <c r="AF241" s="343" t="s">
        <v>10</v>
      </c>
      <c r="AG241" s="343" t="s">
        <v>10</v>
      </c>
      <c r="AH241" s="343" t="s">
        <v>10</v>
      </c>
      <c r="AI241" s="81">
        <v>74.820999999999998</v>
      </c>
      <c r="AJ241" s="343" t="s">
        <v>10</v>
      </c>
      <c r="AK241" s="343" t="s">
        <v>10</v>
      </c>
      <c r="AL241" s="343" t="s">
        <v>10</v>
      </c>
      <c r="AM241" s="343" t="s">
        <v>10</v>
      </c>
      <c r="AN241" s="249" t="s">
        <v>10</v>
      </c>
      <c r="AO241" s="352" t="s">
        <v>10</v>
      </c>
      <c r="AP241" s="249"/>
      <c r="AQ241" s="249"/>
      <c r="AR241" s="249"/>
      <c r="AS241" s="249"/>
      <c r="AT241" s="249"/>
      <c r="AU241" s="249"/>
      <c r="AV241" s="249"/>
      <c r="AW241" s="249"/>
      <c r="AX241" s="249"/>
      <c r="AY241" s="249"/>
      <c r="AZ241" s="249"/>
      <c r="BA241" s="249"/>
      <c r="BB241" s="249"/>
      <c r="BC241" s="249"/>
      <c r="BD241" s="249"/>
      <c r="BE241" s="249"/>
      <c r="BF241" s="249"/>
      <c r="BG241" s="249"/>
      <c r="BH241" s="249"/>
      <c r="BI241" s="249"/>
      <c r="BJ241" s="249"/>
      <c r="BK241" s="249"/>
      <c r="BL241" s="249"/>
      <c r="BM241" s="249"/>
      <c r="BN241" s="249"/>
      <c r="BO241" s="249"/>
      <c r="BP241" s="249"/>
      <c r="BQ241" s="249"/>
      <c r="BR241" s="249"/>
      <c r="BS241" s="249"/>
      <c r="BT241" s="249"/>
      <c r="BU241" s="249"/>
      <c r="BV241" s="249"/>
      <c r="BW241" s="249"/>
      <c r="BX241" s="249"/>
      <c r="BY241" s="249"/>
      <c r="BZ241" s="249"/>
      <c r="CA241" s="249"/>
      <c r="CB241" s="249"/>
      <c r="CC241" s="249"/>
      <c r="CD241" s="249"/>
      <c r="CE241" s="249"/>
      <c r="CF241" s="249"/>
      <c r="CG241" s="249"/>
    </row>
    <row r="242" spans="1:85" ht="31" x14ac:dyDescent="0.35">
      <c r="A242" s="342"/>
      <c r="B242" s="345" t="s">
        <v>1084</v>
      </c>
      <c r="C242" s="343" t="s">
        <v>10</v>
      </c>
      <c r="D242" s="343" t="s">
        <v>10</v>
      </c>
      <c r="E242" s="343" t="s">
        <v>10</v>
      </c>
      <c r="F242" s="343" t="s">
        <v>10</v>
      </c>
      <c r="G242" s="343" t="s">
        <v>10</v>
      </c>
      <c r="H242" s="343" t="s">
        <v>10</v>
      </c>
      <c r="I242" s="343" t="s">
        <v>10</v>
      </c>
      <c r="J242" s="343" t="s">
        <v>10</v>
      </c>
      <c r="K242" s="343" t="s">
        <v>10</v>
      </c>
      <c r="L242" s="343" t="s">
        <v>10</v>
      </c>
      <c r="M242" s="343" t="s">
        <v>10</v>
      </c>
      <c r="N242" s="343" t="s">
        <v>10</v>
      </c>
      <c r="O242" s="343" t="s">
        <v>10</v>
      </c>
      <c r="P242" s="343" t="s">
        <v>10</v>
      </c>
      <c r="Q242" s="343" t="s">
        <v>10</v>
      </c>
      <c r="R242" s="343" t="s">
        <v>10</v>
      </c>
      <c r="S242" s="343" t="s">
        <v>10</v>
      </c>
      <c r="T242" s="343" t="s">
        <v>10</v>
      </c>
      <c r="U242" s="343" t="s">
        <v>10</v>
      </c>
      <c r="V242" s="343" t="s">
        <v>10</v>
      </c>
      <c r="W242" s="343" t="s">
        <v>10</v>
      </c>
      <c r="X242" s="343" t="s">
        <v>10</v>
      </c>
      <c r="Y242" s="343" t="s">
        <v>10</v>
      </c>
      <c r="Z242" s="343" t="s">
        <v>10</v>
      </c>
      <c r="AA242" s="343" t="s">
        <v>10</v>
      </c>
      <c r="AB242" s="343" t="s">
        <v>10</v>
      </c>
      <c r="AC242" s="343" t="s">
        <v>10</v>
      </c>
      <c r="AD242" s="343" t="s">
        <v>10</v>
      </c>
      <c r="AE242" s="343" t="s">
        <v>10</v>
      </c>
      <c r="AF242" s="343" t="s">
        <v>10</v>
      </c>
      <c r="AG242" s="343" t="s">
        <v>10</v>
      </c>
      <c r="AH242" s="343" t="s">
        <v>10</v>
      </c>
      <c r="AI242" s="81">
        <v>3.3959999999999999</v>
      </c>
      <c r="AJ242" s="343" t="s">
        <v>10</v>
      </c>
      <c r="AK242" s="343" t="s">
        <v>10</v>
      </c>
      <c r="AL242" s="343" t="s">
        <v>10</v>
      </c>
      <c r="AM242" s="343" t="s">
        <v>10</v>
      </c>
      <c r="AN242" s="249" t="s">
        <v>10</v>
      </c>
      <c r="AO242" s="352" t="s">
        <v>10</v>
      </c>
      <c r="AP242" s="249"/>
      <c r="AQ242" s="249"/>
      <c r="AR242" s="249"/>
      <c r="AS242" s="249"/>
      <c r="AT242" s="249"/>
      <c r="AU242" s="249"/>
      <c r="AV242" s="249"/>
      <c r="AW242" s="249"/>
      <c r="AX242" s="249"/>
      <c r="AY242" s="249"/>
      <c r="AZ242" s="249"/>
      <c r="BA242" s="249"/>
      <c r="BB242" s="249"/>
      <c r="BC242" s="249"/>
      <c r="BD242" s="249"/>
      <c r="BE242" s="249"/>
      <c r="BF242" s="249"/>
      <c r="BG242" s="249"/>
      <c r="BH242" s="249"/>
      <c r="BI242" s="249"/>
      <c r="BJ242" s="249"/>
      <c r="BK242" s="249"/>
      <c r="BL242" s="249"/>
      <c r="BM242" s="249"/>
      <c r="BN242" s="249"/>
      <c r="BO242" s="249"/>
      <c r="BP242" s="249"/>
      <c r="BQ242" s="249"/>
      <c r="BR242" s="249"/>
      <c r="BS242" s="249"/>
      <c r="BT242" s="249"/>
      <c r="BU242" s="249"/>
      <c r="BV242" s="249"/>
      <c r="BW242" s="249"/>
      <c r="BX242" s="249"/>
      <c r="BY242" s="249"/>
      <c r="BZ242" s="249"/>
      <c r="CA242" s="249"/>
      <c r="CB242" s="249"/>
      <c r="CC242" s="249"/>
      <c r="CD242" s="249"/>
      <c r="CE242" s="249"/>
      <c r="CF242" s="249"/>
      <c r="CG242" s="249"/>
    </row>
    <row r="243" spans="1:85" ht="38.15" customHeight="1" x14ac:dyDescent="0.35">
      <c r="A243" s="342"/>
      <c r="B243" s="345" t="s">
        <v>1081</v>
      </c>
      <c r="C243" s="343" t="s">
        <v>10</v>
      </c>
      <c r="D243" s="343" t="s">
        <v>10</v>
      </c>
      <c r="E243" s="343" t="s">
        <v>10</v>
      </c>
      <c r="F243" s="343" t="s">
        <v>10</v>
      </c>
      <c r="G243" s="343" t="s">
        <v>10</v>
      </c>
      <c r="H243" s="343" t="s">
        <v>10</v>
      </c>
      <c r="I243" s="343" t="s">
        <v>10</v>
      </c>
      <c r="J243" s="343" t="s">
        <v>10</v>
      </c>
      <c r="K243" s="343" t="s">
        <v>10</v>
      </c>
      <c r="L243" s="343" t="s">
        <v>10</v>
      </c>
      <c r="M243" s="343" t="s">
        <v>10</v>
      </c>
      <c r="N243" s="343" t="s">
        <v>10</v>
      </c>
      <c r="O243" s="343" t="s">
        <v>10</v>
      </c>
      <c r="P243" s="343" t="s">
        <v>10</v>
      </c>
      <c r="Q243" s="343" t="s">
        <v>10</v>
      </c>
      <c r="R243" s="343" t="s">
        <v>10</v>
      </c>
      <c r="S243" s="343" t="s">
        <v>10</v>
      </c>
      <c r="T243" s="343" t="s">
        <v>10</v>
      </c>
      <c r="U243" s="343" t="s">
        <v>10</v>
      </c>
      <c r="V243" s="343" t="s">
        <v>10</v>
      </c>
      <c r="W243" s="343" t="s">
        <v>10</v>
      </c>
      <c r="X243" s="343" t="s">
        <v>10</v>
      </c>
      <c r="Y243" s="343" t="s">
        <v>10</v>
      </c>
      <c r="Z243" s="343" t="s">
        <v>10</v>
      </c>
      <c r="AA243" s="343" t="s">
        <v>10</v>
      </c>
      <c r="AB243" s="343" t="s">
        <v>10</v>
      </c>
      <c r="AC243" s="343" t="s">
        <v>10</v>
      </c>
      <c r="AD243" s="343" t="s">
        <v>10</v>
      </c>
      <c r="AE243" s="343" t="s">
        <v>10</v>
      </c>
      <c r="AF243" s="343" t="s">
        <v>10</v>
      </c>
      <c r="AG243" s="343" t="s">
        <v>10</v>
      </c>
      <c r="AH243" s="343" t="s">
        <v>10</v>
      </c>
      <c r="AI243" s="81">
        <v>3.6720000000000002</v>
      </c>
      <c r="AJ243" s="343" t="s">
        <v>10</v>
      </c>
      <c r="AK243" s="343" t="s">
        <v>10</v>
      </c>
      <c r="AL243" s="343" t="s">
        <v>10</v>
      </c>
      <c r="AM243" s="343" t="s">
        <v>10</v>
      </c>
      <c r="AN243" s="249" t="s">
        <v>10</v>
      </c>
      <c r="AO243" s="352" t="s">
        <v>10</v>
      </c>
      <c r="AP243" s="249"/>
      <c r="AQ243" s="249"/>
      <c r="AR243" s="249"/>
      <c r="AS243" s="249"/>
      <c r="AT243" s="249"/>
      <c r="AU243" s="249"/>
      <c r="AV243" s="249"/>
      <c r="AW243" s="249"/>
      <c r="AX243" s="249"/>
      <c r="AY243" s="249"/>
      <c r="AZ243" s="249"/>
      <c r="BA243" s="249"/>
      <c r="BB243" s="249"/>
      <c r="BC243" s="249"/>
      <c r="BD243" s="249"/>
      <c r="BE243" s="249"/>
      <c r="BF243" s="249"/>
      <c r="BG243" s="249"/>
      <c r="BH243" s="249"/>
      <c r="BI243" s="249"/>
      <c r="BJ243" s="249"/>
      <c r="BK243" s="249"/>
      <c r="BL243" s="249"/>
      <c r="BM243" s="249"/>
      <c r="BN243" s="249"/>
      <c r="BO243" s="249"/>
      <c r="BP243" s="249"/>
      <c r="BQ243" s="249"/>
      <c r="BR243" s="249"/>
      <c r="BS243" s="249"/>
      <c r="BT243" s="249"/>
      <c r="BU243" s="249"/>
      <c r="BV243" s="249"/>
      <c r="BW243" s="249"/>
      <c r="BX243" s="249"/>
      <c r="BY243" s="249"/>
      <c r="BZ243" s="249"/>
      <c r="CA243" s="249"/>
      <c r="CB243" s="249"/>
      <c r="CC243" s="249"/>
      <c r="CD243" s="249"/>
      <c r="CE243" s="249"/>
      <c r="CF243" s="249"/>
      <c r="CG243" s="249"/>
    </row>
    <row r="244" spans="1:85" x14ac:dyDescent="0.35">
      <c r="A244" s="515"/>
      <c r="B244" s="348" t="s">
        <v>1082</v>
      </c>
      <c r="C244" s="343" t="s">
        <v>10</v>
      </c>
      <c r="D244" s="343" t="s">
        <v>10</v>
      </c>
      <c r="E244" s="343" t="s">
        <v>10</v>
      </c>
      <c r="F244" s="343" t="s">
        <v>10</v>
      </c>
      <c r="G244" s="343" t="s">
        <v>10</v>
      </c>
      <c r="H244" s="343" t="s">
        <v>10</v>
      </c>
      <c r="I244" s="343" t="s">
        <v>10</v>
      </c>
      <c r="J244" s="343" t="s">
        <v>10</v>
      </c>
      <c r="K244" s="343" t="s">
        <v>10</v>
      </c>
      <c r="L244" s="343" t="s">
        <v>10</v>
      </c>
      <c r="M244" s="343" t="s">
        <v>10</v>
      </c>
      <c r="N244" s="343" t="s">
        <v>10</v>
      </c>
      <c r="O244" s="343" t="s">
        <v>10</v>
      </c>
      <c r="P244" s="343" t="s">
        <v>10</v>
      </c>
      <c r="Q244" s="343" t="s">
        <v>10</v>
      </c>
      <c r="R244" s="343" t="s">
        <v>10</v>
      </c>
      <c r="S244" s="343" t="s">
        <v>10</v>
      </c>
      <c r="T244" s="343" t="s">
        <v>10</v>
      </c>
      <c r="U244" s="343" t="s">
        <v>10</v>
      </c>
      <c r="V244" s="343" t="s">
        <v>10</v>
      </c>
      <c r="W244" s="343" t="s">
        <v>10</v>
      </c>
      <c r="X244" s="343" t="s">
        <v>10</v>
      </c>
      <c r="Y244" s="343" t="s">
        <v>10</v>
      </c>
      <c r="Z244" s="343" t="s">
        <v>10</v>
      </c>
      <c r="AA244" s="343" t="s">
        <v>10</v>
      </c>
      <c r="AB244" s="343" t="s">
        <v>10</v>
      </c>
      <c r="AC244" s="343" t="s">
        <v>10</v>
      </c>
      <c r="AD244" s="343" t="s">
        <v>10</v>
      </c>
      <c r="AE244" s="343" t="s">
        <v>10</v>
      </c>
      <c r="AF244" s="343" t="s">
        <v>10</v>
      </c>
      <c r="AG244" s="343" t="s">
        <v>10</v>
      </c>
      <c r="AH244" s="343" t="s">
        <v>10</v>
      </c>
      <c r="AI244" s="81">
        <v>58.783000000000001</v>
      </c>
      <c r="AJ244" s="343" t="s">
        <v>10</v>
      </c>
      <c r="AK244" s="343" t="s">
        <v>10</v>
      </c>
      <c r="AL244" s="343" t="s">
        <v>10</v>
      </c>
      <c r="AM244" s="343" t="s">
        <v>10</v>
      </c>
      <c r="AN244" s="249" t="s">
        <v>10</v>
      </c>
      <c r="AO244" s="352" t="s">
        <v>10</v>
      </c>
      <c r="AP244" s="249"/>
      <c r="AQ244" s="249"/>
      <c r="AR244" s="249"/>
      <c r="AS244" s="249"/>
      <c r="AT244" s="249"/>
      <c r="AU244" s="249"/>
      <c r="AV244" s="249"/>
      <c r="AW244" s="249"/>
      <c r="AX244" s="249"/>
      <c r="AY244" s="249"/>
      <c r="AZ244" s="249"/>
      <c r="BA244" s="249"/>
      <c r="BB244" s="249"/>
      <c r="BC244" s="249"/>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249"/>
      <c r="CF244" s="249"/>
      <c r="CG244" s="249"/>
    </row>
    <row r="245" spans="1:85" x14ac:dyDescent="0.35">
      <c r="A245" s="515"/>
      <c r="B245" s="347" t="s">
        <v>1083</v>
      </c>
      <c r="C245" s="509" t="s">
        <v>10</v>
      </c>
      <c r="D245" s="509" t="s">
        <v>10</v>
      </c>
      <c r="E245" s="509" t="s">
        <v>10</v>
      </c>
      <c r="F245" s="509" t="s">
        <v>10</v>
      </c>
      <c r="G245" s="509" t="s">
        <v>10</v>
      </c>
      <c r="H245" s="509" t="s">
        <v>10</v>
      </c>
      <c r="I245" s="509" t="s">
        <v>10</v>
      </c>
      <c r="J245" s="509" t="s">
        <v>10</v>
      </c>
      <c r="K245" s="509" t="s">
        <v>10</v>
      </c>
      <c r="L245" s="509" t="s">
        <v>10</v>
      </c>
      <c r="M245" s="509" t="s">
        <v>10</v>
      </c>
      <c r="N245" s="509" t="s">
        <v>10</v>
      </c>
      <c r="O245" s="509" t="s">
        <v>10</v>
      </c>
      <c r="P245" s="509" t="s">
        <v>10</v>
      </c>
      <c r="Q245" s="509" t="s">
        <v>10</v>
      </c>
      <c r="R245" s="509" t="s">
        <v>10</v>
      </c>
      <c r="S245" s="509" t="s">
        <v>10</v>
      </c>
      <c r="T245" s="509" t="s">
        <v>10</v>
      </c>
      <c r="U245" s="509" t="s">
        <v>10</v>
      </c>
      <c r="V245" s="509" t="s">
        <v>10</v>
      </c>
      <c r="W245" s="509" t="s">
        <v>10</v>
      </c>
      <c r="X245" s="509" t="s">
        <v>10</v>
      </c>
      <c r="Y245" s="509" t="s">
        <v>10</v>
      </c>
      <c r="Z245" s="509" t="s">
        <v>10</v>
      </c>
      <c r="AA245" s="509" t="s">
        <v>10</v>
      </c>
      <c r="AB245" s="509" t="s">
        <v>10</v>
      </c>
      <c r="AC245" s="509" t="s">
        <v>10</v>
      </c>
      <c r="AD245" s="509" t="s">
        <v>10</v>
      </c>
      <c r="AE245" s="509" t="s">
        <v>10</v>
      </c>
      <c r="AF245" s="509" t="s">
        <v>10</v>
      </c>
      <c r="AG245" s="509" t="s">
        <v>10</v>
      </c>
      <c r="AH245" s="509" t="s">
        <v>10</v>
      </c>
      <c r="AI245" s="81">
        <v>3.375</v>
      </c>
      <c r="AJ245" s="509" t="s">
        <v>10</v>
      </c>
      <c r="AK245" s="509" t="s">
        <v>10</v>
      </c>
      <c r="AL245" s="343" t="s">
        <v>10</v>
      </c>
      <c r="AM245" s="645" t="s">
        <v>10</v>
      </c>
      <c r="AN245" s="650" t="s">
        <v>10</v>
      </c>
      <c r="AO245" s="353" t="s">
        <v>10</v>
      </c>
      <c r="AP245" s="249"/>
      <c r="AQ245" s="249"/>
      <c r="AR245" s="249"/>
      <c r="AS245" s="249"/>
      <c r="AT245" s="249"/>
      <c r="AU245" s="249"/>
      <c r="AV245" s="249"/>
      <c r="AW245" s="249"/>
      <c r="AX245" s="249"/>
      <c r="AY245" s="249"/>
      <c r="AZ245" s="249"/>
      <c r="BA245" s="249"/>
      <c r="BB245" s="249"/>
      <c r="BC245" s="249"/>
      <c r="BD245" s="249"/>
      <c r="BE245" s="249"/>
      <c r="BF245" s="249"/>
      <c r="BG245" s="249"/>
      <c r="BH245" s="249"/>
      <c r="BI245" s="249"/>
      <c r="BJ245" s="249"/>
      <c r="BK245" s="249"/>
      <c r="BL245" s="249"/>
      <c r="BM245" s="249"/>
      <c r="BN245" s="249"/>
      <c r="BO245" s="249"/>
      <c r="BP245" s="249"/>
      <c r="BQ245" s="249"/>
      <c r="BR245" s="249"/>
      <c r="BS245" s="249"/>
      <c r="BT245" s="249"/>
      <c r="BU245" s="249"/>
      <c r="BV245" s="249"/>
      <c r="BW245" s="249"/>
      <c r="BX245" s="249"/>
      <c r="BY245" s="249"/>
      <c r="BZ245" s="249"/>
      <c r="CA245" s="249"/>
      <c r="CB245" s="249"/>
      <c r="CC245" s="249"/>
      <c r="CD245" s="249"/>
      <c r="CE245" s="249"/>
      <c r="CF245" s="249"/>
      <c r="CG245" s="249"/>
    </row>
    <row r="246" spans="1:85" x14ac:dyDescent="0.35">
      <c r="A246" s="372"/>
      <c r="B246" s="39"/>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c r="AA246" s="343"/>
      <c r="AB246" s="343"/>
      <c r="AC246" s="343"/>
      <c r="AD246" s="511"/>
      <c r="AE246" s="511"/>
      <c r="AF246" s="511"/>
      <c r="AG246" s="373"/>
      <c r="AH246" s="373"/>
      <c r="AI246" s="373"/>
      <c r="AJ246" s="373"/>
      <c r="AK246" s="373"/>
      <c r="AL246" s="343"/>
      <c r="AM246" s="343"/>
      <c r="AN246" s="249"/>
      <c r="AO246" s="249"/>
      <c r="AP246" s="249"/>
      <c r="AQ246" s="249"/>
      <c r="AR246" s="249"/>
      <c r="AS246" s="249"/>
      <c r="AT246" s="249"/>
      <c r="AU246" s="249"/>
      <c r="AV246" s="249"/>
      <c r="AW246" s="249"/>
      <c r="AX246" s="249"/>
      <c r="AY246" s="249"/>
      <c r="AZ246" s="249"/>
      <c r="BA246" s="249"/>
      <c r="BB246" s="249"/>
      <c r="BC246" s="249"/>
      <c r="BD246" s="249"/>
      <c r="BE246" s="249"/>
      <c r="BF246" s="249"/>
      <c r="BG246" s="249"/>
      <c r="BH246" s="249"/>
      <c r="BI246" s="249"/>
      <c r="BJ246" s="249"/>
      <c r="BK246" s="249"/>
      <c r="BL246" s="249"/>
      <c r="BM246" s="249"/>
      <c r="BN246" s="249"/>
      <c r="BO246" s="249"/>
      <c r="BP246" s="249"/>
      <c r="BQ246" s="249"/>
      <c r="BR246" s="249"/>
      <c r="BS246" s="249"/>
      <c r="BT246" s="249"/>
      <c r="BU246" s="249"/>
      <c r="BV246" s="249"/>
      <c r="BW246" s="249"/>
      <c r="BX246" s="249"/>
      <c r="BY246" s="249"/>
      <c r="BZ246" s="249"/>
      <c r="CA246" s="249"/>
      <c r="CB246" s="249"/>
      <c r="CC246" s="249"/>
      <c r="CD246" s="249"/>
      <c r="CE246" s="249"/>
      <c r="CF246" s="249"/>
      <c r="CG246" s="249"/>
    </row>
    <row r="247" spans="1:85" ht="15.65" customHeight="1" x14ac:dyDescent="0.35">
      <c r="A247" s="372"/>
      <c r="B247" s="3277" t="s">
        <v>1086</v>
      </c>
      <c r="C247" s="3276"/>
      <c r="D247" s="3276"/>
      <c r="E247" s="3276"/>
      <c r="F247" s="3276"/>
      <c r="G247" s="3276"/>
      <c r="H247" s="3276"/>
      <c r="I247" s="3276"/>
      <c r="J247" s="3276"/>
      <c r="K247" s="3276"/>
      <c r="L247" s="3276"/>
      <c r="M247" s="3276"/>
      <c r="N247" s="3276"/>
      <c r="O247" s="3276"/>
      <c r="P247" s="3276"/>
      <c r="Q247" s="3276"/>
      <c r="R247" s="3276"/>
      <c r="S247" s="343"/>
      <c r="T247" s="343"/>
      <c r="U247" s="343"/>
      <c r="V247" s="343"/>
      <c r="W247" s="343"/>
      <c r="X247" s="343"/>
      <c r="Y247" s="343"/>
      <c r="Z247" s="343"/>
      <c r="AA247" s="343"/>
      <c r="AB247" s="343"/>
      <c r="AC247" s="343"/>
      <c r="AD247" s="511"/>
      <c r="AE247" s="511"/>
      <c r="AF247" s="511"/>
      <c r="AG247" s="373"/>
      <c r="AH247" s="373"/>
      <c r="AI247" s="373"/>
      <c r="AJ247" s="373"/>
      <c r="AK247" s="373"/>
      <c r="AL247" s="343"/>
      <c r="AM247" s="343"/>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49"/>
      <c r="CF247" s="249"/>
      <c r="CG247" s="249"/>
    </row>
    <row r="248" spans="1:85" x14ac:dyDescent="0.35">
      <c r="A248" s="377"/>
      <c r="B248" s="312"/>
      <c r="C248" s="373"/>
      <c r="D248" s="373"/>
      <c r="E248" s="373"/>
      <c r="F248" s="373"/>
      <c r="G248" s="374"/>
      <c r="H248" s="375"/>
      <c r="I248" s="376"/>
      <c r="J248" s="376"/>
      <c r="K248" s="376"/>
      <c r="L248" s="376"/>
      <c r="M248" s="373"/>
      <c r="N248" s="373"/>
      <c r="O248" s="373"/>
      <c r="P248" s="373"/>
      <c r="Q248" s="373"/>
      <c r="R248" s="373"/>
      <c r="S248" s="373"/>
      <c r="T248" s="373"/>
      <c r="U248" s="373"/>
      <c r="V248" s="373"/>
      <c r="W248" s="373"/>
      <c r="X248" s="373"/>
      <c r="Y248" s="373"/>
      <c r="Z248" s="373"/>
      <c r="AA248" s="373"/>
      <c r="AB248" s="373"/>
      <c r="AC248" s="373"/>
      <c r="AD248" s="373"/>
      <c r="AE248" s="373"/>
      <c r="AF248" s="373"/>
      <c r="AG248" s="373"/>
      <c r="AH248" s="373"/>
      <c r="AI248" s="373"/>
      <c r="AJ248" s="373"/>
      <c r="AK248" s="373"/>
      <c r="AL248" s="343"/>
      <c r="AM248" s="343"/>
      <c r="AN248" s="249"/>
      <c r="AO248" s="249"/>
      <c r="AP248" s="249"/>
      <c r="AQ248" s="249"/>
      <c r="AR248" s="249"/>
      <c r="AS248" s="249"/>
      <c r="AT248" s="249"/>
      <c r="AU248" s="249"/>
      <c r="AV248" s="249"/>
      <c r="AW248" s="249"/>
      <c r="AX248" s="249"/>
      <c r="AY248" s="249"/>
      <c r="AZ248" s="249"/>
      <c r="BA248" s="249"/>
      <c r="BB248" s="249"/>
      <c r="BC248" s="249"/>
      <c r="BD248" s="249"/>
      <c r="BE248" s="249"/>
      <c r="BF248" s="249"/>
      <c r="BG248" s="249"/>
      <c r="BH248" s="249"/>
      <c r="BI248" s="249"/>
      <c r="BJ248" s="249"/>
      <c r="BK248" s="249"/>
      <c r="BL248" s="249"/>
      <c r="BM248" s="249"/>
      <c r="BN248" s="249"/>
      <c r="BO248" s="249"/>
      <c r="BP248" s="249"/>
      <c r="BQ248" s="249"/>
      <c r="BR248" s="249"/>
      <c r="BS248" s="249"/>
      <c r="BT248" s="249"/>
      <c r="BU248" s="249"/>
      <c r="BV248" s="249"/>
      <c r="BW248" s="249"/>
      <c r="BX248" s="249"/>
      <c r="BY248" s="249"/>
      <c r="BZ248" s="249"/>
      <c r="CA248" s="249"/>
      <c r="CB248" s="249"/>
      <c r="CC248" s="249"/>
      <c r="CD248" s="249"/>
      <c r="CE248" s="249"/>
      <c r="CF248" s="249"/>
      <c r="CG248" s="249"/>
    </row>
    <row r="249" spans="1:85" ht="63" customHeight="1" x14ac:dyDescent="0.35">
      <c r="A249" s="2504" t="s">
        <v>1113</v>
      </c>
      <c r="B249" s="3272" t="s">
        <v>1110</v>
      </c>
      <c r="C249" s="3273"/>
      <c r="D249" s="3273"/>
      <c r="E249" s="3273"/>
      <c r="F249" s="3273"/>
      <c r="G249" s="3273"/>
      <c r="H249" s="3273"/>
      <c r="I249" s="3273"/>
      <c r="J249" s="3273"/>
      <c r="K249" s="3273"/>
      <c r="L249" s="3273"/>
      <c r="M249" s="3273"/>
      <c r="N249" s="3273"/>
      <c r="O249" s="3273"/>
      <c r="P249" s="3273"/>
      <c r="Q249" s="3273"/>
      <c r="R249" s="3273"/>
      <c r="S249" s="3273"/>
      <c r="T249" s="3273"/>
      <c r="U249" s="3273"/>
      <c r="V249" s="3273"/>
      <c r="W249" s="3273"/>
      <c r="X249" s="3273"/>
      <c r="Y249" s="3273"/>
      <c r="Z249" s="3273"/>
      <c r="AA249" s="3273"/>
      <c r="AB249" s="485"/>
      <c r="AC249" s="485"/>
      <c r="AD249" s="485"/>
      <c r="AE249" s="485"/>
      <c r="AF249" s="485"/>
      <c r="AG249" s="502"/>
      <c r="AH249" s="485"/>
      <c r="AI249" s="485"/>
      <c r="AJ249" s="485"/>
      <c r="AK249" s="502"/>
      <c r="AL249" s="343"/>
      <c r="AM249" s="343"/>
      <c r="AN249" s="249"/>
      <c r="AO249" s="250"/>
      <c r="AP249" s="249"/>
      <c r="AQ249" s="249"/>
      <c r="AR249" s="249"/>
      <c r="AS249" s="249"/>
      <c r="AT249" s="249"/>
      <c r="AU249" s="249"/>
      <c r="AV249" s="249"/>
      <c r="AW249" s="249"/>
      <c r="AX249" s="249"/>
      <c r="AY249" s="249"/>
      <c r="AZ249" s="249"/>
      <c r="BA249" s="249"/>
      <c r="BB249" s="249"/>
      <c r="BC249" s="249"/>
      <c r="BD249" s="249"/>
      <c r="BE249" s="249"/>
      <c r="BF249" s="249"/>
      <c r="BG249" s="249"/>
      <c r="BH249" s="249"/>
      <c r="BI249" s="249"/>
      <c r="BJ249" s="249"/>
      <c r="BK249" s="249"/>
      <c r="BL249" s="249"/>
      <c r="BM249" s="249"/>
      <c r="BN249" s="249"/>
      <c r="BO249" s="249"/>
      <c r="BP249" s="249"/>
      <c r="BQ249" s="249"/>
      <c r="BR249" s="249"/>
      <c r="BS249" s="249"/>
      <c r="BT249" s="249"/>
      <c r="BU249" s="249"/>
      <c r="BV249" s="249"/>
      <c r="BW249" s="249"/>
      <c r="BX249" s="249"/>
      <c r="BY249" s="249"/>
      <c r="BZ249" s="249"/>
      <c r="CA249" s="249"/>
      <c r="CB249" s="249"/>
      <c r="CC249" s="249"/>
      <c r="CD249" s="249"/>
      <c r="CE249" s="249"/>
      <c r="CF249" s="249"/>
      <c r="CG249" s="249"/>
    </row>
    <row r="250" spans="1:85" ht="46.5" x14ac:dyDescent="0.35">
      <c r="A250" s="312"/>
      <c r="B250" s="503" t="s">
        <v>54</v>
      </c>
      <c r="C250" s="2533" t="s">
        <v>6</v>
      </c>
      <c r="D250" s="2533" t="s">
        <v>7</v>
      </c>
      <c r="E250" s="2533" t="s">
        <v>8</v>
      </c>
      <c r="F250" s="2534" t="s">
        <v>123</v>
      </c>
      <c r="G250" s="471" t="s">
        <v>160</v>
      </c>
      <c r="H250" s="471" t="s">
        <v>194</v>
      </c>
      <c r="I250" s="471" t="s">
        <v>202</v>
      </c>
      <c r="J250" s="471" t="s">
        <v>241</v>
      </c>
      <c r="K250" s="471" t="s">
        <v>273</v>
      </c>
      <c r="L250" s="471" t="s">
        <v>284</v>
      </c>
      <c r="M250" s="471" t="s">
        <v>322</v>
      </c>
      <c r="N250" s="471" t="s">
        <v>342</v>
      </c>
      <c r="O250" s="471" t="s">
        <v>356</v>
      </c>
      <c r="P250" s="471" t="s">
        <v>384</v>
      </c>
      <c r="Q250" s="471" t="s">
        <v>493</v>
      </c>
      <c r="R250" s="471" t="s">
        <v>535</v>
      </c>
      <c r="S250" s="413" t="s">
        <v>541</v>
      </c>
      <c r="T250" s="471" t="s">
        <v>545</v>
      </c>
      <c r="U250" s="471" t="s">
        <v>578</v>
      </c>
      <c r="V250" s="471" t="s">
        <v>618</v>
      </c>
      <c r="W250" s="471" t="s">
        <v>633</v>
      </c>
      <c r="X250" s="471" t="s">
        <v>646</v>
      </c>
      <c r="Y250" s="471" t="s">
        <v>647</v>
      </c>
      <c r="Z250" s="471" t="s">
        <v>668</v>
      </c>
      <c r="AA250" s="471" t="s">
        <v>671</v>
      </c>
      <c r="AB250" s="471" t="s">
        <v>688</v>
      </c>
      <c r="AC250" s="471" t="s">
        <v>689</v>
      </c>
      <c r="AD250" s="471" t="s">
        <v>735</v>
      </c>
      <c r="AE250" s="471" t="s">
        <v>776</v>
      </c>
      <c r="AF250" s="471" t="s">
        <v>811</v>
      </c>
      <c r="AG250" s="471" t="s">
        <v>1055</v>
      </c>
      <c r="AH250" s="413" t="s">
        <v>1072</v>
      </c>
      <c r="AI250" s="471" t="s">
        <v>1075</v>
      </c>
      <c r="AJ250" s="471" t="s">
        <v>1117</v>
      </c>
      <c r="AK250" s="471" t="s">
        <v>1162</v>
      </c>
      <c r="AL250" s="2528" t="s">
        <v>1176</v>
      </c>
      <c r="AM250" s="649" t="s">
        <v>1211</v>
      </c>
      <c r="AN250" s="3040" t="s">
        <v>1297</v>
      </c>
      <c r="AO250" s="351" t="s">
        <v>1328</v>
      </c>
      <c r="AP250" s="249"/>
      <c r="AQ250" s="249"/>
      <c r="AR250" s="249"/>
      <c r="AS250" s="249"/>
      <c r="AT250" s="249"/>
      <c r="AU250" s="249"/>
      <c r="AV250" s="249"/>
      <c r="AW250" s="249"/>
      <c r="AX250" s="249"/>
      <c r="AY250" s="249"/>
      <c r="AZ250" s="249"/>
      <c r="BA250" s="249"/>
      <c r="BB250" s="249"/>
      <c r="BC250" s="249"/>
      <c r="BD250" s="249"/>
      <c r="BE250" s="249"/>
      <c r="BF250" s="249"/>
      <c r="BG250" s="249"/>
      <c r="BH250" s="249"/>
      <c r="BI250" s="249"/>
      <c r="BJ250" s="249"/>
      <c r="BK250" s="249"/>
      <c r="BL250" s="249"/>
      <c r="BM250" s="249"/>
      <c r="BN250" s="249"/>
      <c r="BO250" s="249"/>
      <c r="BP250" s="249"/>
      <c r="BQ250" s="249"/>
      <c r="BR250" s="249"/>
      <c r="BS250" s="249"/>
      <c r="BT250" s="249"/>
      <c r="BU250" s="249"/>
      <c r="BV250" s="249"/>
      <c r="BW250" s="249"/>
      <c r="BX250" s="249"/>
      <c r="BY250" s="249"/>
      <c r="BZ250" s="249"/>
      <c r="CA250" s="249"/>
      <c r="CB250" s="249"/>
      <c r="CC250" s="249"/>
      <c r="CD250" s="249"/>
      <c r="CE250" s="249"/>
      <c r="CF250" s="249"/>
      <c r="CG250" s="249"/>
    </row>
    <row r="251" spans="1:85" x14ac:dyDescent="0.35">
      <c r="A251" s="342"/>
      <c r="B251" s="504" t="s">
        <v>1101</v>
      </c>
      <c r="C251" s="506" t="s">
        <v>10</v>
      </c>
      <c r="D251" s="506" t="s">
        <v>10</v>
      </c>
      <c r="E251" s="506" t="s">
        <v>10</v>
      </c>
      <c r="F251" s="506" t="s">
        <v>10</v>
      </c>
      <c r="G251" s="506" t="s">
        <v>10</v>
      </c>
      <c r="H251" s="506" t="s">
        <v>10</v>
      </c>
      <c r="I251" s="506" t="s">
        <v>10</v>
      </c>
      <c r="J251" s="506" t="s">
        <v>10</v>
      </c>
      <c r="K251" s="506" t="s">
        <v>10</v>
      </c>
      <c r="L251" s="506" t="s">
        <v>10</v>
      </c>
      <c r="M251" s="506" t="s">
        <v>10</v>
      </c>
      <c r="N251" s="506" t="s">
        <v>10</v>
      </c>
      <c r="O251" s="506" t="s">
        <v>10</v>
      </c>
      <c r="P251" s="506" t="s">
        <v>10</v>
      </c>
      <c r="Q251" s="506" t="s">
        <v>10</v>
      </c>
      <c r="R251" s="506" t="s">
        <v>10</v>
      </c>
      <c r="S251" s="506" t="s">
        <v>10</v>
      </c>
      <c r="T251" s="506" t="s">
        <v>10</v>
      </c>
      <c r="U251" s="506" t="s">
        <v>10</v>
      </c>
      <c r="V251" s="506" t="s">
        <v>10</v>
      </c>
      <c r="W251" s="506" t="s">
        <v>10</v>
      </c>
      <c r="X251" s="506" t="s">
        <v>10</v>
      </c>
      <c r="Y251" s="506" t="s">
        <v>10</v>
      </c>
      <c r="Z251" s="506" t="s">
        <v>10</v>
      </c>
      <c r="AA251" s="506" t="s">
        <v>10</v>
      </c>
      <c r="AB251" s="506" t="s">
        <v>10</v>
      </c>
      <c r="AC251" s="506" t="s">
        <v>10</v>
      </c>
      <c r="AD251" s="506" t="s">
        <v>10</v>
      </c>
      <c r="AE251" s="506" t="s">
        <v>10</v>
      </c>
      <c r="AF251" s="506" t="s">
        <v>10</v>
      </c>
      <c r="AG251" s="506" t="s">
        <v>10</v>
      </c>
      <c r="AH251" s="506" t="s">
        <v>10</v>
      </c>
      <c r="AI251" s="81">
        <v>11.798</v>
      </c>
      <c r="AJ251" s="506" t="s">
        <v>10</v>
      </c>
      <c r="AK251" s="506" t="s">
        <v>10</v>
      </c>
      <c r="AL251" s="343" t="s">
        <v>10</v>
      </c>
      <c r="AM251" s="343" t="s">
        <v>10</v>
      </c>
      <c r="AN251" s="249" t="s">
        <v>10</v>
      </c>
      <c r="AO251" s="352" t="s">
        <v>10</v>
      </c>
      <c r="AP251" s="249"/>
      <c r="AQ251" s="249"/>
      <c r="AR251" s="249"/>
      <c r="AS251" s="249"/>
      <c r="AT251" s="249"/>
      <c r="AU251" s="249"/>
      <c r="AV251" s="249"/>
      <c r="AW251" s="249"/>
      <c r="AX251" s="249"/>
      <c r="AY251" s="249"/>
      <c r="AZ251" s="249"/>
      <c r="BA251" s="249"/>
      <c r="BB251" s="249"/>
      <c r="BC251" s="249"/>
      <c r="BD251" s="249"/>
      <c r="BE251" s="249"/>
      <c r="BF251" s="249"/>
      <c r="BG251" s="249"/>
      <c r="BH251" s="249"/>
      <c r="BI251" s="249"/>
      <c r="BJ251" s="249"/>
      <c r="BK251" s="249"/>
      <c r="BL251" s="249"/>
      <c r="BM251" s="249"/>
      <c r="BN251" s="249"/>
      <c r="BO251" s="249"/>
      <c r="BP251" s="249"/>
      <c r="BQ251" s="249"/>
      <c r="BR251" s="249"/>
      <c r="BS251" s="249"/>
      <c r="BT251" s="249"/>
      <c r="BU251" s="249"/>
      <c r="BV251" s="249"/>
      <c r="BW251" s="249"/>
      <c r="BX251" s="249"/>
      <c r="BY251" s="249"/>
      <c r="BZ251" s="249"/>
      <c r="CA251" s="249"/>
      <c r="CB251" s="249"/>
      <c r="CC251" s="249"/>
      <c r="CD251" s="249"/>
      <c r="CE251" s="249"/>
      <c r="CF251" s="249"/>
      <c r="CG251" s="249"/>
    </row>
    <row r="252" spans="1:85" x14ac:dyDescent="0.35">
      <c r="A252" s="342"/>
      <c r="B252" s="348" t="s">
        <v>1102</v>
      </c>
      <c r="C252" s="343" t="s">
        <v>10</v>
      </c>
      <c r="D252" s="343" t="s">
        <v>10</v>
      </c>
      <c r="E252" s="343" t="s">
        <v>10</v>
      </c>
      <c r="F252" s="343" t="s">
        <v>10</v>
      </c>
      <c r="G252" s="343" t="s">
        <v>10</v>
      </c>
      <c r="H252" s="343" t="s">
        <v>10</v>
      </c>
      <c r="I252" s="343" t="s">
        <v>10</v>
      </c>
      <c r="J252" s="343" t="s">
        <v>10</v>
      </c>
      <c r="K252" s="343" t="s">
        <v>10</v>
      </c>
      <c r="L252" s="343" t="s">
        <v>10</v>
      </c>
      <c r="M252" s="343" t="s">
        <v>10</v>
      </c>
      <c r="N252" s="343" t="s">
        <v>10</v>
      </c>
      <c r="O252" s="343" t="s">
        <v>10</v>
      </c>
      <c r="P252" s="343" t="s">
        <v>10</v>
      </c>
      <c r="Q252" s="343" t="s">
        <v>10</v>
      </c>
      <c r="R252" s="343" t="s">
        <v>10</v>
      </c>
      <c r="S252" s="343" t="s">
        <v>10</v>
      </c>
      <c r="T252" s="343" t="s">
        <v>10</v>
      </c>
      <c r="U252" s="343" t="s">
        <v>10</v>
      </c>
      <c r="V252" s="343" t="s">
        <v>10</v>
      </c>
      <c r="W252" s="343" t="s">
        <v>10</v>
      </c>
      <c r="X252" s="343" t="s">
        <v>10</v>
      </c>
      <c r="Y252" s="343" t="s">
        <v>10</v>
      </c>
      <c r="Z252" s="343" t="s">
        <v>10</v>
      </c>
      <c r="AA252" s="343" t="s">
        <v>10</v>
      </c>
      <c r="AB252" s="343" t="s">
        <v>10</v>
      </c>
      <c r="AC252" s="343" t="s">
        <v>10</v>
      </c>
      <c r="AD252" s="343" t="s">
        <v>10</v>
      </c>
      <c r="AE252" s="343" t="s">
        <v>10</v>
      </c>
      <c r="AF252" s="343" t="s">
        <v>10</v>
      </c>
      <c r="AG252" s="343" t="s">
        <v>10</v>
      </c>
      <c r="AH252" s="343" t="s">
        <v>10</v>
      </c>
      <c r="AI252" s="81">
        <v>24.678000000000001</v>
      </c>
      <c r="AJ252" s="343" t="s">
        <v>10</v>
      </c>
      <c r="AK252" s="343" t="s">
        <v>10</v>
      </c>
      <c r="AL252" s="343" t="s">
        <v>10</v>
      </c>
      <c r="AM252" s="343" t="s">
        <v>10</v>
      </c>
      <c r="AN252" s="249" t="s">
        <v>10</v>
      </c>
      <c r="AO252" s="352" t="s">
        <v>10</v>
      </c>
      <c r="AP252" s="249"/>
      <c r="AQ252" s="249"/>
      <c r="AR252" s="249"/>
      <c r="AS252" s="249"/>
      <c r="AT252" s="249"/>
      <c r="AU252" s="249"/>
      <c r="AV252" s="249"/>
      <c r="AW252" s="249"/>
      <c r="AX252" s="249"/>
      <c r="AY252" s="249"/>
      <c r="AZ252" s="249"/>
      <c r="BA252" s="249"/>
      <c r="BB252" s="249"/>
      <c r="BC252" s="249"/>
      <c r="BD252" s="249"/>
      <c r="BE252" s="249"/>
      <c r="BF252" s="249"/>
      <c r="BG252" s="249"/>
      <c r="BH252" s="249"/>
      <c r="BI252" s="249"/>
      <c r="BJ252" s="249"/>
      <c r="BK252" s="249"/>
      <c r="BL252" s="249"/>
      <c r="BM252" s="249"/>
      <c r="BN252" s="249"/>
      <c r="BO252" s="249"/>
      <c r="BP252" s="249"/>
      <c r="BQ252" s="249"/>
      <c r="BR252" s="249"/>
      <c r="BS252" s="249"/>
      <c r="BT252" s="249"/>
      <c r="BU252" s="249"/>
      <c r="BV252" s="249"/>
      <c r="BW252" s="249"/>
      <c r="BX252" s="249"/>
      <c r="BY252" s="249"/>
      <c r="BZ252" s="249"/>
      <c r="CA252" s="249"/>
      <c r="CB252" s="249"/>
      <c r="CC252" s="249"/>
      <c r="CD252" s="249"/>
      <c r="CE252" s="249"/>
      <c r="CF252" s="249"/>
      <c r="CG252" s="249"/>
    </row>
    <row r="253" spans="1:85" x14ac:dyDescent="0.35">
      <c r="A253" s="342"/>
      <c r="B253" s="347" t="s">
        <v>1103</v>
      </c>
      <c r="C253" s="509" t="s">
        <v>10</v>
      </c>
      <c r="D253" s="509" t="s">
        <v>10</v>
      </c>
      <c r="E253" s="509" t="s">
        <v>10</v>
      </c>
      <c r="F253" s="509" t="s">
        <v>10</v>
      </c>
      <c r="G253" s="509" t="s">
        <v>10</v>
      </c>
      <c r="H253" s="509" t="s">
        <v>10</v>
      </c>
      <c r="I253" s="509" t="s">
        <v>10</v>
      </c>
      <c r="J253" s="509" t="s">
        <v>10</v>
      </c>
      <c r="K253" s="509" t="s">
        <v>10</v>
      </c>
      <c r="L253" s="509" t="s">
        <v>10</v>
      </c>
      <c r="M253" s="509" t="s">
        <v>10</v>
      </c>
      <c r="N253" s="509" t="s">
        <v>10</v>
      </c>
      <c r="O253" s="509" t="s">
        <v>10</v>
      </c>
      <c r="P253" s="509" t="s">
        <v>10</v>
      </c>
      <c r="Q253" s="509" t="s">
        <v>10</v>
      </c>
      <c r="R253" s="509" t="s">
        <v>10</v>
      </c>
      <c r="S253" s="509" t="s">
        <v>10</v>
      </c>
      <c r="T253" s="509" t="s">
        <v>10</v>
      </c>
      <c r="U253" s="509" t="s">
        <v>10</v>
      </c>
      <c r="V253" s="509" t="s">
        <v>10</v>
      </c>
      <c r="W253" s="509" t="s">
        <v>10</v>
      </c>
      <c r="X253" s="509" t="s">
        <v>10</v>
      </c>
      <c r="Y253" s="509" t="s">
        <v>10</v>
      </c>
      <c r="Z253" s="509" t="s">
        <v>10</v>
      </c>
      <c r="AA253" s="509" t="s">
        <v>10</v>
      </c>
      <c r="AB253" s="509" t="s">
        <v>10</v>
      </c>
      <c r="AC253" s="509" t="s">
        <v>10</v>
      </c>
      <c r="AD253" s="509" t="s">
        <v>10</v>
      </c>
      <c r="AE253" s="509" t="s">
        <v>10</v>
      </c>
      <c r="AF253" s="509" t="s">
        <v>10</v>
      </c>
      <c r="AG253" s="509" t="s">
        <v>10</v>
      </c>
      <c r="AH253" s="509" t="s">
        <v>10</v>
      </c>
      <c r="AI253" s="81">
        <v>63.524000000000001</v>
      </c>
      <c r="AJ253" s="509" t="s">
        <v>10</v>
      </c>
      <c r="AK253" s="509" t="s">
        <v>10</v>
      </c>
      <c r="AL253" s="343" t="s">
        <v>10</v>
      </c>
      <c r="AM253" s="645" t="s">
        <v>10</v>
      </c>
      <c r="AN253" s="650" t="s">
        <v>10</v>
      </c>
      <c r="AO253" s="353" t="s">
        <v>10</v>
      </c>
      <c r="AP253" s="249"/>
      <c r="AQ253" s="249"/>
      <c r="AR253" s="249"/>
      <c r="AS253" s="249"/>
      <c r="AT253" s="249"/>
      <c r="AU253" s="249"/>
      <c r="AV253" s="249"/>
      <c r="AW253" s="249"/>
      <c r="AX253" s="249"/>
      <c r="AY253" s="249"/>
      <c r="AZ253" s="249"/>
      <c r="BA253" s="249"/>
      <c r="BB253" s="249"/>
      <c r="BC253" s="249"/>
      <c r="BD253" s="249"/>
      <c r="BE253" s="249"/>
      <c r="BF253" s="249"/>
      <c r="BG253" s="249"/>
      <c r="BH253" s="249"/>
      <c r="BI253" s="249"/>
      <c r="BJ253" s="249"/>
      <c r="BK253" s="249"/>
      <c r="BL253" s="249"/>
      <c r="BM253" s="249"/>
      <c r="BN253" s="249"/>
      <c r="BO253" s="249"/>
      <c r="BP253" s="249"/>
      <c r="BQ253" s="249"/>
      <c r="BR253" s="249"/>
      <c r="BS253" s="249"/>
      <c r="BT253" s="249"/>
      <c r="BU253" s="249"/>
      <c r="BV253" s="249"/>
      <c r="BW253" s="249"/>
      <c r="BX253" s="249"/>
      <c r="BY253" s="249"/>
      <c r="BZ253" s="249"/>
      <c r="CA253" s="249"/>
      <c r="CB253" s="249"/>
      <c r="CC253" s="249"/>
      <c r="CD253" s="249"/>
      <c r="CE253" s="249"/>
      <c r="CF253" s="249"/>
      <c r="CG253" s="249"/>
    </row>
    <row r="254" spans="1:85" ht="15.65" customHeight="1" x14ac:dyDescent="0.35">
      <c r="A254" s="342"/>
      <c r="B254" s="3274" t="s">
        <v>1104</v>
      </c>
      <c r="C254" s="3275"/>
      <c r="D254" s="3275"/>
      <c r="E254" s="3275"/>
      <c r="F254" s="3275"/>
      <c r="G254" s="3275"/>
      <c r="H254" s="3275"/>
      <c r="I254" s="3275"/>
      <c r="J254" s="3275"/>
      <c r="K254" s="3275"/>
      <c r="L254" s="3275"/>
      <c r="M254" s="3275"/>
      <c r="N254" s="3275"/>
      <c r="O254" s="3275"/>
      <c r="P254" s="3275"/>
      <c r="Q254" s="3275"/>
      <c r="R254" s="3275"/>
      <c r="S254" s="343"/>
      <c r="T254" s="343"/>
      <c r="U254" s="343"/>
      <c r="V254" s="343"/>
      <c r="W254" s="343"/>
      <c r="X254" s="343"/>
      <c r="Y254" s="343"/>
      <c r="Z254" s="343"/>
      <c r="AA254" s="343"/>
      <c r="AB254" s="343"/>
      <c r="AC254" s="343"/>
      <c r="AD254" s="343"/>
      <c r="AE254" s="514"/>
      <c r="AF254" s="514"/>
      <c r="AG254" s="514"/>
      <c r="AH254" s="514"/>
      <c r="AI254" s="514"/>
      <c r="AJ254" s="514"/>
      <c r="AK254" s="514"/>
      <c r="AL254" s="343"/>
      <c r="AM254" s="343"/>
      <c r="AN254" s="249"/>
      <c r="AO254" s="249"/>
      <c r="AP254" s="249"/>
      <c r="AQ254" s="249"/>
      <c r="AR254" s="249"/>
      <c r="AS254" s="249"/>
      <c r="AT254" s="249"/>
      <c r="AU254" s="249"/>
      <c r="AV254" s="249"/>
      <c r="AW254" s="249"/>
      <c r="AX254" s="249"/>
      <c r="AY254" s="249"/>
      <c r="AZ254" s="249"/>
      <c r="BA254" s="249"/>
      <c r="BB254" s="249"/>
      <c r="BC254" s="249"/>
      <c r="BD254" s="249"/>
      <c r="BE254" s="249"/>
      <c r="BF254" s="249"/>
      <c r="BG254" s="249"/>
      <c r="BH254" s="249"/>
      <c r="BI254" s="249"/>
      <c r="BJ254" s="249"/>
      <c r="BK254" s="249"/>
      <c r="BL254" s="249"/>
      <c r="BM254" s="249"/>
      <c r="BN254" s="249"/>
      <c r="BO254" s="249"/>
      <c r="BP254" s="249"/>
      <c r="BQ254" s="249"/>
      <c r="BR254" s="249"/>
      <c r="BS254" s="249"/>
      <c r="BT254" s="249"/>
      <c r="BU254" s="249"/>
      <c r="BV254" s="249"/>
      <c r="BW254" s="249"/>
      <c r="BX254" s="249"/>
      <c r="BY254" s="249"/>
      <c r="BZ254" s="249"/>
      <c r="CA254" s="249"/>
      <c r="CB254" s="249"/>
      <c r="CC254" s="249"/>
      <c r="CD254" s="249"/>
      <c r="CE254" s="249"/>
      <c r="CF254" s="249"/>
      <c r="CG254" s="249"/>
    </row>
    <row r="255" spans="1:85" x14ac:dyDescent="0.35">
      <c r="A255" s="342"/>
      <c r="B255" s="39"/>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c r="AA255" s="343"/>
      <c r="AB255" s="343"/>
      <c r="AC255" s="343"/>
      <c r="AD255" s="343"/>
      <c r="AE255" s="514"/>
      <c r="AF255" s="514"/>
      <c r="AG255" s="514"/>
      <c r="AH255" s="514"/>
      <c r="AI255" s="514"/>
      <c r="AJ255" s="514"/>
      <c r="AK255" s="514"/>
      <c r="AL255" s="343"/>
      <c r="AM255" s="343"/>
      <c r="AN255" s="249"/>
      <c r="AO255" s="249"/>
      <c r="AP255" s="249"/>
      <c r="AQ255" s="249"/>
      <c r="AR255" s="249"/>
      <c r="AS255" s="249"/>
      <c r="AT255" s="249"/>
      <c r="AU255" s="249"/>
      <c r="AV255" s="249"/>
      <c r="AW255" s="249"/>
      <c r="AX255" s="249"/>
      <c r="AY255" s="249"/>
      <c r="AZ255" s="249"/>
      <c r="BA255" s="249"/>
      <c r="BB255" s="249"/>
      <c r="BC255" s="249"/>
      <c r="BD255" s="249"/>
      <c r="BE255" s="249"/>
      <c r="BF255" s="249"/>
      <c r="BG255" s="249"/>
      <c r="BH255" s="249"/>
      <c r="BI255" s="249"/>
      <c r="BJ255" s="249"/>
      <c r="BK255" s="249"/>
      <c r="BL255" s="249"/>
      <c r="BM255" s="249"/>
      <c r="BN255" s="249"/>
      <c r="BO255" s="249"/>
      <c r="BP255" s="249"/>
      <c r="BQ255" s="249"/>
      <c r="BR255" s="249"/>
      <c r="BS255" s="249"/>
      <c r="BT255" s="249"/>
      <c r="BU255" s="249"/>
      <c r="BV255" s="249"/>
      <c r="BW255" s="249"/>
      <c r="BX255" s="249"/>
      <c r="BY255" s="249"/>
      <c r="BZ255" s="249"/>
      <c r="CA255" s="249"/>
      <c r="CB255" s="249"/>
      <c r="CC255" s="249"/>
      <c r="CD255" s="249"/>
      <c r="CE255" s="249"/>
      <c r="CF255" s="249"/>
      <c r="CG255" s="249"/>
    </row>
    <row r="256" spans="1:85" ht="63" customHeight="1" x14ac:dyDescent="0.35">
      <c r="A256" s="2504" t="s">
        <v>1114</v>
      </c>
      <c r="B256" s="3272" t="s">
        <v>1111</v>
      </c>
      <c r="C256" s="3273"/>
      <c r="D256" s="3273"/>
      <c r="E256" s="3273"/>
      <c r="F256" s="3273"/>
      <c r="G256" s="3273"/>
      <c r="H256" s="3273"/>
      <c r="I256" s="3273"/>
      <c r="J256" s="3273"/>
      <c r="K256" s="3273"/>
      <c r="L256" s="3273"/>
      <c r="M256" s="3273"/>
      <c r="N256" s="3273"/>
      <c r="O256" s="3273"/>
      <c r="P256" s="3273"/>
      <c r="Q256" s="3273"/>
      <c r="R256" s="3273"/>
      <c r="S256" s="3273"/>
      <c r="T256" s="3273"/>
      <c r="U256" s="3273"/>
      <c r="V256" s="3273"/>
      <c r="W256" s="3273"/>
      <c r="X256" s="3273"/>
      <c r="Y256" s="3273"/>
      <c r="Z256" s="3273"/>
      <c r="AA256" s="3273"/>
      <c r="AB256" s="485"/>
      <c r="AC256" s="485"/>
      <c r="AD256" s="485"/>
      <c r="AE256" s="485"/>
      <c r="AF256" s="485"/>
      <c r="AG256" s="502"/>
      <c r="AH256" s="485"/>
      <c r="AI256" s="485"/>
      <c r="AJ256" s="485"/>
      <c r="AK256" s="502"/>
      <c r="AL256" s="343"/>
      <c r="AM256" s="343"/>
      <c r="AN256" s="249"/>
      <c r="AO256" s="250"/>
      <c r="AP256" s="249"/>
      <c r="AQ256" s="249"/>
      <c r="AR256" s="249"/>
      <c r="AS256" s="249"/>
      <c r="AT256" s="249"/>
      <c r="AU256" s="249"/>
      <c r="AV256" s="249"/>
      <c r="AW256" s="249"/>
      <c r="AX256" s="249"/>
      <c r="AY256" s="249"/>
      <c r="AZ256" s="249"/>
      <c r="BA256" s="249"/>
      <c r="BB256" s="249"/>
      <c r="BC256" s="249"/>
      <c r="BD256" s="249"/>
      <c r="BE256" s="249"/>
      <c r="BF256" s="249"/>
      <c r="BG256" s="249"/>
      <c r="BH256" s="249"/>
      <c r="BI256" s="249"/>
      <c r="BJ256" s="249"/>
      <c r="BK256" s="249"/>
      <c r="BL256" s="249"/>
      <c r="BM256" s="249"/>
      <c r="BN256" s="249"/>
      <c r="BO256" s="249"/>
      <c r="BP256" s="249"/>
      <c r="BQ256" s="249"/>
      <c r="BR256" s="249"/>
      <c r="BS256" s="249"/>
      <c r="BT256" s="249"/>
      <c r="BU256" s="249"/>
      <c r="BV256" s="249"/>
      <c r="BW256" s="249"/>
      <c r="BX256" s="249"/>
      <c r="BY256" s="249"/>
      <c r="BZ256" s="249"/>
      <c r="CA256" s="249"/>
      <c r="CB256" s="249"/>
      <c r="CC256" s="249"/>
      <c r="CD256" s="249"/>
      <c r="CE256" s="249"/>
      <c r="CF256" s="249"/>
      <c r="CG256" s="249"/>
    </row>
    <row r="257" spans="1:85" ht="46.5" x14ac:dyDescent="0.35">
      <c r="A257" s="312"/>
      <c r="B257" s="503" t="s">
        <v>54</v>
      </c>
      <c r="C257" s="2533" t="s">
        <v>6</v>
      </c>
      <c r="D257" s="2533" t="s">
        <v>7</v>
      </c>
      <c r="E257" s="2533" t="s">
        <v>8</v>
      </c>
      <c r="F257" s="2534" t="s">
        <v>123</v>
      </c>
      <c r="G257" s="471" t="s">
        <v>160</v>
      </c>
      <c r="H257" s="471" t="s">
        <v>194</v>
      </c>
      <c r="I257" s="471" t="s">
        <v>202</v>
      </c>
      <c r="J257" s="471" t="s">
        <v>241</v>
      </c>
      <c r="K257" s="471" t="s">
        <v>273</v>
      </c>
      <c r="L257" s="471" t="s">
        <v>284</v>
      </c>
      <c r="M257" s="471" t="s">
        <v>322</v>
      </c>
      <c r="N257" s="471" t="s">
        <v>342</v>
      </c>
      <c r="O257" s="471" t="s">
        <v>356</v>
      </c>
      <c r="P257" s="471" t="s">
        <v>384</v>
      </c>
      <c r="Q257" s="471" t="s">
        <v>493</v>
      </c>
      <c r="R257" s="471" t="s">
        <v>535</v>
      </c>
      <c r="S257" s="413" t="s">
        <v>541</v>
      </c>
      <c r="T257" s="471" t="s">
        <v>545</v>
      </c>
      <c r="U257" s="471" t="s">
        <v>578</v>
      </c>
      <c r="V257" s="471" t="s">
        <v>618</v>
      </c>
      <c r="W257" s="471" t="s">
        <v>633</v>
      </c>
      <c r="X257" s="471" t="s">
        <v>646</v>
      </c>
      <c r="Y257" s="471" t="s">
        <v>647</v>
      </c>
      <c r="Z257" s="471" t="s">
        <v>668</v>
      </c>
      <c r="AA257" s="471" t="s">
        <v>671</v>
      </c>
      <c r="AB257" s="471" t="s">
        <v>688</v>
      </c>
      <c r="AC257" s="471" t="s">
        <v>689</v>
      </c>
      <c r="AD257" s="471" t="s">
        <v>735</v>
      </c>
      <c r="AE257" s="471" t="s">
        <v>776</v>
      </c>
      <c r="AF257" s="471" t="s">
        <v>811</v>
      </c>
      <c r="AG257" s="471" t="s">
        <v>1055</v>
      </c>
      <c r="AH257" s="413" t="s">
        <v>1072</v>
      </c>
      <c r="AI257" s="471" t="s">
        <v>1075</v>
      </c>
      <c r="AJ257" s="471" t="s">
        <v>1117</v>
      </c>
      <c r="AK257" s="471" t="s">
        <v>1162</v>
      </c>
      <c r="AL257" s="2528" t="s">
        <v>1176</v>
      </c>
      <c r="AM257" s="649" t="s">
        <v>1211</v>
      </c>
      <c r="AN257" s="3040" t="s">
        <v>1297</v>
      </c>
      <c r="AO257" s="351" t="s">
        <v>1328</v>
      </c>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49"/>
      <c r="CD257" s="249"/>
      <c r="CE257" s="249"/>
      <c r="CF257" s="249"/>
      <c r="CG257" s="249"/>
    </row>
    <row r="258" spans="1:85" x14ac:dyDescent="0.35">
      <c r="A258" s="342"/>
      <c r="B258" s="504" t="s">
        <v>1101</v>
      </c>
      <c r="C258" s="506" t="s">
        <v>10</v>
      </c>
      <c r="D258" s="506" t="s">
        <v>10</v>
      </c>
      <c r="E258" s="506" t="s">
        <v>10</v>
      </c>
      <c r="F258" s="506" t="s">
        <v>10</v>
      </c>
      <c r="G258" s="506" t="s">
        <v>10</v>
      </c>
      <c r="H258" s="506" t="s">
        <v>10</v>
      </c>
      <c r="I258" s="506" t="s">
        <v>10</v>
      </c>
      <c r="J258" s="506" t="s">
        <v>10</v>
      </c>
      <c r="K258" s="506" t="s">
        <v>10</v>
      </c>
      <c r="L258" s="506" t="s">
        <v>10</v>
      </c>
      <c r="M258" s="506" t="s">
        <v>10</v>
      </c>
      <c r="N258" s="506" t="s">
        <v>10</v>
      </c>
      <c r="O258" s="506" t="s">
        <v>10</v>
      </c>
      <c r="P258" s="506" t="s">
        <v>10</v>
      </c>
      <c r="Q258" s="506" t="s">
        <v>10</v>
      </c>
      <c r="R258" s="506" t="s">
        <v>10</v>
      </c>
      <c r="S258" s="506" t="s">
        <v>10</v>
      </c>
      <c r="T258" s="506" t="s">
        <v>10</v>
      </c>
      <c r="U258" s="506" t="s">
        <v>10</v>
      </c>
      <c r="V258" s="506" t="s">
        <v>10</v>
      </c>
      <c r="W258" s="506" t="s">
        <v>10</v>
      </c>
      <c r="X258" s="506" t="s">
        <v>10</v>
      </c>
      <c r="Y258" s="506" t="s">
        <v>10</v>
      </c>
      <c r="Z258" s="506" t="s">
        <v>10</v>
      </c>
      <c r="AA258" s="506" t="s">
        <v>10</v>
      </c>
      <c r="AB258" s="506" t="s">
        <v>10</v>
      </c>
      <c r="AC258" s="506" t="s">
        <v>10</v>
      </c>
      <c r="AD258" s="506" t="s">
        <v>10</v>
      </c>
      <c r="AE258" s="506" t="s">
        <v>10</v>
      </c>
      <c r="AF258" s="506" t="s">
        <v>10</v>
      </c>
      <c r="AG258" s="506" t="s">
        <v>10</v>
      </c>
      <c r="AH258" s="506" t="s">
        <v>10</v>
      </c>
      <c r="AI258" s="81">
        <v>6.4560000000000004</v>
      </c>
      <c r="AJ258" s="506" t="s">
        <v>10</v>
      </c>
      <c r="AK258" s="506" t="s">
        <v>10</v>
      </c>
      <c r="AL258" s="343" t="s">
        <v>10</v>
      </c>
      <c r="AM258" s="343" t="s">
        <v>10</v>
      </c>
      <c r="AN258" s="249" t="s">
        <v>10</v>
      </c>
      <c r="AO258" s="352" t="s">
        <v>10</v>
      </c>
      <c r="AP258" s="249"/>
      <c r="AQ258" s="249"/>
      <c r="AR258" s="249"/>
      <c r="AS258" s="249"/>
      <c r="AT258" s="249"/>
      <c r="AU258" s="249"/>
      <c r="AV258" s="249"/>
      <c r="AW258" s="249"/>
      <c r="AX258" s="249"/>
      <c r="AY258" s="249"/>
      <c r="AZ258" s="249"/>
      <c r="BA258" s="249"/>
      <c r="BB258" s="249"/>
      <c r="BC258" s="249"/>
      <c r="BD258" s="249"/>
      <c r="BE258" s="249"/>
      <c r="BF258" s="249"/>
      <c r="BG258" s="249"/>
      <c r="BH258" s="249"/>
      <c r="BI258" s="249"/>
      <c r="BJ258" s="249"/>
      <c r="BK258" s="249"/>
      <c r="BL258" s="249"/>
      <c r="BM258" s="249"/>
      <c r="BN258" s="249"/>
      <c r="BO258" s="249"/>
      <c r="BP258" s="249"/>
      <c r="BQ258" s="249"/>
      <c r="BR258" s="249"/>
      <c r="BS258" s="249"/>
      <c r="BT258" s="249"/>
      <c r="BU258" s="249"/>
      <c r="BV258" s="249"/>
      <c r="BW258" s="249"/>
      <c r="BX258" s="249"/>
      <c r="BY258" s="249"/>
      <c r="BZ258" s="249"/>
      <c r="CA258" s="249"/>
      <c r="CB258" s="249"/>
      <c r="CC258" s="249"/>
      <c r="CD258" s="249"/>
      <c r="CE258" s="249"/>
      <c r="CF258" s="249"/>
      <c r="CG258" s="249"/>
    </row>
    <row r="259" spans="1:85" x14ac:dyDescent="0.35">
      <c r="A259" s="342"/>
      <c r="B259" s="348" t="s">
        <v>1102</v>
      </c>
      <c r="C259" s="343" t="s">
        <v>10</v>
      </c>
      <c r="D259" s="343" t="s">
        <v>10</v>
      </c>
      <c r="E259" s="343" t="s">
        <v>10</v>
      </c>
      <c r="F259" s="343" t="s">
        <v>10</v>
      </c>
      <c r="G259" s="343" t="s">
        <v>10</v>
      </c>
      <c r="H259" s="343" t="s">
        <v>10</v>
      </c>
      <c r="I259" s="343" t="s">
        <v>10</v>
      </c>
      <c r="J259" s="343" t="s">
        <v>10</v>
      </c>
      <c r="K259" s="343" t="s">
        <v>10</v>
      </c>
      <c r="L259" s="343" t="s">
        <v>10</v>
      </c>
      <c r="M259" s="343" t="s">
        <v>10</v>
      </c>
      <c r="N259" s="343" t="s">
        <v>10</v>
      </c>
      <c r="O259" s="343" t="s">
        <v>10</v>
      </c>
      <c r="P259" s="343" t="s">
        <v>10</v>
      </c>
      <c r="Q259" s="343" t="s">
        <v>10</v>
      </c>
      <c r="R259" s="343" t="s">
        <v>10</v>
      </c>
      <c r="S259" s="343" t="s">
        <v>10</v>
      </c>
      <c r="T259" s="343" t="s">
        <v>10</v>
      </c>
      <c r="U259" s="343" t="s">
        <v>10</v>
      </c>
      <c r="V259" s="343" t="s">
        <v>10</v>
      </c>
      <c r="W259" s="343" t="s">
        <v>10</v>
      </c>
      <c r="X259" s="343" t="s">
        <v>10</v>
      </c>
      <c r="Y259" s="343" t="s">
        <v>10</v>
      </c>
      <c r="Z259" s="343" t="s">
        <v>10</v>
      </c>
      <c r="AA259" s="343" t="s">
        <v>10</v>
      </c>
      <c r="AB259" s="343" t="s">
        <v>10</v>
      </c>
      <c r="AC259" s="343" t="s">
        <v>10</v>
      </c>
      <c r="AD259" s="343" t="s">
        <v>10</v>
      </c>
      <c r="AE259" s="343" t="s">
        <v>10</v>
      </c>
      <c r="AF259" s="343" t="s">
        <v>10</v>
      </c>
      <c r="AG259" s="343" t="s">
        <v>10</v>
      </c>
      <c r="AH259" s="343" t="s">
        <v>10</v>
      </c>
      <c r="AI259" s="81">
        <v>49.158999999999999</v>
      </c>
      <c r="AJ259" s="343" t="s">
        <v>10</v>
      </c>
      <c r="AK259" s="343" t="s">
        <v>10</v>
      </c>
      <c r="AL259" s="343" t="s">
        <v>10</v>
      </c>
      <c r="AM259" s="343" t="s">
        <v>10</v>
      </c>
      <c r="AN259" s="249" t="s">
        <v>10</v>
      </c>
      <c r="AO259" s="352" t="s">
        <v>10</v>
      </c>
      <c r="AP259" s="249"/>
      <c r="AQ259" s="249"/>
      <c r="AR259" s="249"/>
      <c r="AS259" s="249"/>
      <c r="AT259" s="249"/>
      <c r="AU259" s="249"/>
      <c r="AV259" s="249"/>
      <c r="AW259" s="249"/>
      <c r="AX259" s="249"/>
      <c r="AY259" s="249"/>
      <c r="AZ259" s="249"/>
      <c r="BA259" s="249"/>
      <c r="BB259" s="249"/>
      <c r="BC259" s="249"/>
      <c r="BD259" s="249"/>
      <c r="BE259" s="249"/>
      <c r="BF259" s="249"/>
      <c r="BG259" s="249"/>
      <c r="BH259" s="249"/>
      <c r="BI259" s="249"/>
      <c r="BJ259" s="249"/>
      <c r="BK259" s="249"/>
      <c r="BL259" s="249"/>
      <c r="BM259" s="249"/>
      <c r="BN259" s="249"/>
      <c r="BO259" s="249"/>
      <c r="BP259" s="249"/>
      <c r="BQ259" s="249"/>
      <c r="BR259" s="249"/>
      <c r="BS259" s="249"/>
      <c r="BT259" s="249"/>
      <c r="BU259" s="249"/>
      <c r="BV259" s="249"/>
      <c r="BW259" s="249"/>
      <c r="BX259" s="249"/>
      <c r="BY259" s="249"/>
      <c r="BZ259" s="249"/>
      <c r="CA259" s="249"/>
      <c r="CB259" s="249"/>
      <c r="CC259" s="249"/>
      <c r="CD259" s="249"/>
      <c r="CE259" s="249"/>
      <c r="CF259" s="249"/>
      <c r="CG259" s="249"/>
    </row>
    <row r="260" spans="1:85" x14ac:dyDescent="0.35">
      <c r="A260" s="342"/>
      <c r="B260" s="347" t="s">
        <v>1103</v>
      </c>
      <c r="C260" s="509" t="s">
        <v>10</v>
      </c>
      <c r="D260" s="509" t="s">
        <v>10</v>
      </c>
      <c r="E260" s="509" t="s">
        <v>10</v>
      </c>
      <c r="F260" s="509" t="s">
        <v>10</v>
      </c>
      <c r="G260" s="509" t="s">
        <v>10</v>
      </c>
      <c r="H260" s="509" t="s">
        <v>10</v>
      </c>
      <c r="I260" s="509" t="s">
        <v>10</v>
      </c>
      <c r="J260" s="509" t="s">
        <v>10</v>
      </c>
      <c r="K260" s="509" t="s">
        <v>10</v>
      </c>
      <c r="L260" s="509" t="s">
        <v>10</v>
      </c>
      <c r="M260" s="509" t="s">
        <v>10</v>
      </c>
      <c r="N260" s="509" t="s">
        <v>10</v>
      </c>
      <c r="O260" s="509" t="s">
        <v>10</v>
      </c>
      <c r="P260" s="509" t="s">
        <v>10</v>
      </c>
      <c r="Q260" s="509" t="s">
        <v>10</v>
      </c>
      <c r="R260" s="509" t="s">
        <v>10</v>
      </c>
      <c r="S260" s="509" t="s">
        <v>10</v>
      </c>
      <c r="T260" s="509" t="s">
        <v>10</v>
      </c>
      <c r="U260" s="509" t="s">
        <v>10</v>
      </c>
      <c r="V260" s="509" t="s">
        <v>10</v>
      </c>
      <c r="W260" s="509" t="s">
        <v>10</v>
      </c>
      <c r="X260" s="509" t="s">
        <v>10</v>
      </c>
      <c r="Y260" s="509" t="s">
        <v>10</v>
      </c>
      <c r="Z260" s="509" t="s">
        <v>10</v>
      </c>
      <c r="AA260" s="509" t="s">
        <v>10</v>
      </c>
      <c r="AB260" s="509" t="s">
        <v>10</v>
      </c>
      <c r="AC260" s="509" t="s">
        <v>10</v>
      </c>
      <c r="AD260" s="509" t="s">
        <v>10</v>
      </c>
      <c r="AE260" s="509" t="s">
        <v>10</v>
      </c>
      <c r="AF260" s="509" t="s">
        <v>10</v>
      </c>
      <c r="AG260" s="509" t="s">
        <v>10</v>
      </c>
      <c r="AH260" s="509" t="s">
        <v>10</v>
      </c>
      <c r="AI260" s="81">
        <v>44.386000000000003</v>
      </c>
      <c r="AJ260" s="509" t="s">
        <v>10</v>
      </c>
      <c r="AK260" s="509" t="s">
        <v>10</v>
      </c>
      <c r="AL260" s="343" t="s">
        <v>10</v>
      </c>
      <c r="AM260" s="645" t="s">
        <v>10</v>
      </c>
      <c r="AN260" s="650" t="s">
        <v>10</v>
      </c>
      <c r="AO260" s="353" t="s">
        <v>10</v>
      </c>
      <c r="AP260" s="249"/>
      <c r="AQ260" s="249"/>
      <c r="AR260" s="249"/>
      <c r="AS260" s="249"/>
      <c r="AT260" s="249"/>
      <c r="AU260" s="249"/>
      <c r="AV260" s="249"/>
      <c r="AW260" s="249"/>
      <c r="AX260" s="249"/>
      <c r="AY260" s="249"/>
      <c r="AZ260" s="249"/>
      <c r="BA260" s="249"/>
      <c r="BB260" s="249"/>
      <c r="BC260" s="249"/>
      <c r="BD260" s="249"/>
      <c r="BE260" s="249"/>
      <c r="BF260" s="249"/>
      <c r="BG260" s="249"/>
      <c r="BH260" s="249"/>
      <c r="BI260" s="249"/>
      <c r="BJ260" s="249"/>
      <c r="BK260" s="249"/>
      <c r="BL260" s="249"/>
      <c r="BM260" s="249"/>
      <c r="BN260" s="249"/>
      <c r="BO260" s="249"/>
      <c r="BP260" s="249"/>
      <c r="BQ260" s="249"/>
      <c r="BR260" s="249"/>
      <c r="BS260" s="249"/>
      <c r="BT260" s="249"/>
      <c r="BU260" s="249"/>
      <c r="BV260" s="249"/>
      <c r="BW260" s="249"/>
      <c r="BX260" s="249"/>
      <c r="BY260" s="249"/>
      <c r="BZ260" s="249"/>
      <c r="CA260" s="249"/>
      <c r="CB260" s="249"/>
      <c r="CC260" s="249"/>
      <c r="CD260" s="249"/>
      <c r="CE260" s="249"/>
      <c r="CF260" s="249"/>
      <c r="CG260" s="249"/>
    </row>
    <row r="261" spans="1:85" ht="15.65" customHeight="1" x14ac:dyDescent="0.35">
      <c r="A261" s="342"/>
      <c r="B261" s="3270" t="s">
        <v>1104</v>
      </c>
      <c r="C261" s="3271"/>
      <c r="D261" s="3271"/>
      <c r="E261" s="3271"/>
      <c r="F261" s="3271"/>
      <c r="G261" s="3271"/>
      <c r="H261" s="3271"/>
      <c r="I261" s="3271"/>
      <c r="J261" s="3271"/>
      <c r="K261" s="3271"/>
      <c r="L261" s="3271"/>
      <c r="M261" s="3271"/>
      <c r="N261" s="3271"/>
      <c r="O261" s="3271"/>
      <c r="P261" s="3271"/>
      <c r="Q261" s="3271"/>
      <c r="R261" s="3271"/>
      <c r="S261" s="343"/>
      <c r="T261" s="343"/>
      <c r="U261" s="343"/>
      <c r="V261" s="343"/>
      <c r="W261" s="343"/>
      <c r="X261" s="343"/>
      <c r="Y261" s="343"/>
      <c r="Z261" s="343"/>
      <c r="AA261" s="343"/>
      <c r="AB261" s="343"/>
      <c r="AC261" s="343"/>
      <c r="AD261" s="343"/>
      <c r="AE261" s="514"/>
      <c r="AF261" s="514"/>
      <c r="AG261" s="514"/>
      <c r="AH261" s="514"/>
      <c r="AI261" s="343"/>
      <c r="AJ261" s="343"/>
      <c r="AK261" s="343"/>
      <c r="AL261" s="343"/>
      <c r="AM261" s="343"/>
      <c r="AN261" s="249"/>
      <c r="AO261" s="249"/>
      <c r="AP261" s="249"/>
      <c r="AQ261" s="249"/>
      <c r="AR261" s="249"/>
      <c r="AS261" s="249"/>
      <c r="AT261" s="249"/>
      <c r="AU261" s="249"/>
      <c r="AV261" s="249"/>
      <c r="AW261" s="249"/>
      <c r="AX261" s="249"/>
      <c r="AY261" s="249"/>
      <c r="AZ261" s="249"/>
      <c r="BA261" s="249"/>
      <c r="BB261" s="249"/>
      <c r="BC261" s="249"/>
      <c r="BD261" s="249"/>
      <c r="BE261" s="249"/>
      <c r="BF261" s="249"/>
      <c r="BG261" s="249"/>
      <c r="BH261" s="249"/>
      <c r="BI261" s="249"/>
      <c r="BJ261" s="249"/>
      <c r="BK261" s="249"/>
      <c r="BL261" s="249"/>
      <c r="BM261" s="249"/>
      <c r="BN261" s="249"/>
      <c r="BO261" s="249"/>
      <c r="BP261" s="249"/>
      <c r="BQ261" s="249"/>
      <c r="BR261" s="249"/>
      <c r="BS261" s="249"/>
      <c r="BT261" s="249"/>
      <c r="BU261" s="249"/>
      <c r="BV261" s="249"/>
      <c r="BW261" s="249"/>
      <c r="BX261" s="249"/>
      <c r="BY261" s="249"/>
      <c r="BZ261" s="249"/>
      <c r="CA261" s="249"/>
      <c r="CB261" s="249"/>
      <c r="CC261" s="249"/>
      <c r="CD261" s="249"/>
      <c r="CE261" s="249"/>
      <c r="CF261" s="249"/>
      <c r="CG261" s="249"/>
    </row>
    <row r="262" spans="1:85" ht="63" customHeight="1" x14ac:dyDescent="0.35">
      <c r="A262" s="2504" t="s">
        <v>1115</v>
      </c>
      <c r="B262" s="3272" t="s">
        <v>1112</v>
      </c>
      <c r="C262" s="3273"/>
      <c r="D262" s="3273"/>
      <c r="E262" s="3273"/>
      <c r="F262" s="3273"/>
      <c r="G262" s="3273"/>
      <c r="H262" s="3273"/>
      <c r="I262" s="3273"/>
      <c r="J262" s="3273"/>
      <c r="K262" s="3273"/>
      <c r="L262" s="3273"/>
      <c r="M262" s="3273"/>
      <c r="N262" s="3273"/>
      <c r="O262" s="3273"/>
      <c r="P262" s="3273"/>
      <c r="Q262" s="3273"/>
      <c r="R262" s="3273"/>
      <c r="S262" s="3273"/>
      <c r="T262" s="3273"/>
      <c r="U262" s="3273"/>
      <c r="V262" s="3273"/>
      <c r="W262" s="3273"/>
      <c r="X262" s="3273"/>
      <c r="Y262" s="3273"/>
      <c r="Z262" s="3273"/>
      <c r="AA262" s="3273"/>
      <c r="AB262" s="485"/>
      <c r="AC262" s="485"/>
      <c r="AD262" s="485"/>
      <c r="AE262" s="485"/>
      <c r="AF262" s="485"/>
      <c r="AG262" s="502"/>
      <c r="AH262" s="485"/>
      <c r="AI262" s="485"/>
      <c r="AJ262" s="485"/>
      <c r="AK262" s="502"/>
      <c r="AL262" s="343"/>
      <c r="AM262" s="343"/>
      <c r="AN262" s="249"/>
      <c r="AO262" s="250"/>
      <c r="AP262" s="249"/>
      <c r="AQ262" s="249"/>
      <c r="AR262" s="249"/>
      <c r="AS262" s="249"/>
      <c r="AT262" s="249"/>
      <c r="AU262" s="249"/>
      <c r="AV262" s="249"/>
      <c r="AW262" s="249"/>
      <c r="AX262" s="249"/>
      <c r="AY262" s="249"/>
      <c r="AZ262" s="249"/>
      <c r="BA262" s="249"/>
      <c r="BB262" s="249"/>
      <c r="BC262" s="249"/>
      <c r="BD262" s="249"/>
      <c r="BE262" s="249"/>
      <c r="BF262" s="249"/>
      <c r="BG262" s="249"/>
      <c r="BH262" s="249"/>
      <c r="BI262" s="249"/>
      <c r="BJ262" s="249"/>
      <c r="BK262" s="249"/>
      <c r="BL262" s="249"/>
      <c r="BM262" s="249"/>
      <c r="BN262" s="249"/>
      <c r="BO262" s="249"/>
      <c r="BP262" s="249"/>
      <c r="BQ262" s="249"/>
      <c r="BR262" s="249"/>
      <c r="BS262" s="249"/>
      <c r="BT262" s="249"/>
      <c r="BU262" s="249"/>
      <c r="BV262" s="249"/>
      <c r="BW262" s="249"/>
      <c r="BX262" s="249"/>
      <c r="BY262" s="249"/>
      <c r="BZ262" s="249"/>
      <c r="CA262" s="249"/>
      <c r="CB262" s="249"/>
      <c r="CC262" s="249"/>
      <c r="CD262" s="249"/>
      <c r="CE262" s="249"/>
      <c r="CF262" s="249"/>
      <c r="CG262" s="249"/>
    </row>
    <row r="263" spans="1:85" ht="46.5" x14ac:dyDescent="0.35">
      <c r="A263" s="312"/>
      <c r="B263" s="503" t="s">
        <v>54</v>
      </c>
      <c r="C263" s="2533" t="s">
        <v>6</v>
      </c>
      <c r="D263" s="2533" t="s">
        <v>7</v>
      </c>
      <c r="E263" s="2533" t="s">
        <v>8</v>
      </c>
      <c r="F263" s="2534" t="s">
        <v>123</v>
      </c>
      <c r="G263" s="471" t="s">
        <v>160</v>
      </c>
      <c r="H263" s="471" t="s">
        <v>194</v>
      </c>
      <c r="I263" s="471" t="s">
        <v>202</v>
      </c>
      <c r="J263" s="471" t="s">
        <v>241</v>
      </c>
      <c r="K263" s="471" t="s">
        <v>273</v>
      </c>
      <c r="L263" s="471" t="s">
        <v>284</v>
      </c>
      <c r="M263" s="471" t="s">
        <v>322</v>
      </c>
      <c r="N263" s="471" t="s">
        <v>342</v>
      </c>
      <c r="O263" s="471" t="s">
        <v>356</v>
      </c>
      <c r="P263" s="471" t="s">
        <v>384</v>
      </c>
      <c r="Q263" s="471" t="s">
        <v>493</v>
      </c>
      <c r="R263" s="471" t="s">
        <v>535</v>
      </c>
      <c r="S263" s="413" t="s">
        <v>541</v>
      </c>
      <c r="T263" s="471" t="s">
        <v>545</v>
      </c>
      <c r="U263" s="471" t="s">
        <v>578</v>
      </c>
      <c r="V263" s="471" t="s">
        <v>618</v>
      </c>
      <c r="W263" s="471" t="s">
        <v>633</v>
      </c>
      <c r="X263" s="471" t="s">
        <v>646</v>
      </c>
      <c r="Y263" s="471" t="s">
        <v>647</v>
      </c>
      <c r="Z263" s="471" t="s">
        <v>668</v>
      </c>
      <c r="AA263" s="471" t="s">
        <v>671</v>
      </c>
      <c r="AB263" s="471" t="s">
        <v>688</v>
      </c>
      <c r="AC263" s="471" t="s">
        <v>689</v>
      </c>
      <c r="AD263" s="471" t="s">
        <v>735</v>
      </c>
      <c r="AE263" s="471" t="s">
        <v>776</v>
      </c>
      <c r="AF263" s="471" t="s">
        <v>811</v>
      </c>
      <c r="AG263" s="471" t="s">
        <v>1055</v>
      </c>
      <c r="AH263" s="413" t="s">
        <v>1072</v>
      </c>
      <c r="AI263" s="471" t="s">
        <v>1075</v>
      </c>
      <c r="AJ263" s="413" t="s">
        <v>1117</v>
      </c>
      <c r="AK263" s="413" t="s">
        <v>1162</v>
      </c>
      <c r="AL263" s="2528" t="s">
        <v>1176</v>
      </c>
      <c r="AM263" s="649" t="s">
        <v>1211</v>
      </c>
      <c r="AN263" s="3040" t="s">
        <v>1297</v>
      </c>
      <c r="AO263" s="351" t="s">
        <v>1328</v>
      </c>
      <c r="AP263" s="249"/>
      <c r="AQ263" s="249"/>
      <c r="AR263" s="249"/>
      <c r="AS263" s="249"/>
      <c r="AT263" s="249"/>
      <c r="AU263" s="249"/>
      <c r="AV263" s="249"/>
      <c r="AW263" s="249"/>
      <c r="AX263" s="249"/>
      <c r="AY263" s="249"/>
      <c r="AZ263" s="249"/>
      <c r="BA263" s="249"/>
      <c r="BB263" s="249"/>
      <c r="BC263" s="249"/>
      <c r="BD263" s="249"/>
      <c r="BE263" s="249"/>
      <c r="BF263" s="249"/>
      <c r="BG263" s="249"/>
      <c r="BH263" s="249"/>
      <c r="BI263" s="249"/>
      <c r="BJ263" s="249"/>
      <c r="BK263" s="249"/>
      <c r="BL263" s="249"/>
      <c r="BM263" s="249"/>
      <c r="BN263" s="249"/>
      <c r="BO263" s="249"/>
      <c r="BP263" s="249"/>
      <c r="BQ263" s="249"/>
      <c r="BR263" s="249"/>
      <c r="BS263" s="249"/>
      <c r="BT263" s="249"/>
      <c r="BU263" s="249"/>
      <c r="BV263" s="249"/>
      <c r="BW263" s="249"/>
      <c r="BX263" s="249"/>
      <c r="BY263" s="249"/>
      <c r="BZ263" s="249"/>
      <c r="CA263" s="249"/>
      <c r="CB263" s="249"/>
      <c r="CC263" s="249"/>
      <c r="CD263" s="249"/>
      <c r="CE263" s="249"/>
      <c r="CF263" s="249"/>
      <c r="CG263" s="249"/>
    </row>
    <row r="264" spans="1:85" x14ac:dyDescent="0.35">
      <c r="A264" s="342"/>
      <c r="B264" s="504" t="s">
        <v>1101</v>
      </c>
      <c r="C264" s="506" t="s">
        <v>10</v>
      </c>
      <c r="D264" s="506" t="s">
        <v>10</v>
      </c>
      <c r="E264" s="506" t="s">
        <v>10</v>
      </c>
      <c r="F264" s="506" t="s">
        <v>10</v>
      </c>
      <c r="G264" s="506" t="s">
        <v>10</v>
      </c>
      <c r="H264" s="506" t="s">
        <v>10</v>
      </c>
      <c r="I264" s="506" t="s">
        <v>10</v>
      </c>
      <c r="J264" s="506" t="s">
        <v>10</v>
      </c>
      <c r="K264" s="506" t="s">
        <v>10</v>
      </c>
      <c r="L264" s="506" t="s">
        <v>10</v>
      </c>
      <c r="M264" s="506" t="s">
        <v>10</v>
      </c>
      <c r="N264" s="506" t="s">
        <v>10</v>
      </c>
      <c r="O264" s="506" t="s">
        <v>10</v>
      </c>
      <c r="P264" s="506" t="s">
        <v>10</v>
      </c>
      <c r="Q264" s="506" t="s">
        <v>10</v>
      </c>
      <c r="R264" s="506" t="s">
        <v>10</v>
      </c>
      <c r="S264" s="506" t="s">
        <v>10</v>
      </c>
      <c r="T264" s="506" t="s">
        <v>10</v>
      </c>
      <c r="U264" s="506" t="s">
        <v>10</v>
      </c>
      <c r="V264" s="506" t="s">
        <v>10</v>
      </c>
      <c r="W264" s="506" t="s">
        <v>10</v>
      </c>
      <c r="X264" s="506" t="s">
        <v>10</v>
      </c>
      <c r="Y264" s="506" t="s">
        <v>10</v>
      </c>
      <c r="Z264" s="506" t="s">
        <v>10</v>
      </c>
      <c r="AA264" s="506" t="s">
        <v>10</v>
      </c>
      <c r="AB264" s="506" t="s">
        <v>10</v>
      </c>
      <c r="AC264" s="506" t="s">
        <v>10</v>
      </c>
      <c r="AD264" s="506" t="s">
        <v>10</v>
      </c>
      <c r="AE264" s="506" t="s">
        <v>10</v>
      </c>
      <c r="AF264" s="506" t="s">
        <v>10</v>
      </c>
      <c r="AG264" s="506" t="s">
        <v>10</v>
      </c>
      <c r="AH264" s="506" t="s">
        <v>10</v>
      </c>
      <c r="AI264" s="81">
        <v>15.952</v>
      </c>
      <c r="AJ264" s="506" t="s">
        <v>10</v>
      </c>
      <c r="AK264" s="506" t="s">
        <v>10</v>
      </c>
      <c r="AL264" s="343" t="s">
        <v>10</v>
      </c>
      <c r="AM264" s="343" t="s">
        <v>10</v>
      </c>
      <c r="AN264" s="249" t="s">
        <v>10</v>
      </c>
      <c r="AO264" s="352" t="s">
        <v>10</v>
      </c>
      <c r="AP264" s="249"/>
      <c r="AQ264" s="249"/>
      <c r="AR264" s="249"/>
      <c r="AS264" s="249"/>
      <c r="AT264" s="249"/>
      <c r="AU264" s="249"/>
      <c r="AV264" s="249"/>
      <c r="AW264" s="249"/>
      <c r="AX264" s="249"/>
      <c r="AY264" s="249"/>
      <c r="AZ264" s="249"/>
      <c r="BA264" s="249"/>
      <c r="BB264" s="249"/>
      <c r="BC264" s="249"/>
      <c r="BD264" s="249"/>
      <c r="BE264" s="249"/>
      <c r="BF264" s="249"/>
      <c r="BG264" s="249"/>
      <c r="BH264" s="249"/>
      <c r="BI264" s="249"/>
      <c r="BJ264" s="249"/>
      <c r="BK264" s="249"/>
      <c r="BL264" s="249"/>
      <c r="BM264" s="249"/>
      <c r="BN264" s="249"/>
      <c r="BO264" s="249"/>
      <c r="BP264" s="249"/>
      <c r="BQ264" s="249"/>
      <c r="BR264" s="249"/>
      <c r="BS264" s="249"/>
      <c r="BT264" s="249"/>
      <c r="BU264" s="249"/>
      <c r="BV264" s="249"/>
      <c r="BW264" s="249"/>
      <c r="BX264" s="249"/>
      <c r="BY264" s="249"/>
      <c r="BZ264" s="249"/>
      <c r="CA264" s="249"/>
      <c r="CB264" s="249"/>
      <c r="CC264" s="249"/>
      <c r="CD264" s="249"/>
      <c r="CE264" s="249"/>
      <c r="CF264" s="249"/>
      <c r="CG264" s="249"/>
    </row>
    <row r="265" spans="1:85" x14ac:dyDescent="0.35">
      <c r="A265" s="342"/>
      <c r="B265" s="348" t="s">
        <v>1102</v>
      </c>
      <c r="C265" s="343" t="s">
        <v>10</v>
      </c>
      <c r="D265" s="343" t="s">
        <v>10</v>
      </c>
      <c r="E265" s="343" t="s">
        <v>10</v>
      </c>
      <c r="F265" s="343" t="s">
        <v>10</v>
      </c>
      <c r="G265" s="343" t="s">
        <v>10</v>
      </c>
      <c r="H265" s="343" t="s">
        <v>10</v>
      </c>
      <c r="I265" s="343" t="s">
        <v>10</v>
      </c>
      <c r="J265" s="343" t="s">
        <v>10</v>
      </c>
      <c r="K265" s="343" t="s">
        <v>10</v>
      </c>
      <c r="L265" s="343" t="s">
        <v>10</v>
      </c>
      <c r="M265" s="343" t="s">
        <v>10</v>
      </c>
      <c r="N265" s="343" t="s">
        <v>10</v>
      </c>
      <c r="O265" s="343" t="s">
        <v>10</v>
      </c>
      <c r="P265" s="343" t="s">
        <v>10</v>
      </c>
      <c r="Q265" s="343" t="s">
        <v>10</v>
      </c>
      <c r="R265" s="343" t="s">
        <v>10</v>
      </c>
      <c r="S265" s="343" t="s">
        <v>10</v>
      </c>
      <c r="T265" s="343" t="s">
        <v>10</v>
      </c>
      <c r="U265" s="343" t="s">
        <v>10</v>
      </c>
      <c r="V265" s="343" t="s">
        <v>10</v>
      </c>
      <c r="W265" s="343" t="s">
        <v>10</v>
      </c>
      <c r="X265" s="343" t="s">
        <v>10</v>
      </c>
      <c r="Y265" s="343" t="s">
        <v>10</v>
      </c>
      <c r="Z265" s="343" t="s">
        <v>10</v>
      </c>
      <c r="AA265" s="343" t="s">
        <v>10</v>
      </c>
      <c r="AB265" s="343" t="s">
        <v>10</v>
      </c>
      <c r="AC265" s="343" t="s">
        <v>10</v>
      </c>
      <c r="AD265" s="343" t="s">
        <v>10</v>
      </c>
      <c r="AE265" s="343" t="s">
        <v>10</v>
      </c>
      <c r="AF265" s="343" t="s">
        <v>10</v>
      </c>
      <c r="AG265" s="343" t="s">
        <v>10</v>
      </c>
      <c r="AH265" s="343" t="s">
        <v>10</v>
      </c>
      <c r="AI265" s="81">
        <v>40.999000000000002</v>
      </c>
      <c r="AJ265" s="343" t="s">
        <v>10</v>
      </c>
      <c r="AK265" s="343" t="s">
        <v>10</v>
      </c>
      <c r="AL265" s="343" t="s">
        <v>10</v>
      </c>
      <c r="AM265" s="343" t="s">
        <v>10</v>
      </c>
      <c r="AN265" s="249" t="s">
        <v>10</v>
      </c>
      <c r="AO265" s="352" t="s">
        <v>10</v>
      </c>
      <c r="AP265" s="249"/>
      <c r="AQ265" s="249"/>
      <c r="AR265" s="249"/>
      <c r="AS265" s="249"/>
      <c r="AT265" s="249"/>
      <c r="AU265" s="249"/>
      <c r="AV265" s="249"/>
      <c r="AW265" s="249"/>
      <c r="AX265" s="249"/>
      <c r="AY265" s="249"/>
      <c r="AZ265" s="249"/>
      <c r="BA265" s="249"/>
      <c r="BB265" s="249"/>
      <c r="BC265" s="249"/>
      <c r="BD265" s="249"/>
      <c r="BE265" s="249"/>
      <c r="BF265" s="249"/>
      <c r="BG265" s="249"/>
      <c r="BH265" s="249"/>
      <c r="BI265" s="249"/>
      <c r="BJ265" s="249"/>
      <c r="BK265" s="249"/>
      <c r="BL265" s="249"/>
      <c r="BM265" s="249"/>
      <c r="BN265" s="249"/>
      <c r="BO265" s="249"/>
      <c r="BP265" s="249"/>
      <c r="BQ265" s="249"/>
      <c r="BR265" s="249"/>
      <c r="BS265" s="249"/>
      <c r="BT265" s="249"/>
      <c r="BU265" s="249"/>
      <c r="BV265" s="249"/>
      <c r="BW265" s="249"/>
      <c r="BX265" s="249"/>
      <c r="BY265" s="249"/>
      <c r="BZ265" s="249"/>
      <c r="CA265" s="249"/>
      <c r="CB265" s="249"/>
      <c r="CC265" s="249"/>
      <c r="CD265" s="249"/>
      <c r="CE265" s="249"/>
      <c r="CF265" s="249"/>
      <c r="CG265" s="249"/>
    </row>
    <row r="266" spans="1:85" x14ac:dyDescent="0.35">
      <c r="A266" s="342"/>
      <c r="B266" s="347" t="s">
        <v>1103</v>
      </c>
      <c r="C266" s="509" t="s">
        <v>10</v>
      </c>
      <c r="D266" s="509" t="s">
        <v>10</v>
      </c>
      <c r="E266" s="509" t="s">
        <v>10</v>
      </c>
      <c r="F266" s="509" t="s">
        <v>10</v>
      </c>
      <c r="G266" s="509" t="s">
        <v>10</v>
      </c>
      <c r="H266" s="509" t="s">
        <v>10</v>
      </c>
      <c r="I266" s="509" t="s">
        <v>10</v>
      </c>
      <c r="J266" s="509" t="s">
        <v>10</v>
      </c>
      <c r="K266" s="509" t="s">
        <v>10</v>
      </c>
      <c r="L266" s="509" t="s">
        <v>10</v>
      </c>
      <c r="M266" s="509" t="s">
        <v>10</v>
      </c>
      <c r="N266" s="509" t="s">
        <v>10</v>
      </c>
      <c r="O266" s="509" t="s">
        <v>10</v>
      </c>
      <c r="P266" s="509" t="s">
        <v>10</v>
      </c>
      <c r="Q266" s="509" t="s">
        <v>10</v>
      </c>
      <c r="R266" s="509" t="s">
        <v>10</v>
      </c>
      <c r="S266" s="509" t="s">
        <v>10</v>
      </c>
      <c r="T266" s="509" t="s">
        <v>10</v>
      </c>
      <c r="U266" s="509" t="s">
        <v>10</v>
      </c>
      <c r="V266" s="509" t="s">
        <v>10</v>
      </c>
      <c r="W266" s="509" t="s">
        <v>10</v>
      </c>
      <c r="X266" s="509" t="s">
        <v>10</v>
      </c>
      <c r="Y266" s="509" t="s">
        <v>10</v>
      </c>
      <c r="Z266" s="509" t="s">
        <v>10</v>
      </c>
      <c r="AA266" s="509" t="s">
        <v>10</v>
      </c>
      <c r="AB266" s="509" t="s">
        <v>10</v>
      </c>
      <c r="AC266" s="509" t="s">
        <v>10</v>
      </c>
      <c r="AD266" s="509" t="s">
        <v>10</v>
      </c>
      <c r="AE266" s="509" t="s">
        <v>10</v>
      </c>
      <c r="AF266" s="509" t="s">
        <v>10</v>
      </c>
      <c r="AG266" s="509" t="s">
        <v>10</v>
      </c>
      <c r="AH266" s="509" t="s">
        <v>10</v>
      </c>
      <c r="AI266" s="81">
        <v>43.048999999999999</v>
      </c>
      <c r="AJ266" s="509" t="s">
        <v>10</v>
      </c>
      <c r="AK266" s="509" t="s">
        <v>10</v>
      </c>
      <c r="AL266" s="343" t="s">
        <v>10</v>
      </c>
      <c r="AM266" s="645" t="s">
        <v>10</v>
      </c>
      <c r="AN266" s="650" t="s">
        <v>10</v>
      </c>
      <c r="AO266" s="353" t="s">
        <v>10</v>
      </c>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49"/>
      <c r="BK266" s="249"/>
      <c r="BL266" s="249"/>
      <c r="BM266" s="249"/>
      <c r="BN266" s="249"/>
      <c r="BO266" s="249"/>
      <c r="BP266" s="249"/>
      <c r="BQ266" s="249"/>
      <c r="BR266" s="249"/>
      <c r="BS266" s="249"/>
      <c r="BT266" s="249"/>
      <c r="BU266" s="249"/>
      <c r="BV266" s="249"/>
      <c r="BW266" s="249"/>
      <c r="BX266" s="249"/>
      <c r="BY266" s="249"/>
      <c r="BZ266" s="249"/>
      <c r="CA266" s="249"/>
      <c r="CB266" s="249"/>
      <c r="CC266" s="249"/>
      <c r="CD266" s="249"/>
      <c r="CE266" s="249"/>
      <c r="CF266" s="249"/>
      <c r="CG266" s="249"/>
    </row>
    <row r="267" spans="1:85" ht="15.65" customHeight="1" x14ac:dyDescent="0.35">
      <c r="A267" s="342"/>
      <c r="B267" s="3274" t="s">
        <v>1104</v>
      </c>
      <c r="C267" s="3275"/>
      <c r="D267" s="3275"/>
      <c r="E267" s="3275"/>
      <c r="F267" s="3275"/>
      <c r="G267" s="3275"/>
      <c r="H267" s="3275"/>
      <c r="I267" s="3275"/>
      <c r="J267" s="3275"/>
      <c r="K267" s="3275"/>
      <c r="L267" s="3275"/>
      <c r="M267" s="3275"/>
      <c r="N267" s="3275"/>
      <c r="O267" s="3275"/>
      <c r="P267" s="3275"/>
      <c r="Q267" s="3275"/>
      <c r="R267" s="3275"/>
      <c r="S267" s="343"/>
      <c r="T267" s="343"/>
      <c r="U267" s="343"/>
      <c r="V267" s="343"/>
      <c r="W267" s="343"/>
      <c r="X267" s="343"/>
      <c r="Y267" s="343"/>
      <c r="Z267" s="343"/>
      <c r="AA267" s="343"/>
      <c r="AB267" s="343"/>
      <c r="AC267" s="343"/>
      <c r="AD267" s="343"/>
      <c r="AE267" s="514"/>
      <c r="AF267" s="514"/>
      <c r="AG267" s="514"/>
      <c r="AH267" s="514"/>
      <c r="AI267" s="343"/>
      <c r="AJ267" s="343"/>
      <c r="AK267" s="343"/>
      <c r="AL267" s="343"/>
      <c r="AM267" s="343"/>
      <c r="AN267" s="249"/>
      <c r="AO267" s="249"/>
      <c r="AP267" s="249"/>
      <c r="AQ267" s="249"/>
      <c r="AR267" s="249"/>
      <c r="AS267" s="249"/>
      <c r="AT267" s="249"/>
      <c r="AU267" s="249"/>
      <c r="AV267" s="249"/>
      <c r="AW267" s="249"/>
      <c r="AX267" s="249"/>
      <c r="AY267" s="249"/>
      <c r="AZ267" s="249"/>
      <c r="BA267" s="249"/>
      <c r="BB267" s="249"/>
      <c r="BC267" s="249"/>
      <c r="BD267" s="249"/>
      <c r="BE267" s="249"/>
      <c r="BF267" s="249"/>
      <c r="BG267" s="249"/>
      <c r="BH267" s="249"/>
      <c r="BI267" s="249"/>
      <c r="BJ267" s="249"/>
      <c r="BK267" s="249"/>
      <c r="BL267" s="249"/>
      <c r="BM267" s="249"/>
      <c r="BN267" s="249"/>
      <c r="BO267" s="249"/>
      <c r="BP267" s="249"/>
      <c r="BQ267" s="249"/>
      <c r="BR267" s="249"/>
      <c r="BS267" s="249"/>
      <c r="BT267" s="249"/>
      <c r="BU267" s="249"/>
      <c r="BV267" s="249"/>
      <c r="BW267" s="249"/>
      <c r="BX267" s="249"/>
      <c r="BY267" s="249"/>
      <c r="BZ267" s="249"/>
      <c r="CA267" s="249"/>
      <c r="CB267" s="249"/>
      <c r="CC267" s="249"/>
      <c r="CD267" s="249"/>
      <c r="CE267" s="249"/>
      <c r="CF267" s="249"/>
      <c r="CG267" s="249"/>
    </row>
  </sheetData>
  <mergeCells count="48">
    <mergeCell ref="B102:R102"/>
    <mergeCell ref="B5:AA5"/>
    <mergeCell ref="B17:R17"/>
    <mergeCell ref="B19:AA19"/>
    <mergeCell ref="B37:T37"/>
    <mergeCell ref="B39:AA39"/>
    <mergeCell ref="B51:T51"/>
    <mergeCell ref="B53:AA53"/>
    <mergeCell ref="B71:T71"/>
    <mergeCell ref="B73:AA73"/>
    <mergeCell ref="B83:R83"/>
    <mergeCell ref="B85:AA85"/>
    <mergeCell ref="B166:R166"/>
    <mergeCell ref="B104:AA104"/>
    <mergeCell ref="B114:T114"/>
    <mergeCell ref="B116:AA116"/>
    <mergeCell ref="B133:T133"/>
    <mergeCell ref="B135:AA135"/>
    <mergeCell ref="B140:R140"/>
    <mergeCell ref="B142:AA142"/>
    <mergeCell ref="B147:R147"/>
    <mergeCell ref="B149:AA149"/>
    <mergeCell ref="B154:R154"/>
    <mergeCell ref="B156:AA156"/>
    <mergeCell ref="B227:AA227"/>
    <mergeCell ref="B167:R167"/>
    <mergeCell ref="B168:AA168"/>
    <mergeCell ref="B178:R178"/>
    <mergeCell ref="B180:AA180"/>
    <mergeCell ref="B190:R190"/>
    <mergeCell ref="B192:AA192"/>
    <mergeCell ref="B202:R202"/>
    <mergeCell ref="B203:R203"/>
    <mergeCell ref="B204:AA204"/>
    <mergeCell ref="B213:R213"/>
    <mergeCell ref="B214:R214"/>
    <mergeCell ref="B215:AA215"/>
    <mergeCell ref="B224:R224"/>
    <mergeCell ref="B225:R225"/>
    <mergeCell ref="B261:R261"/>
    <mergeCell ref="B262:AA262"/>
    <mergeCell ref="B267:R267"/>
    <mergeCell ref="B234:R234"/>
    <mergeCell ref="B236:AA236"/>
    <mergeCell ref="B247:R247"/>
    <mergeCell ref="B249:AA249"/>
    <mergeCell ref="B254:R254"/>
    <mergeCell ref="B256:AA256"/>
  </mergeCells>
  <phoneticPr fontId="1328" type="noConversion"/>
  <conditionalFormatting sqref="A1:CG267">
    <cfRule type="expression" dxfId="2152" priority="13">
      <formula>LOWER(A1)="n/a"</formula>
    </cfRule>
    <cfRule type="expression" dxfId="2151" priority="14">
      <formula>OR(ISNUMBER(A1),IFERROR(ISNUMBER(VALUE(A1)),FALSE))</formula>
    </cfRule>
    <cfRule type="expression" dxfId="2150" priority="107">
      <formula>LOWER(A1)="n/a"</formula>
    </cfRule>
    <cfRule type="expression" dxfId="2149" priority="106">
      <formula>OR(ISNUMBER(A1),IFERROR(ISNUMBER(VALUE(A1)),FALSE))</formula>
    </cfRule>
  </conditionalFormatting>
  <conditionalFormatting sqref="A1:XFD1048576">
    <cfRule type="containsText" dxfId="2148" priority="75" operator="containsText" text="n/a">
      <formula>NOT(ISERROR(SEARCH("n/a",A1)))</formula>
    </cfRule>
  </conditionalFormatting>
  <conditionalFormatting sqref="A15:XFD15 A49:XFD49 A81:XFD81 A112:XFD112 A138:XFD138 A145:XFD145 A152:XFD152 A164:XFD164 A176:XFD176 A188:XFD188 A200:XFD200 A212:XFD212 A232:XFD232 A245:XFD245 A253:XFD253 A260:XFD260 A266:XFD266">
    <cfRule type="notContainsBlanks" dxfId="2147" priority="105">
      <formula>LEN(TRIM(A15))&gt;0</formula>
    </cfRule>
  </conditionalFormatting>
  <conditionalFormatting sqref="A35:XFD35 A69:XFD69 A100:XFD100 A131:XFD131 B192:AA192">
    <cfRule type="notContainsBlanks" dxfId="2146" priority="104">
      <formula>LEN(TRIM(A35))&gt;0</formula>
    </cfRule>
  </conditionalFormatting>
  <conditionalFormatting sqref="A223:XFD223">
    <cfRule type="notContainsBlanks" dxfId="2145" priority="11">
      <formula>LEN(TRIM(A223))&gt;0</formula>
    </cfRule>
  </conditionalFormatting>
  <conditionalFormatting sqref="AD5:BY5 AD6:AK7 AM6:BY7 AD8:BY8">
    <cfRule type="expression" dxfId="2144" priority="103">
      <formula>ISBLANK(AD$8)=FALSE</formula>
    </cfRule>
  </conditionalFormatting>
  <conditionalFormatting sqref="AD19:BY19 AD20:AK21 AM20:BY21 AD22:BY22">
    <cfRule type="expression" dxfId="2143" priority="102">
      <formula>ISBLANK(AD$22)=FALSE</formula>
    </cfRule>
  </conditionalFormatting>
  <conditionalFormatting sqref="AD39:BY39 AD40:AK41 AM40:BY41 AD42:BY42">
    <cfRule type="expression" dxfId="2142" priority="101">
      <formula>ISBLANK(AD$42)=FALSE</formula>
    </cfRule>
  </conditionalFormatting>
  <conditionalFormatting sqref="AD53:BY53 AD54:AK55 AM54:BY55 AD56:BY56">
    <cfRule type="expression" dxfId="2141" priority="100">
      <formula>ISBLANK(AD$56)=FALSE</formula>
    </cfRule>
  </conditionalFormatting>
  <conditionalFormatting sqref="AD73:BY73 AD74:AK74 AM74:BY74 AD75:BY75">
    <cfRule type="expression" dxfId="2140" priority="99">
      <formula>ISBLANK(AD$75)=FALSE</formula>
    </cfRule>
  </conditionalFormatting>
  <conditionalFormatting sqref="AD85:BY85 AD86:AK86 AM86:BY86 AD87:BY87">
    <cfRule type="expression" dxfId="2139" priority="98">
      <formula>ISBLANK(AD$87)=FALSE</formula>
    </cfRule>
  </conditionalFormatting>
  <conditionalFormatting sqref="AD104:BY104 AD105:AK105 AM105:BY105 AD106:BY106">
    <cfRule type="expression" dxfId="2138" priority="97">
      <formula>ISBLANK(AD$106)=FALSE</formula>
    </cfRule>
  </conditionalFormatting>
  <conditionalFormatting sqref="AD116:BY116 AD117:AK117 AM117:BY117 AD118:BY118">
    <cfRule type="expression" dxfId="2137" priority="96">
      <formula>ISBLANK(AD$118)=FALSE</formula>
    </cfRule>
  </conditionalFormatting>
  <conditionalFormatting sqref="AD135:BY135 AD136:AK136 AM136:BY136 AD137:BY137">
    <cfRule type="expression" dxfId="2136" priority="95">
      <formula>ISBLANK(AD$137)=FALSE</formula>
    </cfRule>
  </conditionalFormatting>
  <conditionalFormatting sqref="AD142:BY142 AD143:AK143 AM143:BY143 AD144:BY144">
    <cfRule type="expression" dxfId="2135" priority="94">
      <formula>ISBLANK(AD$144)=FALSE</formula>
    </cfRule>
  </conditionalFormatting>
  <conditionalFormatting sqref="AD149:BY149 AD150:AK150 AM150:BY150 AD151:BY151">
    <cfRule type="expression" dxfId="2134" priority="93">
      <formula>ISBLANK(AD$151)=FALSE</formula>
    </cfRule>
  </conditionalFormatting>
  <conditionalFormatting sqref="AD156:BY156 AD157:AK157 AM157:BY157 AD158:BY158">
    <cfRule type="expression" dxfId="2133" priority="92">
      <formula>ISBLANK(AD$158)=FALSE</formula>
    </cfRule>
  </conditionalFormatting>
  <conditionalFormatting sqref="AD168:BY168 AD169:AK169 AM169:BY169 AD170:BY170">
    <cfRule type="expression" dxfId="2132" priority="91">
      <formula>ISBLANK(AD$170)=FALSE</formula>
    </cfRule>
  </conditionalFormatting>
  <conditionalFormatting sqref="AD180:BY180 AD181:AK181 AM181:BY181 AD182:BY182">
    <cfRule type="expression" dxfId="2131" priority="90">
      <formula>ISBLANK(AD$182)=FALSE</formula>
    </cfRule>
  </conditionalFormatting>
  <conditionalFormatting sqref="AD192:BY192 AD193:AK193 AM193:BY193 AD194:BY194">
    <cfRule type="expression" dxfId="2130" priority="89">
      <formula>ISBLANK(AD$194)=FALSE</formula>
    </cfRule>
  </conditionalFormatting>
  <conditionalFormatting sqref="AD204:BY204 AD205:AK205 AM205:BY205 AD206:BY206">
    <cfRule type="expression" dxfId="2129" priority="88">
      <formula>ISBLANK(AD$206)=FALSE</formula>
    </cfRule>
  </conditionalFormatting>
  <conditionalFormatting sqref="AD215:BY215 AD216:AK216 AM216:BY216 AD217:BY217">
    <cfRule type="expression" dxfId="2128" priority="10">
      <formula>ISBLANK(AD$206)=FALSE</formula>
    </cfRule>
  </conditionalFormatting>
  <conditionalFormatting sqref="AD227:BY227 AD228:AK228 AM228:BY228 AD229:BY229">
    <cfRule type="expression" dxfId="2127" priority="87">
      <formula>ISBLANK(AD$229)=FALSE</formula>
    </cfRule>
  </conditionalFormatting>
  <conditionalFormatting sqref="AD236:BY236 AD237:AK237 AM237:BY237 AD238:BY238">
    <cfRule type="expression" dxfId="2126" priority="86">
      <formula>ISBLANK(AD$238)=FALSE</formula>
    </cfRule>
  </conditionalFormatting>
  <conditionalFormatting sqref="AD249:BY249 AD250:AK250 AM250:BY250 AD251:BY251">
    <cfRule type="expression" dxfId="2125" priority="85">
      <formula>ISBLANK(AD$251)=FALSE</formula>
    </cfRule>
  </conditionalFormatting>
  <conditionalFormatting sqref="AD256:BY256 AD257:AK257 AM257:BY257 AD258:BY258">
    <cfRule type="expression" dxfId="2124" priority="84">
      <formula>ISBLANK(AD$258)=FALSE</formula>
    </cfRule>
  </conditionalFormatting>
  <conditionalFormatting sqref="AD262:BY262 AD263:AK263 AM263:BY263 AD264:BY264">
    <cfRule type="expression" dxfId="2123" priority="83">
      <formula>ISBLANK(AD$264)=FALSE</formula>
    </cfRule>
  </conditionalFormatting>
  <conditionalFormatting sqref="AJ264">
    <cfRule type="beginsWith" dxfId="2122" priority="76" operator="beginsWith" text="n/a">
      <formula>LEFT(AJ264,LEN("n/a"))="n/a"</formula>
    </cfRule>
  </conditionalFormatting>
  <conditionalFormatting sqref="AL6">
    <cfRule type="expression" dxfId="2121" priority="78">
      <formula>ISBLANK(AL$250)=FALSE</formula>
    </cfRule>
  </conditionalFormatting>
  <conditionalFormatting sqref="AL20">
    <cfRule type="expression" dxfId="2120" priority="82">
      <formula>ISBLANK(AL$250)=FALSE</formula>
    </cfRule>
  </conditionalFormatting>
  <conditionalFormatting sqref="AL40">
    <cfRule type="expression" dxfId="2119" priority="81">
      <formula>ISBLANK(AL$250)=FALSE</formula>
    </cfRule>
  </conditionalFormatting>
  <conditionalFormatting sqref="AL54">
    <cfRule type="expression" dxfId="2118" priority="80">
      <formula>ISBLANK(AL$250)=FALSE</formula>
    </cfRule>
  </conditionalFormatting>
  <conditionalFormatting sqref="AL74">
    <cfRule type="expression" dxfId="2117" priority="71">
      <formula>ISBLANK(AL$250)=FALSE</formula>
    </cfRule>
  </conditionalFormatting>
  <conditionalFormatting sqref="AL86">
    <cfRule type="expression" dxfId="2116" priority="45">
      <formula>ISBLANK(AL$250)=FALSE</formula>
    </cfRule>
  </conditionalFormatting>
  <conditionalFormatting sqref="AL105">
    <cfRule type="expression" dxfId="2115" priority="43">
      <formula>ISBLANK(AL$250)=FALSE</formula>
    </cfRule>
  </conditionalFormatting>
  <conditionalFormatting sqref="AL117">
    <cfRule type="expression" dxfId="2114" priority="41">
      <formula>ISBLANK(AL$250)=FALSE</formula>
    </cfRule>
  </conditionalFormatting>
  <conditionalFormatting sqref="AL136">
    <cfRule type="expression" dxfId="2113" priority="39">
      <formula>ISBLANK(AL$250)=FALSE</formula>
    </cfRule>
  </conditionalFormatting>
  <conditionalFormatting sqref="AL143">
    <cfRule type="expression" dxfId="2112" priority="37">
      <formula>ISBLANK(AL$250)=FALSE</formula>
    </cfRule>
  </conditionalFormatting>
  <conditionalFormatting sqref="AL150">
    <cfRule type="expression" dxfId="2111" priority="35">
      <formula>ISBLANK(AL$250)=FALSE</formula>
    </cfRule>
  </conditionalFormatting>
  <conditionalFormatting sqref="AL157">
    <cfRule type="expression" dxfId="2110" priority="33">
      <formula>ISBLANK(AL$250)=FALSE</formula>
    </cfRule>
  </conditionalFormatting>
  <conditionalFormatting sqref="AL169">
    <cfRule type="expression" dxfId="2109" priority="31">
      <formula>ISBLANK(AL$250)=FALSE</formula>
    </cfRule>
  </conditionalFormatting>
  <conditionalFormatting sqref="AL181">
    <cfRule type="expression" dxfId="2108" priority="29">
      <formula>ISBLANK(AL$250)=FALSE</formula>
    </cfRule>
  </conditionalFormatting>
  <conditionalFormatting sqref="AL193">
    <cfRule type="expression" dxfId="2107" priority="27">
      <formula>ISBLANK(AL$250)=FALSE</formula>
    </cfRule>
  </conditionalFormatting>
  <conditionalFormatting sqref="AL205">
    <cfRule type="expression" dxfId="2106" priority="25">
      <formula>ISBLANK(AL$250)=FALSE</formula>
    </cfRule>
  </conditionalFormatting>
  <conditionalFormatting sqref="AL216">
    <cfRule type="expression" dxfId="2105" priority="8">
      <formula>ISBLANK(AL$250)=FALSE</formula>
    </cfRule>
  </conditionalFormatting>
  <conditionalFormatting sqref="AL228">
    <cfRule type="expression" dxfId="2104" priority="23">
      <formula>ISBLANK(AL$250)=FALSE</formula>
    </cfRule>
  </conditionalFormatting>
  <conditionalFormatting sqref="AL237">
    <cfRule type="expression" dxfId="2103" priority="21">
      <formula>ISBLANK(AL$250)=FALSE</formula>
    </cfRule>
  </conditionalFormatting>
  <conditionalFormatting sqref="AL250">
    <cfRule type="expression" dxfId="2102" priority="19">
      <formula>ISBLANK(AL$250)=FALSE</formula>
    </cfRule>
  </conditionalFormatting>
  <conditionalFormatting sqref="AL257">
    <cfRule type="expression" dxfId="2101" priority="17">
      <formula>ISBLANK(AL$250)=FALSE</formula>
    </cfRule>
  </conditionalFormatting>
  <conditionalFormatting sqref="AL263">
    <cfRule type="expression" dxfId="2100" priority="15">
      <formula>ISBLANK(AL$250)=FALSE</formula>
    </cfRule>
  </conditionalFormatting>
  <conditionalFormatting sqref="AL6:AM7 AN7">
    <cfRule type="containsText" dxfId="2099" priority="62" operator="containsText" text="n/a">
      <formula>NOT(ISERROR(SEARCH("n/a",AL6)))</formula>
    </cfRule>
  </conditionalFormatting>
  <conditionalFormatting sqref="AL20:AM21 AN21">
    <cfRule type="containsText" dxfId="2098" priority="64" operator="containsText" text="n/a">
      <formula>NOT(ISERROR(SEARCH("n/a",AL20)))</formula>
    </cfRule>
  </conditionalFormatting>
  <conditionalFormatting sqref="AL40:AM41 AN41">
    <cfRule type="containsText" dxfId="2097" priority="66" operator="containsText" text="n/a">
      <formula>NOT(ISERROR(SEARCH("n/a",AL40)))</formula>
    </cfRule>
  </conditionalFormatting>
  <conditionalFormatting sqref="AL54:AM55 AN55">
    <cfRule type="containsText" dxfId="2096" priority="68" operator="containsText" text="n/a">
      <formula>NOT(ISERROR(SEARCH("n/a",AL54)))</formula>
    </cfRule>
  </conditionalFormatting>
  <conditionalFormatting sqref="AL74:AM74">
    <cfRule type="containsText" dxfId="2095" priority="70" operator="containsText" text="n/a">
      <formula>NOT(ISERROR(SEARCH("n/a",AL74)))</formula>
    </cfRule>
  </conditionalFormatting>
  <conditionalFormatting sqref="AL86:AM86">
    <cfRule type="containsText" dxfId="2094" priority="44" operator="containsText" text="n/a">
      <formula>NOT(ISERROR(SEARCH("n/a",AL86)))</formula>
    </cfRule>
  </conditionalFormatting>
  <conditionalFormatting sqref="AL105:AM105">
    <cfRule type="containsText" dxfId="2093" priority="42" operator="containsText" text="n/a">
      <formula>NOT(ISERROR(SEARCH("n/a",AL105)))</formula>
    </cfRule>
  </conditionalFormatting>
  <conditionalFormatting sqref="AL117:AM117">
    <cfRule type="containsText" dxfId="2092" priority="40" operator="containsText" text="n/a">
      <formula>NOT(ISERROR(SEARCH("n/a",AL117)))</formula>
    </cfRule>
  </conditionalFormatting>
  <conditionalFormatting sqref="AL136:AM136">
    <cfRule type="containsText" dxfId="2091" priority="38" operator="containsText" text="n/a">
      <formula>NOT(ISERROR(SEARCH("n/a",AL136)))</formula>
    </cfRule>
  </conditionalFormatting>
  <conditionalFormatting sqref="AL143:AM143">
    <cfRule type="containsText" dxfId="2090" priority="36" operator="containsText" text="n/a">
      <formula>NOT(ISERROR(SEARCH("n/a",AL143)))</formula>
    </cfRule>
  </conditionalFormatting>
  <conditionalFormatting sqref="AL150:AM150">
    <cfRule type="containsText" dxfId="2089" priority="34" operator="containsText" text="n/a">
      <formula>NOT(ISERROR(SEARCH("n/a",AL150)))</formula>
    </cfRule>
  </conditionalFormatting>
  <conditionalFormatting sqref="AL157:AM157">
    <cfRule type="containsText" dxfId="2088" priority="32" operator="containsText" text="n/a">
      <formula>NOT(ISERROR(SEARCH("n/a",AL157)))</formula>
    </cfRule>
  </conditionalFormatting>
  <conditionalFormatting sqref="AL169:AM169">
    <cfRule type="containsText" dxfId="2087" priority="30" operator="containsText" text="n/a">
      <formula>NOT(ISERROR(SEARCH("n/a",AL169)))</formula>
    </cfRule>
  </conditionalFormatting>
  <conditionalFormatting sqref="AL181:AM181">
    <cfRule type="containsText" dxfId="2086" priority="28" operator="containsText" text="n/a">
      <formula>NOT(ISERROR(SEARCH("n/a",AL181)))</formula>
    </cfRule>
  </conditionalFormatting>
  <conditionalFormatting sqref="AL193:AM193">
    <cfRule type="containsText" dxfId="2085" priority="26" operator="containsText" text="n/a">
      <formula>NOT(ISERROR(SEARCH("n/a",AL193)))</formula>
    </cfRule>
  </conditionalFormatting>
  <conditionalFormatting sqref="AL205:AM205">
    <cfRule type="containsText" dxfId="2084" priority="24" operator="containsText" text="n/a">
      <formula>NOT(ISERROR(SEARCH("n/a",AL205)))</formula>
    </cfRule>
  </conditionalFormatting>
  <conditionalFormatting sqref="AL216:AM216">
    <cfRule type="containsText" dxfId="2083" priority="7" operator="containsText" text="n/a">
      <formula>NOT(ISERROR(SEARCH("n/a",AL216)))</formula>
    </cfRule>
  </conditionalFormatting>
  <conditionalFormatting sqref="AL228:AM228">
    <cfRule type="containsText" dxfId="2082" priority="22" operator="containsText" text="n/a">
      <formula>NOT(ISERROR(SEARCH("n/a",AL228)))</formula>
    </cfRule>
  </conditionalFormatting>
  <conditionalFormatting sqref="AL237:AM237">
    <cfRule type="containsText" dxfId="2081" priority="20" operator="containsText" text="n/a">
      <formula>NOT(ISERROR(SEARCH("n/a",AL237)))</formula>
    </cfRule>
  </conditionalFormatting>
  <conditionalFormatting sqref="AL250:AM250">
    <cfRule type="containsText" dxfId="2080" priority="18" operator="containsText" text="n/a">
      <formula>NOT(ISERROR(SEARCH("n/a",AL250)))</formula>
    </cfRule>
  </conditionalFormatting>
  <conditionalFormatting sqref="AL257:AM257">
    <cfRule type="containsText" dxfId="2079" priority="16" operator="containsText" text="n/a">
      <formula>NOT(ISERROR(SEARCH("n/a",AL257)))</formula>
    </cfRule>
  </conditionalFormatting>
  <conditionalFormatting sqref="AL263:AM263">
    <cfRule type="containsText" dxfId="2078" priority="12" operator="containsText" text="n/a">
      <formula>NOT(ISERROR(SEARCH("n/a",AL263)))</formula>
    </cfRule>
  </conditionalFormatting>
  <conditionalFormatting sqref="AL7:AN7">
    <cfRule type="expression" dxfId="2077" priority="79">
      <formula>ISBLANK(AL$7)=FALSE</formula>
    </cfRule>
  </conditionalFormatting>
  <conditionalFormatting sqref="AL21:AN21">
    <cfRule type="expression" dxfId="2076" priority="74">
      <formula>ISBLANK(AL$7)=FALSE</formula>
    </cfRule>
  </conditionalFormatting>
  <conditionalFormatting sqref="AL41:AN41">
    <cfRule type="expression" dxfId="2075" priority="73">
      <formula>ISBLANK(AL$7)=FALSE</formula>
    </cfRule>
  </conditionalFormatting>
  <conditionalFormatting sqref="AL55:AN55">
    <cfRule type="expression" dxfId="2074" priority="72">
      <formula>ISBLANK(AL$7)=FALSE</formula>
    </cfRule>
  </conditionalFormatting>
  <conditionalFormatting sqref="AM6">
    <cfRule type="expression" dxfId="2073" priority="63">
      <formula>ISBLANK(AM$75)=FALSE</formula>
    </cfRule>
  </conditionalFormatting>
  <conditionalFormatting sqref="AM11">
    <cfRule type="containsText" dxfId="2072" priority="77" operator="containsText" text="n/a">
      <formula>NOT(ISERROR(SEARCH("n/a",AM11)))</formula>
    </cfRule>
  </conditionalFormatting>
  <conditionalFormatting sqref="AM20">
    <cfRule type="expression" dxfId="2071" priority="65">
      <formula>ISBLANK(AM$75)=FALSE</formula>
    </cfRule>
  </conditionalFormatting>
  <conditionalFormatting sqref="AM40">
    <cfRule type="expression" dxfId="2070" priority="67">
      <formula>ISBLANK(AM$75)=FALSE</formula>
    </cfRule>
  </conditionalFormatting>
  <conditionalFormatting sqref="AM54">
    <cfRule type="expression" dxfId="2069" priority="69">
      <formula>ISBLANK(AM$75)=FALSE</formula>
    </cfRule>
  </conditionalFormatting>
  <conditionalFormatting sqref="AM86">
    <cfRule type="expression" dxfId="2068" priority="61">
      <formula>ISBLANK(AM$75)=FALSE</formula>
    </cfRule>
  </conditionalFormatting>
  <conditionalFormatting sqref="AM105">
    <cfRule type="expression" dxfId="2067" priority="60">
      <formula>ISBLANK(AM$75)=FALSE</formula>
    </cfRule>
  </conditionalFormatting>
  <conditionalFormatting sqref="AM117">
    <cfRule type="expression" dxfId="2066" priority="59">
      <formula>ISBLANK(AM$75)=FALSE</formula>
    </cfRule>
  </conditionalFormatting>
  <conditionalFormatting sqref="AM136">
    <cfRule type="expression" dxfId="2065" priority="58">
      <formula>ISBLANK(AM$75)=FALSE</formula>
    </cfRule>
  </conditionalFormatting>
  <conditionalFormatting sqref="AM143">
    <cfRule type="expression" dxfId="2064" priority="57">
      <formula>ISBLANK(AM$75)=FALSE</formula>
    </cfRule>
  </conditionalFormatting>
  <conditionalFormatting sqref="AM150">
    <cfRule type="expression" dxfId="2063" priority="56">
      <formula>ISBLANK(AM$75)=FALSE</formula>
    </cfRule>
  </conditionalFormatting>
  <conditionalFormatting sqref="AM157">
    <cfRule type="expression" dxfId="2062" priority="55">
      <formula>ISBLANK(AM$75)=FALSE</formula>
    </cfRule>
  </conditionalFormatting>
  <conditionalFormatting sqref="AM169">
    <cfRule type="expression" dxfId="2061" priority="54">
      <formula>ISBLANK(AM$75)=FALSE</formula>
    </cfRule>
  </conditionalFormatting>
  <conditionalFormatting sqref="AM181">
    <cfRule type="expression" dxfId="2060" priority="53">
      <formula>ISBLANK(AM$75)=FALSE</formula>
    </cfRule>
  </conditionalFormatting>
  <conditionalFormatting sqref="AM193">
    <cfRule type="expression" dxfId="2059" priority="52">
      <formula>ISBLANK(AM$75)=FALSE</formula>
    </cfRule>
  </conditionalFormatting>
  <conditionalFormatting sqref="AM205">
    <cfRule type="expression" dxfId="2058" priority="51">
      <formula>ISBLANK(AM$75)=FALSE</formula>
    </cfRule>
  </conditionalFormatting>
  <conditionalFormatting sqref="AM216">
    <cfRule type="expression" dxfId="2057" priority="9">
      <formula>ISBLANK(AM$75)=FALSE</formula>
    </cfRule>
  </conditionalFormatting>
  <conditionalFormatting sqref="AM228">
    <cfRule type="expression" dxfId="2056" priority="50">
      <formula>ISBLANK(AM$75)=FALSE</formula>
    </cfRule>
  </conditionalFormatting>
  <conditionalFormatting sqref="AM237">
    <cfRule type="expression" dxfId="2055" priority="49">
      <formula>ISBLANK(AM$75)=FALSE</formula>
    </cfRule>
  </conditionalFormatting>
  <conditionalFormatting sqref="AM250">
    <cfRule type="expression" dxfId="2054" priority="48">
      <formula>ISBLANK(AM$75)=FALSE</formula>
    </cfRule>
  </conditionalFormatting>
  <conditionalFormatting sqref="AM257">
    <cfRule type="expression" dxfId="2053" priority="47">
      <formula>ISBLANK(AM$75)=FALSE</formula>
    </cfRule>
  </conditionalFormatting>
  <conditionalFormatting sqref="AM263">
    <cfRule type="expression" dxfId="2052" priority="46">
      <formula>ISBLANK(AM$75)=FALSE</formula>
    </cfRule>
  </conditionalFormatting>
  <conditionalFormatting sqref="AN181">
    <cfRule type="expression" dxfId="2051" priority="5">
      <formula>ISBLANK(AN$170)=FALSE</formula>
    </cfRule>
  </conditionalFormatting>
  <conditionalFormatting sqref="AN193">
    <cfRule type="expression" dxfId="2050" priority="4">
      <formula>ISBLANK(AN$170)=FALSE</formula>
    </cfRule>
  </conditionalFormatting>
  <conditionalFormatting sqref="AO21">
    <cfRule type="expression" dxfId="2049" priority="3">
      <formula>ISBLANK(AO$8)=FALSE</formula>
    </cfRule>
  </conditionalFormatting>
  <conditionalFormatting sqref="AO41">
    <cfRule type="expression" dxfId="2048" priority="2">
      <formula>ISBLANK(AO$8)=FALSE</formula>
    </cfRule>
  </conditionalFormatting>
  <conditionalFormatting sqref="AO55">
    <cfRule type="expression" dxfId="2047" priority="1">
      <formula>ISBLANK(AO$8)=FALSE</formula>
    </cfRule>
  </conditionalFormatting>
  <pageMargins left="0.70866141732282995" right="0.70866141732282995" top="0.74803149606299002" bottom="0.74803149606299002" header="0.31496062992126" footer="0.31496062992126"/>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29EB1-4331-4C28-A42E-55E4330538E7}">
  <dimension ref="A1:CD304"/>
  <sheetViews>
    <sheetView tabSelected="1" topLeftCell="A277" zoomScale="70" zoomScaleNormal="70" workbookViewId="0">
      <pane xSplit="2" topLeftCell="AN1" activePane="topRight" state="frozen"/>
      <selection pane="topRight" activeCell="AS290" sqref="AS290"/>
    </sheetView>
  </sheetViews>
  <sheetFormatPr defaultColWidth="9.1796875" defaultRowHeight="15.5" x14ac:dyDescent="0.35"/>
  <cols>
    <col min="1" max="1" width="12.54296875" style="525" customWidth="1"/>
    <col min="2" max="2" width="24.54296875" style="525" bestFit="1" customWidth="1"/>
    <col min="3" max="25" width="12.54296875" style="525" customWidth="1"/>
    <col min="26" max="26" width="12.54296875" style="341" customWidth="1"/>
    <col min="27" max="28" width="12.54296875" style="525" customWidth="1"/>
    <col min="29" max="30" width="12.54296875" style="585" customWidth="1"/>
    <col min="31" max="32" width="12.54296875" style="525" customWidth="1"/>
    <col min="33" max="37" width="12.54296875" style="584" customWidth="1"/>
    <col min="38" max="38" width="9.453125" style="586" bestFit="1" customWidth="1"/>
    <col min="39" max="39" width="9.1796875" style="520"/>
    <col min="40" max="40" width="9.7265625" style="587" bestFit="1" customWidth="1"/>
    <col min="41" max="41" width="9.1796875" style="586"/>
    <col min="42" max="82" width="9.1796875" style="588"/>
    <col min="83" max="16384" width="9.1796875" style="584"/>
  </cols>
  <sheetData>
    <row r="1" spans="1:82" s="525" customFormat="1" x14ac:dyDescent="0.35">
      <c r="A1" s="521"/>
      <c r="B1" s="521"/>
      <c r="C1" s="521"/>
      <c r="D1" s="521"/>
      <c r="E1" s="521"/>
      <c r="F1" s="521"/>
      <c r="G1" s="521"/>
      <c r="H1" s="521"/>
      <c r="I1" s="521"/>
      <c r="J1" s="521"/>
      <c r="K1" s="521"/>
      <c r="L1" s="521"/>
      <c r="M1" s="521"/>
      <c r="N1" s="521"/>
      <c r="O1" s="521"/>
      <c r="P1" s="521"/>
      <c r="Q1" s="521"/>
      <c r="R1" s="521"/>
      <c r="S1" s="521"/>
      <c r="T1" s="521"/>
      <c r="U1" s="521"/>
      <c r="V1" s="521"/>
      <c r="W1" s="521"/>
      <c r="X1" s="521"/>
      <c r="Y1" s="521"/>
      <c r="Z1" s="312"/>
      <c r="AA1" s="521"/>
      <c r="AB1" s="521" t="s">
        <v>285</v>
      </c>
      <c r="AC1" s="522"/>
      <c r="AD1" s="522"/>
      <c r="AE1" s="521"/>
      <c r="AF1" s="521"/>
      <c r="AG1" s="521"/>
      <c r="AH1" s="521"/>
      <c r="AI1" s="521"/>
      <c r="AJ1" s="521"/>
      <c r="AK1" s="521"/>
      <c r="AL1" s="523"/>
      <c r="AM1" s="249"/>
      <c r="AN1" s="249"/>
      <c r="AO1" s="523"/>
      <c r="AP1" s="524"/>
      <c r="AQ1" s="524"/>
      <c r="AR1" s="524"/>
      <c r="AS1" s="524"/>
      <c r="AT1" s="524"/>
      <c r="AU1" s="524"/>
      <c r="AV1" s="524"/>
      <c r="AW1" s="524"/>
      <c r="AX1" s="524"/>
      <c r="AY1" s="524"/>
      <c r="AZ1" s="524"/>
      <c r="BA1" s="524"/>
      <c r="BB1" s="524"/>
      <c r="BC1" s="524"/>
      <c r="BD1" s="524"/>
      <c r="BE1" s="524"/>
      <c r="BF1" s="524"/>
      <c r="BG1" s="524"/>
      <c r="BH1" s="524"/>
      <c r="BI1" s="524"/>
      <c r="BJ1" s="524"/>
      <c r="BK1" s="524"/>
      <c r="BL1" s="524"/>
      <c r="BM1" s="524"/>
      <c r="BN1" s="524"/>
      <c r="BO1" s="524"/>
      <c r="BP1" s="524"/>
      <c r="BQ1" s="524"/>
      <c r="BR1" s="524"/>
      <c r="BS1" s="524"/>
      <c r="BT1" s="524"/>
      <c r="BU1" s="524"/>
      <c r="BV1" s="524"/>
      <c r="BW1" s="524"/>
      <c r="BX1" s="524"/>
      <c r="BY1" s="524"/>
      <c r="BZ1" s="524"/>
      <c r="CA1" s="524"/>
      <c r="CB1" s="524"/>
      <c r="CC1" s="524"/>
      <c r="CD1" s="524"/>
    </row>
    <row r="2" spans="1:82" s="525" customFormat="1" x14ac:dyDescent="0.35">
      <c r="A2" s="521"/>
      <c r="B2" s="521"/>
      <c r="C2" s="521"/>
      <c r="D2" s="521"/>
      <c r="E2" s="521"/>
      <c r="F2" s="521"/>
      <c r="G2" s="521"/>
      <c r="H2" s="521"/>
      <c r="I2" s="521"/>
      <c r="J2" s="521"/>
      <c r="K2" s="521"/>
      <c r="L2" s="521"/>
      <c r="M2" s="521"/>
      <c r="N2" s="521"/>
      <c r="O2" s="521"/>
      <c r="P2" s="521"/>
      <c r="Q2" s="521"/>
      <c r="R2" s="521"/>
      <c r="S2" s="521"/>
      <c r="T2" s="521"/>
      <c r="U2" s="521"/>
      <c r="V2" s="521"/>
      <c r="W2" s="521"/>
      <c r="X2" s="521"/>
      <c r="Y2" s="521"/>
      <c r="Z2" s="312"/>
      <c r="AA2" s="521"/>
      <c r="AB2" s="521"/>
      <c r="AC2" s="522"/>
      <c r="AD2" s="522"/>
      <c r="AE2" s="521"/>
      <c r="AF2" s="521"/>
      <c r="AG2" s="521"/>
      <c r="AH2" s="521"/>
      <c r="AI2" s="521"/>
      <c r="AJ2" s="521"/>
      <c r="AK2" s="521"/>
      <c r="AL2" s="523"/>
      <c r="AM2" s="249"/>
      <c r="AN2" s="249"/>
      <c r="AO2" s="523"/>
      <c r="AP2" s="524"/>
      <c r="AQ2" s="524"/>
      <c r="AR2" s="524"/>
      <c r="AS2" s="524"/>
      <c r="AT2" s="524"/>
      <c r="AU2" s="524"/>
      <c r="AV2" s="524"/>
      <c r="AW2" s="524"/>
      <c r="AX2" s="524"/>
      <c r="AY2" s="524"/>
      <c r="AZ2" s="524"/>
      <c r="BA2" s="524"/>
      <c r="BB2" s="524"/>
      <c r="BC2" s="524"/>
      <c r="BD2" s="524"/>
      <c r="BE2" s="524"/>
      <c r="BF2" s="524"/>
      <c r="BG2" s="524"/>
      <c r="BH2" s="524"/>
      <c r="BI2" s="524"/>
      <c r="BJ2" s="524"/>
      <c r="BK2" s="524"/>
      <c r="BL2" s="524"/>
      <c r="BM2" s="524"/>
      <c r="BN2" s="524"/>
      <c r="BO2" s="524"/>
      <c r="BP2" s="524"/>
      <c r="BQ2" s="524"/>
      <c r="BR2" s="524"/>
      <c r="BS2" s="524"/>
      <c r="BT2" s="524"/>
      <c r="BU2" s="524"/>
      <c r="BV2" s="524"/>
      <c r="BW2" s="524"/>
      <c r="BX2" s="524"/>
      <c r="BY2" s="524"/>
      <c r="BZ2" s="524"/>
      <c r="CA2" s="524"/>
      <c r="CB2" s="524"/>
      <c r="CC2" s="524"/>
      <c r="CD2" s="524"/>
    </row>
    <row r="3" spans="1:82" s="525" customFormat="1" x14ac:dyDescent="0.35">
      <c r="A3" s="521"/>
      <c r="B3" s="521"/>
      <c r="C3" s="521"/>
      <c r="D3" s="521"/>
      <c r="E3" s="521"/>
      <c r="F3" s="521"/>
      <c r="G3" s="521"/>
      <c r="H3" s="521"/>
      <c r="I3" s="521"/>
      <c r="J3" s="521"/>
      <c r="K3" s="521"/>
      <c r="L3" s="521"/>
      <c r="M3" s="521"/>
      <c r="N3" s="521"/>
      <c r="O3" s="521"/>
      <c r="P3" s="521"/>
      <c r="Q3" s="521"/>
      <c r="R3" s="521"/>
      <c r="S3" s="521"/>
      <c r="T3" s="521"/>
      <c r="U3" s="521"/>
      <c r="V3" s="521"/>
      <c r="W3" s="521"/>
      <c r="X3" s="521"/>
      <c r="Y3" s="521"/>
      <c r="Z3" s="312"/>
      <c r="AA3" s="521"/>
      <c r="AB3" s="521"/>
      <c r="AC3" s="522"/>
      <c r="AD3" s="522"/>
      <c r="AE3" s="521"/>
      <c r="AF3" s="521"/>
      <c r="AG3" s="521"/>
      <c r="AH3" s="521"/>
      <c r="AI3" s="521"/>
      <c r="AJ3" s="521"/>
      <c r="AK3" s="521"/>
      <c r="AL3" s="523"/>
      <c r="AM3" s="249"/>
      <c r="AN3" s="249"/>
      <c r="AO3" s="523"/>
      <c r="AP3" s="524"/>
      <c r="AQ3" s="524"/>
      <c r="AR3" s="524"/>
      <c r="AS3" s="524"/>
      <c r="AT3" s="524"/>
      <c r="AU3" s="524"/>
      <c r="AV3" s="524"/>
      <c r="AW3" s="524"/>
      <c r="AX3" s="524"/>
      <c r="AY3" s="524"/>
      <c r="AZ3" s="524"/>
      <c r="BA3" s="524"/>
      <c r="BB3" s="524"/>
      <c r="BC3" s="524"/>
      <c r="BD3" s="524"/>
      <c r="BE3" s="524"/>
      <c r="BF3" s="524"/>
      <c r="BG3" s="524"/>
      <c r="BH3" s="524"/>
      <c r="BI3" s="524"/>
      <c r="BJ3" s="524"/>
      <c r="BK3" s="524"/>
      <c r="BL3" s="524"/>
      <c r="BM3" s="524"/>
      <c r="BN3" s="524"/>
      <c r="BO3" s="524"/>
      <c r="BP3" s="524"/>
      <c r="BQ3" s="524"/>
      <c r="BR3" s="524"/>
      <c r="BS3" s="524"/>
      <c r="BT3" s="524"/>
      <c r="BU3" s="524"/>
      <c r="BV3" s="524"/>
      <c r="BW3" s="524"/>
      <c r="BX3" s="524"/>
      <c r="BY3" s="524"/>
      <c r="BZ3" s="524"/>
      <c r="CA3" s="524"/>
      <c r="CB3" s="524"/>
      <c r="CC3" s="524"/>
      <c r="CD3" s="524"/>
    </row>
    <row r="4" spans="1:82" s="525" customFormat="1" x14ac:dyDescent="0.35">
      <c r="A4" s="521"/>
      <c r="B4" s="521"/>
      <c r="C4" s="521"/>
      <c r="D4" s="521"/>
      <c r="E4" s="521"/>
      <c r="F4" s="521"/>
      <c r="G4" s="521"/>
      <c r="H4" s="521"/>
      <c r="I4" s="521"/>
      <c r="J4" s="521"/>
      <c r="K4" s="521"/>
      <c r="L4" s="521"/>
      <c r="M4" s="521"/>
      <c r="N4" s="521"/>
      <c r="O4" s="521"/>
      <c r="P4" s="521"/>
      <c r="Q4" s="521"/>
      <c r="R4" s="521"/>
      <c r="S4" s="521"/>
      <c r="T4" s="521"/>
      <c r="U4" s="521"/>
      <c r="V4" s="521"/>
      <c r="W4" s="521"/>
      <c r="X4" s="521"/>
      <c r="Y4" s="521"/>
      <c r="Z4" s="312"/>
      <c r="AA4" s="521"/>
      <c r="AB4" s="526"/>
      <c r="AC4" s="527"/>
      <c r="AD4" s="527"/>
      <c r="AE4" s="526"/>
      <c r="AF4" s="526"/>
      <c r="AG4" s="521"/>
      <c r="AH4" s="521"/>
      <c r="AI4" s="521"/>
      <c r="AJ4" s="521"/>
      <c r="AK4" s="521"/>
      <c r="AL4" s="523"/>
      <c r="AM4" s="249"/>
      <c r="AN4" s="249"/>
      <c r="AO4" s="523"/>
      <c r="AP4" s="524"/>
      <c r="AQ4" s="524"/>
      <c r="AR4" s="524"/>
      <c r="AS4" s="524"/>
      <c r="AT4" s="524"/>
      <c r="AU4" s="524"/>
      <c r="AV4" s="524"/>
      <c r="AW4" s="524"/>
      <c r="AX4" s="524"/>
      <c r="AY4" s="524"/>
      <c r="AZ4" s="524"/>
      <c r="BA4" s="524"/>
      <c r="BB4" s="524"/>
      <c r="BC4" s="524"/>
      <c r="BD4" s="524"/>
      <c r="BE4" s="524"/>
      <c r="BF4" s="524"/>
      <c r="BG4" s="524"/>
      <c r="BH4" s="524"/>
      <c r="BI4" s="524"/>
      <c r="BJ4" s="524"/>
      <c r="BK4" s="524"/>
      <c r="BL4" s="524"/>
      <c r="BM4" s="524"/>
      <c r="BN4" s="524"/>
      <c r="BO4" s="524"/>
      <c r="BP4" s="524"/>
      <c r="BQ4" s="524"/>
      <c r="BR4" s="524"/>
      <c r="BS4" s="524"/>
      <c r="BT4" s="524"/>
      <c r="BU4" s="524"/>
      <c r="BV4" s="524"/>
      <c r="BW4" s="524"/>
      <c r="BX4" s="524"/>
      <c r="BY4" s="524"/>
      <c r="BZ4" s="524"/>
      <c r="CA4" s="524"/>
      <c r="CB4" s="524"/>
      <c r="CC4" s="524"/>
      <c r="CD4" s="524"/>
    </row>
    <row r="5" spans="1:82" s="525" customFormat="1" ht="63" customHeight="1" x14ac:dyDescent="0.35">
      <c r="A5" s="2504" t="s">
        <v>38</v>
      </c>
      <c r="B5" s="3305" t="s">
        <v>104</v>
      </c>
      <c r="C5" s="3273"/>
      <c r="D5" s="3273"/>
      <c r="E5" s="3273"/>
      <c r="F5" s="3273"/>
      <c r="G5" s="3273"/>
      <c r="H5" s="3273"/>
      <c r="I5" s="3273"/>
      <c r="J5" s="3273"/>
      <c r="K5" s="3273"/>
      <c r="L5" s="3273"/>
      <c r="M5" s="3273"/>
      <c r="N5" s="3273"/>
      <c r="O5" s="3273"/>
      <c r="P5" s="3273"/>
      <c r="Q5" s="3273"/>
      <c r="R5" s="3273"/>
      <c r="S5" s="3273"/>
      <c r="T5" s="3273"/>
      <c r="U5" s="3273"/>
      <c r="V5" s="3273"/>
      <c r="W5" s="3273"/>
      <c r="X5" s="3273"/>
      <c r="Y5" s="3273"/>
      <c r="Z5" s="3273"/>
      <c r="AA5" s="3273"/>
      <c r="AB5" s="521"/>
      <c r="AC5" s="522"/>
      <c r="AD5" s="522"/>
      <c r="AE5" s="521"/>
      <c r="AF5" s="521"/>
      <c r="AG5" s="528"/>
      <c r="AH5" s="528"/>
      <c r="AI5" s="529"/>
      <c r="AJ5" s="529"/>
      <c r="AK5" s="529"/>
      <c r="AL5" s="523"/>
      <c r="AM5" s="249"/>
      <c r="AN5" s="249"/>
      <c r="AO5" s="2932"/>
      <c r="AP5" s="524"/>
      <c r="AQ5" s="524"/>
      <c r="AR5" s="524"/>
      <c r="AS5" s="524"/>
      <c r="AT5" s="524"/>
      <c r="AU5" s="524"/>
      <c r="AV5" s="524"/>
      <c r="AW5" s="524"/>
      <c r="AX5" s="524"/>
      <c r="AY5" s="524"/>
      <c r="AZ5" s="524"/>
      <c r="BA5" s="524"/>
      <c r="BB5" s="524"/>
      <c r="BC5" s="524"/>
      <c r="BD5" s="524"/>
      <c r="BE5" s="524"/>
      <c r="BF5" s="524"/>
      <c r="BG5" s="524"/>
      <c r="BH5" s="524"/>
      <c r="BI5" s="524"/>
      <c r="BJ5" s="524"/>
      <c r="BK5" s="524"/>
      <c r="BL5" s="524"/>
      <c r="BM5" s="524"/>
      <c r="BN5" s="524"/>
      <c r="BO5" s="524"/>
      <c r="BP5" s="524"/>
      <c r="BQ5" s="524"/>
      <c r="BR5" s="524"/>
      <c r="BS5" s="524"/>
      <c r="BT5" s="524"/>
      <c r="BU5" s="524"/>
      <c r="BV5" s="524"/>
      <c r="BW5" s="524"/>
      <c r="BX5" s="524"/>
      <c r="BY5" s="524"/>
      <c r="BZ5" s="524"/>
      <c r="CA5" s="524"/>
      <c r="CB5" s="524"/>
      <c r="CC5" s="524"/>
      <c r="CD5" s="524"/>
    </row>
    <row r="6" spans="1:82" s="525" customFormat="1" ht="63" customHeight="1" x14ac:dyDescent="0.35">
      <c r="A6" s="312"/>
      <c r="B6" s="530" t="s">
        <v>734</v>
      </c>
      <c r="C6" s="531" t="s">
        <v>6</v>
      </c>
      <c r="D6" s="531" t="s">
        <v>7</v>
      </c>
      <c r="E6" s="531" t="s">
        <v>8</v>
      </c>
      <c r="F6" s="532" t="s">
        <v>123</v>
      </c>
      <c r="G6" s="533" t="s">
        <v>160</v>
      </c>
      <c r="H6" s="533" t="s">
        <v>194</v>
      </c>
      <c r="I6" s="533" t="s">
        <v>202</v>
      </c>
      <c r="J6" s="533" t="s">
        <v>241</v>
      </c>
      <c r="K6" s="533" t="s">
        <v>273</v>
      </c>
      <c r="L6" s="533" t="s">
        <v>284</v>
      </c>
      <c r="M6" s="533" t="s">
        <v>322</v>
      </c>
      <c r="N6" s="533" t="s">
        <v>342</v>
      </c>
      <c r="O6" s="533" t="s">
        <v>356</v>
      </c>
      <c r="P6" s="533" t="s">
        <v>384</v>
      </c>
      <c r="Q6" s="533" t="s">
        <v>493</v>
      </c>
      <c r="R6" s="533" t="s">
        <v>535</v>
      </c>
      <c r="S6" s="533" t="s">
        <v>541</v>
      </c>
      <c r="T6" s="533" t="s">
        <v>545</v>
      </c>
      <c r="U6" s="533" t="s">
        <v>578</v>
      </c>
      <c r="V6" s="533" t="s">
        <v>586</v>
      </c>
      <c r="W6" s="533" t="s">
        <v>633</v>
      </c>
      <c r="X6" s="533" t="s">
        <v>646</v>
      </c>
      <c r="Y6" s="533" t="s">
        <v>647</v>
      </c>
      <c r="Z6" s="533" t="s">
        <v>668</v>
      </c>
      <c r="AA6" s="534" t="s">
        <v>671</v>
      </c>
      <c r="AB6" s="534" t="s">
        <v>688</v>
      </c>
      <c r="AC6" s="534" t="s">
        <v>689</v>
      </c>
      <c r="AD6" s="534" t="s">
        <v>735</v>
      </c>
      <c r="AE6" s="534" t="s">
        <v>776</v>
      </c>
      <c r="AF6" s="534" t="s">
        <v>811</v>
      </c>
      <c r="AG6" s="534" t="s">
        <v>1055</v>
      </c>
      <c r="AH6" s="534" t="s">
        <v>1072</v>
      </c>
      <c r="AI6" s="534" t="s">
        <v>1075</v>
      </c>
      <c r="AJ6" s="534" t="s">
        <v>1117</v>
      </c>
      <c r="AK6" s="534" t="s">
        <v>1162</v>
      </c>
      <c r="AL6" s="355" t="s">
        <v>1176</v>
      </c>
      <c r="AM6" s="651" t="s">
        <v>1211</v>
      </c>
      <c r="AN6" s="3040" t="s">
        <v>1297</v>
      </c>
      <c r="AO6" s="2594" t="s">
        <v>1328</v>
      </c>
      <c r="AP6" s="524"/>
      <c r="AQ6" s="524"/>
      <c r="AR6" s="524"/>
      <c r="AS6" s="524"/>
      <c r="AT6" s="524"/>
      <c r="AU6" s="524"/>
      <c r="AV6" s="524"/>
      <c r="AW6" s="524"/>
      <c r="AX6" s="524"/>
      <c r="AY6" s="524"/>
      <c r="AZ6" s="524"/>
      <c r="BA6" s="524"/>
      <c r="BB6" s="524"/>
      <c r="BC6" s="524"/>
      <c r="BD6" s="524"/>
      <c r="BE6" s="524"/>
      <c r="BF6" s="524"/>
      <c r="BG6" s="524"/>
      <c r="BH6" s="524"/>
      <c r="BI6" s="524"/>
      <c r="BJ6" s="524"/>
      <c r="BK6" s="524"/>
      <c r="BL6" s="524"/>
      <c r="BM6" s="524"/>
      <c r="BN6" s="524"/>
      <c r="BO6" s="524"/>
      <c r="BP6" s="524"/>
      <c r="BQ6" s="524"/>
      <c r="BR6" s="524"/>
      <c r="BS6" s="524"/>
      <c r="BT6" s="524"/>
      <c r="BU6" s="524"/>
      <c r="BV6" s="524"/>
      <c r="BW6" s="524"/>
      <c r="BX6" s="524"/>
      <c r="BY6" s="524"/>
      <c r="BZ6" s="524"/>
      <c r="CA6" s="524"/>
      <c r="CB6" s="524"/>
      <c r="CC6" s="524"/>
      <c r="CD6" s="524"/>
    </row>
    <row r="7" spans="1:82" s="525" customFormat="1" x14ac:dyDescent="0.35">
      <c r="A7" s="535"/>
      <c r="B7" s="536" t="s">
        <v>2</v>
      </c>
      <c r="C7" s="81">
        <v>5.8920000000000003</v>
      </c>
      <c r="D7" s="81">
        <v>4.9909999999999997</v>
      </c>
      <c r="E7" s="81">
        <v>6.4930000000000003</v>
      </c>
      <c r="F7" s="81">
        <v>6.601</v>
      </c>
      <c r="G7" s="81">
        <v>7.9989999999999997</v>
      </c>
      <c r="H7" s="81">
        <v>5.3550000000000004</v>
      </c>
      <c r="I7" s="81">
        <v>6.01</v>
      </c>
      <c r="J7" s="81">
        <v>7.3010000000000002</v>
      </c>
      <c r="K7" s="81">
        <v>8.2460000000000004</v>
      </c>
      <c r="L7" s="81">
        <v>7.1349999999999998</v>
      </c>
      <c r="M7" s="81">
        <v>7.625</v>
      </c>
      <c r="N7" s="81">
        <v>8.1180000000000003</v>
      </c>
      <c r="O7" s="81">
        <v>7.8380000000000001</v>
      </c>
      <c r="P7" s="81">
        <v>7.6340000000000003</v>
      </c>
      <c r="Q7" s="81">
        <v>14.308</v>
      </c>
      <c r="R7" s="81">
        <v>23.768999999999998</v>
      </c>
      <c r="S7" s="81">
        <v>29.713999999999999</v>
      </c>
      <c r="T7" s="81">
        <v>30.123999999999999</v>
      </c>
      <c r="U7" s="81">
        <v>24.420999999999999</v>
      </c>
      <c r="V7" s="81">
        <v>18.677</v>
      </c>
      <c r="W7" s="81">
        <v>12.101000000000001</v>
      </c>
      <c r="X7" s="81">
        <v>6.7309999999999999</v>
      </c>
      <c r="Y7" s="81">
        <v>8.2110000000000003</v>
      </c>
      <c r="Z7" s="81">
        <v>8.7200000000000006</v>
      </c>
      <c r="AA7" s="81">
        <v>8.48</v>
      </c>
      <c r="AB7" s="81">
        <v>8.8040000000000003</v>
      </c>
      <c r="AC7" s="81">
        <v>10.547000000000001</v>
      </c>
      <c r="AD7" s="81">
        <v>10.202999999999999</v>
      </c>
      <c r="AE7" s="81">
        <v>10.185</v>
      </c>
      <c r="AF7" s="81">
        <v>9.68</v>
      </c>
      <c r="AG7" s="81">
        <v>11.339</v>
      </c>
      <c r="AH7" s="81">
        <v>10.545999999999999</v>
      </c>
      <c r="AI7" s="81">
        <v>11.256</v>
      </c>
      <c r="AJ7" s="81">
        <v>10.576000000000001</v>
      </c>
      <c r="AK7" s="81">
        <v>12.151</v>
      </c>
      <c r="AL7" s="81">
        <v>14.984999999999999</v>
      </c>
      <c r="AM7" s="81">
        <v>12.87</v>
      </c>
      <c r="AN7" s="84">
        <v>11.853999999999999</v>
      </c>
      <c r="AO7" s="3023">
        <v>11.839</v>
      </c>
      <c r="AP7" s="537"/>
      <c r="AQ7" s="537"/>
      <c r="AR7" s="537"/>
      <c r="AS7" s="524"/>
      <c r="AT7" s="524"/>
      <c r="AU7" s="524"/>
      <c r="AV7" s="524"/>
      <c r="AW7" s="524"/>
      <c r="AX7" s="524"/>
      <c r="AY7" s="524"/>
      <c r="AZ7" s="524"/>
      <c r="BA7" s="524"/>
      <c r="BB7" s="524"/>
      <c r="BC7" s="524"/>
      <c r="BD7" s="524"/>
      <c r="BE7" s="524"/>
      <c r="BF7" s="524"/>
      <c r="BG7" s="524"/>
      <c r="BH7" s="524"/>
      <c r="BI7" s="524"/>
      <c r="BJ7" s="524"/>
      <c r="BK7" s="524"/>
      <c r="BL7" s="524"/>
      <c r="BM7" s="524"/>
      <c r="BN7" s="524"/>
      <c r="BO7" s="524"/>
      <c r="BP7" s="524"/>
      <c r="BQ7" s="524"/>
      <c r="BR7" s="524"/>
      <c r="BS7" s="524"/>
      <c r="BT7" s="524"/>
      <c r="BU7" s="524"/>
      <c r="BV7" s="524"/>
      <c r="BW7" s="524"/>
      <c r="BX7" s="524"/>
      <c r="BY7" s="524"/>
      <c r="BZ7" s="524"/>
      <c r="CA7" s="524"/>
      <c r="CB7" s="524"/>
      <c r="CC7" s="524"/>
      <c r="CD7" s="524"/>
    </row>
    <row r="8" spans="1:82" s="525" customFormat="1" x14ac:dyDescent="0.35">
      <c r="A8" s="312"/>
      <c r="B8" s="538" t="str">
        <f>"≥-10% to -5%"</f>
        <v>≥-10% to -5%</v>
      </c>
      <c r="C8" s="81">
        <v>5.1230000000000002</v>
      </c>
      <c r="D8" s="81">
        <v>5.1459999999999999</v>
      </c>
      <c r="E8" s="81">
        <v>4.9530000000000003</v>
      </c>
      <c r="F8" s="81">
        <v>7.64</v>
      </c>
      <c r="G8" s="81">
        <v>7.7729999999999997</v>
      </c>
      <c r="H8" s="81">
        <v>11.343</v>
      </c>
      <c r="I8" s="81">
        <v>9.3239999999999998</v>
      </c>
      <c r="J8" s="81">
        <v>6.8559999999999999</v>
      </c>
      <c r="K8" s="81">
        <v>7.5309999999999997</v>
      </c>
      <c r="L8" s="81">
        <v>6.5259999999999998</v>
      </c>
      <c r="M8" s="81">
        <v>7.5410000000000004</v>
      </c>
      <c r="N8" s="81">
        <v>8.7729999999999997</v>
      </c>
      <c r="O8" s="81">
        <v>9.4550000000000001</v>
      </c>
      <c r="P8" s="81">
        <v>11.093</v>
      </c>
      <c r="Q8" s="81">
        <v>10.516999999999999</v>
      </c>
      <c r="R8" s="81">
        <v>15.917999999999999</v>
      </c>
      <c r="S8" s="81">
        <v>14.278</v>
      </c>
      <c r="T8" s="81">
        <v>14.874000000000001</v>
      </c>
      <c r="U8" s="81">
        <v>12.824</v>
      </c>
      <c r="V8" s="81">
        <v>11.019</v>
      </c>
      <c r="W8" s="81">
        <v>8.9879999999999995</v>
      </c>
      <c r="X8" s="81">
        <v>7.4960000000000004</v>
      </c>
      <c r="Y8" s="81">
        <v>8.1829999999999998</v>
      </c>
      <c r="Z8" s="81">
        <v>6.2670000000000003</v>
      </c>
      <c r="AA8" s="81">
        <v>6.0709999999999997</v>
      </c>
      <c r="AB8" s="81">
        <v>6.4649999999999999</v>
      </c>
      <c r="AC8" s="81">
        <v>6.5049999999999999</v>
      </c>
      <c r="AD8" s="81">
        <v>6.2809999999999997</v>
      </c>
      <c r="AE8" s="81">
        <v>7.4580000000000002</v>
      </c>
      <c r="AF8" s="81">
        <v>8.7609999999999992</v>
      </c>
      <c r="AG8" s="81">
        <v>9.8040000000000003</v>
      </c>
      <c r="AH8" s="81">
        <v>10.961</v>
      </c>
      <c r="AI8" s="81">
        <v>12.202</v>
      </c>
      <c r="AJ8" s="81">
        <v>10.862</v>
      </c>
      <c r="AK8" s="81">
        <v>12.521000000000001</v>
      </c>
      <c r="AL8" s="81">
        <v>11.272</v>
      </c>
      <c r="AM8" s="81">
        <v>12.257999999999999</v>
      </c>
      <c r="AN8" s="84">
        <v>13.771000000000001</v>
      </c>
      <c r="AO8" s="3023">
        <v>12.225</v>
      </c>
      <c r="AP8" s="537"/>
      <c r="AQ8" s="537"/>
      <c r="AR8" s="537"/>
      <c r="AS8" s="524"/>
      <c r="AT8" s="524"/>
      <c r="AU8" s="524"/>
      <c r="AV8" s="524"/>
      <c r="AW8" s="524"/>
      <c r="AX8" s="524"/>
      <c r="AY8" s="524"/>
      <c r="AZ8" s="524"/>
      <c r="BA8" s="524"/>
      <c r="BB8" s="524"/>
      <c r="BC8" s="524"/>
      <c r="BD8" s="524"/>
      <c r="BE8" s="524"/>
      <c r="BF8" s="524"/>
      <c r="BG8" s="524"/>
      <c r="BH8" s="524"/>
      <c r="BI8" s="524"/>
      <c r="BJ8" s="524"/>
      <c r="BK8" s="524"/>
      <c r="BL8" s="524"/>
      <c r="BM8" s="524"/>
      <c r="BN8" s="524"/>
      <c r="BO8" s="524"/>
      <c r="BP8" s="524"/>
      <c r="BQ8" s="524"/>
      <c r="BR8" s="524"/>
      <c r="BS8" s="524"/>
      <c r="BT8" s="524"/>
      <c r="BU8" s="524"/>
      <c r="BV8" s="524"/>
      <c r="BW8" s="524"/>
      <c r="BX8" s="524"/>
      <c r="BY8" s="524"/>
      <c r="BZ8" s="524"/>
      <c r="CA8" s="524"/>
      <c r="CB8" s="524"/>
      <c r="CC8" s="524"/>
      <c r="CD8" s="524"/>
    </row>
    <row r="9" spans="1:82" s="525" customFormat="1" x14ac:dyDescent="0.35">
      <c r="A9" s="312"/>
      <c r="B9" s="538" t="str">
        <f>"≥-5% to 0%"</f>
        <v>≥-5% to 0%</v>
      </c>
      <c r="C9" s="81">
        <v>11.156000000000001</v>
      </c>
      <c r="D9" s="81">
        <v>13.137</v>
      </c>
      <c r="E9" s="81">
        <v>10.054</v>
      </c>
      <c r="F9" s="81">
        <v>12.27</v>
      </c>
      <c r="G9" s="81">
        <v>14.315</v>
      </c>
      <c r="H9" s="81">
        <v>13.564</v>
      </c>
      <c r="I9" s="81">
        <v>14.97</v>
      </c>
      <c r="J9" s="81">
        <v>13.145</v>
      </c>
      <c r="K9" s="81">
        <v>14.081</v>
      </c>
      <c r="L9" s="81">
        <v>16.225000000000001</v>
      </c>
      <c r="M9" s="81">
        <v>15.724</v>
      </c>
      <c r="N9" s="81">
        <v>14.8</v>
      </c>
      <c r="O9" s="81">
        <v>14.602</v>
      </c>
      <c r="P9" s="81">
        <v>14.127000000000001</v>
      </c>
      <c r="Q9" s="81">
        <v>16.489000000000001</v>
      </c>
      <c r="R9" s="81">
        <v>15.558999999999999</v>
      </c>
      <c r="S9" s="81">
        <v>14.106</v>
      </c>
      <c r="T9" s="81">
        <v>13.24</v>
      </c>
      <c r="U9" s="81">
        <v>13.981999999999999</v>
      </c>
      <c r="V9" s="81">
        <v>11.992000000000001</v>
      </c>
      <c r="W9" s="81">
        <v>12.847</v>
      </c>
      <c r="X9" s="81">
        <v>11.718999999999999</v>
      </c>
      <c r="Y9" s="81">
        <v>11.638999999999999</v>
      </c>
      <c r="Z9" s="81">
        <v>11.891999999999999</v>
      </c>
      <c r="AA9" s="81">
        <v>9.6910000000000007</v>
      </c>
      <c r="AB9" s="81">
        <v>11.823</v>
      </c>
      <c r="AC9" s="81">
        <v>10.7</v>
      </c>
      <c r="AD9" s="81">
        <v>12.83</v>
      </c>
      <c r="AE9" s="81">
        <v>13.78</v>
      </c>
      <c r="AF9" s="81">
        <v>14.173999999999999</v>
      </c>
      <c r="AG9" s="81">
        <v>15.792</v>
      </c>
      <c r="AH9" s="81">
        <v>15.788</v>
      </c>
      <c r="AI9" s="81">
        <v>17.137</v>
      </c>
      <c r="AJ9" s="81">
        <v>17.658999999999999</v>
      </c>
      <c r="AK9" s="81">
        <v>16.151</v>
      </c>
      <c r="AL9" s="81">
        <v>16.337</v>
      </c>
      <c r="AM9" s="81">
        <v>19.84</v>
      </c>
      <c r="AN9" s="84">
        <v>16.907</v>
      </c>
      <c r="AO9" s="3023">
        <v>20.286999999999999</v>
      </c>
      <c r="AP9" s="537"/>
      <c r="AQ9" s="537"/>
      <c r="AR9" s="537"/>
      <c r="AS9" s="524"/>
      <c r="AT9" s="524"/>
      <c r="AU9" s="524"/>
      <c r="AV9" s="524"/>
      <c r="AW9" s="524"/>
      <c r="AX9" s="524"/>
      <c r="AY9" s="524"/>
      <c r="AZ9" s="524"/>
      <c r="BA9" s="524"/>
      <c r="BB9" s="524"/>
      <c r="BC9" s="524"/>
      <c r="BD9" s="524"/>
      <c r="BE9" s="524"/>
      <c r="BF9" s="524"/>
      <c r="BG9" s="524"/>
      <c r="BH9" s="524"/>
      <c r="BI9" s="524"/>
      <c r="BJ9" s="524"/>
      <c r="BK9" s="524"/>
      <c r="BL9" s="524"/>
      <c r="BM9" s="524"/>
      <c r="BN9" s="524"/>
      <c r="BO9" s="524"/>
      <c r="BP9" s="524"/>
      <c r="BQ9" s="524"/>
      <c r="BR9" s="524"/>
      <c r="BS9" s="524"/>
      <c r="BT9" s="524"/>
      <c r="BU9" s="524"/>
      <c r="BV9" s="524"/>
      <c r="BW9" s="524"/>
      <c r="BX9" s="524"/>
      <c r="BY9" s="524"/>
      <c r="BZ9" s="524"/>
      <c r="CA9" s="524"/>
      <c r="CB9" s="524"/>
      <c r="CC9" s="524"/>
      <c r="CD9" s="524"/>
    </row>
    <row r="10" spans="1:82" s="525" customFormat="1" x14ac:dyDescent="0.35">
      <c r="A10" s="312"/>
      <c r="B10" s="538" t="str">
        <f>"≥0% to 5%"</f>
        <v>≥0% to 5%</v>
      </c>
      <c r="C10" s="81">
        <v>37.698</v>
      </c>
      <c r="D10" s="81">
        <v>35.729999999999997</v>
      </c>
      <c r="E10" s="81">
        <v>41.427999999999997</v>
      </c>
      <c r="F10" s="81">
        <v>37.576999999999998</v>
      </c>
      <c r="G10" s="81">
        <v>34.015000000000001</v>
      </c>
      <c r="H10" s="81">
        <v>33.835000000000001</v>
      </c>
      <c r="I10" s="81">
        <v>35.700000000000003</v>
      </c>
      <c r="J10" s="81">
        <v>35.366999999999997</v>
      </c>
      <c r="K10" s="81">
        <v>33.590000000000003</v>
      </c>
      <c r="L10" s="81">
        <v>35.555</v>
      </c>
      <c r="M10" s="81">
        <v>34.921999999999997</v>
      </c>
      <c r="N10" s="81">
        <v>32.941000000000003</v>
      </c>
      <c r="O10" s="81">
        <v>33.420999999999999</v>
      </c>
      <c r="P10" s="81">
        <v>34.835999999999999</v>
      </c>
      <c r="Q10" s="81">
        <v>29.620999999999999</v>
      </c>
      <c r="R10" s="81">
        <v>23.253</v>
      </c>
      <c r="S10" s="81">
        <v>21.943999999999999</v>
      </c>
      <c r="T10" s="81">
        <v>20.902999999999999</v>
      </c>
      <c r="U10" s="81">
        <v>21.748999999999999</v>
      </c>
      <c r="V10" s="81">
        <v>24.919</v>
      </c>
      <c r="W10" s="81">
        <v>25.858000000000001</v>
      </c>
      <c r="X10" s="81">
        <v>29.341000000000001</v>
      </c>
      <c r="Y10" s="81">
        <v>25.157</v>
      </c>
      <c r="Z10" s="81">
        <v>31.346</v>
      </c>
      <c r="AA10" s="81">
        <v>29.673999999999999</v>
      </c>
      <c r="AB10" s="81">
        <v>30.167000000000002</v>
      </c>
      <c r="AC10" s="81">
        <v>31.440999999999999</v>
      </c>
      <c r="AD10" s="81">
        <v>32.72</v>
      </c>
      <c r="AE10" s="81">
        <v>33.32</v>
      </c>
      <c r="AF10" s="81">
        <v>36.372</v>
      </c>
      <c r="AG10" s="81">
        <v>35.262999999999998</v>
      </c>
      <c r="AH10" s="81">
        <v>35.113</v>
      </c>
      <c r="AI10" s="81">
        <v>31.459</v>
      </c>
      <c r="AJ10" s="81">
        <v>33.633000000000003</v>
      </c>
      <c r="AK10" s="81">
        <v>34.201000000000001</v>
      </c>
      <c r="AL10" s="81">
        <v>29.757999999999999</v>
      </c>
      <c r="AM10" s="81">
        <v>31.274000000000001</v>
      </c>
      <c r="AN10" s="84">
        <v>34.561</v>
      </c>
      <c r="AO10" s="3023">
        <v>34.588999999999999</v>
      </c>
      <c r="AP10" s="537"/>
      <c r="AQ10" s="537"/>
      <c r="AR10" s="537"/>
      <c r="AS10" s="524"/>
      <c r="AT10" s="524"/>
      <c r="AU10" s="524"/>
      <c r="AV10" s="524"/>
      <c r="AW10" s="524"/>
      <c r="AX10" s="524"/>
      <c r="AY10" s="524"/>
      <c r="AZ10" s="524"/>
      <c r="BA10" s="524"/>
      <c r="BB10" s="524"/>
      <c r="BC10" s="524"/>
      <c r="BD10" s="524"/>
      <c r="BE10" s="524"/>
      <c r="BF10" s="524"/>
      <c r="BG10" s="524"/>
      <c r="BH10" s="524"/>
      <c r="BI10" s="524"/>
      <c r="BJ10" s="524"/>
      <c r="BK10" s="524"/>
      <c r="BL10" s="524"/>
      <c r="BM10" s="524"/>
      <c r="BN10" s="524"/>
      <c r="BO10" s="524"/>
      <c r="BP10" s="524"/>
      <c r="BQ10" s="524"/>
      <c r="BR10" s="524"/>
      <c r="BS10" s="524"/>
      <c r="BT10" s="524"/>
      <c r="BU10" s="524"/>
      <c r="BV10" s="524"/>
      <c r="BW10" s="524"/>
      <c r="BX10" s="524"/>
      <c r="BY10" s="524"/>
      <c r="BZ10" s="524"/>
      <c r="CA10" s="524"/>
      <c r="CB10" s="524"/>
      <c r="CC10" s="524"/>
      <c r="CD10" s="524"/>
    </row>
    <row r="11" spans="1:82" s="525" customFormat="1" x14ac:dyDescent="0.35">
      <c r="A11" s="312"/>
      <c r="B11" s="538" t="str">
        <f>"≥5% to 10%"</f>
        <v>≥5% to 10%</v>
      </c>
      <c r="C11" s="81">
        <v>19.513000000000002</v>
      </c>
      <c r="D11" s="81">
        <v>20.39</v>
      </c>
      <c r="E11" s="81">
        <v>17.765000000000001</v>
      </c>
      <c r="F11" s="81">
        <v>15.996</v>
      </c>
      <c r="G11" s="81">
        <v>18.446999999999999</v>
      </c>
      <c r="H11" s="81">
        <v>16.195</v>
      </c>
      <c r="I11" s="81">
        <v>14.887</v>
      </c>
      <c r="J11" s="81">
        <v>16.428000000000001</v>
      </c>
      <c r="K11" s="81">
        <v>18.649999999999999</v>
      </c>
      <c r="L11" s="81">
        <v>17.170000000000002</v>
      </c>
      <c r="M11" s="81">
        <v>15.234</v>
      </c>
      <c r="N11" s="81">
        <v>17.545999999999999</v>
      </c>
      <c r="O11" s="81">
        <v>17.334</v>
      </c>
      <c r="P11" s="81">
        <v>14.387</v>
      </c>
      <c r="Q11" s="81">
        <v>12.912000000000001</v>
      </c>
      <c r="R11" s="81">
        <v>8.0950000000000006</v>
      </c>
      <c r="S11" s="81">
        <v>8.0739999999999998</v>
      </c>
      <c r="T11" s="81">
        <v>8.9510000000000005</v>
      </c>
      <c r="U11" s="81">
        <v>12.028</v>
      </c>
      <c r="V11" s="81">
        <v>13.77</v>
      </c>
      <c r="W11" s="81">
        <v>16.164000000000001</v>
      </c>
      <c r="X11" s="81">
        <v>16.896000000000001</v>
      </c>
      <c r="Y11" s="81">
        <v>19.811</v>
      </c>
      <c r="Z11" s="81">
        <v>18.106000000000002</v>
      </c>
      <c r="AA11" s="81">
        <v>20.536000000000001</v>
      </c>
      <c r="AB11" s="81">
        <v>17.588000000000001</v>
      </c>
      <c r="AC11" s="81">
        <v>18.044</v>
      </c>
      <c r="AD11" s="81">
        <v>19.087</v>
      </c>
      <c r="AE11" s="81">
        <v>16.693000000000001</v>
      </c>
      <c r="AF11" s="81">
        <v>15.269</v>
      </c>
      <c r="AG11" s="81">
        <v>14.385999999999999</v>
      </c>
      <c r="AH11" s="81">
        <v>15.904</v>
      </c>
      <c r="AI11" s="81">
        <v>14.946999999999999</v>
      </c>
      <c r="AJ11" s="81">
        <v>14.689</v>
      </c>
      <c r="AK11" s="81">
        <v>12.975</v>
      </c>
      <c r="AL11" s="81">
        <v>14.737</v>
      </c>
      <c r="AM11" s="81">
        <v>12.327999999999999</v>
      </c>
      <c r="AN11" s="84">
        <v>12.281000000000001</v>
      </c>
      <c r="AO11" s="3023">
        <v>11.68</v>
      </c>
      <c r="AP11" s="537"/>
      <c r="AQ11" s="537"/>
      <c r="AR11" s="537"/>
      <c r="AS11" s="524"/>
      <c r="AT11" s="524"/>
      <c r="AU11" s="524"/>
      <c r="AV11" s="524"/>
      <c r="AW11" s="524"/>
      <c r="AX11" s="524"/>
      <c r="AY11" s="524"/>
      <c r="AZ11" s="524"/>
      <c r="BA11" s="524"/>
      <c r="BB11" s="524"/>
      <c r="BC11" s="524"/>
      <c r="BD11" s="524"/>
      <c r="BE11" s="524"/>
      <c r="BF11" s="524"/>
      <c r="BG11" s="524"/>
      <c r="BH11" s="524"/>
      <c r="BI11" s="524"/>
      <c r="BJ11" s="524"/>
      <c r="BK11" s="524"/>
      <c r="BL11" s="524"/>
      <c r="BM11" s="524"/>
      <c r="BN11" s="524"/>
      <c r="BO11" s="524"/>
      <c r="BP11" s="524"/>
      <c r="BQ11" s="524"/>
      <c r="BR11" s="524"/>
      <c r="BS11" s="524"/>
      <c r="BT11" s="524"/>
      <c r="BU11" s="524"/>
      <c r="BV11" s="524"/>
      <c r="BW11" s="524"/>
      <c r="BX11" s="524"/>
      <c r="BY11" s="524"/>
      <c r="BZ11" s="524"/>
      <c r="CA11" s="524"/>
      <c r="CB11" s="524"/>
      <c r="CC11" s="524"/>
      <c r="CD11" s="524"/>
    </row>
    <row r="12" spans="1:82" s="525" customFormat="1" x14ac:dyDescent="0.35">
      <c r="A12" s="312"/>
      <c r="B12" s="539" t="s">
        <v>3</v>
      </c>
      <c r="C12" s="81">
        <v>20.617000000000001</v>
      </c>
      <c r="D12" s="81">
        <v>20.606000000000002</v>
      </c>
      <c r="E12" s="81">
        <v>19.306999999999999</v>
      </c>
      <c r="F12" s="81">
        <v>19.916</v>
      </c>
      <c r="G12" s="81">
        <v>17.45</v>
      </c>
      <c r="H12" s="81">
        <v>19.707999999999998</v>
      </c>
      <c r="I12" s="81">
        <v>19.109000000000002</v>
      </c>
      <c r="J12" s="81">
        <v>20.902000000000001</v>
      </c>
      <c r="K12" s="81">
        <v>17.902999999999999</v>
      </c>
      <c r="L12" s="81">
        <v>17.388999999999999</v>
      </c>
      <c r="M12" s="81">
        <v>18.954999999999998</v>
      </c>
      <c r="N12" s="81">
        <v>17.821999999999999</v>
      </c>
      <c r="O12" s="81">
        <v>17.350000000000001</v>
      </c>
      <c r="P12" s="81">
        <v>17.923999999999999</v>
      </c>
      <c r="Q12" s="81">
        <v>16.152999999999999</v>
      </c>
      <c r="R12" s="81">
        <v>13.406000000000001</v>
      </c>
      <c r="S12" s="81">
        <v>11.885</v>
      </c>
      <c r="T12" s="81">
        <v>11.907999999999999</v>
      </c>
      <c r="U12" s="81">
        <v>14.996</v>
      </c>
      <c r="V12" s="81">
        <v>19.622</v>
      </c>
      <c r="W12" s="81">
        <v>24.042000000000002</v>
      </c>
      <c r="X12" s="81">
        <v>27.817</v>
      </c>
      <c r="Y12" s="81">
        <v>26.998999999999999</v>
      </c>
      <c r="Z12" s="81">
        <v>23.669</v>
      </c>
      <c r="AA12" s="81">
        <v>25.547999999999998</v>
      </c>
      <c r="AB12" s="81">
        <v>25.152000000000001</v>
      </c>
      <c r="AC12" s="81">
        <v>22.763000000000002</v>
      </c>
      <c r="AD12" s="81">
        <v>18.878</v>
      </c>
      <c r="AE12" s="81">
        <v>18.565999999999999</v>
      </c>
      <c r="AF12" s="81">
        <v>15.744999999999999</v>
      </c>
      <c r="AG12" s="81">
        <v>13.416</v>
      </c>
      <c r="AH12" s="81">
        <v>11.686999999999999</v>
      </c>
      <c r="AI12" s="81">
        <v>12.999000000000001</v>
      </c>
      <c r="AJ12" s="81">
        <v>12.581</v>
      </c>
      <c r="AK12" s="81">
        <v>12.000999999999999</v>
      </c>
      <c r="AL12" s="81">
        <v>12.911</v>
      </c>
      <c r="AM12" s="81">
        <v>11.43</v>
      </c>
      <c r="AN12" s="84">
        <v>10.627000000000001</v>
      </c>
      <c r="AO12" s="3026">
        <v>9.3800000000000008</v>
      </c>
      <c r="AP12" s="537"/>
      <c r="AQ12" s="537"/>
      <c r="AR12" s="537"/>
      <c r="AS12" s="524"/>
      <c r="AT12" s="524"/>
      <c r="AU12" s="524"/>
      <c r="AV12" s="524"/>
      <c r="AW12" s="524"/>
      <c r="AX12" s="524"/>
      <c r="AY12" s="524"/>
      <c r="AZ12" s="524"/>
      <c r="BA12" s="524"/>
      <c r="BB12" s="524"/>
      <c r="BC12" s="524"/>
      <c r="BD12" s="524"/>
      <c r="BE12" s="524"/>
      <c r="BF12" s="524"/>
      <c r="BG12" s="524"/>
      <c r="BH12" s="524"/>
      <c r="BI12" s="524"/>
      <c r="BJ12" s="524"/>
      <c r="BK12" s="524"/>
      <c r="BL12" s="524"/>
      <c r="BM12" s="524"/>
      <c r="BN12" s="524"/>
      <c r="BO12" s="524"/>
      <c r="BP12" s="524"/>
      <c r="BQ12" s="524"/>
      <c r="BR12" s="524"/>
      <c r="BS12" s="524"/>
      <c r="BT12" s="524"/>
      <c r="BU12" s="524"/>
      <c r="BV12" s="524"/>
      <c r="BW12" s="524"/>
      <c r="BX12" s="524"/>
      <c r="BY12" s="524"/>
      <c r="BZ12" s="524"/>
      <c r="CA12" s="524"/>
      <c r="CB12" s="524"/>
      <c r="CC12" s="524"/>
      <c r="CD12" s="524"/>
    </row>
    <row r="13" spans="1:82" s="525" customFormat="1" ht="3" customHeight="1" x14ac:dyDescent="0.35">
      <c r="A13" s="521"/>
      <c r="B13" s="464"/>
      <c r="C13" s="212"/>
      <c r="D13" s="540"/>
      <c r="E13" s="540"/>
      <c r="F13" s="541"/>
      <c r="G13" s="521"/>
      <c r="H13" s="521"/>
      <c r="I13" s="521"/>
      <c r="J13" s="521"/>
      <c r="K13" s="521"/>
      <c r="L13" s="521"/>
      <c r="M13" s="521"/>
      <c r="N13" s="521"/>
      <c r="O13" s="521"/>
      <c r="P13" s="521"/>
      <c r="Q13" s="521"/>
      <c r="R13" s="521"/>
      <c r="S13" s="521"/>
      <c r="T13" s="521"/>
      <c r="U13" s="521"/>
      <c r="V13" s="521"/>
      <c r="W13" s="521"/>
      <c r="X13" s="521"/>
      <c r="Y13" s="521"/>
      <c r="Z13" s="312"/>
      <c r="AA13" s="521"/>
      <c r="AB13" s="521"/>
      <c r="AC13" s="522"/>
      <c r="AD13" s="522"/>
      <c r="AE13" s="521"/>
      <c r="AF13" s="521"/>
      <c r="AG13" s="521"/>
      <c r="AH13" s="521"/>
      <c r="AI13" s="521"/>
      <c r="AJ13" s="521"/>
      <c r="AK13" s="521"/>
      <c r="AL13" s="523"/>
      <c r="AM13" s="249"/>
      <c r="AN13" s="249"/>
      <c r="AO13" s="523"/>
      <c r="AP13" s="524"/>
      <c r="AQ13" s="524"/>
      <c r="AR13" s="524"/>
      <c r="AS13" s="524"/>
      <c r="AT13" s="524"/>
      <c r="AU13" s="524"/>
      <c r="AV13" s="524"/>
      <c r="AW13" s="524"/>
      <c r="AX13" s="524"/>
      <c r="AY13" s="524"/>
      <c r="AZ13" s="524"/>
      <c r="BA13" s="524"/>
      <c r="BB13" s="524"/>
      <c r="BC13" s="524"/>
      <c r="BD13" s="524"/>
      <c r="BE13" s="524"/>
      <c r="BF13" s="524"/>
      <c r="BG13" s="524"/>
      <c r="BH13" s="524"/>
      <c r="BI13" s="524"/>
      <c r="BJ13" s="524"/>
      <c r="BK13" s="524"/>
      <c r="BL13" s="524"/>
      <c r="BM13" s="524"/>
      <c r="BN13" s="524"/>
      <c r="BO13" s="524"/>
      <c r="BP13" s="524"/>
      <c r="BQ13" s="524"/>
      <c r="BR13" s="524"/>
      <c r="BS13" s="524"/>
      <c r="BT13" s="524"/>
      <c r="BU13" s="524"/>
      <c r="BV13" s="524"/>
      <c r="BW13" s="524"/>
      <c r="BX13" s="524"/>
      <c r="BY13" s="524"/>
      <c r="BZ13" s="524"/>
      <c r="CA13" s="524"/>
      <c r="CB13" s="524"/>
      <c r="CC13" s="524"/>
      <c r="CD13" s="524"/>
    </row>
    <row r="14" spans="1:82" s="525" customFormat="1" ht="63" customHeight="1" x14ac:dyDescent="0.35">
      <c r="A14" s="521"/>
      <c r="B14" s="3306" t="s">
        <v>152</v>
      </c>
      <c r="C14" s="3307"/>
      <c r="D14" s="3307"/>
      <c r="E14" s="3307"/>
      <c r="F14" s="3307"/>
      <c r="G14" s="3307"/>
      <c r="H14" s="3307"/>
      <c r="I14" s="3307"/>
      <c r="J14" s="3307"/>
      <c r="K14" s="3307"/>
      <c r="L14" s="3307"/>
      <c r="M14" s="3307"/>
      <c r="N14" s="3307"/>
      <c r="O14" s="3307"/>
      <c r="P14" s="3307"/>
      <c r="Q14" s="3307"/>
      <c r="R14" s="3307"/>
      <c r="S14" s="3307"/>
      <c r="T14" s="3307"/>
      <c r="U14" s="3307"/>
      <c r="V14" s="3307"/>
      <c r="W14" s="3307"/>
      <c r="X14" s="3307"/>
      <c r="Y14" s="3307"/>
      <c r="Z14" s="312"/>
      <c r="AA14" s="521"/>
      <c r="AB14" s="521"/>
      <c r="AC14" s="522"/>
      <c r="AD14" s="522"/>
      <c r="AE14" s="521"/>
      <c r="AF14" s="521"/>
      <c r="AG14" s="521"/>
      <c r="AH14" s="521"/>
      <c r="AI14" s="521"/>
      <c r="AJ14" s="521"/>
      <c r="AK14" s="521"/>
      <c r="AL14" s="523"/>
      <c r="AM14" s="249"/>
      <c r="AN14" s="249"/>
      <c r="AO14" s="523"/>
      <c r="AP14" s="524"/>
      <c r="AQ14" s="524"/>
      <c r="AR14" s="524"/>
      <c r="AS14" s="524"/>
      <c r="AT14" s="524"/>
      <c r="AU14" s="524"/>
      <c r="AV14" s="524"/>
      <c r="AW14" s="524"/>
      <c r="AX14" s="524"/>
      <c r="AY14" s="524"/>
      <c r="AZ14" s="524"/>
      <c r="BA14" s="524"/>
      <c r="BB14" s="524"/>
      <c r="BC14" s="524"/>
      <c r="BD14" s="524"/>
      <c r="BE14" s="524"/>
      <c r="BF14" s="524"/>
      <c r="BG14" s="524"/>
      <c r="BH14" s="524"/>
      <c r="BI14" s="524"/>
      <c r="BJ14" s="524"/>
      <c r="BK14" s="524"/>
      <c r="BL14" s="524"/>
      <c r="BM14" s="524"/>
      <c r="BN14" s="524"/>
      <c r="BO14" s="524"/>
      <c r="BP14" s="524"/>
      <c r="BQ14" s="524"/>
      <c r="BR14" s="524"/>
      <c r="BS14" s="524"/>
      <c r="BT14" s="524"/>
      <c r="BU14" s="524"/>
      <c r="BV14" s="524"/>
      <c r="BW14" s="524"/>
      <c r="BX14" s="524"/>
      <c r="BY14" s="524"/>
      <c r="BZ14" s="524"/>
      <c r="CA14" s="524"/>
      <c r="CB14" s="524"/>
      <c r="CC14" s="524"/>
      <c r="CD14" s="524"/>
    </row>
    <row r="15" spans="1:82" s="525" customFormat="1" x14ac:dyDescent="0.35">
      <c r="A15" s="521"/>
      <c r="B15" s="521"/>
      <c r="C15" s="521"/>
      <c r="D15" s="521"/>
      <c r="E15" s="521"/>
      <c r="F15" s="521"/>
      <c r="G15" s="521"/>
      <c r="H15" s="521"/>
      <c r="I15" s="521"/>
      <c r="J15" s="521"/>
      <c r="K15" s="521"/>
      <c r="L15" s="521"/>
      <c r="M15" s="521"/>
      <c r="N15" s="521"/>
      <c r="O15" s="521"/>
      <c r="P15" s="521"/>
      <c r="Q15" s="521"/>
      <c r="R15" s="521"/>
      <c r="S15" s="521"/>
      <c r="T15" s="521"/>
      <c r="U15" s="521"/>
      <c r="V15" s="521"/>
      <c r="W15" s="521"/>
      <c r="X15" s="521"/>
      <c r="Y15" s="521"/>
      <c r="Z15" s="312"/>
      <c r="AA15" s="521"/>
      <c r="AB15" s="526"/>
      <c r="AC15" s="527"/>
      <c r="AD15" s="527"/>
      <c r="AE15" s="526"/>
      <c r="AF15" s="526"/>
      <c r="AG15" s="521"/>
      <c r="AH15" s="521"/>
      <c r="AI15" s="521"/>
      <c r="AJ15" s="521"/>
      <c r="AK15" s="521"/>
      <c r="AL15" s="523"/>
      <c r="AM15" s="249"/>
      <c r="AN15" s="249"/>
      <c r="AO15" s="523"/>
      <c r="AP15" s="524"/>
      <c r="AQ15" s="524"/>
      <c r="AR15" s="524"/>
      <c r="AS15" s="524"/>
      <c r="AT15" s="524"/>
      <c r="AU15" s="524"/>
      <c r="AV15" s="524"/>
      <c r="AW15" s="524"/>
      <c r="AX15" s="524"/>
      <c r="AY15" s="524"/>
      <c r="AZ15" s="524"/>
      <c r="BA15" s="524"/>
      <c r="BB15" s="524"/>
      <c r="BC15" s="524"/>
      <c r="BD15" s="524"/>
      <c r="BE15" s="524"/>
      <c r="BF15" s="524"/>
      <c r="BG15" s="524"/>
      <c r="BH15" s="524"/>
      <c r="BI15" s="524"/>
      <c r="BJ15" s="524"/>
      <c r="BK15" s="524"/>
      <c r="BL15" s="524"/>
      <c r="BM15" s="524"/>
      <c r="BN15" s="524"/>
      <c r="BO15" s="524"/>
      <c r="BP15" s="524"/>
      <c r="BQ15" s="524"/>
      <c r="BR15" s="524"/>
      <c r="BS15" s="524"/>
      <c r="BT15" s="524"/>
      <c r="BU15" s="524"/>
      <c r="BV15" s="524"/>
      <c r="BW15" s="524"/>
      <c r="BX15" s="524"/>
      <c r="BY15" s="524"/>
      <c r="BZ15" s="524"/>
      <c r="CA15" s="524"/>
      <c r="CB15" s="524"/>
      <c r="CC15" s="524"/>
      <c r="CD15" s="524"/>
    </row>
    <row r="16" spans="1:82" s="341" customFormat="1" ht="63" customHeight="1" x14ac:dyDescent="0.35">
      <c r="A16" s="2504" t="s">
        <v>39</v>
      </c>
      <c r="B16" s="3305" t="s">
        <v>61</v>
      </c>
      <c r="C16" s="3273"/>
      <c r="D16" s="3273"/>
      <c r="E16" s="3273"/>
      <c r="F16" s="3273"/>
      <c r="G16" s="3273"/>
      <c r="H16" s="3273"/>
      <c r="I16" s="3273"/>
      <c r="J16" s="3273"/>
      <c r="K16" s="3273"/>
      <c r="L16" s="3273"/>
      <c r="M16" s="3273"/>
      <c r="N16" s="3273"/>
      <c r="O16" s="3273"/>
      <c r="P16" s="3273"/>
      <c r="Q16" s="3273"/>
      <c r="R16" s="3273"/>
      <c r="S16" s="3273"/>
      <c r="T16" s="3273"/>
      <c r="U16" s="3273"/>
      <c r="V16" s="3273"/>
      <c r="W16" s="3273"/>
      <c r="X16" s="3273"/>
      <c r="Y16" s="3273"/>
      <c r="Z16" s="3273"/>
      <c r="AA16" s="3314"/>
      <c r="AB16" s="378"/>
      <c r="AC16" s="522"/>
      <c r="AD16" s="522"/>
      <c r="AE16" s="312"/>
      <c r="AF16" s="312"/>
      <c r="AG16" s="528"/>
      <c r="AH16" s="528"/>
      <c r="AI16" s="529"/>
      <c r="AJ16" s="529"/>
      <c r="AK16" s="529"/>
      <c r="AL16" s="523"/>
      <c r="AM16" s="249"/>
      <c r="AN16" s="249"/>
      <c r="AO16" s="2932"/>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row>
    <row r="17" spans="1:82" s="341" customFormat="1" ht="63" customHeight="1" x14ac:dyDescent="0.35">
      <c r="A17" s="427"/>
      <c r="B17" s="530" t="s">
        <v>734</v>
      </c>
      <c r="C17" s="531" t="s">
        <v>6</v>
      </c>
      <c r="D17" s="531" t="s">
        <v>7</v>
      </c>
      <c r="E17" s="531" t="s">
        <v>8</v>
      </c>
      <c r="F17" s="532" t="s">
        <v>123</v>
      </c>
      <c r="G17" s="533" t="s">
        <v>160</v>
      </c>
      <c r="H17" s="533" t="s">
        <v>194</v>
      </c>
      <c r="I17" s="533" t="s">
        <v>202</v>
      </c>
      <c r="J17" s="533" t="s">
        <v>241</v>
      </c>
      <c r="K17" s="533" t="s">
        <v>273</v>
      </c>
      <c r="L17" s="533" t="s">
        <v>284</v>
      </c>
      <c r="M17" s="533" t="s">
        <v>322</v>
      </c>
      <c r="N17" s="533" t="s">
        <v>342</v>
      </c>
      <c r="O17" s="533" t="s">
        <v>356</v>
      </c>
      <c r="P17" s="533" t="s">
        <v>384</v>
      </c>
      <c r="Q17" s="533" t="s">
        <v>493</v>
      </c>
      <c r="R17" s="533" t="s">
        <v>535</v>
      </c>
      <c r="S17" s="533" t="s">
        <v>541</v>
      </c>
      <c r="T17" s="533" t="s">
        <v>545</v>
      </c>
      <c r="U17" s="533" t="s">
        <v>578</v>
      </c>
      <c r="V17" s="533" t="s">
        <v>586</v>
      </c>
      <c r="W17" s="533" t="s">
        <v>633</v>
      </c>
      <c r="X17" s="533" t="s">
        <v>646</v>
      </c>
      <c r="Y17" s="533" t="s">
        <v>647</v>
      </c>
      <c r="Z17" s="533" t="s">
        <v>668</v>
      </c>
      <c r="AA17" s="534" t="s">
        <v>671</v>
      </c>
      <c r="AB17" s="534" t="s">
        <v>688</v>
      </c>
      <c r="AC17" s="534" t="s">
        <v>689</v>
      </c>
      <c r="AD17" s="534" t="s">
        <v>735</v>
      </c>
      <c r="AE17" s="534" t="s">
        <v>776</v>
      </c>
      <c r="AF17" s="534" t="s">
        <v>811</v>
      </c>
      <c r="AG17" s="534" t="s">
        <v>1055</v>
      </c>
      <c r="AH17" s="534" t="s">
        <v>1072</v>
      </c>
      <c r="AI17" s="534" t="s">
        <v>1075</v>
      </c>
      <c r="AJ17" s="534" t="s">
        <v>1117</v>
      </c>
      <c r="AK17" s="534" t="s">
        <v>1162</v>
      </c>
      <c r="AL17" s="355" t="s">
        <v>1176</v>
      </c>
      <c r="AM17" s="651" t="s">
        <v>1211</v>
      </c>
      <c r="AN17" s="3040" t="s">
        <v>1297</v>
      </c>
      <c r="AO17" s="2594" t="s">
        <v>1328</v>
      </c>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row>
    <row r="18" spans="1:82" s="432" customFormat="1" x14ac:dyDescent="0.35">
      <c r="A18" s="433"/>
      <c r="B18" s="542" t="s">
        <v>260</v>
      </c>
      <c r="C18" s="3068">
        <v>2.2010000000000001</v>
      </c>
      <c r="D18" s="3068">
        <v>2.1160000000000001</v>
      </c>
      <c r="E18" s="3068">
        <v>2.93</v>
      </c>
      <c r="F18" s="3068">
        <v>4</v>
      </c>
      <c r="G18" s="3068">
        <v>3.6949999999999998</v>
      </c>
      <c r="H18" s="3068">
        <v>3.492</v>
      </c>
      <c r="I18" s="3068">
        <v>3.125</v>
      </c>
      <c r="J18" s="3068">
        <v>2.6059999999999999</v>
      </c>
      <c r="K18" s="3068">
        <v>2.5790000000000002</v>
      </c>
      <c r="L18" s="3068">
        <v>1.8280000000000001</v>
      </c>
      <c r="M18" s="3068">
        <v>1.9790000000000001</v>
      </c>
      <c r="N18" s="3068">
        <v>0.70599999999999996</v>
      </c>
      <c r="O18" s="3068">
        <v>0.42399999999999999</v>
      </c>
      <c r="P18" s="3068">
        <v>0.22500000000000001</v>
      </c>
      <c r="Q18" s="3068">
        <v>-1.6559999999999999</v>
      </c>
      <c r="R18" s="3068">
        <v>-4.7690000000000001</v>
      </c>
      <c r="S18" s="3068">
        <v>-5.6150000000000002</v>
      </c>
      <c r="T18" s="3068">
        <v>-5.3959999999999999</v>
      </c>
      <c r="U18" s="3068">
        <v>-3.5979999999999999</v>
      </c>
      <c r="V18" s="3068">
        <v>0.42099999999999999</v>
      </c>
      <c r="W18" s="3068">
        <v>1.756</v>
      </c>
      <c r="X18" s="3068">
        <v>3.6429999999999998</v>
      </c>
      <c r="Y18" s="3068">
        <v>2.9060000000000001</v>
      </c>
      <c r="Z18" s="3068">
        <v>1.9239999999999999</v>
      </c>
      <c r="AA18" s="3068">
        <v>1.4</v>
      </c>
      <c r="AB18" s="3068">
        <v>1.0349999999999999</v>
      </c>
      <c r="AC18" s="3068">
        <v>0.83</v>
      </c>
      <c r="AD18" s="3068">
        <v>0.38300000000000001</v>
      </c>
      <c r="AE18" s="3068">
        <v>-0.13500000000000001</v>
      </c>
      <c r="AF18" s="3068">
        <v>0.27100000000000002</v>
      </c>
      <c r="AG18" s="3068">
        <v>0.65200000000000002</v>
      </c>
      <c r="AH18" s="3068">
        <v>-0.16300000000000001</v>
      </c>
      <c r="AI18" s="3068">
        <v>-0.38600000000000001</v>
      </c>
      <c r="AJ18" s="3068">
        <v>-0.86499999999999999</v>
      </c>
      <c r="AK18" s="3068">
        <v>-1.274</v>
      </c>
      <c r="AL18" s="3068">
        <v>-1.143</v>
      </c>
      <c r="AM18" s="3068">
        <v>-0.59599999999999997</v>
      </c>
      <c r="AN18" s="3069">
        <v>-0.86099999999999999</v>
      </c>
      <c r="AO18" s="3070">
        <v>-0.92200000000000004</v>
      </c>
      <c r="AP18" s="343"/>
      <c r="AQ18" s="343"/>
      <c r="AR18" s="343"/>
      <c r="AS18" s="343"/>
      <c r="AT18" s="343"/>
      <c r="AU18" s="343"/>
      <c r="AV18" s="343"/>
      <c r="AW18" s="343"/>
      <c r="AX18" s="343"/>
      <c r="AY18" s="343"/>
      <c r="AZ18" s="343"/>
      <c r="BA18" s="343"/>
      <c r="BB18" s="343"/>
      <c r="BC18" s="343"/>
      <c r="BD18" s="343"/>
      <c r="BE18" s="343"/>
      <c r="BF18" s="343"/>
      <c r="BG18" s="343"/>
      <c r="BH18" s="343"/>
      <c r="BI18" s="343"/>
      <c r="BJ18" s="343"/>
      <c r="BK18" s="343"/>
      <c r="BL18" s="343"/>
      <c r="BM18" s="343"/>
      <c r="BN18" s="343"/>
      <c r="BO18" s="343"/>
      <c r="BP18" s="343"/>
      <c r="BQ18" s="343"/>
      <c r="BR18" s="343"/>
      <c r="BS18" s="343"/>
      <c r="BT18" s="343"/>
      <c r="BU18" s="343"/>
      <c r="BV18" s="343"/>
      <c r="BW18" s="343"/>
      <c r="BX18" s="343"/>
      <c r="BY18" s="343"/>
      <c r="BZ18" s="343"/>
      <c r="CA18" s="343"/>
      <c r="CB18" s="343"/>
      <c r="CC18" s="343"/>
      <c r="CD18" s="343"/>
    </row>
    <row r="19" spans="1:82" s="432" customFormat="1" x14ac:dyDescent="0.35">
      <c r="A19" s="433"/>
      <c r="B19" s="543" t="s">
        <v>261</v>
      </c>
      <c r="C19" s="411" t="s">
        <v>10</v>
      </c>
      <c r="D19" s="411" t="s">
        <v>10</v>
      </c>
      <c r="E19" s="411" t="s">
        <v>10</v>
      </c>
      <c r="F19" s="411" t="s">
        <v>10</v>
      </c>
      <c r="G19" s="411" t="s">
        <v>10</v>
      </c>
      <c r="H19" s="411" t="s">
        <v>10</v>
      </c>
      <c r="I19" s="3068">
        <v>0.83199999999999996</v>
      </c>
      <c r="J19" s="3068">
        <v>5.8159999999999998</v>
      </c>
      <c r="K19" s="3068">
        <v>4.851</v>
      </c>
      <c r="L19" s="3068">
        <v>4.4980000000000002</v>
      </c>
      <c r="M19" s="3068">
        <v>5.1710000000000003</v>
      </c>
      <c r="N19" s="3068">
        <v>5.7359999999999998</v>
      </c>
      <c r="O19" s="3068">
        <v>6.45</v>
      </c>
      <c r="P19" s="3068">
        <v>14.531000000000001</v>
      </c>
      <c r="Q19" s="3068">
        <v>10.202</v>
      </c>
      <c r="R19" s="3068">
        <v>-2.4369999999999998</v>
      </c>
      <c r="S19" s="3068">
        <v>-0.115</v>
      </c>
      <c r="T19" s="3068">
        <v>0.91600000000000004</v>
      </c>
      <c r="U19" s="3068">
        <v>-1.34</v>
      </c>
      <c r="V19" s="3068">
        <v>0.74</v>
      </c>
      <c r="W19" s="3068">
        <v>2.0190000000000001</v>
      </c>
      <c r="X19" s="3068">
        <v>4.5999999999999996</v>
      </c>
      <c r="Y19" s="3068">
        <v>5.5250000000000004</v>
      </c>
      <c r="Z19" s="3068">
        <v>5.2480000000000002</v>
      </c>
      <c r="AA19" s="3068">
        <v>3.51</v>
      </c>
      <c r="AB19" s="3068">
        <v>5.9429999999999996</v>
      </c>
      <c r="AC19" s="3068">
        <v>6.4729999999999999</v>
      </c>
      <c r="AD19" s="3068">
        <v>4.6390000000000002</v>
      </c>
      <c r="AE19" s="3068">
        <v>6.8529999999999998</v>
      </c>
      <c r="AF19" s="3068">
        <v>5.6630000000000003</v>
      </c>
      <c r="AG19" s="3068">
        <v>2.36</v>
      </c>
      <c r="AH19" s="3068">
        <v>3.0990000000000002</v>
      </c>
      <c r="AI19" s="3068">
        <v>3.976</v>
      </c>
      <c r="AJ19" s="3068">
        <v>2.1989999999999998</v>
      </c>
      <c r="AK19" s="3068">
        <v>4.5019999999999998</v>
      </c>
      <c r="AL19" s="3068">
        <v>4.9649999999999999</v>
      </c>
      <c r="AM19" s="3068">
        <v>4.5780000000000003</v>
      </c>
      <c r="AN19" s="3069">
        <v>7.4189999999999996</v>
      </c>
      <c r="AO19" s="3070">
        <v>6.4889999999999999</v>
      </c>
      <c r="AP19" s="343"/>
      <c r="AQ19" s="343"/>
      <c r="AR19" s="343"/>
      <c r="AS19" s="343"/>
      <c r="AT19" s="343"/>
      <c r="AU19" s="343"/>
      <c r="AV19" s="343"/>
      <c r="AW19" s="343"/>
      <c r="AX19" s="343"/>
      <c r="AY19" s="343"/>
      <c r="AZ19" s="343"/>
      <c r="BA19" s="343"/>
      <c r="BB19" s="343"/>
      <c r="BC19" s="343"/>
      <c r="BD19" s="343"/>
      <c r="BE19" s="343"/>
      <c r="BF19" s="343"/>
      <c r="BG19" s="343"/>
      <c r="BH19" s="343"/>
      <c r="BI19" s="343"/>
      <c r="BJ19" s="343"/>
      <c r="BK19" s="343"/>
      <c r="BL19" s="343"/>
      <c r="BM19" s="343"/>
      <c r="BN19" s="343"/>
      <c r="BO19" s="343"/>
      <c r="BP19" s="343"/>
      <c r="BQ19" s="343"/>
      <c r="BR19" s="343"/>
      <c r="BS19" s="343"/>
      <c r="BT19" s="343"/>
      <c r="BU19" s="343"/>
      <c r="BV19" s="343"/>
      <c r="BW19" s="343"/>
      <c r="BX19" s="343"/>
      <c r="BY19" s="343"/>
      <c r="BZ19" s="343"/>
      <c r="CA19" s="343"/>
      <c r="CB19" s="343"/>
      <c r="CC19" s="343"/>
      <c r="CD19" s="343"/>
    </row>
    <row r="20" spans="1:82" s="432" customFormat="1" x14ac:dyDescent="0.35">
      <c r="A20" s="433"/>
      <c r="B20" s="543" t="s">
        <v>262</v>
      </c>
      <c r="C20" s="3068">
        <v>3.3039999999999998</v>
      </c>
      <c r="D20" s="3068">
        <v>3.17</v>
      </c>
      <c r="E20" s="3068">
        <v>3.8220000000000001</v>
      </c>
      <c r="F20" s="3068">
        <v>4.1189999999999998</v>
      </c>
      <c r="G20" s="3068">
        <v>0.66800000000000004</v>
      </c>
      <c r="H20" s="3068">
        <v>3.4510000000000001</v>
      </c>
      <c r="I20" s="3068">
        <v>3.452</v>
      </c>
      <c r="J20" s="3068">
        <v>3.448</v>
      </c>
      <c r="K20" s="3068">
        <v>4.5819999999999999</v>
      </c>
      <c r="L20" s="3068">
        <v>2.2170000000000001</v>
      </c>
      <c r="M20" s="3068">
        <v>1.758</v>
      </c>
      <c r="N20" s="3068">
        <v>0.621</v>
      </c>
      <c r="O20" s="3068">
        <v>1.4279999999999999</v>
      </c>
      <c r="P20" s="3068">
        <v>1.3220000000000001</v>
      </c>
      <c r="Q20" s="3068">
        <v>-0.252</v>
      </c>
      <c r="R20" s="3068">
        <v>-5.4880000000000004</v>
      </c>
      <c r="S20" s="3068">
        <v>-5.1870000000000003</v>
      </c>
      <c r="T20" s="3068">
        <v>-4.38</v>
      </c>
      <c r="U20" s="3068">
        <v>-3.1360000000000001</v>
      </c>
      <c r="V20" s="3068">
        <v>1.4159999999999999</v>
      </c>
      <c r="W20" s="3068">
        <v>1.919</v>
      </c>
      <c r="X20" s="3068">
        <v>3.6459999999999999</v>
      </c>
      <c r="Y20" s="3068">
        <v>1.7869999999999999</v>
      </c>
      <c r="Z20" s="3068">
        <v>2.5289999999999999</v>
      </c>
      <c r="AA20" s="3068">
        <v>1.7030000000000001</v>
      </c>
      <c r="AB20" s="3068">
        <v>1.2350000000000001</v>
      </c>
      <c r="AC20" s="3068">
        <v>-0.79100000000000004</v>
      </c>
      <c r="AD20" s="3068">
        <v>0.81299999999999994</v>
      </c>
      <c r="AE20" s="3068">
        <v>0.55500000000000005</v>
      </c>
      <c r="AF20" s="3068">
        <v>0.747</v>
      </c>
      <c r="AG20" s="3068">
        <v>0.13500000000000001</v>
      </c>
      <c r="AH20" s="3068">
        <v>1.42</v>
      </c>
      <c r="AI20" s="3068">
        <v>0.57999999999999996</v>
      </c>
      <c r="AJ20" s="3068">
        <v>0.23599999999999999</v>
      </c>
      <c r="AK20" s="3068">
        <v>-0.83199999999999996</v>
      </c>
      <c r="AL20" s="3068">
        <v>-1.996</v>
      </c>
      <c r="AM20" s="3068">
        <v>-3.23</v>
      </c>
      <c r="AN20" s="3069">
        <v>-3.41</v>
      </c>
      <c r="AO20" s="3070">
        <v>-3.4039999999999999</v>
      </c>
      <c r="AP20" s="343"/>
      <c r="AQ20" s="343"/>
      <c r="AR20" s="343"/>
      <c r="AS20" s="343"/>
      <c r="AT20" s="343"/>
      <c r="AU20" s="343"/>
      <c r="AV20" s="343"/>
      <c r="AW20" s="343"/>
      <c r="AX20" s="343"/>
      <c r="AY20" s="343"/>
      <c r="AZ20" s="343"/>
      <c r="BA20" s="343"/>
      <c r="BB20" s="343"/>
      <c r="BC20" s="343"/>
      <c r="BD20" s="343"/>
      <c r="BE20" s="343"/>
      <c r="BF20" s="343"/>
      <c r="BG20" s="343"/>
      <c r="BH20" s="343"/>
      <c r="BI20" s="343"/>
      <c r="BJ20" s="343"/>
      <c r="BK20" s="343"/>
      <c r="BL20" s="343"/>
      <c r="BM20" s="343"/>
      <c r="BN20" s="343"/>
      <c r="BO20" s="343"/>
      <c r="BP20" s="343"/>
      <c r="BQ20" s="343"/>
      <c r="BR20" s="343"/>
      <c r="BS20" s="343"/>
      <c r="BT20" s="343"/>
      <c r="BU20" s="343"/>
      <c r="BV20" s="343"/>
      <c r="BW20" s="343"/>
      <c r="BX20" s="343"/>
      <c r="BY20" s="343"/>
      <c r="BZ20" s="343"/>
      <c r="CA20" s="343"/>
      <c r="CB20" s="343"/>
      <c r="CC20" s="343"/>
      <c r="CD20" s="343"/>
    </row>
    <row r="21" spans="1:82" s="432" customFormat="1" x14ac:dyDescent="0.35">
      <c r="A21" s="433"/>
      <c r="B21" s="543" t="s">
        <v>263</v>
      </c>
      <c r="C21" s="3068">
        <v>4.4630000000000001</v>
      </c>
      <c r="D21" s="3068">
        <v>5.9829999999999997</v>
      </c>
      <c r="E21" s="3068">
        <v>3.5390000000000001</v>
      </c>
      <c r="F21" s="3068">
        <v>3.3380000000000001</v>
      </c>
      <c r="G21" s="3068">
        <v>3.7010000000000001</v>
      </c>
      <c r="H21" s="3068">
        <v>3.6680000000000001</v>
      </c>
      <c r="I21" s="3068">
        <v>3.621</v>
      </c>
      <c r="J21" s="3068">
        <v>4.1280000000000001</v>
      </c>
      <c r="K21" s="3068">
        <v>2.2210000000000001</v>
      </c>
      <c r="L21" s="3068">
        <v>2.7029999999999998</v>
      </c>
      <c r="M21" s="3068">
        <v>2.1579999999999999</v>
      </c>
      <c r="N21" s="3068">
        <v>1.0920000000000001</v>
      </c>
      <c r="O21" s="3068">
        <v>1.746</v>
      </c>
      <c r="P21" s="3068">
        <v>1.532</v>
      </c>
      <c r="Q21" s="3068">
        <v>1.3779999999999999</v>
      </c>
      <c r="R21" s="3068">
        <v>-1.9079999999999999</v>
      </c>
      <c r="S21" s="3068">
        <v>-5.165</v>
      </c>
      <c r="T21" s="3068">
        <v>-6.2530000000000001</v>
      </c>
      <c r="U21" s="3068">
        <v>-4.1619999999999999</v>
      </c>
      <c r="V21" s="3068">
        <v>-1.4710000000000001</v>
      </c>
      <c r="W21" s="3068">
        <v>1.865</v>
      </c>
      <c r="X21" s="3068">
        <v>4.1360000000000001</v>
      </c>
      <c r="Y21" s="3068">
        <v>2.7160000000000002</v>
      </c>
      <c r="Z21" s="3068">
        <v>2.4060000000000001</v>
      </c>
      <c r="AA21" s="3068">
        <v>2.6579999999999999</v>
      </c>
      <c r="AB21" s="3068">
        <v>1.9950000000000001</v>
      </c>
      <c r="AC21" s="3068">
        <v>2.6629999999999998</v>
      </c>
      <c r="AD21" s="3068">
        <v>1.9490000000000001</v>
      </c>
      <c r="AE21" s="3068">
        <v>0.77</v>
      </c>
      <c r="AF21" s="3068">
        <v>1.2789999999999999</v>
      </c>
      <c r="AG21" s="3068">
        <v>-0.97799999999999998</v>
      </c>
      <c r="AH21" s="3068">
        <v>-0.223</v>
      </c>
      <c r="AI21" s="3068">
        <v>-0.34100000000000003</v>
      </c>
      <c r="AJ21" s="3068">
        <v>-0.20899999999999999</v>
      </c>
      <c r="AK21" s="3068">
        <v>-0.312</v>
      </c>
      <c r="AL21" s="3068">
        <v>6.9000000000000006E-2</v>
      </c>
      <c r="AM21" s="3068">
        <v>-0.42199999999999999</v>
      </c>
      <c r="AN21" s="3069">
        <v>-1.218</v>
      </c>
      <c r="AO21" s="3070">
        <v>-1.421</v>
      </c>
      <c r="AP21" s="343"/>
      <c r="AQ21" s="343"/>
      <c r="AR21" s="343"/>
      <c r="AS21" s="343"/>
      <c r="AT21" s="343"/>
      <c r="AU21" s="343"/>
      <c r="AV21" s="343"/>
      <c r="AW21" s="343"/>
      <c r="AX21" s="343"/>
      <c r="AY21" s="343"/>
      <c r="AZ21" s="343"/>
      <c r="BA21" s="343"/>
      <c r="BB21" s="343"/>
      <c r="BC21" s="343"/>
      <c r="BD21" s="343"/>
      <c r="BE21" s="343"/>
      <c r="BF21" s="343"/>
      <c r="BG21" s="343"/>
      <c r="BH21" s="343"/>
      <c r="BI21" s="343"/>
      <c r="BJ21" s="343"/>
      <c r="BK21" s="343"/>
      <c r="BL21" s="343"/>
      <c r="BM21" s="343"/>
      <c r="BN21" s="343"/>
      <c r="BO21" s="343"/>
      <c r="BP21" s="343"/>
      <c r="BQ21" s="343"/>
      <c r="BR21" s="343"/>
      <c r="BS21" s="343"/>
      <c r="BT21" s="343"/>
      <c r="BU21" s="343"/>
      <c r="BV21" s="343"/>
      <c r="BW21" s="343"/>
      <c r="BX21" s="343"/>
      <c r="BY21" s="343"/>
      <c r="BZ21" s="343"/>
      <c r="CA21" s="343"/>
      <c r="CB21" s="343"/>
      <c r="CC21" s="343"/>
      <c r="CD21" s="343"/>
    </row>
    <row r="22" spans="1:82" s="432" customFormat="1" x14ac:dyDescent="0.35">
      <c r="A22" s="433"/>
      <c r="B22" s="543" t="s">
        <v>264</v>
      </c>
      <c r="C22" s="3068">
        <v>5.89</v>
      </c>
      <c r="D22" s="3068">
        <v>9.23</v>
      </c>
      <c r="E22" s="3068">
        <v>4.4219999999999997</v>
      </c>
      <c r="F22" s="3068">
        <v>1.5009999999999999</v>
      </c>
      <c r="G22" s="3068">
        <v>3.464</v>
      </c>
      <c r="H22" s="3068">
        <v>1.8620000000000001</v>
      </c>
      <c r="I22" s="3068">
        <v>2.8809999999999998</v>
      </c>
      <c r="J22" s="3068">
        <v>2.7450000000000001</v>
      </c>
      <c r="K22" s="3068">
        <v>2.7610000000000001</v>
      </c>
      <c r="L22" s="3068">
        <v>3.6120000000000001</v>
      </c>
      <c r="M22" s="3068">
        <v>4.1100000000000003</v>
      </c>
      <c r="N22" s="3068">
        <v>4.6219999999999999</v>
      </c>
      <c r="O22" s="3068">
        <v>4.0410000000000004</v>
      </c>
      <c r="P22" s="3068">
        <v>3.46</v>
      </c>
      <c r="Q22" s="3068">
        <v>2.3079999999999998</v>
      </c>
      <c r="R22" s="3068">
        <v>-4.1260000000000003</v>
      </c>
      <c r="S22" s="3068">
        <v>-1.0449999999999999</v>
      </c>
      <c r="T22" s="3068">
        <v>-5.58</v>
      </c>
      <c r="U22" s="3068">
        <v>-4.8380000000000001</v>
      </c>
      <c r="V22" s="3068">
        <v>-5.6559999999999997</v>
      </c>
      <c r="W22" s="3068">
        <v>-0.20100000000000001</v>
      </c>
      <c r="X22" s="3068">
        <v>5.024</v>
      </c>
      <c r="Y22" s="3068">
        <v>4.9470000000000001</v>
      </c>
      <c r="Z22" s="3068">
        <v>4.0640000000000001</v>
      </c>
      <c r="AA22" s="3068">
        <v>4.766</v>
      </c>
      <c r="AB22" s="3068">
        <v>5.5970000000000004</v>
      </c>
      <c r="AC22" s="3068">
        <v>5.234</v>
      </c>
      <c r="AD22" s="3068">
        <v>4.8739999999999997</v>
      </c>
      <c r="AE22" s="3068">
        <v>1.8069999999999999</v>
      </c>
      <c r="AF22" s="3068">
        <v>-0.44700000000000001</v>
      </c>
      <c r="AG22" s="3068">
        <v>-0.18099999999999999</v>
      </c>
      <c r="AH22" s="3068">
        <v>-0.316</v>
      </c>
      <c r="AI22" s="3068">
        <v>0.58899999999999997</v>
      </c>
      <c r="AJ22" s="3068">
        <v>-8.3000000000000004E-2</v>
      </c>
      <c r="AK22" s="3068">
        <v>1.6970000000000001</v>
      </c>
      <c r="AL22" s="3068">
        <v>0.66400000000000003</v>
      </c>
      <c r="AM22" s="3068">
        <v>-0.90400000000000003</v>
      </c>
      <c r="AN22" s="3069">
        <v>1.5469999999999999</v>
      </c>
      <c r="AO22" s="3070">
        <v>2.536</v>
      </c>
      <c r="AP22" s="343"/>
      <c r="AQ22" s="343"/>
      <c r="AR22" s="343"/>
      <c r="AS22" s="343"/>
      <c r="AT22" s="343"/>
      <c r="AU22" s="343"/>
      <c r="AV22" s="343"/>
      <c r="AW22" s="343"/>
      <c r="AX22" s="343"/>
      <c r="AY22" s="343"/>
      <c r="AZ22" s="343"/>
      <c r="BA22" s="343"/>
      <c r="BB22" s="343"/>
      <c r="BC22" s="343"/>
      <c r="BD22" s="343"/>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row>
    <row r="23" spans="1:82" s="432" customFormat="1" x14ac:dyDescent="0.35">
      <c r="A23" s="433"/>
      <c r="B23" s="543" t="s">
        <v>265</v>
      </c>
      <c r="C23" s="3068">
        <v>3.133</v>
      </c>
      <c r="D23" s="3068">
        <v>2.9</v>
      </c>
      <c r="E23" s="3068">
        <v>2.6869999999999998</v>
      </c>
      <c r="F23" s="3068">
        <v>-1.0369999999999999</v>
      </c>
      <c r="G23" s="3068">
        <v>-4.9930000000000003</v>
      </c>
      <c r="H23" s="3068">
        <v>-1.5329999999999999</v>
      </c>
      <c r="I23" s="3068">
        <v>3.383</v>
      </c>
      <c r="J23" s="3068">
        <v>4.2759999999999998</v>
      </c>
      <c r="K23" s="3068">
        <v>2.6960000000000002</v>
      </c>
      <c r="L23" s="3068">
        <v>3.6280000000000001</v>
      </c>
      <c r="M23" s="3068">
        <v>4.4630000000000001</v>
      </c>
      <c r="N23" s="3068">
        <v>3.5369999999999999</v>
      </c>
      <c r="O23" s="3068">
        <v>4.0830000000000002</v>
      </c>
      <c r="P23" s="3068">
        <v>3.4969999999999999</v>
      </c>
      <c r="Q23" s="3068">
        <v>-3.7410000000000001</v>
      </c>
      <c r="R23" s="3068">
        <v>-8.8879999999999999</v>
      </c>
      <c r="S23" s="3068">
        <v>-15.11</v>
      </c>
      <c r="T23" s="3068">
        <v>-13.814</v>
      </c>
      <c r="U23" s="3068">
        <v>-3.15</v>
      </c>
      <c r="V23" s="3068">
        <v>4.444</v>
      </c>
      <c r="W23" s="3068">
        <v>7.9269999999999996</v>
      </c>
      <c r="X23" s="3068">
        <v>11.69</v>
      </c>
      <c r="Y23" s="3068">
        <v>9.0719999999999992</v>
      </c>
      <c r="Z23" s="3068">
        <v>5.5469999999999997</v>
      </c>
      <c r="AA23" s="3068">
        <v>7.6029999999999998</v>
      </c>
      <c r="AB23" s="3068">
        <v>6.8920000000000003</v>
      </c>
      <c r="AC23" s="3068">
        <v>3.907</v>
      </c>
      <c r="AD23" s="3068">
        <v>1.94</v>
      </c>
      <c r="AE23" s="3068">
        <v>2.5680000000000001</v>
      </c>
      <c r="AF23" s="3068">
        <v>0.73199999999999998</v>
      </c>
      <c r="AG23" s="3068">
        <v>1.04</v>
      </c>
      <c r="AH23" s="3068">
        <v>-0.875</v>
      </c>
      <c r="AI23" s="3068">
        <v>-1.893</v>
      </c>
      <c r="AJ23" s="3068">
        <v>-0.91100000000000003</v>
      </c>
      <c r="AK23" s="3068">
        <v>-2.8919999999999999</v>
      </c>
      <c r="AL23" s="3068">
        <v>-5.4870000000000001</v>
      </c>
      <c r="AM23" s="3068">
        <v>-2.81</v>
      </c>
      <c r="AN23" s="3069">
        <v>-0.67800000000000005</v>
      </c>
      <c r="AO23" s="3070">
        <v>-2.1880000000000002</v>
      </c>
      <c r="AP23" s="343"/>
      <c r="AQ23" s="343"/>
      <c r="AR23" s="343"/>
      <c r="AS23" s="343"/>
      <c r="AT23" s="343"/>
      <c r="AU23" s="343"/>
      <c r="AV23" s="343"/>
      <c r="AW23" s="343"/>
      <c r="AX23" s="343"/>
      <c r="AY23" s="343"/>
      <c r="AZ23" s="343"/>
      <c r="BA23" s="343"/>
      <c r="BB23" s="343"/>
      <c r="BC23" s="343"/>
      <c r="BD23" s="343"/>
      <c r="BE23" s="343"/>
      <c r="BF23" s="343"/>
      <c r="BG23" s="343"/>
      <c r="BH23" s="343"/>
      <c r="BI23" s="343"/>
      <c r="BJ23" s="343"/>
      <c r="BK23" s="343"/>
      <c r="BL23" s="343"/>
      <c r="BM23" s="343"/>
      <c r="BN23" s="343"/>
      <c r="BO23" s="343"/>
      <c r="BP23" s="343"/>
      <c r="BQ23" s="343"/>
      <c r="BR23" s="343"/>
      <c r="BS23" s="343"/>
      <c r="BT23" s="343"/>
      <c r="BU23" s="343"/>
      <c r="BV23" s="343"/>
      <c r="BW23" s="343"/>
      <c r="BX23" s="343"/>
      <c r="BY23" s="343"/>
      <c r="BZ23" s="343"/>
      <c r="CA23" s="343"/>
      <c r="CB23" s="343"/>
      <c r="CC23" s="343"/>
      <c r="CD23" s="343"/>
    </row>
    <row r="24" spans="1:82" s="432" customFormat="1" x14ac:dyDescent="0.35">
      <c r="A24" s="433"/>
      <c r="B24" s="543" t="s">
        <v>266</v>
      </c>
      <c r="C24" s="3068">
        <v>5.5190000000000001</v>
      </c>
      <c r="D24" s="3068">
        <v>0.751</v>
      </c>
      <c r="E24" s="3068">
        <v>1.86</v>
      </c>
      <c r="F24" s="3068">
        <v>3.2229999999999999</v>
      </c>
      <c r="G24" s="3068">
        <v>3.48</v>
      </c>
      <c r="H24" s="3068">
        <v>1.7390000000000001</v>
      </c>
      <c r="I24" s="3068">
        <v>6.6230000000000002</v>
      </c>
      <c r="J24" s="3068">
        <v>3.262</v>
      </c>
      <c r="K24" s="3068">
        <v>1.8380000000000001</v>
      </c>
      <c r="L24" s="3068">
        <v>4.3490000000000002</v>
      </c>
      <c r="M24" s="3068">
        <v>4.6870000000000003</v>
      </c>
      <c r="N24" s="3068">
        <v>4.8719999999999999</v>
      </c>
      <c r="O24" s="3068">
        <v>4.5529999999999999</v>
      </c>
      <c r="P24" s="3068">
        <v>4.2759999999999998</v>
      </c>
      <c r="Q24" s="3068">
        <v>3.1389999999999998</v>
      </c>
      <c r="R24" s="3068">
        <v>0.80600000000000005</v>
      </c>
      <c r="S24" s="3068">
        <v>0.54500000000000004</v>
      </c>
      <c r="T24" s="3068">
        <v>0.52</v>
      </c>
      <c r="U24" s="3068">
        <v>-0.252</v>
      </c>
      <c r="V24" s="3068">
        <v>4.056</v>
      </c>
      <c r="W24" s="3068">
        <v>6.2869999999999999</v>
      </c>
      <c r="X24" s="3068">
        <v>4.8680000000000003</v>
      </c>
      <c r="Y24" s="3068">
        <v>5.1130000000000004</v>
      </c>
      <c r="Z24" s="3068">
        <v>4.335</v>
      </c>
      <c r="AA24" s="3068">
        <v>6.1769999999999996</v>
      </c>
      <c r="AB24" s="3068">
        <v>1.71</v>
      </c>
      <c r="AC24" s="3068">
        <v>3.5830000000000002</v>
      </c>
      <c r="AD24" s="3068">
        <v>3.1360000000000001</v>
      </c>
      <c r="AE24" s="3068">
        <v>0.86599999999999999</v>
      </c>
      <c r="AF24" s="3068">
        <v>-0.45600000000000002</v>
      </c>
      <c r="AG24" s="3068">
        <v>-0.81799999999999995</v>
      </c>
      <c r="AH24" s="3068">
        <v>-1.244</v>
      </c>
      <c r="AI24" s="3068">
        <v>-3.0539999999999998</v>
      </c>
      <c r="AJ24" s="3068">
        <v>-0.39100000000000001</v>
      </c>
      <c r="AK24" s="3068">
        <v>-2.1030000000000002</v>
      </c>
      <c r="AL24" s="3068">
        <v>-1.4119999999999999</v>
      </c>
      <c r="AM24" s="3068">
        <v>-1.091</v>
      </c>
      <c r="AN24" s="3069">
        <v>-2.306</v>
      </c>
      <c r="AO24" s="3070">
        <v>-0.78300000000000003</v>
      </c>
      <c r="AP24" s="343"/>
      <c r="AQ24" s="343"/>
      <c r="AR24" s="343"/>
      <c r="AS24" s="343"/>
      <c r="AT24" s="343"/>
      <c r="AU24" s="343"/>
      <c r="AV24" s="343"/>
      <c r="AW24" s="343"/>
      <c r="AX24" s="343"/>
      <c r="AY24" s="343"/>
      <c r="AZ24" s="343"/>
      <c r="BA24" s="343"/>
      <c r="BB24" s="343"/>
      <c r="BC24" s="343"/>
      <c r="BD24" s="343"/>
      <c r="BE24" s="343"/>
      <c r="BF24" s="343"/>
      <c r="BG24" s="343"/>
      <c r="BH24" s="343"/>
      <c r="BI24" s="343"/>
      <c r="BJ24" s="343"/>
      <c r="BK24" s="343"/>
      <c r="BL24" s="343"/>
      <c r="BM24" s="343"/>
      <c r="BN24" s="343"/>
      <c r="BO24" s="343"/>
      <c r="BP24" s="343"/>
      <c r="BQ24" s="343"/>
      <c r="BR24" s="343"/>
      <c r="BS24" s="343"/>
      <c r="BT24" s="343"/>
      <c r="BU24" s="343"/>
      <c r="BV24" s="343"/>
      <c r="BW24" s="343"/>
      <c r="BX24" s="343"/>
      <c r="BY24" s="343"/>
      <c r="BZ24" s="343"/>
      <c r="CA24" s="343"/>
      <c r="CB24" s="343"/>
      <c r="CC24" s="343"/>
      <c r="CD24" s="343"/>
    </row>
    <row r="25" spans="1:82" s="432" customFormat="1" x14ac:dyDescent="0.35">
      <c r="A25" s="433"/>
      <c r="B25" s="543" t="s">
        <v>267</v>
      </c>
      <c r="C25" s="411" t="s">
        <v>10</v>
      </c>
      <c r="D25" s="411" t="s">
        <v>10</v>
      </c>
      <c r="E25" s="411" t="s">
        <v>10</v>
      </c>
      <c r="F25" s="411" t="s">
        <v>10</v>
      </c>
      <c r="G25" s="411" t="s">
        <v>10</v>
      </c>
      <c r="H25" s="411" t="s">
        <v>10</v>
      </c>
      <c r="I25" s="3068">
        <v>2.3130000000000002</v>
      </c>
      <c r="J25" s="3068">
        <v>5.032</v>
      </c>
      <c r="K25" s="3068">
        <v>6.4130000000000003</v>
      </c>
      <c r="L25" s="3068">
        <v>8.2949999999999999</v>
      </c>
      <c r="M25" s="3068">
        <v>4.5090000000000003</v>
      </c>
      <c r="N25" s="3068">
        <v>4.4580000000000002</v>
      </c>
      <c r="O25" s="3068">
        <v>5.1660000000000004</v>
      </c>
      <c r="P25" s="3068">
        <v>5.6340000000000003</v>
      </c>
      <c r="Q25" s="3068">
        <v>4.1749999999999998</v>
      </c>
      <c r="R25" s="3068">
        <v>2.5430000000000001</v>
      </c>
      <c r="S25" s="3068">
        <v>0.57399999999999995</v>
      </c>
      <c r="T25" s="3068">
        <v>1.8109999999999999</v>
      </c>
      <c r="U25" s="3068">
        <v>2.5350000000000001</v>
      </c>
      <c r="V25" s="3068">
        <v>2.5569999999999999</v>
      </c>
      <c r="W25" s="3068">
        <v>4.8239999999999998</v>
      </c>
      <c r="X25" s="3068">
        <v>5.085</v>
      </c>
      <c r="Y25" s="3068">
        <v>5.6239999999999997</v>
      </c>
      <c r="Z25" s="3068">
        <v>7.133</v>
      </c>
      <c r="AA25" s="3068">
        <v>5.4859999999999998</v>
      </c>
      <c r="AB25" s="3068">
        <v>5.931</v>
      </c>
      <c r="AC25" s="3068">
        <v>3.3759999999999999</v>
      </c>
      <c r="AD25" s="3068">
        <v>4.7359999999999998</v>
      </c>
      <c r="AE25" s="3068">
        <v>4.6210000000000004</v>
      </c>
      <c r="AF25" s="3068">
        <v>2.1800000000000002</v>
      </c>
      <c r="AG25" s="3068">
        <v>3.484</v>
      </c>
      <c r="AH25" s="3068">
        <v>1.2070000000000001</v>
      </c>
      <c r="AI25" s="3068">
        <v>2.819</v>
      </c>
      <c r="AJ25" s="3068">
        <v>3.746</v>
      </c>
      <c r="AK25" s="3068">
        <v>1.002</v>
      </c>
      <c r="AL25" s="3068">
        <v>1.8560000000000001</v>
      </c>
      <c r="AM25" s="3068">
        <v>1.6619999999999999</v>
      </c>
      <c r="AN25" s="3069">
        <v>4.2000000000000003E-2</v>
      </c>
      <c r="AO25" s="3070">
        <v>3.298</v>
      </c>
      <c r="AP25" s="343"/>
      <c r="AQ25" s="343"/>
      <c r="AR25" s="343"/>
      <c r="AS25" s="343"/>
      <c r="AT25" s="343"/>
      <c r="AU25" s="343"/>
      <c r="AV25" s="343"/>
      <c r="AW25" s="343"/>
      <c r="AX25" s="343"/>
      <c r="AY25" s="343"/>
      <c r="AZ25" s="343"/>
      <c r="BA25" s="343"/>
      <c r="BB25" s="343"/>
      <c r="BC25" s="343"/>
      <c r="BD25" s="343"/>
      <c r="BE25" s="343"/>
      <c r="BF25" s="343"/>
      <c r="BG25" s="343"/>
      <c r="BH25" s="343"/>
      <c r="BI25" s="343"/>
      <c r="BJ25" s="343"/>
      <c r="BK25" s="343"/>
      <c r="BL25" s="343"/>
      <c r="BM25" s="343"/>
      <c r="BN25" s="343"/>
      <c r="BO25" s="343"/>
      <c r="BP25" s="343"/>
      <c r="BQ25" s="343"/>
      <c r="BR25" s="343"/>
      <c r="BS25" s="343"/>
      <c r="BT25" s="343"/>
      <c r="BU25" s="343"/>
      <c r="BV25" s="343"/>
      <c r="BW25" s="343"/>
      <c r="BX25" s="343"/>
      <c r="BY25" s="343"/>
      <c r="BZ25" s="343"/>
      <c r="CA25" s="343"/>
      <c r="CB25" s="343"/>
      <c r="CC25" s="343"/>
      <c r="CD25" s="343"/>
    </row>
    <row r="26" spans="1:82" s="432" customFormat="1" x14ac:dyDescent="0.35">
      <c r="A26" s="433"/>
      <c r="B26" s="543" t="s">
        <v>268</v>
      </c>
      <c r="C26" s="3068">
        <v>-1.2589999999999999</v>
      </c>
      <c r="D26" s="3068">
        <v>-2.9830000000000001</v>
      </c>
      <c r="E26" s="3068">
        <v>2.7469999999999999</v>
      </c>
      <c r="F26" s="3068">
        <v>3.3490000000000002</v>
      </c>
      <c r="G26" s="3068">
        <v>3.6419999999999999</v>
      </c>
      <c r="H26" s="3068">
        <v>4.2229999999999999</v>
      </c>
      <c r="I26" s="3068">
        <v>3.145</v>
      </c>
      <c r="J26" s="3068">
        <v>3.7770000000000001</v>
      </c>
      <c r="K26" s="3068">
        <v>3.706</v>
      </c>
      <c r="L26" s="3068">
        <v>5.319</v>
      </c>
      <c r="M26" s="3068">
        <v>2.4260000000000002</v>
      </c>
      <c r="N26" s="3068">
        <v>2.1040000000000001</v>
      </c>
      <c r="O26" s="3068">
        <v>2.0299999999999998</v>
      </c>
      <c r="P26" s="3068">
        <v>3.173</v>
      </c>
      <c r="Q26" s="3068">
        <v>2.238</v>
      </c>
      <c r="R26" s="3068">
        <v>-2.5409999999999999</v>
      </c>
      <c r="S26" s="3068">
        <v>-2.2069999999999999</v>
      </c>
      <c r="T26" s="3068">
        <v>-2.2850000000000001</v>
      </c>
      <c r="U26" s="3068">
        <v>-0.25900000000000001</v>
      </c>
      <c r="V26" s="3068">
        <v>-0.13900000000000001</v>
      </c>
      <c r="W26" s="3068">
        <v>2.3220000000000001</v>
      </c>
      <c r="X26" s="3068">
        <v>2.0910000000000002</v>
      </c>
      <c r="Y26" s="3068">
        <v>3.15</v>
      </c>
      <c r="Z26" s="3068">
        <v>2.0569999999999999</v>
      </c>
      <c r="AA26" s="3068">
        <v>2.645</v>
      </c>
      <c r="AB26" s="3068">
        <v>2.0190000000000001</v>
      </c>
      <c r="AC26" s="3068">
        <v>-3.1640000000000001</v>
      </c>
      <c r="AD26" s="3068">
        <v>2.7869999999999999</v>
      </c>
      <c r="AE26" s="3068">
        <v>2.6659999999999999</v>
      </c>
      <c r="AF26" s="3068">
        <v>1.0609999999999999</v>
      </c>
      <c r="AG26" s="3068">
        <v>3.4830000000000001</v>
      </c>
      <c r="AH26" s="3068">
        <v>1.1910000000000001</v>
      </c>
      <c r="AI26" s="3068">
        <v>3.573</v>
      </c>
      <c r="AJ26" s="3068">
        <v>2.56</v>
      </c>
      <c r="AK26" s="3068">
        <v>1.575</v>
      </c>
      <c r="AL26" s="3068">
        <v>0.96699999999999997</v>
      </c>
      <c r="AM26" s="3068">
        <v>-2E-3</v>
      </c>
      <c r="AN26" s="3069">
        <v>1.2789999999999999</v>
      </c>
      <c r="AO26" s="3070">
        <v>1.9930000000000001</v>
      </c>
      <c r="AP26" s="343"/>
      <c r="AQ26" s="343"/>
      <c r="AR26" s="343"/>
      <c r="AS26" s="343"/>
      <c r="AT26" s="343"/>
      <c r="AU26" s="343"/>
      <c r="AV26" s="343"/>
      <c r="AW26" s="343"/>
      <c r="AX26" s="343"/>
      <c r="AY26" s="343"/>
      <c r="AZ26" s="343"/>
      <c r="BA26" s="343"/>
      <c r="BB26" s="343"/>
      <c r="BC26" s="343"/>
      <c r="BD26" s="343"/>
      <c r="BE26" s="343"/>
      <c r="BF26" s="343"/>
      <c r="BG26" s="343"/>
      <c r="BH26" s="343"/>
      <c r="BI26" s="343"/>
      <c r="BJ26" s="343"/>
      <c r="BK26" s="343"/>
      <c r="BL26" s="343"/>
      <c r="BM26" s="343"/>
      <c r="BN26" s="343"/>
      <c r="BO26" s="343"/>
      <c r="BP26" s="343"/>
      <c r="BQ26" s="343"/>
      <c r="BR26" s="343"/>
      <c r="BS26" s="343"/>
      <c r="BT26" s="343"/>
      <c r="BU26" s="343"/>
      <c r="BV26" s="343"/>
      <c r="BW26" s="343"/>
      <c r="BX26" s="343"/>
      <c r="BY26" s="343"/>
      <c r="BZ26" s="343"/>
      <c r="CA26" s="343"/>
      <c r="CB26" s="343"/>
      <c r="CC26" s="343"/>
      <c r="CD26" s="343"/>
    </row>
    <row r="27" spans="1:82" s="432" customFormat="1" x14ac:dyDescent="0.35">
      <c r="A27" s="433"/>
      <c r="B27" s="543" t="s">
        <v>269</v>
      </c>
      <c r="C27" s="3068">
        <v>5.3520000000000003</v>
      </c>
      <c r="D27" s="3068">
        <v>4.1900000000000004</v>
      </c>
      <c r="E27" s="3068">
        <v>3.7440000000000002</v>
      </c>
      <c r="F27" s="3068">
        <v>2.2160000000000002</v>
      </c>
      <c r="G27" s="3068">
        <v>2.5369999999999999</v>
      </c>
      <c r="H27" s="3068">
        <v>2.2240000000000002</v>
      </c>
      <c r="I27" s="3068">
        <v>1.2230000000000001</v>
      </c>
      <c r="J27" s="3068">
        <v>2.0179999999999998</v>
      </c>
      <c r="K27" s="3068">
        <v>3.6269999999999998</v>
      </c>
      <c r="L27" s="3068">
        <v>2.407</v>
      </c>
      <c r="M27" s="3068">
        <v>3</v>
      </c>
      <c r="N27" s="3068">
        <v>3.113</v>
      </c>
      <c r="O27" s="3068">
        <v>2.742</v>
      </c>
      <c r="P27" s="3068">
        <v>2.6139999999999999</v>
      </c>
      <c r="Q27" s="3068">
        <v>-7.2999999999999995E-2</v>
      </c>
      <c r="R27" s="3068">
        <v>-3.3660000000000001</v>
      </c>
      <c r="S27" s="3068">
        <v>-4.9180000000000001</v>
      </c>
      <c r="T27" s="3068">
        <v>-4.2949999999999999</v>
      </c>
      <c r="U27" s="3068">
        <v>-0.374</v>
      </c>
      <c r="V27" s="3068">
        <v>1.409</v>
      </c>
      <c r="W27" s="3068">
        <v>3.6930000000000001</v>
      </c>
      <c r="X27" s="3068">
        <v>4.93</v>
      </c>
      <c r="Y27" s="3068">
        <v>5.8929999999999998</v>
      </c>
      <c r="Z27" s="3068">
        <v>4.9630000000000001</v>
      </c>
      <c r="AA27" s="3068">
        <v>6.5510000000000002</v>
      </c>
      <c r="AB27" s="3068">
        <v>5.1040000000000001</v>
      </c>
      <c r="AC27" s="3068">
        <v>4.8479999999999999</v>
      </c>
      <c r="AD27" s="3068">
        <v>3.4249999999999998</v>
      </c>
      <c r="AE27" s="3068">
        <v>3.6040000000000001</v>
      </c>
      <c r="AF27" s="3068">
        <v>4.1849999999999996</v>
      </c>
      <c r="AG27" s="3068">
        <v>2.8769999999999998</v>
      </c>
      <c r="AH27" s="3068">
        <v>1.944</v>
      </c>
      <c r="AI27" s="3068">
        <v>1.054</v>
      </c>
      <c r="AJ27" s="3068">
        <v>0.46100000000000002</v>
      </c>
      <c r="AK27" s="3068">
        <v>1.796</v>
      </c>
      <c r="AL27" s="3068">
        <v>1.4650000000000001</v>
      </c>
      <c r="AM27" s="3068">
        <v>-0.77400000000000002</v>
      </c>
      <c r="AN27" s="3069">
        <v>-0.252</v>
      </c>
      <c r="AO27" s="3070">
        <v>0.01</v>
      </c>
      <c r="AP27" s="343"/>
      <c r="AQ27" s="343"/>
      <c r="AR27" s="343"/>
      <c r="AS27" s="343"/>
      <c r="AT27" s="343"/>
      <c r="AU27" s="343"/>
      <c r="AV27" s="343"/>
      <c r="AW27" s="343"/>
      <c r="AX27" s="343"/>
      <c r="AY27" s="343"/>
      <c r="AZ27" s="343"/>
      <c r="BA27" s="343"/>
      <c r="BB27" s="343"/>
      <c r="BC27" s="343"/>
      <c r="BD27" s="343"/>
      <c r="BE27" s="343"/>
      <c r="BF27" s="343"/>
      <c r="BG27" s="343"/>
      <c r="BH27" s="343"/>
      <c r="BI27" s="343"/>
      <c r="BJ27" s="343"/>
      <c r="BK27" s="343"/>
      <c r="BL27" s="343"/>
      <c r="BM27" s="343"/>
      <c r="BN27" s="343"/>
      <c r="BO27" s="343"/>
      <c r="BP27" s="343"/>
      <c r="BQ27" s="343"/>
      <c r="BR27" s="343"/>
      <c r="BS27" s="343"/>
      <c r="BT27" s="343"/>
      <c r="BU27" s="343"/>
      <c r="BV27" s="343"/>
      <c r="BW27" s="343"/>
      <c r="BX27" s="343"/>
      <c r="BY27" s="343"/>
      <c r="BZ27" s="343"/>
      <c r="CA27" s="343"/>
      <c r="CB27" s="343"/>
      <c r="CC27" s="343"/>
      <c r="CD27" s="343"/>
    </row>
    <row r="28" spans="1:82" s="432" customFormat="1" x14ac:dyDescent="0.35">
      <c r="A28" s="433"/>
      <c r="B28" s="543" t="s">
        <v>270</v>
      </c>
      <c r="C28" s="3068">
        <v>6.3879999999999999</v>
      </c>
      <c r="D28" s="3068">
        <v>7.7619999999999996</v>
      </c>
      <c r="E28" s="3068">
        <v>6.1749999999999998</v>
      </c>
      <c r="F28" s="3068">
        <v>7.4770000000000003</v>
      </c>
      <c r="G28" s="3068">
        <v>5.1319999999999997</v>
      </c>
      <c r="H28" s="3068">
        <v>6.3819999999999997</v>
      </c>
      <c r="I28" s="3068">
        <v>3.8319999999999999</v>
      </c>
      <c r="J28" s="3068">
        <v>5.34</v>
      </c>
      <c r="K28" s="3068">
        <v>3.9449999999999998</v>
      </c>
      <c r="L28" s="3068">
        <v>3.65</v>
      </c>
      <c r="M28" s="3068">
        <v>3.883</v>
      </c>
      <c r="N28" s="3068">
        <v>4.4850000000000003</v>
      </c>
      <c r="O28" s="3068">
        <v>5.1230000000000002</v>
      </c>
      <c r="P28" s="3068">
        <v>1.677</v>
      </c>
      <c r="Q28" s="3068">
        <v>0.52400000000000002</v>
      </c>
      <c r="R28" s="3068">
        <v>-3.99</v>
      </c>
      <c r="S28" s="3068">
        <v>-4.4290000000000003</v>
      </c>
      <c r="T28" s="3068">
        <v>-4.3979999999999997</v>
      </c>
      <c r="U28" s="3068">
        <v>-3.335</v>
      </c>
      <c r="V28" s="3068">
        <v>0.29899999999999999</v>
      </c>
      <c r="W28" s="3068">
        <v>5.8659999999999997</v>
      </c>
      <c r="X28" s="3068">
        <v>7.6879999999999997</v>
      </c>
      <c r="Y28" s="3068">
        <v>6.2320000000000002</v>
      </c>
      <c r="Z28" s="3068">
        <v>6.7130000000000001</v>
      </c>
      <c r="AA28" s="3068">
        <v>7.59</v>
      </c>
      <c r="AB28" s="3068">
        <v>6.7960000000000003</v>
      </c>
      <c r="AC28" s="3068">
        <v>6.0979999999999999</v>
      </c>
      <c r="AD28" s="3068">
        <v>4.3979999999999997</v>
      </c>
      <c r="AE28" s="3068">
        <v>3.7639999999999998</v>
      </c>
      <c r="AF28" s="3068">
        <v>3.1309999999999998</v>
      </c>
      <c r="AG28" s="3068">
        <v>-0.14399999999999999</v>
      </c>
      <c r="AH28" s="3068">
        <v>1.2769999999999999</v>
      </c>
      <c r="AI28" s="3068">
        <v>-0.42399999999999999</v>
      </c>
      <c r="AJ28" s="3068">
        <v>2.81</v>
      </c>
      <c r="AK28" s="3068">
        <v>-0.192</v>
      </c>
      <c r="AL28" s="3068">
        <v>0.34100000000000003</v>
      </c>
      <c r="AM28" s="3068">
        <v>-0.1</v>
      </c>
      <c r="AN28" s="3069">
        <v>-0.82799999999999996</v>
      </c>
      <c r="AO28" s="3070">
        <v>-0.84099999999999997</v>
      </c>
      <c r="AP28" s="343"/>
      <c r="AQ28" s="343"/>
      <c r="AR28" s="343"/>
      <c r="AS28" s="343"/>
      <c r="AT28" s="343"/>
      <c r="AU28" s="343"/>
      <c r="AV28" s="343"/>
      <c r="AW28" s="343"/>
      <c r="AX28" s="343"/>
      <c r="AY28" s="343"/>
      <c r="AZ28" s="343"/>
      <c r="BA28" s="343"/>
      <c r="BB28" s="343"/>
      <c r="BC28" s="343"/>
      <c r="BD28" s="343"/>
      <c r="BE28" s="343"/>
      <c r="BF28" s="343"/>
      <c r="BG28" s="343"/>
      <c r="BH28" s="343"/>
      <c r="BI28" s="343"/>
      <c r="BJ28" s="343"/>
      <c r="BK28" s="343"/>
      <c r="BL28" s="343"/>
      <c r="BM28" s="343"/>
      <c r="BN28" s="343"/>
      <c r="BO28" s="343"/>
      <c r="BP28" s="343"/>
      <c r="BQ28" s="343"/>
      <c r="BR28" s="343"/>
      <c r="BS28" s="343"/>
      <c r="BT28" s="343"/>
      <c r="BU28" s="343"/>
      <c r="BV28" s="343"/>
      <c r="BW28" s="343"/>
      <c r="BX28" s="343"/>
      <c r="BY28" s="343"/>
      <c r="BZ28" s="343"/>
      <c r="CA28" s="343"/>
      <c r="CB28" s="343"/>
      <c r="CC28" s="343"/>
      <c r="CD28" s="343"/>
    </row>
    <row r="29" spans="1:82" s="432" customFormat="1" x14ac:dyDescent="0.35">
      <c r="A29" s="433"/>
      <c r="B29" s="543" t="s">
        <v>271</v>
      </c>
      <c r="C29" s="3068">
        <v>2.3380000000000001</v>
      </c>
      <c r="D29" s="3068">
        <v>-0.05</v>
      </c>
      <c r="E29" s="3068">
        <v>2.613</v>
      </c>
      <c r="F29" s="3068">
        <v>1.996</v>
      </c>
      <c r="G29" s="3068">
        <v>3.7029999999999998</v>
      </c>
      <c r="H29" s="3068">
        <v>2.4609999999999999</v>
      </c>
      <c r="I29" s="3068">
        <v>2.7189999999999999</v>
      </c>
      <c r="J29" s="3068">
        <v>2.4929999999999999</v>
      </c>
      <c r="K29" s="3068">
        <v>1.6559999999999999</v>
      </c>
      <c r="L29" s="3068">
        <v>-0.192</v>
      </c>
      <c r="M29" s="3068">
        <v>1.919</v>
      </c>
      <c r="N29" s="3068">
        <v>4.4690000000000003</v>
      </c>
      <c r="O29" s="3068">
        <v>2.6520000000000001</v>
      </c>
      <c r="P29" s="3068">
        <v>3.8290000000000002</v>
      </c>
      <c r="Q29" s="3068">
        <v>0.71799999999999997</v>
      </c>
      <c r="R29" s="3068">
        <v>-0.97199999999999998</v>
      </c>
      <c r="S29" s="3068">
        <v>-0.8</v>
      </c>
      <c r="T29" s="3068">
        <v>-1.5620000000000001</v>
      </c>
      <c r="U29" s="3068">
        <v>-1.022</v>
      </c>
      <c r="V29" s="3068">
        <v>-0.38300000000000001</v>
      </c>
      <c r="W29" s="3068">
        <v>1.36</v>
      </c>
      <c r="X29" s="3068">
        <v>1.411</v>
      </c>
      <c r="Y29" s="3068">
        <v>1.3009999999999999</v>
      </c>
      <c r="Z29" s="3068">
        <v>3.8319999999999999</v>
      </c>
      <c r="AA29" s="3068">
        <v>5.7889999999999997</v>
      </c>
      <c r="AB29" s="3068">
        <v>4.8769999999999998</v>
      </c>
      <c r="AC29" s="3068">
        <v>3.3319999999999999</v>
      </c>
      <c r="AD29" s="3068">
        <v>3.9950000000000001</v>
      </c>
      <c r="AE29" s="3068">
        <v>4.2649999999999997</v>
      </c>
      <c r="AF29" s="3068">
        <v>1.921</v>
      </c>
      <c r="AG29" s="3068">
        <v>3.9649999999999999</v>
      </c>
      <c r="AH29" s="3068">
        <v>1.974</v>
      </c>
      <c r="AI29" s="3068">
        <v>3.68</v>
      </c>
      <c r="AJ29" s="3068">
        <v>2.74</v>
      </c>
      <c r="AK29" s="3068">
        <v>0.69699999999999995</v>
      </c>
      <c r="AL29" s="3068">
        <v>0.64</v>
      </c>
      <c r="AM29" s="3068">
        <v>-0.159</v>
      </c>
      <c r="AN29" s="3069">
        <v>1.2010000000000001</v>
      </c>
      <c r="AO29" s="3070">
        <v>-0.11</v>
      </c>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3"/>
      <c r="BV29" s="343"/>
      <c r="BW29" s="343"/>
      <c r="BX29" s="343"/>
      <c r="BY29" s="343"/>
      <c r="BZ29" s="343"/>
      <c r="CA29" s="343"/>
      <c r="CB29" s="343"/>
      <c r="CC29" s="343"/>
      <c r="CD29" s="343"/>
    </row>
    <row r="30" spans="1:82" s="432" customFormat="1" x14ac:dyDescent="0.35">
      <c r="A30" s="433"/>
      <c r="B30" s="544" t="s">
        <v>272</v>
      </c>
      <c r="C30" s="3068">
        <v>0.995</v>
      </c>
      <c r="D30" s="3068">
        <v>2.492</v>
      </c>
      <c r="E30" s="3068">
        <v>3.1680000000000001</v>
      </c>
      <c r="F30" s="3068">
        <v>3.49</v>
      </c>
      <c r="G30" s="3068">
        <v>2.1339999999999999</v>
      </c>
      <c r="H30" s="3068">
        <v>2.1469999999999998</v>
      </c>
      <c r="I30" s="3068">
        <v>3.0369999999999999</v>
      </c>
      <c r="J30" s="3068">
        <v>2.6989999999999998</v>
      </c>
      <c r="K30" s="3068">
        <v>1.5249999999999999</v>
      </c>
      <c r="L30" s="3068">
        <v>1.6890000000000001</v>
      </c>
      <c r="M30" s="3068">
        <v>1.778</v>
      </c>
      <c r="N30" s="3068">
        <v>1.702</v>
      </c>
      <c r="O30" s="3068">
        <v>1.82</v>
      </c>
      <c r="P30" s="3068">
        <v>1.9279999999999999</v>
      </c>
      <c r="Q30" s="3068">
        <v>-0.52400000000000002</v>
      </c>
      <c r="R30" s="3068">
        <v>-1.4610000000000001</v>
      </c>
      <c r="S30" s="3068">
        <v>-6.83</v>
      </c>
      <c r="T30" s="3068">
        <v>-7.2729999999999997</v>
      </c>
      <c r="U30" s="3068">
        <v>-3.2709999999999999</v>
      </c>
      <c r="V30" s="3068">
        <v>-0.73899999999999999</v>
      </c>
      <c r="W30" s="3068">
        <v>2.5779999999999998</v>
      </c>
      <c r="X30" s="3068">
        <v>5.2240000000000002</v>
      </c>
      <c r="Y30" s="3068">
        <v>6.2290000000000001</v>
      </c>
      <c r="Z30" s="3068">
        <v>7.3860000000000001</v>
      </c>
      <c r="AA30" s="3068">
        <v>5.3890000000000002</v>
      </c>
      <c r="AB30" s="3068">
        <v>5.2809999999999997</v>
      </c>
      <c r="AC30" s="3068">
        <v>4.9320000000000004</v>
      </c>
      <c r="AD30" s="3068">
        <v>4.4969999999999999</v>
      </c>
      <c r="AE30" s="3068">
        <v>5.766</v>
      </c>
      <c r="AF30" s="3068">
        <v>3.298</v>
      </c>
      <c r="AG30" s="3068">
        <v>2.16</v>
      </c>
      <c r="AH30" s="3068">
        <v>3.5259999999999998</v>
      </c>
      <c r="AI30" s="3068">
        <v>3.516</v>
      </c>
      <c r="AJ30" s="3068">
        <v>1.6910000000000001</v>
      </c>
      <c r="AK30" s="3068">
        <v>1.371</v>
      </c>
      <c r="AL30" s="3068">
        <v>1.655</v>
      </c>
      <c r="AM30" s="3068">
        <v>1.097</v>
      </c>
      <c r="AN30" s="3069">
        <v>-0.23499999999999999</v>
      </c>
      <c r="AO30" s="3070">
        <v>-0.44500000000000001</v>
      </c>
      <c r="AP30" s="343"/>
      <c r="AQ30" s="343"/>
      <c r="AR30" s="343"/>
      <c r="AS30" s="343"/>
      <c r="AT30" s="343"/>
      <c r="AU30" s="343"/>
      <c r="AV30" s="343"/>
      <c r="AW30" s="343"/>
      <c r="AX30" s="343"/>
      <c r="AY30" s="343"/>
      <c r="AZ30" s="343"/>
      <c r="BA30" s="343"/>
      <c r="BB30" s="343"/>
      <c r="BC30" s="343"/>
      <c r="BD30" s="343"/>
      <c r="BE30" s="343"/>
      <c r="BF30" s="343"/>
      <c r="BG30" s="343"/>
      <c r="BH30" s="343"/>
      <c r="BI30" s="343"/>
      <c r="BJ30" s="343"/>
      <c r="BK30" s="343"/>
      <c r="BL30" s="343"/>
      <c r="BM30" s="343"/>
      <c r="BN30" s="343"/>
      <c r="BO30" s="343"/>
      <c r="BP30" s="343"/>
      <c r="BQ30" s="343"/>
      <c r="BR30" s="343"/>
      <c r="BS30" s="343"/>
      <c r="BT30" s="343"/>
      <c r="BU30" s="343"/>
      <c r="BV30" s="343"/>
      <c r="BW30" s="343"/>
      <c r="BX30" s="343"/>
      <c r="BY30" s="343"/>
      <c r="BZ30" s="343"/>
      <c r="CA30" s="343"/>
      <c r="CB30" s="343"/>
      <c r="CC30" s="343"/>
      <c r="CD30" s="343"/>
    </row>
    <row r="31" spans="1:82" s="432" customFormat="1" ht="31.5" customHeight="1" x14ac:dyDescent="0.35">
      <c r="A31" s="433"/>
      <c r="B31" s="545" t="s">
        <v>9</v>
      </c>
      <c r="C31" s="3068">
        <v>4.0540000000000003</v>
      </c>
      <c r="D31" s="3068">
        <v>4.2430000000000003</v>
      </c>
      <c r="E31" s="3068">
        <v>3.6459999999999999</v>
      </c>
      <c r="F31" s="3068">
        <v>3.238</v>
      </c>
      <c r="G31" s="3068">
        <v>2.7440000000000002</v>
      </c>
      <c r="H31" s="3068">
        <v>2.9140000000000001</v>
      </c>
      <c r="I31" s="3068">
        <v>3.214</v>
      </c>
      <c r="J31" s="3068">
        <v>3.6749999999999998</v>
      </c>
      <c r="K31" s="3068">
        <v>2.9790000000000001</v>
      </c>
      <c r="L31" s="3068">
        <v>3.0049999999999999</v>
      </c>
      <c r="M31" s="3068">
        <v>3.0379999999999998</v>
      </c>
      <c r="N31" s="3068">
        <v>2.8220000000000001</v>
      </c>
      <c r="O31" s="3068">
        <v>2.9489999999999998</v>
      </c>
      <c r="P31" s="3068">
        <v>2.6989999999999998</v>
      </c>
      <c r="Q31" s="3068">
        <v>0.60799999999999998</v>
      </c>
      <c r="R31" s="3068">
        <v>-3.2210000000000001</v>
      </c>
      <c r="S31" s="3068">
        <v>-4.7300000000000004</v>
      </c>
      <c r="T31" s="3068">
        <v>-4.9649999999999999</v>
      </c>
      <c r="U31" s="3068">
        <v>-2.613</v>
      </c>
      <c r="V31" s="3068">
        <v>0.36799999999999999</v>
      </c>
      <c r="W31" s="3068">
        <v>3.3319999999999999</v>
      </c>
      <c r="X31" s="3068">
        <v>5.2350000000000003</v>
      </c>
      <c r="Y31" s="3068">
        <v>4.5430000000000001</v>
      </c>
      <c r="Z31" s="3068">
        <v>4.2430000000000003</v>
      </c>
      <c r="AA31" s="3068">
        <v>4.7389999999999999</v>
      </c>
      <c r="AB31" s="3068">
        <v>4.1059999999999999</v>
      </c>
      <c r="AC31" s="3068">
        <v>3.45</v>
      </c>
      <c r="AD31" s="3068">
        <v>2.8740000000000001</v>
      </c>
      <c r="AE31" s="3068">
        <v>2.4</v>
      </c>
      <c r="AF31" s="3068">
        <v>1.681</v>
      </c>
      <c r="AG31" s="3068">
        <v>0.871</v>
      </c>
      <c r="AH31" s="3068">
        <v>0.622</v>
      </c>
      <c r="AI31" s="3068">
        <v>0.371</v>
      </c>
      <c r="AJ31" s="3068">
        <v>0.71299999999999997</v>
      </c>
      <c r="AK31" s="3068">
        <v>-0.09</v>
      </c>
      <c r="AL31" s="3068">
        <v>-0.25800000000000001</v>
      </c>
      <c r="AM31" s="3068">
        <v>-0.53600000000000003</v>
      </c>
      <c r="AN31" s="3069">
        <v>-0.38300000000000001</v>
      </c>
      <c r="AO31" s="3071">
        <v>-0.43</v>
      </c>
      <c r="AP31" s="343"/>
      <c r="AQ31" s="343"/>
      <c r="AR31" s="343"/>
      <c r="AS31" s="343"/>
      <c r="AT31" s="343"/>
      <c r="AU31" s="343"/>
      <c r="AV31" s="343"/>
      <c r="AW31" s="343"/>
      <c r="AX31" s="343"/>
      <c r="AY31" s="343"/>
      <c r="AZ31" s="343"/>
      <c r="BA31" s="343"/>
      <c r="BB31" s="343"/>
      <c r="BC31" s="343"/>
      <c r="BD31" s="343"/>
      <c r="BE31" s="343"/>
      <c r="BF31" s="343"/>
      <c r="BG31" s="343"/>
      <c r="BH31" s="343"/>
      <c r="BI31" s="343"/>
      <c r="BJ31" s="343"/>
      <c r="BK31" s="343"/>
      <c r="BL31" s="343"/>
      <c r="BM31" s="343"/>
      <c r="BN31" s="343"/>
      <c r="BO31" s="343"/>
      <c r="BP31" s="343"/>
      <c r="BQ31" s="343"/>
      <c r="BR31" s="343"/>
      <c r="BS31" s="343"/>
      <c r="BT31" s="343"/>
      <c r="BU31" s="343"/>
      <c r="BV31" s="343"/>
      <c r="BW31" s="343"/>
      <c r="BX31" s="343"/>
      <c r="BY31" s="343"/>
      <c r="BZ31" s="343"/>
      <c r="CA31" s="343"/>
      <c r="CB31" s="343"/>
      <c r="CC31" s="343"/>
      <c r="CD31" s="343"/>
    </row>
    <row r="32" spans="1:82" s="341" customFormat="1" ht="3" customHeight="1" x14ac:dyDescent="0.35">
      <c r="A32" s="372"/>
      <c r="B32" s="476"/>
      <c r="C32" s="411"/>
      <c r="D32" s="477"/>
      <c r="E32" s="441"/>
      <c r="F32" s="384"/>
      <c r="G32" s="394"/>
      <c r="H32" s="472"/>
      <c r="I32" s="546"/>
      <c r="J32" s="546"/>
      <c r="K32" s="546"/>
      <c r="L32" s="546"/>
      <c r="M32" s="546"/>
      <c r="N32" s="546"/>
      <c r="O32" s="546"/>
      <c r="P32" s="546"/>
      <c r="Q32" s="546"/>
      <c r="R32" s="547"/>
      <c r="S32" s="547"/>
      <c r="T32" s="547"/>
      <c r="U32" s="547"/>
      <c r="V32" s="547"/>
      <c r="W32" s="547"/>
      <c r="X32" s="547"/>
      <c r="Y32" s="547"/>
      <c r="Z32" s="394"/>
      <c r="AA32" s="372"/>
      <c r="AB32" s="394"/>
      <c r="AC32" s="522"/>
      <c r="AD32" s="522"/>
      <c r="AE32" s="312"/>
      <c r="AF32" s="312"/>
      <c r="AG32" s="521"/>
      <c r="AH32" s="521"/>
      <c r="AI32" s="521"/>
      <c r="AJ32" s="521"/>
      <c r="AK32" s="521"/>
      <c r="AL32" s="523"/>
      <c r="AM32" s="249"/>
      <c r="AN32" s="249"/>
      <c r="AO32" s="523"/>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249"/>
    </row>
    <row r="33" spans="1:82" s="341" customFormat="1" ht="63" customHeight="1" x14ac:dyDescent="0.35">
      <c r="A33" s="312"/>
      <c r="B33" s="3306" t="s">
        <v>153</v>
      </c>
      <c r="C33" s="3307"/>
      <c r="D33" s="3307"/>
      <c r="E33" s="3307"/>
      <c r="F33" s="3307"/>
      <c r="G33" s="3307"/>
      <c r="H33" s="3307"/>
      <c r="I33" s="3307"/>
      <c r="J33" s="3307"/>
      <c r="K33" s="3307"/>
      <c r="L33" s="3307"/>
      <c r="M33" s="3307"/>
      <c r="N33" s="3307"/>
      <c r="O33" s="3307"/>
      <c r="P33" s="3307"/>
      <c r="Q33" s="3307"/>
      <c r="R33" s="3307"/>
      <c r="S33" s="3307"/>
      <c r="T33" s="3307"/>
      <c r="U33" s="3307"/>
      <c r="V33" s="3307"/>
      <c r="W33" s="3307"/>
      <c r="X33" s="3307"/>
      <c r="Y33" s="3308"/>
      <c r="Z33" s="372"/>
      <c r="AA33" s="372"/>
      <c r="AB33" s="372"/>
      <c r="AC33" s="522"/>
      <c r="AD33" s="522"/>
      <c r="AE33" s="312"/>
      <c r="AF33" s="312"/>
      <c r="AG33" s="521"/>
      <c r="AH33" s="521"/>
      <c r="AI33" s="521"/>
      <c r="AJ33" s="521"/>
      <c r="AK33" s="521"/>
      <c r="AL33" s="523"/>
      <c r="AM33" s="249"/>
      <c r="AN33" s="249"/>
      <c r="AO33" s="523"/>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row>
    <row r="34" spans="1:82" s="525" customFormat="1" x14ac:dyDescent="0.35">
      <c r="A34" s="521"/>
      <c r="B34" s="521"/>
      <c r="C34" s="521"/>
      <c r="D34" s="521"/>
      <c r="E34" s="521"/>
      <c r="F34" s="521"/>
      <c r="G34" s="521"/>
      <c r="H34" s="521"/>
      <c r="I34" s="521"/>
      <c r="J34" s="521"/>
      <c r="K34" s="521"/>
      <c r="L34" s="521"/>
      <c r="M34" s="521"/>
      <c r="N34" s="521"/>
      <c r="O34" s="521"/>
      <c r="P34" s="521"/>
      <c r="Q34" s="521"/>
      <c r="R34" s="521"/>
      <c r="S34" s="521"/>
      <c r="T34" s="521"/>
      <c r="U34" s="521"/>
      <c r="V34" s="521"/>
      <c r="W34" s="521"/>
      <c r="X34" s="521"/>
      <c r="Y34" s="521"/>
      <c r="Z34" s="312"/>
      <c r="AA34" s="521"/>
      <c r="AB34" s="526"/>
      <c r="AC34" s="527"/>
      <c r="AD34" s="527"/>
      <c r="AE34" s="526"/>
      <c r="AF34" s="526"/>
      <c r="AG34" s="521"/>
      <c r="AH34" s="521"/>
      <c r="AI34" s="521"/>
      <c r="AJ34" s="521"/>
      <c r="AK34" s="521"/>
      <c r="AL34" s="523"/>
      <c r="AM34" s="249"/>
      <c r="AN34" s="249"/>
      <c r="AO34" s="523"/>
      <c r="AP34" s="524"/>
      <c r="AQ34" s="524"/>
      <c r="AR34" s="524"/>
      <c r="AS34" s="524"/>
      <c r="AT34" s="524"/>
      <c r="AU34" s="524"/>
      <c r="AV34" s="524"/>
      <c r="AW34" s="524"/>
      <c r="AX34" s="524"/>
      <c r="AY34" s="524"/>
      <c r="AZ34" s="524"/>
      <c r="BA34" s="524"/>
      <c r="BB34" s="524"/>
      <c r="BC34" s="524"/>
      <c r="BD34" s="524"/>
      <c r="BE34" s="524"/>
      <c r="BF34" s="524"/>
      <c r="BG34" s="524"/>
      <c r="BH34" s="524"/>
      <c r="BI34" s="524"/>
      <c r="BJ34" s="524"/>
      <c r="BK34" s="524"/>
      <c r="BL34" s="524"/>
      <c r="BM34" s="524"/>
      <c r="BN34" s="524"/>
      <c r="BO34" s="524"/>
      <c r="BP34" s="524"/>
      <c r="BQ34" s="524"/>
      <c r="BR34" s="524"/>
      <c r="BS34" s="524"/>
      <c r="BT34" s="524"/>
      <c r="BU34" s="524"/>
      <c r="BV34" s="524"/>
      <c r="BW34" s="524"/>
      <c r="BX34" s="524"/>
      <c r="BY34" s="524"/>
      <c r="BZ34" s="524"/>
      <c r="CA34" s="524"/>
      <c r="CB34" s="524"/>
      <c r="CC34" s="524"/>
      <c r="CD34" s="524"/>
    </row>
    <row r="35" spans="1:82" s="525" customFormat="1" ht="63" customHeight="1" x14ac:dyDescent="0.35">
      <c r="A35" s="2504" t="s">
        <v>47</v>
      </c>
      <c r="B35" s="3305" t="s">
        <v>62</v>
      </c>
      <c r="C35" s="3273"/>
      <c r="D35" s="3273"/>
      <c r="E35" s="3273"/>
      <c r="F35" s="3273"/>
      <c r="G35" s="3273"/>
      <c r="H35" s="3273"/>
      <c r="I35" s="3273"/>
      <c r="J35" s="3273"/>
      <c r="K35" s="3273"/>
      <c r="L35" s="3273"/>
      <c r="M35" s="3273"/>
      <c r="N35" s="3273"/>
      <c r="O35" s="3273"/>
      <c r="P35" s="3273"/>
      <c r="Q35" s="3273"/>
      <c r="R35" s="3273"/>
      <c r="S35" s="3273"/>
      <c r="T35" s="3273"/>
      <c r="U35" s="3273"/>
      <c r="V35" s="3273"/>
      <c r="W35" s="3273"/>
      <c r="X35" s="3273"/>
      <c r="Y35" s="3273"/>
      <c r="Z35" s="3273"/>
      <c r="AA35" s="3273"/>
      <c r="AB35" s="521"/>
      <c r="AC35" s="522"/>
      <c r="AD35" s="522"/>
      <c r="AE35" s="521"/>
      <c r="AF35" s="521"/>
      <c r="AG35" s="528"/>
      <c r="AH35" s="528"/>
      <c r="AI35" s="529"/>
      <c r="AJ35" s="529"/>
      <c r="AK35" s="529"/>
      <c r="AL35" s="523"/>
      <c r="AM35" s="249"/>
      <c r="AN35" s="249"/>
      <c r="AO35" s="2932"/>
      <c r="AP35" s="524"/>
      <c r="AQ35" s="524"/>
      <c r="AR35" s="524"/>
      <c r="AS35" s="524"/>
      <c r="AT35" s="524"/>
      <c r="AU35" s="524"/>
      <c r="AV35" s="524"/>
      <c r="AW35" s="524"/>
      <c r="AX35" s="524"/>
      <c r="AY35" s="524"/>
      <c r="AZ35" s="524"/>
      <c r="BA35" s="524"/>
      <c r="BB35" s="524"/>
      <c r="BC35" s="524"/>
      <c r="BD35" s="524"/>
      <c r="BE35" s="524"/>
      <c r="BF35" s="524"/>
      <c r="BG35" s="524"/>
      <c r="BH35" s="524"/>
      <c r="BI35" s="524"/>
      <c r="BJ35" s="524"/>
      <c r="BK35" s="524"/>
      <c r="BL35" s="524"/>
      <c r="BM35" s="524"/>
      <c r="BN35" s="524"/>
      <c r="BO35" s="524"/>
      <c r="BP35" s="524"/>
      <c r="BQ35" s="524"/>
      <c r="BR35" s="524"/>
      <c r="BS35" s="524"/>
      <c r="BT35" s="524"/>
      <c r="BU35" s="524"/>
      <c r="BV35" s="524"/>
      <c r="BW35" s="524"/>
      <c r="BX35" s="524"/>
      <c r="BY35" s="524"/>
      <c r="BZ35" s="524"/>
      <c r="CA35" s="524"/>
      <c r="CB35" s="524"/>
      <c r="CC35" s="524"/>
      <c r="CD35" s="524"/>
    </row>
    <row r="36" spans="1:82" s="525" customFormat="1" ht="63" customHeight="1" x14ac:dyDescent="0.35">
      <c r="A36" s="312"/>
      <c r="B36" s="530" t="s">
        <v>734</v>
      </c>
      <c r="C36" s="531" t="s">
        <v>6</v>
      </c>
      <c r="D36" s="531" t="s">
        <v>7</v>
      </c>
      <c r="E36" s="531" t="s">
        <v>8</v>
      </c>
      <c r="F36" s="532" t="s">
        <v>123</v>
      </c>
      <c r="G36" s="533" t="s">
        <v>160</v>
      </c>
      <c r="H36" s="533" t="s">
        <v>194</v>
      </c>
      <c r="I36" s="533" t="s">
        <v>202</v>
      </c>
      <c r="J36" s="533" t="s">
        <v>241</v>
      </c>
      <c r="K36" s="533" t="s">
        <v>273</v>
      </c>
      <c r="L36" s="533" t="s">
        <v>284</v>
      </c>
      <c r="M36" s="533" t="s">
        <v>322</v>
      </c>
      <c r="N36" s="533" t="s">
        <v>342</v>
      </c>
      <c r="O36" s="533" t="s">
        <v>356</v>
      </c>
      <c r="P36" s="533" t="s">
        <v>384</v>
      </c>
      <c r="Q36" s="533" t="s">
        <v>493</v>
      </c>
      <c r="R36" s="533" t="s">
        <v>535</v>
      </c>
      <c r="S36" s="533" t="s">
        <v>541</v>
      </c>
      <c r="T36" s="533" t="s">
        <v>545</v>
      </c>
      <c r="U36" s="533" t="s">
        <v>578</v>
      </c>
      <c r="V36" s="533" t="s">
        <v>586</v>
      </c>
      <c r="W36" s="533" t="s">
        <v>633</v>
      </c>
      <c r="X36" s="533" t="s">
        <v>646</v>
      </c>
      <c r="Y36" s="533" t="s">
        <v>647</v>
      </c>
      <c r="Z36" s="533" t="s">
        <v>668</v>
      </c>
      <c r="AA36" s="534" t="s">
        <v>671</v>
      </c>
      <c r="AB36" s="534" t="s">
        <v>688</v>
      </c>
      <c r="AC36" s="534" t="s">
        <v>689</v>
      </c>
      <c r="AD36" s="534" t="s">
        <v>735</v>
      </c>
      <c r="AE36" s="534" t="s">
        <v>776</v>
      </c>
      <c r="AF36" s="534" t="s">
        <v>811</v>
      </c>
      <c r="AG36" s="534" t="s">
        <v>1055</v>
      </c>
      <c r="AH36" s="534" t="s">
        <v>1072</v>
      </c>
      <c r="AI36" s="534" t="s">
        <v>1075</v>
      </c>
      <c r="AJ36" s="534" t="s">
        <v>1117</v>
      </c>
      <c r="AK36" s="534" t="s">
        <v>1162</v>
      </c>
      <c r="AL36" s="355" t="s">
        <v>1176</v>
      </c>
      <c r="AM36" s="651" t="s">
        <v>1211</v>
      </c>
      <c r="AN36" s="3040" t="s">
        <v>1297</v>
      </c>
      <c r="AO36" s="2594" t="s">
        <v>1328</v>
      </c>
      <c r="AP36" s="249"/>
      <c r="AQ36" s="524"/>
      <c r="AR36" s="524"/>
      <c r="AS36" s="524"/>
      <c r="AT36" s="524"/>
      <c r="AU36" s="524"/>
      <c r="AV36" s="524"/>
      <c r="AW36" s="524"/>
      <c r="AX36" s="524"/>
      <c r="AY36" s="524"/>
      <c r="AZ36" s="524"/>
      <c r="BA36" s="524"/>
      <c r="BB36" s="524"/>
      <c r="BC36" s="524"/>
      <c r="BD36" s="524"/>
      <c r="BE36" s="524"/>
      <c r="BF36" s="524"/>
      <c r="BG36" s="524"/>
      <c r="BH36" s="524"/>
      <c r="BI36" s="524"/>
      <c r="BJ36" s="524"/>
      <c r="BK36" s="524"/>
      <c r="BL36" s="524"/>
      <c r="BM36" s="524"/>
      <c r="BN36" s="524"/>
      <c r="BO36" s="524"/>
      <c r="BP36" s="524"/>
      <c r="BQ36" s="524"/>
      <c r="BR36" s="524"/>
      <c r="BS36" s="524"/>
      <c r="BT36" s="524"/>
      <c r="BU36" s="524"/>
      <c r="BV36" s="524"/>
      <c r="BW36" s="524"/>
      <c r="BX36" s="524"/>
      <c r="BY36" s="524"/>
      <c r="BZ36" s="524"/>
      <c r="CA36" s="524"/>
      <c r="CB36" s="524"/>
      <c r="CC36" s="524"/>
      <c r="CD36" s="524"/>
    </row>
    <row r="37" spans="1:82" s="525" customFormat="1" x14ac:dyDescent="0.35">
      <c r="A37" s="535"/>
      <c r="B37" s="536" t="s">
        <v>2</v>
      </c>
      <c r="C37" s="81">
        <v>8.2829999999999995</v>
      </c>
      <c r="D37" s="81">
        <v>6.4550000000000001</v>
      </c>
      <c r="E37" s="81">
        <v>7.0220000000000002</v>
      </c>
      <c r="F37" s="81">
        <v>8.4130000000000003</v>
      </c>
      <c r="G37" s="81">
        <v>7.0410000000000004</v>
      </c>
      <c r="H37" s="81">
        <v>7.8449999999999998</v>
      </c>
      <c r="I37" s="81">
        <v>7.6340000000000003</v>
      </c>
      <c r="J37" s="81">
        <v>8.0960000000000001</v>
      </c>
      <c r="K37" s="81">
        <v>8.7089999999999996</v>
      </c>
      <c r="L37" s="81">
        <v>7.4630000000000001</v>
      </c>
      <c r="M37" s="81">
        <v>8.5410000000000004</v>
      </c>
      <c r="N37" s="81">
        <v>8.2129999999999992</v>
      </c>
      <c r="O37" s="81">
        <v>7.9630000000000001</v>
      </c>
      <c r="P37" s="81">
        <v>16.103000000000002</v>
      </c>
      <c r="Q37" s="81">
        <v>26.991</v>
      </c>
      <c r="R37" s="81">
        <v>17.837</v>
      </c>
      <c r="S37" s="81">
        <v>9.8019999999999996</v>
      </c>
      <c r="T37" s="81">
        <v>7.4320000000000004</v>
      </c>
      <c r="U37" s="81">
        <v>6.5010000000000003</v>
      </c>
      <c r="V37" s="81">
        <v>6.5380000000000003</v>
      </c>
      <c r="W37" s="81">
        <v>6.1379999999999999</v>
      </c>
      <c r="X37" s="81">
        <v>5.9989999999999997</v>
      </c>
      <c r="Y37" s="81">
        <v>7.8979999999999997</v>
      </c>
      <c r="Z37" s="81">
        <v>8.4280000000000008</v>
      </c>
      <c r="AA37" s="81">
        <v>9.3369999999999997</v>
      </c>
      <c r="AB37" s="81">
        <v>7.3810000000000002</v>
      </c>
      <c r="AC37" s="81">
        <v>7.8470000000000004</v>
      </c>
      <c r="AD37" s="81">
        <v>8.4930000000000003</v>
      </c>
      <c r="AE37" s="81">
        <v>8.0570000000000004</v>
      </c>
      <c r="AF37" s="81">
        <v>7.718</v>
      </c>
      <c r="AG37" s="81">
        <v>8.1859999999999999</v>
      </c>
      <c r="AH37" s="81">
        <v>8.7260000000000009</v>
      </c>
      <c r="AI37" s="81">
        <v>10.714</v>
      </c>
      <c r="AJ37" s="81">
        <v>9.2880000000000003</v>
      </c>
      <c r="AK37" s="81">
        <v>9.1229999999999993</v>
      </c>
      <c r="AL37" s="81">
        <v>10.824</v>
      </c>
      <c r="AM37" s="81">
        <v>10.435</v>
      </c>
      <c r="AN37" s="84">
        <v>10.098000000000001</v>
      </c>
      <c r="AO37" s="3023">
        <v>9.5310000000000006</v>
      </c>
      <c r="AP37" s="249"/>
      <c r="AQ37" s="249"/>
      <c r="AR37" s="249"/>
      <c r="AS37" s="249"/>
      <c r="AT37" s="524"/>
      <c r="AU37" s="524"/>
      <c r="AV37" s="524"/>
      <c r="AW37" s="524"/>
      <c r="AX37" s="524"/>
      <c r="AY37" s="524"/>
      <c r="AZ37" s="524"/>
      <c r="BA37" s="524"/>
      <c r="BB37" s="524"/>
      <c r="BC37" s="524"/>
      <c r="BD37" s="524"/>
      <c r="BE37" s="524"/>
      <c r="BF37" s="524"/>
      <c r="BG37" s="524"/>
      <c r="BH37" s="524"/>
      <c r="BI37" s="524"/>
      <c r="BJ37" s="524"/>
      <c r="BK37" s="524"/>
      <c r="BL37" s="524"/>
      <c r="BM37" s="524"/>
      <c r="BN37" s="524"/>
      <c r="BO37" s="524"/>
      <c r="BP37" s="524"/>
      <c r="BQ37" s="524"/>
      <c r="BR37" s="524"/>
      <c r="BS37" s="524"/>
      <c r="BT37" s="524"/>
      <c r="BU37" s="524"/>
      <c r="BV37" s="524"/>
      <c r="BW37" s="524"/>
      <c r="BX37" s="524"/>
      <c r="BY37" s="524"/>
      <c r="BZ37" s="524"/>
      <c r="CA37" s="524"/>
      <c r="CB37" s="524"/>
      <c r="CC37" s="524"/>
      <c r="CD37" s="524"/>
    </row>
    <row r="38" spans="1:82" s="525" customFormat="1" x14ac:dyDescent="0.35">
      <c r="A38" s="312"/>
      <c r="B38" s="548" t="s">
        <v>118</v>
      </c>
      <c r="C38" s="81">
        <v>9.4209999999999994</v>
      </c>
      <c r="D38" s="81">
        <v>7.016</v>
      </c>
      <c r="E38" s="81">
        <v>7.1369999999999996</v>
      </c>
      <c r="F38" s="81">
        <v>6.52</v>
      </c>
      <c r="G38" s="81">
        <v>7.2569999999999997</v>
      </c>
      <c r="H38" s="81">
        <v>8.5739999999999998</v>
      </c>
      <c r="I38" s="81">
        <v>7.806</v>
      </c>
      <c r="J38" s="81">
        <v>8.0489999999999995</v>
      </c>
      <c r="K38" s="81">
        <v>7.899</v>
      </c>
      <c r="L38" s="81">
        <v>7.62</v>
      </c>
      <c r="M38" s="81">
        <v>8.7469999999999999</v>
      </c>
      <c r="N38" s="81">
        <v>8.77</v>
      </c>
      <c r="O38" s="81">
        <v>8.31</v>
      </c>
      <c r="P38" s="81">
        <v>9.9039999999999999</v>
      </c>
      <c r="Q38" s="81">
        <v>13.653</v>
      </c>
      <c r="R38" s="81">
        <v>11.443</v>
      </c>
      <c r="S38" s="81">
        <v>8.2010000000000005</v>
      </c>
      <c r="T38" s="81">
        <v>6.4020000000000001</v>
      </c>
      <c r="U38" s="81">
        <v>6.3040000000000003</v>
      </c>
      <c r="V38" s="81">
        <v>6.8550000000000004</v>
      </c>
      <c r="W38" s="81">
        <v>5.66</v>
      </c>
      <c r="X38" s="81">
        <v>5.415</v>
      </c>
      <c r="Y38" s="81">
        <v>6.5410000000000004</v>
      </c>
      <c r="Z38" s="81">
        <v>7.6989999999999998</v>
      </c>
      <c r="AA38" s="81">
        <v>8.2420000000000009</v>
      </c>
      <c r="AB38" s="81">
        <v>6.32</v>
      </c>
      <c r="AC38" s="81">
        <v>7.3330000000000002</v>
      </c>
      <c r="AD38" s="81">
        <v>7.6609999999999996</v>
      </c>
      <c r="AE38" s="81">
        <v>7.5220000000000002</v>
      </c>
      <c r="AF38" s="81">
        <v>6.8380000000000001</v>
      </c>
      <c r="AG38" s="81">
        <v>7.3310000000000004</v>
      </c>
      <c r="AH38" s="81">
        <v>7.157</v>
      </c>
      <c r="AI38" s="81">
        <v>8.9510000000000005</v>
      </c>
      <c r="AJ38" s="81">
        <v>10.067</v>
      </c>
      <c r="AK38" s="81">
        <v>8.2669999999999995</v>
      </c>
      <c r="AL38" s="81">
        <v>8.8049999999999997</v>
      </c>
      <c r="AM38" s="81">
        <v>8.0879999999999992</v>
      </c>
      <c r="AN38" s="84">
        <v>8.6560000000000006</v>
      </c>
      <c r="AO38" s="3023">
        <v>8.5709999999999997</v>
      </c>
      <c r="AP38" s="249"/>
      <c r="AQ38" s="524"/>
      <c r="AR38" s="524"/>
      <c r="AS38" s="249"/>
      <c r="AT38" s="524"/>
      <c r="AU38" s="524"/>
      <c r="AV38" s="524"/>
      <c r="AW38" s="524"/>
      <c r="AX38" s="524"/>
      <c r="AY38" s="524"/>
      <c r="AZ38" s="524"/>
      <c r="BA38" s="524"/>
      <c r="BB38" s="524"/>
      <c r="BC38" s="524"/>
      <c r="BD38" s="524"/>
      <c r="BE38" s="524"/>
      <c r="BF38" s="524"/>
      <c r="BG38" s="524"/>
      <c r="BH38" s="524"/>
      <c r="BI38" s="524"/>
      <c r="BJ38" s="524"/>
      <c r="BK38" s="524"/>
      <c r="BL38" s="524"/>
      <c r="BM38" s="524"/>
      <c r="BN38" s="524"/>
      <c r="BO38" s="524"/>
      <c r="BP38" s="524"/>
      <c r="BQ38" s="524"/>
      <c r="BR38" s="524"/>
      <c r="BS38" s="524"/>
      <c r="BT38" s="524"/>
      <c r="BU38" s="524"/>
      <c r="BV38" s="524"/>
      <c r="BW38" s="524"/>
      <c r="BX38" s="524"/>
      <c r="BY38" s="524"/>
      <c r="BZ38" s="524"/>
      <c r="CA38" s="524"/>
      <c r="CB38" s="524"/>
      <c r="CC38" s="524"/>
      <c r="CD38" s="524"/>
    </row>
    <row r="39" spans="1:82" s="525" customFormat="1" x14ac:dyDescent="0.35">
      <c r="A39" s="312"/>
      <c r="B39" s="548" t="s">
        <v>110</v>
      </c>
      <c r="C39" s="81">
        <v>17.026</v>
      </c>
      <c r="D39" s="81">
        <v>16.015999999999998</v>
      </c>
      <c r="E39" s="81">
        <v>15.728999999999999</v>
      </c>
      <c r="F39" s="81">
        <v>16.265000000000001</v>
      </c>
      <c r="G39" s="81">
        <v>16.856000000000002</v>
      </c>
      <c r="H39" s="81">
        <v>15.884</v>
      </c>
      <c r="I39" s="81">
        <v>16.97</v>
      </c>
      <c r="J39" s="81">
        <v>16.667999999999999</v>
      </c>
      <c r="K39" s="81">
        <v>18.440000000000001</v>
      </c>
      <c r="L39" s="81">
        <v>17.469000000000001</v>
      </c>
      <c r="M39" s="81">
        <v>17.747</v>
      </c>
      <c r="N39" s="81">
        <v>18.824999999999999</v>
      </c>
      <c r="O39" s="81">
        <v>18.664000000000001</v>
      </c>
      <c r="P39" s="81">
        <v>15.351000000000001</v>
      </c>
      <c r="Q39" s="81">
        <v>16.128</v>
      </c>
      <c r="R39" s="81">
        <v>15.061999999999999</v>
      </c>
      <c r="S39" s="81">
        <v>14.237</v>
      </c>
      <c r="T39" s="81">
        <v>13.731999999999999</v>
      </c>
      <c r="U39" s="81">
        <v>11.782</v>
      </c>
      <c r="V39" s="81">
        <v>12.21</v>
      </c>
      <c r="W39" s="81">
        <v>13.462</v>
      </c>
      <c r="X39" s="81">
        <v>12.169</v>
      </c>
      <c r="Y39" s="81">
        <v>13.34</v>
      </c>
      <c r="Z39" s="81">
        <v>15.233000000000001</v>
      </c>
      <c r="AA39" s="81">
        <v>15.016999999999999</v>
      </c>
      <c r="AB39" s="81">
        <v>14.763999999999999</v>
      </c>
      <c r="AC39" s="81">
        <v>16.076000000000001</v>
      </c>
      <c r="AD39" s="81">
        <v>15.907999999999999</v>
      </c>
      <c r="AE39" s="81">
        <v>16.352</v>
      </c>
      <c r="AF39" s="81">
        <v>16.86</v>
      </c>
      <c r="AG39" s="81">
        <v>17.038</v>
      </c>
      <c r="AH39" s="81">
        <v>16.53</v>
      </c>
      <c r="AI39" s="81">
        <v>19.462</v>
      </c>
      <c r="AJ39" s="81">
        <v>18.318999999999999</v>
      </c>
      <c r="AK39" s="81">
        <v>19.140999999999998</v>
      </c>
      <c r="AL39" s="81">
        <v>19.8</v>
      </c>
      <c r="AM39" s="81">
        <v>20.157</v>
      </c>
      <c r="AN39" s="84">
        <v>18.334</v>
      </c>
      <c r="AO39" s="3023">
        <v>19.481000000000002</v>
      </c>
      <c r="AP39" s="249"/>
      <c r="AQ39" s="524"/>
      <c r="AR39" s="524"/>
      <c r="AS39" s="249"/>
      <c r="AT39" s="524"/>
      <c r="AU39" s="524"/>
      <c r="AV39" s="524"/>
      <c r="AW39" s="524"/>
      <c r="AX39" s="524"/>
      <c r="AY39" s="524"/>
      <c r="AZ39" s="524"/>
      <c r="BA39" s="524"/>
      <c r="BB39" s="524"/>
      <c r="BC39" s="524"/>
      <c r="BD39" s="524"/>
      <c r="BE39" s="524"/>
      <c r="BF39" s="524"/>
      <c r="BG39" s="524"/>
      <c r="BH39" s="524"/>
      <c r="BI39" s="524"/>
      <c r="BJ39" s="524"/>
      <c r="BK39" s="524"/>
      <c r="BL39" s="524"/>
      <c r="BM39" s="524"/>
      <c r="BN39" s="524"/>
      <c r="BO39" s="524"/>
      <c r="BP39" s="524"/>
      <c r="BQ39" s="524"/>
      <c r="BR39" s="524"/>
      <c r="BS39" s="524"/>
      <c r="BT39" s="524"/>
      <c r="BU39" s="524"/>
      <c r="BV39" s="524"/>
      <c r="BW39" s="524"/>
      <c r="BX39" s="524"/>
      <c r="BY39" s="524"/>
      <c r="BZ39" s="524"/>
      <c r="CA39" s="524"/>
      <c r="CB39" s="524"/>
      <c r="CC39" s="524"/>
      <c r="CD39" s="524"/>
    </row>
    <row r="40" spans="1:82" s="525" customFormat="1" x14ac:dyDescent="0.35">
      <c r="A40" s="312"/>
      <c r="B40" s="548" t="s">
        <v>119</v>
      </c>
      <c r="C40" s="81">
        <v>46.509</v>
      </c>
      <c r="D40" s="81">
        <v>48.875999999999998</v>
      </c>
      <c r="E40" s="81">
        <v>47.335999999999999</v>
      </c>
      <c r="F40" s="81">
        <v>45.869</v>
      </c>
      <c r="G40" s="81">
        <v>47.209000000000003</v>
      </c>
      <c r="H40" s="81">
        <v>44.177</v>
      </c>
      <c r="I40" s="81">
        <v>43.058999999999997</v>
      </c>
      <c r="J40" s="81">
        <v>43.408999999999999</v>
      </c>
      <c r="K40" s="81">
        <v>41.164000000000001</v>
      </c>
      <c r="L40" s="81">
        <v>46.470999999999997</v>
      </c>
      <c r="M40" s="81">
        <v>43.750999999999998</v>
      </c>
      <c r="N40" s="81">
        <v>42.47</v>
      </c>
      <c r="O40" s="81">
        <v>42.945999999999998</v>
      </c>
      <c r="P40" s="81">
        <v>36.860999999999997</v>
      </c>
      <c r="Q40" s="81">
        <v>26.718</v>
      </c>
      <c r="R40" s="81">
        <v>35.296999999999997</v>
      </c>
      <c r="S40" s="81">
        <v>39.923000000000002</v>
      </c>
      <c r="T40" s="81">
        <v>41.345999999999997</v>
      </c>
      <c r="U40" s="81">
        <v>42.244999999999997</v>
      </c>
      <c r="V40" s="81">
        <v>41.03</v>
      </c>
      <c r="W40" s="81">
        <v>41.851999999999997</v>
      </c>
      <c r="X40" s="81">
        <v>42.436999999999998</v>
      </c>
      <c r="Y40" s="81">
        <v>41.828000000000003</v>
      </c>
      <c r="Z40" s="81">
        <v>40.933999999999997</v>
      </c>
      <c r="AA40" s="81">
        <v>40.295000000000002</v>
      </c>
      <c r="AB40" s="81">
        <v>43.298999999999999</v>
      </c>
      <c r="AC40" s="81">
        <v>42.152999999999999</v>
      </c>
      <c r="AD40" s="81">
        <v>42.923999999999999</v>
      </c>
      <c r="AE40" s="81">
        <v>43.313000000000002</v>
      </c>
      <c r="AF40" s="81">
        <v>45.405999999999999</v>
      </c>
      <c r="AG40" s="81">
        <v>45.01</v>
      </c>
      <c r="AH40" s="81">
        <v>43.643999999999998</v>
      </c>
      <c r="AI40" s="81">
        <v>40.225000000000001</v>
      </c>
      <c r="AJ40" s="81">
        <v>41.939</v>
      </c>
      <c r="AK40" s="81">
        <v>42.176000000000002</v>
      </c>
      <c r="AL40" s="81">
        <v>41.036999999999999</v>
      </c>
      <c r="AM40" s="81">
        <v>42.628</v>
      </c>
      <c r="AN40" s="84">
        <v>43.462000000000003</v>
      </c>
      <c r="AO40" s="3023">
        <v>42.338999999999999</v>
      </c>
      <c r="AP40" s="523"/>
      <c r="AQ40" s="523"/>
      <c r="AR40" s="523"/>
      <c r="AS40" s="523"/>
      <c r="AT40" s="524"/>
      <c r="AU40" s="524"/>
      <c r="AV40" s="524"/>
      <c r="AW40" s="524"/>
      <c r="AX40" s="524"/>
      <c r="AY40" s="524"/>
      <c r="AZ40" s="524"/>
      <c r="BA40" s="524"/>
      <c r="BB40" s="524"/>
      <c r="BC40" s="524"/>
      <c r="BD40" s="524"/>
      <c r="BE40" s="524"/>
      <c r="BF40" s="524"/>
      <c r="BG40" s="524"/>
      <c r="BH40" s="524"/>
      <c r="BI40" s="524"/>
      <c r="BJ40" s="524"/>
      <c r="BK40" s="524"/>
      <c r="BL40" s="524"/>
      <c r="BM40" s="524"/>
      <c r="BN40" s="524"/>
      <c r="BO40" s="524"/>
      <c r="BP40" s="524"/>
      <c r="BQ40" s="524"/>
      <c r="BR40" s="524"/>
      <c r="BS40" s="524"/>
      <c r="BT40" s="524"/>
      <c r="BU40" s="524"/>
      <c r="BV40" s="524"/>
      <c r="BW40" s="524"/>
      <c r="BX40" s="524"/>
      <c r="BY40" s="524"/>
      <c r="BZ40" s="524"/>
      <c r="CA40" s="524"/>
      <c r="CB40" s="524"/>
      <c r="CC40" s="524"/>
      <c r="CD40" s="524"/>
    </row>
    <row r="41" spans="1:82" s="525" customFormat="1" x14ac:dyDescent="0.35">
      <c r="A41" s="312"/>
      <c r="B41" s="548" t="s">
        <v>107</v>
      </c>
      <c r="C41" s="81">
        <v>9.7050000000000001</v>
      </c>
      <c r="D41" s="81">
        <v>12.526</v>
      </c>
      <c r="E41" s="81">
        <v>12.372</v>
      </c>
      <c r="F41" s="81">
        <v>13.832000000000001</v>
      </c>
      <c r="G41" s="81">
        <v>12.778</v>
      </c>
      <c r="H41" s="81">
        <v>13.378</v>
      </c>
      <c r="I41" s="81">
        <v>13.456</v>
      </c>
      <c r="J41" s="81">
        <v>12.237</v>
      </c>
      <c r="K41" s="81">
        <v>12.349</v>
      </c>
      <c r="L41" s="81">
        <v>10.958</v>
      </c>
      <c r="M41" s="81">
        <v>11.13</v>
      </c>
      <c r="N41" s="81">
        <v>11.242000000000001</v>
      </c>
      <c r="O41" s="81">
        <v>12.02</v>
      </c>
      <c r="P41" s="81">
        <v>10.893000000000001</v>
      </c>
      <c r="Q41" s="81">
        <v>7.2679999999999998</v>
      </c>
      <c r="R41" s="81">
        <v>10.433</v>
      </c>
      <c r="S41" s="81">
        <v>13.138999999999999</v>
      </c>
      <c r="T41" s="81">
        <v>14.467000000000001</v>
      </c>
      <c r="U41" s="81">
        <v>16.251000000000001</v>
      </c>
      <c r="V41" s="81">
        <v>15.787000000000001</v>
      </c>
      <c r="W41" s="81">
        <v>15.884</v>
      </c>
      <c r="X41" s="81">
        <v>16.245000000000001</v>
      </c>
      <c r="Y41" s="81">
        <v>15.127000000000001</v>
      </c>
      <c r="Z41" s="81">
        <v>13.378</v>
      </c>
      <c r="AA41" s="81">
        <v>13.351000000000001</v>
      </c>
      <c r="AB41" s="81">
        <v>14.317</v>
      </c>
      <c r="AC41" s="81">
        <v>12.794</v>
      </c>
      <c r="AD41" s="81">
        <v>12.901</v>
      </c>
      <c r="AE41" s="81">
        <v>12.201000000000001</v>
      </c>
      <c r="AF41" s="81">
        <v>12.387</v>
      </c>
      <c r="AG41" s="81">
        <v>12.3</v>
      </c>
      <c r="AH41" s="81">
        <v>13.221</v>
      </c>
      <c r="AI41" s="81">
        <v>10.742000000000001</v>
      </c>
      <c r="AJ41" s="81">
        <v>10.215</v>
      </c>
      <c r="AK41" s="81">
        <v>11.334</v>
      </c>
      <c r="AL41" s="81">
        <v>10.91</v>
      </c>
      <c r="AM41" s="81">
        <v>10.71</v>
      </c>
      <c r="AN41" s="84">
        <v>11.14</v>
      </c>
      <c r="AO41" s="3023">
        <v>11.474</v>
      </c>
      <c r="AP41" s="523"/>
      <c r="AQ41" s="523"/>
      <c r="AR41" s="523"/>
      <c r="AS41" s="523"/>
      <c r="AT41" s="524"/>
      <c r="AU41" s="524"/>
      <c r="AV41" s="524"/>
      <c r="AW41" s="524"/>
      <c r="AX41" s="524"/>
      <c r="AY41" s="524"/>
      <c r="AZ41" s="524"/>
      <c r="BA41" s="524"/>
      <c r="BB41" s="524"/>
      <c r="BC41" s="524"/>
      <c r="BD41" s="524"/>
      <c r="BE41" s="524"/>
      <c r="BF41" s="524"/>
      <c r="BG41" s="524"/>
      <c r="BH41" s="524"/>
      <c r="BI41" s="524"/>
      <c r="BJ41" s="524"/>
      <c r="BK41" s="524"/>
      <c r="BL41" s="524"/>
      <c r="BM41" s="524"/>
      <c r="BN41" s="524"/>
      <c r="BO41" s="524"/>
      <c r="BP41" s="524"/>
      <c r="BQ41" s="524"/>
      <c r="BR41" s="524"/>
      <c r="BS41" s="524"/>
      <c r="BT41" s="524"/>
      <c r="BU41" s="524"/>
      <c r="BV41" s="524"/>
      <c r="BW41" s="524"/>
      <c r="BX41" s="524"/>
      <c r="BY41" s="524"/>
      <c r="BZ41" s="524"/>
      <c r="CA41" s="524"/>
      <c r="CB41" s="524"/>
      <c r="CC41" s="524"/>
      <c r="CD41" s="524"/>
    </row>
    <row r="42" spans="1:82" s="525" customFormat="1" x14ac:dyDescent="0.35">
      <c r="A42" s="312"/>
      <c r="B42" s="549" t="s">
        <v>3</v>
      </c>
      <c r="C42" s="81">
        <v>9.0549999999999997</v>
      </c>
      <c r="D42" s="81">
        <v>9.11</v>
      </c>
      <c r="E42" s="81">
        <v>10.404999999999999</v>
      </c>
      <c r="F42" s="81">
        <v>9.1010000000000009</v>
      </c>
      <c r="G42" s="81">
        <v>8.859</v>
      </c>
      <c r="H42" s="81">
        <v>10.141999999999999</v>
      </c>
      <c r="I42" s="81">
        <v>11.076000000000001</v>
      </c>
      <c r="J42" s="81">
        <v>11.54</v>
      </c>
      <c r="K42" s="81">
        <v>11.44</v>
      </c>
      <c r="L42" s="81">
        <v>10.019</v>
      </c>
      <c r="M42" s="81">
        <v>10.084</v>
      </c>
      <c r="N42" s="81">
        <v>10.48</v>
      </c>
      <c r="O42" s="81">
        <v>10.096</v>
      </c>
      <c r="P42" s="81">
        <v>10.888999999999999</v>
      </c>
      <c r="Q42" s="81">
        <v>9.2409999999999997</v>
      </c>
      <c r="R42" s="81">
        <v>9.9290000000000003</v>
      </c>
      <c r="S42" s="81">
        <v>14.698</v>
      </c>
      <c r="T42" s="81">
        <v>16.620999999999999</v>
      </c>
      <c r="U42" s="81">
        <v>16.917000000000002</v>
      </c>
      <c r="V42" s="81">
        <v>17.579999999999998</v>
      </c>
      <c r="W42" s="81">
        <v>17.003</v>
      </c>
      <c r="X42" s="81">
        <v>17.734000000000002</v>
      </c>
      <c r="Y42" s="81">
        <v>15.266999999999999</v>
      </c>
      <c r="Z42" s="81">
        <v>14.327</v>
      </c>
      <c r="AA42" s="81">
        <v>13.757999999999999</v>
      </c>
      <c r="AB42" s="81">
        <v>13.919</v>
      </c>
      <c r="AC42" s="81">
        <v>13.797000000000001</v>
      </c>
      <c r="AD42" s="81">
        <v>12.113</v>
      </c>
      <c r="AE42" s="81">
        <v>12.554</v>
      </c>
      <c r="AF42" s="81">
        <v>10.791</v>
      </c>
      <c r="AG42" s="81">
        <v>10.135</v>
      </c>
      <c r="AH42" s="81">
        <v>10.723000000000001</v>
      </c>
      <c r="AI42" s="81">
        <v>9.9060000000000006</v>
      </c>
      <c r="AJ42" s="81">
        <v>10.172000000000001</v>
      </c>
      <c r="AK42" s="81">
        <v>9.9570000000000007</v>
      </c>
      <c r="AL42" s="81">
        <v>8.6229999999999993</v>
      </c>
      <c r="AM42" s="81">
        <v>7.98</v>
      </c>
      <c r="AN42" s="84">
        <v>8.31</v>
      </c>
      <c r="AO42" s="3026">
        <v>8.6039999999999992</v>
      </c>
      <c r="AP42" s="523"/>
      <c r="AQ42" s="523"/>
      <c r="AR42" s="523"/>
      <c r="AS42" s="523"/>
      <c r="AT42" s="524"/>
      <c r="AU42" s="524"/>
      <c r="AV42" s="524"/>
      <c r="AW42" s="524"/>
      <c r="AX42" s="524"/>
      <c r="AY42" s="524"/>
      <c r="AZ42" s="524"/>
      <c r="BA42" s="524"/>
      <c r="BB42" s="524"/>
      <c r="BC42" s="524"/>
      <c r="BD42" s="524"/>
      <c r="BE42" s="524"/>
      <c r="BF42" s="524"/>
      <c r="BG42" s="524"/>
      <c r="BH42" s="524"/>
      <c r="BI42" s="524"/>
      <c r="BJ42" s="524"/>
      <c r="BK42" s="524"/>
      <c r="BL42" s="524"/>
      <c r="BM42" s="524"/>
      <c r="BN42" s="524"/>
      <c r="BO42" s="524"/>
      <c r="BP42" s="524"/>
      <c r="BQ42" s="524"/>
      <c r="BR42" s="524"/>
      <c r="BS42" s="524"/>
      <c r="BT42" s="524"/>
      <c r="BU42" s="524"/>
      <c r="BV42" s="524"/>
      <c r="BW42" s="524"/>
      <c r="BX42" s="524"/>
      <c r="BY42" s="524"/>
      <c r="BZ42" s="524"/>
      <c r="CA42" s="524"/>
      <c r="CB42" s="524"/>
      <c r="CC42" s="524"/>
      <c r="CD42" s="524"/>
    </row>
    <row r="43" spans="1:82" s="525" customFormat="1" ht="3" customHeight="1" x14ac:dyDescent="0.35">
      <c r="A43" s="521"/>
      <c r="B43" s="464"/>
      <c r="C43" s="212"/>
      <c r="D43" s="540"/>
      <c r="E43" s="540"/>
      <c r="F43" s="541"/>
      <c r="G43" s="521"/>
      <c r="H43" s="521"/>
      <c r="I43" s="521"/>
      <c r="J43" s="521"/>
      <c r="K43" s="521"/>
      <c r="L43" s="521"/>
      <c r="M43" s="521"/>
      <c r="N43" s="521"/>
      <c r="O43" s="521"/>
      <c r="P43" s="521"/>
      <c r="Q43" s="521"/>
      <c r="R43" s="521"/>
      <c r="S43" s="521"/>
      <c r="T43" s="521"/>
      <c r="U43" s="521"/>
      <c r="V43" s="521"/>
      <c r="W43" s="521"/>
      <c r="X43" s="521"/>
      <c r="Y43" s="521"/>
      <c r="Z43" s="312"/>
      <c r="AA43" s="489"/>
      <c r="AB43" s="489"/>
      <c r="AC43" s="489"/>
      <c r="AD43" s="522"/>
      <c r="AE43" s="521"/>
      <c r="AF43" s="550"/>
      <c r="AG43" s="521"/>
      <c r="AH43" s="521"/>
      <c r="AI43" s="521"/>
      <c r="AJ43" s="521"/>
      <c r="AK43" s="521"/>
      <c r="AL43" s="523"/>
      <c r="AM43" s="249"/>
      <c r="AN43" s="249"/>
      <c r="AO43" s="523"/>
      <c r="AP43" s="523"/>
      <c r="AQ43" s="523"/>
      <c r="AR43" s="523"/>
      <c r="AS43" s="523"/>
      <c r="AT43" s="524"/>
      <c r="AU43" s="524"/>
      <c r="AV43" s="524"/>
      <c r="AW43" s="524"/>
      <c r="AX43" s="524"/>
      <c r="AY43" s="524"/>
      <c r="AZ43" s="524"/>
      <c r="BA43" s="524"/>
      <c r="BB43" s="524"/>
      <c r="BC43" s="524"/>
      <c r="BD43" s="524"/>
      <c r="BE43" s="524"/>
      <c r="BF43" s="524"/>
      <c r="BG43" s="524"/>
      <c r="BH43" s="524"/>
      <c r="BI43" s="524"/>
      <c r="BJ43" s="524"/>
      <c r="BK43" s="524"/>
      <c r="BL43" s="524"/>
      <c r="BM43" s="524"/>
      <c r="BN43" s="524"/>
      <c r="BO43" s="524"/>
      <c r="BP43" s="524"/>
      <c r="BQ43" s="524"/>
      <c r="BR43" s="524"/>
      <c r="BS43" s="524"/>
      <c r="BT43" s="524"/>
      <c r="BU43" s="524"/>
      <c r="BV43" s="524"/>
      <c r="BW43" s="524"/>
      <c r="BX43" s="524"/>
      <c r="BY43" s="524"/>
      <c r="BZ43" s="524"/>
      <c r="CA43" s="524"/>
      <c r="CB43" s="524"/>
      <c r="CC43" s="524"/>
      <c r="CD43" s="524"/>
    </row>
    <row r="44" spans="1:82" s="525" customFormat="1" ht="63" customHeight="1" x14ac:dyDescent="0.35">
      <c r="A44" s="521"/>
      <c r="B44" s="3306" t="s">
        <v>65</v>
      </c>
      <c r="C44" s="3307"/>
      <c r="D44" s="3307"/>
      <c r="E44" s="3307"/>
      <c r="F44" s="3307"/>
      <c r="G44" s="3307"/>
      <c r="H44" s="3307"/>
      <c r="I44" s="3307"/>
      <c r="J44" s="3307"/>
      <c r="K44" s="3307"/>
      <c r="L44" s="3307"/>
      <c r="M44" s="3307"/>
      <c r="N44" s="3307"/>
      <c r="O44" s="3307"/>
      <c r="P44" s="3307"/>
      <c r="Q44" s="3307"/>
      <c r="R44" s="3307"/>
      <c r="S44" s="3307"/>
      <c r="T44" s="3307"/>
      <c r="U44" s="3307"/>
      <c r="V44" s="3307"/>
      <c r="W44" s="3307"/>
      <c r="X44" s="3307"/>
      <c r="Y44" s="3308"/>
      <c r="Z44" s="312"/>
      <c r="AA44" s="521"/>
      <c r="AB44" s="521"/>
      <c r="AC44" s="522"/>
      <c r="AD44" s="522"/>
      <c r="AE44" s="521"/>
      <c r="AF44" s="521"/>
      <c r="AG44" s="521"/>
      <c r="AH44" s="521"/>
      <c r="AI44" s="521"/>
      <c r="AJ44" s="521"/>
      <c r="AK44" s="521"/>
      <c r="AL44" s="523"/>
      <c r="AM44" s="249"/>
      <c r="AN44" s="249"/>
      <c r="AO44" s="523"/>
      <c r="AP44" s="523"/>
      <c r="AQ44" s="523"/>
      <c r="AR44" s="523"/>
      <c r="AS44" s="523"/>
      <c r="AT44" s="524"/>
      <c r="AU44" s="524"/>
      <c r="AV44" s="524"/>
      <c r="AW44" s="524"/>
      <c r="AX44" s="524"/>
      <c r="AY44" s="524"/>
      <c r="AZ44" s="524"/>
      <c r="BA44" s="524"/>
      <c r="BB44" s="524"/>
      <c r="BC44" s="524"/>
      <c r="BD44" s="524"/>
      <c r="BE44" s="524"/>
      <c r="BF44" s="524"/>
      <c r="BG44" s="524"/>
      <c r="BH44" s="524"/>
      <c r="BI44" s="524"/>
      <c r="BJ44" s="524"/>
      <c r="BK44" s="524"/>
      <c r="BL44" s="524"/>
      <c r="BM44" s="524"/>
      <c r="BN44" s="524"/>
      <c r="BO44" s="524"/>
      <c r="BP44" s="524"/>
      <c r="BQ44" s="524"/>
      <c r="BR44" s="524"/>
      <c r="BS44" s="524"/>
      <c r="BT44" s="524"/>
      <c r="BU44" s="524"/>
      <c r="BV44" s="524"/>
      <c r="BW44" s="524"/>
      <c r="BX44" s="524"/>
      <c r="BY44" s="524"/>
      <c r="BZ44" s="524"/>
      <c r="CA44" s="524"/>
      <c r="CB44" s="524"/>
      <c r="CC44" s="524"/>
      <c r="CD44" s="524"/>
    </row>
    <row r="45" spans="1:82" s="525" customFormat="1" x14ac:dyDescent="0.35">
      <c r="A45" s="521"/>
      <c r="B45" s="521"/>
      <c r="C45" s="521"/>
      <c r="D45" s="521"/>
      <c r="E45" s="521"/>
      <c r="F45" s="521"/>
      <c r="G45" s="521"/>
      <c r="H45" s="521"/>
      <c r="I45" s="521"/>
      <c r="J45" s="521"/>
      <c r="K45" s="521"/>
      <c r="L45" s="521"/>
      <c r="M45" s="521"/>
      <c r="N45" s="521"/>
      <c r="O45" s="521"/>
      <c r="P45" s="521"/>
      <c r="Q45" s="521"/>
      <c r="R45" s="521"/>
      <c r="S45" s="521"/>
      <c r="T45" s="521"/>
      <c r="U45" s="521"/>
      <c r="V45" s="521"/>
      <c r="W45" s="521"/>
      <c r="X45" s="521"/>
      <c r="Y45" s="521"/>
      <c r="Z45" s="312"/>
      <c r="AA45" s="521"/>
      <c r="AB45" s="526"/>
      <c r="AC45" s="527"/>
      <c r="AD45" s="527"/>
      <c r="AE45" s="526"/>
      <c r="AF45" s="526"/>
      <c r="AG45" s="521"/>
      <c r="AH45" s="521"/>
      <c r="AI45" s="521"/>
      <c r="AJ45" s="521"/>
      <c r="AK45" s="521"/>
      <c r="AL45" s="523"/>
      <c r="AM45" s="249"/>
      <c r="AN45" s="249"/>
      <c r="AO45" s="523"/>
      <c r="AP45" s="523"/>
      <c r="AQ45" s="523"/>
      <c r="AR45" s="523"/>
      <c r="AS45" s="523"/>
      <c r="AT45" s="524"/>
      <c r="AU45" s="524"/>
      <c r="AV45" s="524"/>
      <c r="AW45" s="524"/>
      <c r="AX45" s="524"/>
      <c r="AY45" s="524"/>
      <c r="AZ45" s="524"/>
      <c r="BA45" s="524"/>
      <c r="BB45" s="524"/>
      <c r="BC45" s="524"/>
      <c r="BD45" s="524"/>
      <c r="BE45" s="524"/>
      <c r="BF45" s="524"/>
      <c r="BG45" s="524"/>
      <c r="BH45" s="524"/>
      <c r="BI45" s="524"/>
      <c r="BJ45" s="524"/>
      <c r="BK45" s="524"/>
      <c r="BL45" s="524"/>
      <c r="BM45" s="524"/>
      <c r="BN45" s="524"/>
      <c r="BO45" s="524"/>
      <c r="BP45" s="524"/>
      <c r="BQ45" s="524"/>
      <c r="BR45" s="524"/>
      <c r="BS45" s="524"/>
      <c r="BT45" s="524"/>
      <c r="BU45" s="524"/>
      <c r="BV45" s="524"/>
      <c r="BW45" s="524"/>
      <c r="BX45" s="524"/>
      <c r="BY45" s="524"/>
      <c r="BZ45" s="524"/>
      <c r="CA45" s="524"/>
      <c r="CB45" s="524"/>
      <c r="CC45" s="524"/>
      <c r="CD45" s="524"/>
    </row>
    <row r="46" spans="1:82" s="525" customFormat="1" ht="63" customHeight="1" x14ac:dyDescent="0.35">
      <c r="A46" s="2504" t="s">
        <v>48</v>
      </c>
      <c r="B46" s="3305" t="s">
        <v>63</v>
      </c>
      <c r="C46" s="3273"/>
      <c r="D46" s="3273"/>
      <c r="E46" s="3273"/>
      <c r="F46" s="3273"/>
      <c r="G46" s="3273"/>
      <c r="H46" s="3273"/>
      <c r="I46" s="3273"/>
      <c r="J46" s="3273"/>
      <c r="K46" s="3273"/>
      <c r="L46" s="3273"/>
      <c r="M46" s="3273"/>
      <c r="N46" s="3273"/>
      <c r="O46" s="3273"/>
      <c r="P46" s="3273"/>
      <c r="Q46" s="3273"/>
      <c r="R46" s="3273"/>
      <c r="S46" s="3273"/>
      <c r="T46" s="3273"/>
      <c r="U46" s="3273"/>
      <c r="V46" s="3273"/>
      <c r="W46" s="3273"/>
      <c r="X46" s="3273"/>
      <c r="Y46" s="3273"/>
      <c r="Z46" s="3273"/>
      <c r="AA46" s="3273"/>
      <c r="AB46" s="521"/>
      <c r="AC46" s="522"/>
      <c r="AD46" s="522"/>
      <c r="AE46" s="521"/>
      <c r="AF46" s="521"/>
      <c r="AG46" s="528"/>
      <c r="AH46" s="528"/>
      <c r="AI46" s="551"/>
      <c r="AJ46" s="551"/>
      <c r="AK46" s="551"/>
      <c r="AL46" s="523"/>
      <c r="AM46" s="249"/>
      <c r="AN46" s="249"/>
      <c r="AO46" s="2932"/>
      <c r="AP46" s="523"/>
      <c r="AQ46" s="523"/>
      <c r="AR46" s="523"/>
      <c r="AS46" s="523"/>
      <c r="AT46" s="524"/>
      <c r="AU46" s="524"/>
      <c r="AV46" s="524"/>
      <c r="AW46" s="524"/>
      <c r="AX46" s="524"/>
      <c r="AY46" s="524"/>
      <c r="AZ46" s="524"/>
      <c r="BA46" s="524"/>
      <c r="BB46" s="524"/>
      <c r="BC46" s="524"/>
      <c r="BD46" s="524"/>
      <c r="BE46" s="524"/>
      <c r="BF46" s="524"/>
      <c r="BG46" s="524"/>
      <c r="BH46" s="524"/>
      <c r="BI46" s="524"/>
      <c r="BJ46" s="524"/>
      <c r="BK46" s="524"/>
      <c r="BL46" s="524"/>
      <c r="BM46" s="524"/>
      <c r="BN46" s="524"/>
      <c r="BO46" s="524"/>
      <c r="BP46" s="524"/>
      <c r="BQ46" s="524"/>
      <c r="BR46" s="524"/>
      <c r="BS46" s="524"/>
      <c r="BT46" s="524"/>
      <c r="BU46" s="524"/>
      <c r="BV46" s="524"/>
      <c r="BW46" s="524"/>
      <c r="BX46" s="524"/>
      <c r="BY46" s="524"/>
      <c r="BZ46" s="524"/>
      <c r="CA46" s="524"/>
      <c r="CB46" s="524"/>
      <c r="CC46" s="524"/>
      <c r="CD46" s="524"/>
    </row>
    <row r="47" spans="1:82" s="525" customFormat="1" ht="63" customHeight="1" x14ac:dyDescent="0.35">
      <c r="A47" s="427"/>
      <c r="B47" s="530" t="s">
        <v>734</v>
      </c>
      <c r="C47" s="531" t="s">
        <v>6</v>
      </c>
      <c r="D47" s="531" t="s">
        <v>7</v>
      </c>
      <c r="E47" s="531" t="s">
        <v>8</v>
      </c>
      <c r="F47" s="532" t="s">
        <v>123</v>
      </c>
      <c r="G47" s="533" t="s">
        <v>160</v>
      </c>
      <c r="H47" s="533" t="s">
        <v>194</v>
      </c>
      <c r="I47" s="533" t="s">
        <v>202</v>
      </c>
      <c r="J47" s="533" t="s">
        <v>241</v>
      </c>
      <c r="K47" s="533" t="s">
        <v>273</v>
      </c>
      <c r="L47" s="533" t="s">
        <v>284</v>
      </c>
      <c r="M47" s="533" t="s">
        <v>322</v>
      </c>
      <c r="N47" s="533" t="s">
        <v>342</v>
      </c>
      <c r="O47" s="533" t="s">
        <v>356</v>
      </c>
      <c r="P47" s="533" t="s">
        <v>384</v>
      </c>
      <c r="Q47" s="533" t="s">
        <v>493</v>
      </c>
      <c r="R47" s="533" t="s">
        <v>535</v>
      </c>
      <c r="S47" s="533" t="s">
        <v>541</v>
      </c>
      <c r="T47" s="533" t="s">
        <v>545</v>
      </c>
      <c r="U47" s="533" t="s">
        <v>578</v>
      </c>
      <c r="V47" s="533" t="s">
        <v>586</v>
      </c>
      <c r="W47" s="533" t="s">
        <v>633</v>
      </c>
      <c r="X47" s="533" t="s">
        <v>646</v>
      </c>
      <c r="Y47" s="533" t="s">
        <v>647</v>
      </c>
      <c r="Z47" s="533" t="s">
        <v>668</v>
      </c>
      <c r="AA47" s="534" t="s">
        <v>671</v>
      </c>
      <c r="AB47" s="534" t="s">
        <v>688</v>
      </c>
      <c r="AC47" s="534" t="s">
        <v>689</v>
      </c>
      <c r="AD47" s="534" t="s">
        <v>735</v>
      </c>
      <c r="AE47" s="534" t="s">
        <v>776</v>
      </c>
      <c r="AF47" s="534" t="s">
        <v>811</v>
      </c>
      <c r="AG47" s="534" t="s">
        <v>1055</v>
      </c>
      <c r="AH47" s="534" t="s">
        <v>1072</v>
      </c>
      <c r="AI47" s="534" t="s">
        <v>1075</v>
      </c>
      <c r="AJ47" s="534" t="s">
        <v>1117</v>
      </c>
      <c r="AK47" s="534" t="s">
        <v>1162</v>
      </c>
      <c r="AL47" s="355" t="s">
        <v>1176</v>
      </c>
      <c r="AM47" s="651" t="s">
        <v>1211</v>
      </c>
      <c r="AN47" s="3040" t="s">
        <v>1297</v>
      </c>
      <c r="AO47" s="2594" t="s">
        <v>1328</v>
      </c>
      <c r="AP47" s="523"/>
      <c r="AQ47" s="523"/>
      <c r="AR47" s="523"/>
      <c r="AS47" s="523"/>
      <c r="AT47" s="523"/>
      <c r="AU47" s="524"/>
      <c r="AV47" s="524"/>
      <c r="AW47" s="524"/>
      <c r="AX47" s="524"/>
      <c r="AY47" s="524"/>
      <c r="AZ47" s="524"/>
      <c r="BA47" s="524"/>
      <c r="BB47" s="524"/>
      <c r="BC47" s="524"/>
      <c r="BD47" s="524"/>
      <c r="BE47" s="524"/>
      <c r="BF47" s="524"/>
      <c r="BG47" s="524"/>
      <c r="BH47" s="524"/>
      <c r="BI47" s="524"/>
      <c r="BJ47" s="524"/>
      <c r="BK47" s="524"/>
      <c r="BL47" s="524"/>
      <c r="BM47" s="524"/>
      <c r="BN47" s="524"/>
      <c r="BO47" s="524"/>
      <c r="BP47" s="524"/>
      <c r="BQ47" s="524"/>
      <c r="BR47" s="524"/>
      <c r="BS47" s="524"/>
      <c r="BT47" s="524"/>
      <c r="BU47" s="524"/>
      <c r="BV47" s="524"/>
      <c r="BW47" s="524"/>
      <c r="BX47" s="524"/>
      <c r="BY47" s="524"/>
      <c r="BZ47" s="524"/>
      <c r="CA47" s="524"/>
      <c r="CB47" s="524"/>
      <c r="CC47" s="524"/>
      <c r="CD47" s="524"/>
    </row>
    <row r="48" spans="1:82" s="554" customFormat="1" x14ac:dyDescent="0.35">
      <c r="A48" s="433"/>
      <c r="B48" s="542" t="s">
        <v>260</v>
      </c>
      <c r="C48" s="3068">
        <v>0.13300000000000001</v>
      </c>
      <c r="D48" s="3068">
        <v>1.6839999999999999</v>
      </c>
      <c r="E48" s="3068">
        <v>0.78800000000000003</v>
      </c>
      <c r="F48" s="3068">
        <v>-3.4000000000000002E-2</v>
      </c>
      <c r="G48" s="3068">
        <v>1.17</v>
      </c>
      <c r="H48" s="3068">
        <v>0.96699999999999997</v>
      </c>
      <c r="I48" s="3068">
        <v>0.153</v>
      </c>
      <c r="J48" s="3068">
        <v>4.7E-2</v>
      </c>
      <c r="K48" s="3068">
        <v>-6.4000000000000001E-2</v>
      </c>
      <c r="L48" s="3068">
        <v>-5.3999999999999999E-2</v>
      </c>
      <c r="M48" s="3068">
        <v>-0.219</v>
      </c>
      <c r="N48" s="3068">
        <v>-0.628</v>
      </c>
      <c r="O48" s="3068">
        <v>-0.98799999999999999</v>
      </c>
      <c r="P48" s="3068">
        <v>-2.8260000000000001</v>
      </c>
      <c r="Q48" s="3068">
        <v>-6.3869999999999996</v>
      </c>
      <c r="R48" s="3068">
        <v>-2.0289999999999999</v>
      </c>
      <c r="S48" s="3068">
        <v>0.63300000000000001</v>
      </c>
      <c r="T48" s="3068">
        <v>1.085</v>
      </c>
      <c r="U48" s="3068">
        <v>2.0750000000000002</v>
      </c>
      <c r="V48" s="3068">
        <v>1.8580000000000001</v>
      </c>
      <c r="W48" s="3068">
        <v>2.3180000000000001</v>
      </c>
      <c r="X48" s="3068">
        <v>2.2610000000000001</v>
      </c>
      <c r="Y48" s="3068">
        <v>1.36</v>
      </c>
      <c r="Z48" s="3068">
        <v>0.39800000000000002</v>
      </c>
      <c r="AA48" s="3068">
        <v>-0.27</v>
      </c>
      <c r="AB48" s="3068">
        <v>0.71499999999999997</v>
      </c>
      <c r="AC48" s="3068">
        <v>0.61699999999999999</v>
      </c>
      <c r="AD48" s="3068">
        <v>-0.29299999999999998</v>
      </c>
      <c r="AE48" s="3068">
        <v>0.91400000000000003</v>
      </c>
      <c r="AF48" s="3068">
        <v>1.131</v>
      </c>
      <c r="AG48" s="3068">
        <v>0.52300000000000002</v>
      </c>
      <c r="AH48" s="3068">
        <v>-4.1000000000000002E-2</v>
      </c>
      <c r="AI48" s="3068">
        <v>-0.52100000000000002</v>
      </c>
      <c r="AJ48" s="3068">
        <v>-0.71799999999999997</v>
      </c>
      <c r="AK48" s="3068">
        <v>-0.42599999999999999</v>
      </c>
      <c r="AL48" s="3068">
        <v>-0.29799999999999999</v>
      </c>
      <c r="AM48" s="3068">
        <v>-0.67</v>
      </c>
      <c r="AN48" s="3069">
        <v>-0.38</v>
      </c>
      <c r="AO48" s="3070">
        <v>0.307</v>
      </c>
      <c r="AP48" s="552"/>
      <c r="AQ48" s="552"/>
      <c r="AR48" s="552"/>
      <c r="AS48" s="552"/>
      <c r="AT48" s="552"/>
      <c r="AU48" s="553"/>
      <c r="AV48" s="553"/>
      <c r="AW48" s="553"/>
      <c r="AX48" s="553"/>
      <c r="AY48" s="553"/>
      <c r="AZ48" s="553"/>
      <c r="BA48" s="553"/>
      <c r="BB48" s="553"/>
      <c r="BC48" s="553"/>
      <c r="BD48" s="553"/>
      <c r="BE48" s="553"/>
      <c r="BF48" s="553"/>
      <c r="BG48" s="553"/>
      <c r="BH48" s="553"/>
      <c r="BI48" s="553"/>
      <c r="BJ48" s="553"/>
      <c r="BK48" s="553"/>
      <c r="BL48" s="553"/>
      <c r="BM48" s="553"/>
      <c r="BN48" s="553"/>
      <c r="BO48" s="553"/>
      <c r="BP48" s="553"/>
      <c r="BQ48" s="553"/>
      <c r="BR48" s="553"/>
      <c r="BS48" s="553"/>
      <c r="BT48" s="553"/>
      <c r="BU48" s="553"/>
      <c r="BV48" s="553"/>
      <c r="BW48" s="553"/>
      <c r="BX48" s="553"/>
      <c r="BY48" s="553"/>
      <c r="BZ48" s="553"/>
      <c r="CA48" s="553"/>
      <c r="CB48" s="553"/>
      <c r="CC48" s="553"/>
      <c r="CD48" s="553"/>
    </row>
    <row r="49" spans="1:82" s="554" customFormat="1" x14ac:dyDescent="0.35">
      <c r="A49" s="433"/>
      <c r="B49" s="543" t="s">
        <v>261</v>
      </c>
      <c r="C49" s="411" t="s">
        <v>10</v>
      </c>
      <c r="D49" s="411" t="s">
        <v>10</v>
      </c>
      <c r="E49" s="411" t="s">
        <v>10</v>
      </c>
      <c r="F49" s="411" t="s">
        <v>10</v>
      </c>
      <c r="G49" s="411" t="s">
        <v>10</v>
      </c>
      <c r="H49" s="411" t="s">
        <v>10</v>
      </c>
      <c r="I49" s="3068">
        <v>-1.2450000000000001</v>
      </c>
      <c r="J49" s="3068">
        <v>-1.6659999999999999</v>
      </c>
      <c r="K49" s="3068">
        <v>1.7929999999999999</v>
      </c>
      <c r="L49" s="3068">
        <v>1.696</v>
      </c>
      <c r="M49" s="3068">
        <v>2.1030000000000002</v>
      </c>
      <c r="N49" s="3068">
        <v>0.96</v>
      </c>
      <c r="O49" s="3068">
        <v>-0.625</v>
      </c>
      <c r="P49" s="3068">
        <v>-2.399</v>
      </c>
      <c r="Q49" s="3068">
        <v>-3.7389999999999999</v>
      </c>
      <c r="R49" s="3068">
        <v>-1.9430000000000001</v>
      </c>
      <c r="S49" s="3068">
        <v>2.4809999999999999</v>
      </c>
      <c r="T49" s="3068">
        <v>0.73099999999999998</v>
      </c>
      <c r="U49" s="3068">
        <v>-0.63100000000000001</v>
      </c>
      <c r="V49" s="3068">
        <v>-0.314</v>
      </c>
      <c r="W49" s="3068">
        <v>1.252</v>
      </c>
      <c r="X49" s="3068">
        <v>-0.55900000000000005</v>
      </c>
      <c r="Y49" s="3068">
        <v>2.2530000000000001</v>
      </c>
      <c r="Z49" s="3068">
        <v>0.53200000000000003</v>
      </c>
      <c r="AA49" s="3068">
        <v>1.8160000000000001</v>
      </c>
      <c r="AB49" s="3068">
        <v>2.3959999999999999</v>
      </c>
      <c r="AC49" s="3068">
        <v>1.008</v>
      </c>
      <c r="AD49" s="3068">
        <v>0.40300000000000002</v>
      </c>
      <c r="AE49" s="3068">
        <v>4.0579999999999998</v>
      </c>
      <c r="AF49" s="3068">
        <v>0.56200000000000006</v>
      </c>
      <c r="AG49" s="3068">
        <v>2.069</v>
      </c>
      <c r="AH49" s="3068">
        <v>1.369</v>
      </c>
      <c r="AI49" s="3068">
        <v>2.1269999999999998</v>
      </c>
      <c r="AJ49" s="3068">
        <v>0.51200000000000001</v>
      </c>
      <c r="AK49" s="3068">
        <v>1.883</v>
      </c>
      <c r="AL49" s="3068">
        <v>2.032</v>
      </c>
      <c r="AM49" s="3068">
        <v>2.0569999999999999</v>
      </c>
      <c r="AN49" s="3069">
        <v>1.196</v>
      </c>
      <c r="AO49" s="3070">
        <v>1.4019999999999999</v>
      </c>
      <c r="AP49" s="552"/>
      <c r="AQ49" s="552"/>
      <c r="AR49" s="552"/>
      <c r="AS49" s="552"/>
      <c r="AT49" s="552"/>
      <c r="AU49" s="553"/>
      <c r="AV49" s="553"/>
      <c r="AW49" s="553"/>
      <c r="AX49" s="553"/>
      <c r="AY49" s="553"/>
      <c r="AZ49" s="553"/>
      <c r="BA49" s="553"/>
      <c r="BB49" s="553"/>
      <c r="BC49" s="553"/>
      <c r="BD49" s="553"/>
      <c r="BE49" s="553"/>
      <c r="BF49" s="553"/>
      <c r="BG49" s="553"/>
      <c r="BH49" s="553"/>
      <c r="BI49" s="553"/>
      <c r="BJ49" s="553"/>
      <c r="BK49" s="553"/>
      <c r="BL49" s="553"/>
      <c r="BM49" s="553"/>
      <c r="BN49" s="553"/>
      <c r="BO49" s="553"/>
      <c r="BP49" s="553"/>
      <c r="BQ49" s="553"/>
      <c r="BR49" s="553"/>
      <c r="BS49" s="553"/>
      <c r="BT49" s="553"/>
      <c r="BU49" s="553"/>
      <c r="BV49" s="553"/>
      <c r="BW49" s="553"/>
      <c r="BX49" s="553"/>
      <c r="BY49" s="553"/>
      <c r="BZ49" s="553"/>
      <c r="CA49" s="553"/>
      <c r="CB49" s="553"/>
      <c r="CC49" s="553"/>
      <c r="CD49" s="553"/>
    </row>
    <row r="50" spans="1:82" s="554" customFormat="1" x14ac:dyDescent="0.35">
      <c r="A50" s="433"/>
      <c r="B50" s="543" t="s">
        <v>262</v>
      </c>
      <c r="C50" s="3068">
        <v>1.4450000000000001</v>
      </c>
      <c r="D50" s="3068">
        <v>2.3420000000000001</v>
      </c>
      <c r="E50" s="3068">
        <v>5.5E-2</v>
      </c>
      <c r="F50" s="3068">
        <v>0.38300000000000001</v>
      </c>
      <c r="G50" s="3068">
        <v>0.998</v>
      </c>
      <c r="H50" s="3068">
        <v>0.86199999999999999</v>
      </c>
      <c r="I50" s="3068">
        <v>1.863</v>
      </c>
      <c r="J50" s="3068">
        <v>-0.67300000000000004</v>
      </c>
      <c r="K50" s="3068">
        <v>-1.042</v>
      </c>
      <c r="L50" s="3068">
        <v>-0.22</v>
      </c>
      <c r="M50" s="3068">
        <v>0.42799999999999999</v>
      </c>
      <c r="N50" s="3068">
        <v>0.78500000000000003</v>
      </c>
      <c r="O50" s="3068">
        <v>0.93100000000000005</v>
      </c>
      <c r="P50" s="3068">
        <v>-1.9079999999999999</v>
      </c>
      <c r="Q50" s="3068">
        <v>-5.9630000000000001</v>
      </c>
      <c r="R50" s="3068">
        <v>-1.7230000000000001</v>
      </c>
      <c r="S50" s="3068">
        <v>0.36499999999999999</v>
      </c>
      <c r="T50" s="3068">
        <v>3.5009999999999999</v>
      </c>
      <c r="U50" s="3068">
        <v>2.4500000000000002</v>
      </c>
      <c r="V50" s="3068">
        <v>2.54</v>
      </c>
      <c r="W50" s="3068">
        <v>2.2320000000000002</v>
      </c>
      <c r="X50" s="3068">
        <v>2.3079999999999998</v>
      </c>
      <c r="Y50" s="3068">
        <v>2.657</v>
      </c>
      <c r="Z50" s="3068">
        <v>2.5960000000000001</v>
      </c>
      <c r="AA50" s="3068">
        <v>1.63</v>
      </c>
      <c r="AB50" s="3068">
        <v>1.7609999999999999</v>
      </c>
      <c r="AC50" s="3068">
        <v>0.93300000000000005</v>
      </c>
      <c r="AD50" s="3068">
        <v>0.378</v>
      </c>
      <c r="AE50" s="3068">
        <v>0.113</v>
      </c>
      <c r="AF50" s="3068">
        <v>3.2000000000000001E-2</v>
      </c>
      <c r="AG50" s="3068">
        <v>1.9930000000000001</v>
      </c>
      <c r="AH50" s="3068">
        <v>0.81399999999999995</v>
      </c>
      <c r="AI50" s="3068">
        <v>0.151</v>
      </c>
      <c r="AJ50" s="3068">
        <v>-0.64900000000000002</v>
      </c>
      <c r="AK50" s="3068">
        <v>0.3</v>
      </c>
      <c r="AL50" s="3068">
        <v>-1.1950000000000001</v>
      </c>
      <c r="AM50" s="3068">
        <v>-2.6160000000000001</v>
      </c>
      <c r="AN50" s="3069">
        <v>-2.444</v>
      </c>
      <c r="AO50" s="3070">
        <v>0.104</v>
      </c>
      <c r="AP50" s="343"/>
      <c r="AQ50" s="552"/>
      <c r="AR50" s="552"/>
      <c r="AS50" s="552"/>
      <c r="AT50" s="552"/>
      <c r="AU50" s="553"/>
      <c r="AV50" s="553"/>
      <c r="AW50" s="553"/>
      <c r="AX50" s="553"/>
      <c r="AY50" s="553"/>
      <c r="AZ50" s="553"/>
      <c r="BA50" s="553"/>
      <c r="BB50" s="553"/>
      <c r="BC50" s="553"/>
      <c r="BD50" s="553"/>
      <c r="BE50" s="553"/>
      <c r="BF50" s="553"/>
      <c r="BG50" s="553"/>
      <c r="BH50" s="553"/>
      <c r="BI50" s="553"/>
      <c r="BJ50" s="553"/>
      <c r="BK50" s="553"/>
      <c r="BL50" s="553"/>
      <c r="BM50" s="553"/>
      <c r="BN50" s="553"/>
      <c r="BO50" s="553"/>
      <c r="BP50" s="553"/>
      <c r="BQ50" s="553"/>
      <c r="BR50" s="553"/>
      <c r="BS50" s="553"/>
      <c r="BT50" s="553"/>
      <c r="BU50" s="553"/>
      <c r="BV50" s="553"/>
      <c r="BW50" s="553"/>
      <c r="BX50" s="553"/>
      <c r="BY50" s="553"/>
      <c r="BZ50" s="553"/>
      <c r="CA50" s="553"/>
      <c r="CB50" s="553"/>
      <c r="CC50" s="553"/>
      <c r="CD50" s="553"/>
    </row>
    <row r="51" spans="1:82" s="554" customFormat="1" x14ac:dyDescent="0.35">
      <c r="A51" s="433"/>
      <c r="B51" s="543" t="s">
        <v>263</v>
      </c>
      <c r="C51" s="3068">
        <v>-1.286</v>
      </c>
      <c r="D51" s="3068">
        <v>0.86599999999999999</v>
      </c>
      <c r="E51" s="3068">
        <v>0.95899999999999996</v>
      </c>
      <c r="F51" s="3068">
        <v>1.226</v>
      </c>
      <c r="G51" s="3068">
        <v>0.65500000000000003</v>
      </c>
      <c r="H51" s="3068">
        <v>0.83099999999999996</v>
      </c>
      <c r="I51" s="3068">
        <v>0.754</v>
      </c>
      <c r="J51" s="3068">
        <v>1.4870000000000001</v>
      </c>
      <c r="K51" s="3068">
        <v>-1.0349999999999999</v>
      </c>
      <c r="L51" s="3068">
        <v>-0.315</v>
      </c>
      <c r="M51" s="3068">
        <v>-0.443</v>
      </c>
      <c r="N51" s="3068">
        <v>-0.69499999999999995</v>
      </c>
      <c r="O51" s="3068">
        <v>-0.38200000000000001</v>
      </c>
      <c r="P51" s="3068">
        <v>-1.9</v>
      </c>
      <c r="Q51" s="3068">
        <v>-5.5540000000000003</v>
      </c>
      <c r="R51" s="3068">
        <v>-2.2389999999999999</v>
      </c>
      <c r="S51" s="3068">
        <v>0.70199999999999996</v>
      </c>
      <c r="T51" s="3068">
        <v>1.1080000000000001</v>
      </c>
      <c r="U51" s="3068">
        <v>1.9419999999999999</v>
      </c>
      <c r="V51" s="3068">
        <v>1.5409999999999999</v>
      </c>
      <c r="W51" s="3068">
        <v>1.3879999999999999</v>
      </c>
      <c r="X51" s="3068">
        <v>2.6110000000000002</v>
      </c>
      <c r="Y51" s="3068">
        <v>0.43</v>
      </c>
      <c r="Z51" s="3068">
        <v>8.6999999999999994E-2</v>
      </c>
      <c r="AA51" s="3068">
        <v>0.13800000000000001</v>
      </c>
      <c r="AB51" s="3068">
        <v>0.629</v>
      </c>
      <c r="AC51" s="3068">
        <v>0.86299999999999999</v>
      </c>
      <c r="AD51" s="3068">
        <v>-6.3E-2</v>
      </c>
      <c r="AE51" s="3068">
        <v>0.03</v>
      </c>
      <c r="AF51" s="3068">
        <v>0.251</v>
      </c>
      <c r="AG51" s="3068">
        <v>-0.253</v>
      </c>
      <c r="AH51" s="3068">
        <v>-0.54900000000000004</v>
      </c>
      <c r="AI51" s="3068">
        <v>-0.56000000000000005</v>
      </c>
      <c r="AJ51" s="3068">
        <v>-1.1419999999999999</v>
      </c>
      <c r="AK51" s="3068">
        <v>-0.182</v>
      </c>
      <c r="AL51" s="3068">
        <v>-0.97699999999999998</v>
      </c>
      <c r="AM51" s="3068">
        <v>-0.76100000000000001</v>
      </c>
      <c r="AN51" s="3069">
        <v>-0.755</v>
      </c>
      <c r="AO51" s="3070">
        <v>-0.76700000000000002</v>
      </c>
      <c r="AP51" s="552"/>
      <c r="AQ51" s="552"/>
      <c r="AR51" s="552"/>
      <c r="AS51" s="552"/>
      <c r="AT51" s="552"/>
      <c r="AU51" s="553"/>
      <c r="AV51" s="553"/>
      <c r="AW51" s="553"/>
      <c r="AX51" s="553"/>
      <c r="AY51" s="553"/>
      <c r="AZ51" s="553"/>
      <c r="BA51" s="553"/>
      <c r="BB51" s="553"/>
      <c r="BC51" s="553"/>
      <c r="BD51" s="553"/>
      <c r="BE51" s="553"/>
      <c r="BF51" s="553"/>
      <c r="BG51" s="553"/>
      <c r="BH51" s="553"/>
      <c r="BI51" s="553"/>
      <c r="BJ51" s="553"/>
      <c r="BK51" s="553"/>
      <c r="BL51" s="553"/>
      <c r="BM51" s="553"/>
      <c r="BN51" s="553"/>
      <c r="BO51" s="553"/>
      <c r="BP51" s="553"/>
      <c r="BQ51" s="553"/>
      <c r="BR51" s="553"/>
      <c r="BS51" s="553"/>
      <c r="BT51" s="553"/>
      <c r="BU51" s="553"/>
      <c r="BV51" s="553"/>
      <c r="BW51" s="553"/>
      <c r="BX51" s="553"/>
      <c r="BY51" s="553"/>
      <c r="BZ51" s="553"/>
      <c r="CA51" s="553"/>
      <c r="CB51" s="553"/>
      <c r="CC51" s="553"/>
      <c r="CD51" s="553"/>
    </row>
    <row r="52" spans="1:82" s="554" customFormat="1" x14ac:dyDescent="0.35">
      <c r="A52" s="433"/>
      <c r="B52" s="543" t="s">
        <v>264</v>
      </c>
      <c r="C52" s="3068">
        <v>-0.85399999999999998</v>
      </c>
      <c r="D52" s="3068">
        <v>1.893</v>
      </c>
      <c r="E52" s="3068">
        <v>5.306</v>
      </c>
      <c r="F52" s="3068">
        <v>2.0870000000000002</v>
      </c>
      <c r="G52" s="3068">
        <v>1.948</v>
      </c>
      <c r="H52" s="3068">
        <v>1.107</v>
      </c>
      <c r="I52" s="3068">
        <v>0.23</v>
      </c>
      <c r="J52" s="3068">
        <v>0.78</v>
      </c>
      <c r="K52" s="3068">
        <v>0.33</v>
      </c>
      <c r="L52" s="3068">
        <v>0.443</v>
      </c>
      <c r="M52" s="3068">
        <v>0.51100000000000001</v>
      </c>
      <c r="N52" s="3068">
        <v>-8.7999999999999995E-2</v>
      </c>
      <c r="O52" s="3068">
        <v>0.64600000000000002</v>
      </c>
      <c r="P52" s="3068">
        <v>-0.81299999999999994</v>
      </c>
      <c r="Q52" s="3068">
        <v>-5.2670000000000003</v>
      </c>
      <c r="R52" s="3068">
        <v>-4.2480000000000002</v>
      </c>
      <c r="S52" s="3068">
        <v>0.84599999999999997</v>
      </c>
      <c r="T52" s="3068">
        <v>2.1259999999999999</v>
      </c>
      <c r="U52" s="3068">
        <v>1.954</v>
      </c>
      <c r="V52" s="3068">
        <v>4.875</v>
      </c>
      <c r="W52" s="3068">
        <v>3.907</v>
      </c>
      <c r="X52" s="3068">
        <v>4.4809999999999999</v>
      </c>
      <c r="Y52" s="3068">
        <v>3.4660000000000002</v>
      </c>
      <c r="Z52" s="3068">
        <v>1.4990000000000001</v>
      </c>
      <c r="AA52" s="3068">
        <v>1.8939999999999999</v>
      </c>
      <c r="AB52" s="3068">
        <v>2.843</v>
      </c>
      <c r="AC52" s="3068">
        <v>5.2889999999999997</v>
      </c>
      <c r="AD52" s="3068">
        <v>2.077</v>
      </c>
      <c r="AE52" s="3068">
        <v>1.742</v>
      </c>
      <c r="AF52" s="3068">
        <v>1.306</v>
      </c>
      <c r="AG52" s="3068">
        <v>1.0389999999999999</v>
      </c>
      <c r="AH52" s="3068">
        <v>1.9550000000000001</v>
      </c>
      <c r="AI52" s="3068">
        <v>1.597</v>
      </c>
      <c r="AJ52" s="3068">
        <v>0.69799999999999995</v>
      </c>
      <c r="AK52" s="3068">
        <v>2.4020000000000001</v>
      </c>
      <c r="AL52" s="3068">
        <v>1.23</v>
      </c>
      <c r="AM52" s="3068">
        <v>0.40300000000000002</v>
      </c>
      <c r="AN52" s="3069">
        <v>1.518</v>
      </c>
      <c r="AO52" s="3070">
        <v>1.194</v>
      </c>
      <c r="AP52" s="552"/>
      <c r="AQ52" s="552"/>
      <c r="AR52" s="552"/>
      <c r="AS52" s="552"/>
      <c r="AT52" s="552"/>
      <c r="AU52" s="553"/>
      <c r="AV52" s="553"/>
      <c r="AW52" s="553"/>
      <c r="AX52" s="553"/>
      <c r="AY52" s="553"/>
      <c r="AZ52" s="553"/>
      <c r="BA52" s="553"/>
      <c r="BB52" s="553"/>
      <c r="BC52" s="553"/>
      <c r="BD52" s="553"/>
      <c r="BE52" s="553"/>
      <c r="BF52" s="553"/>
      <c r="BG52" s="553"/>
      <c r="BH52" s="553"/>
      <c r="BI52" s="553"/>
      <c r="BJ52" s="553"/>
      <c r="BK52" s="553"/>
      <c r="BL52" s="553"/>
      <c r="BM52" s="553"/>
      <c r="BN52" s="553"/>
      <c r="BO52" s="553"/>
      <c r="BP52" s="553"/>
      <c r="BQ52" s="553"/>
      <c r="BR52" s="553"/>
      <c r="BS52" s="553"/>
      <c r="BT52" s="553"/>
      <c r="BU52" s="553"/>
      <c r="BV52" s="553"/>
      <c r="BW52" s="553"/>
      <c r="BX52" s="553"/>
      <c r="BY52" s="553"/>
      <c r="BZ52" s="553"/>
      <c r="CA52" s="553"/>
      <c r="CB52" s="553"/>
      <c r="CC52" s="553"/>
      <c r="CD52" s="553"/>
    </row>
    <row r="53" spans="1:82" s="554" customFormat="1" x14ac:dyDescent="0.35">
      <c r="A53" s="433"/>
      <c r="B53" s="543" t="s">
        <v>265</v>
      </c>
      <c r="C53" s="3068">
        <v>1.264</v>
      </c>
      <c r="D53" s="3068">
        <v>1.9670000000000001</v>
      </c>
      <c r="E53" s="3068">
        <v>-0.19600000000000001</v>
      </c>
      <c r="F53" s="3068">
        <v>-3.1120000000000001</v>
      </c>
      <c r="G53" s="3068">
        <v>-0.874</v>
      </c>
      <c r="H53" s="3068">
        <v>3.4910000000000001</v>
      </c>
      <c r="I53" s="3068">
        <v>2.758</v>
      </c>
      <c r="J53" s="3068">
        <v>0.3</v>
      </c>
      <c r="K53" s="3068">
        <v>2.8860000000000001</v>
      </c>
      <c r="L53" s="3068">
        <v>2.4689999999999999</v>
      </c>
      <c r="M53" s="3068">
        <v>0.91</v>
      </c>
      <c r="N53" s="3068">
        <v>9.9000000000000005E-2</v>
      </c>
      <c r="O53" s="3068">
        <v>1.1339999999999999</v>
      </c>
      <c r="P53" s="3068">
        <v>-2.6890000000000001</v>
      </c>
      <c r="Q53" s="3068">
        <v>-6.1390000000000002</v>
      </c>
      <c r="R53" s="3068">
        <v>-4.383</v>
      </c>
      <c r="S53" s="3068">
        <v>3.6419999999999999</v>
      </c>
      <c r="T53" s="3068">
        <v>6.5410000000000004</v>
      </c>
      <c r="U53" s="3068">
        <v>5.1180000000000003</v>
      </c>
      <c r="V53" s="3068">
        <v>2.86</v>
      </c>
      <c r="W53" s="3068">
        <v>3.8530000000000002</v>
      </c>
      <c r="X53" s="3068">
        <v>1.9370000000000001</v>
      </c>
      <c r="Y53" s="3068">
        <v>0.158</v>
      </c>
      <c r="Z53" s="3068">
        <v>0.72599999999999998</v>
      </c>
      <c r="AA53" s="3068">
        <v>-0.01</v>
      </c>
      <c r="AB53" s="3068">
        <v>0.73399999999999999</v>
      </c>
      <c r="AC53" s="3068">
        <v>-0.65800000000000003</v>
      </c>
      <c r="AD53" s="3068">
        <v>-0.89200000000000002</v>
      </c>
      <c r="AE53" s="3068">
        <v>-0.109</v>
      </c>
      <c r="AF53" s="3068">
        <v>0.76200000000000001</v>
      </c>
      <c r="AG53" s="3068">
        <v>-0.19900000000000001</v>
      </c>
      <c r="AH53" s="3068">
        <v>0.55100000000000005</v>
      </c>
      <c r="AI53" s="3068">
        <v>-3.3479999999999999</v>
      </c>
      <c r="AJ53" s="3068">
        <v>-0.316</v>
      </c>
      <c r="AK53" s="3068">
        <v>-1.395</v>
      </c>
      <c r="AL53" s="3068">
        <v>-3.5870000000000002</v>
      </c>
      <c r="AM53" s="3068">
        <v>0.126</v>
      </c>
      <c r="AN53" s="3069">
        <v>-1.8140000000000001</v>
      </c>
      <c r="AO53" s="3070">
        <v>-3.2679999999999998</v>
      </c>
      <c r="AP53" s="552"/>
      <c r="AQ53" s="552"/>
      <c r="AR53" s="552"/>
      <c r="AS53" s="552"/>
      <c r="AT53" s="552"/>
      <c r="AU53" s="553"/>
      <c r="AV53" s="553"/>
      <c r="AW53" s="553"/>
      <c r="AX53" s="553"/>
      <c r="AY53" s="553"/>
      <c r="AZ53" s="553"/>
      <c r="BA53" s="553"/>
      <c r="BB53" s="553"/>
      <c r="BC53" s="553"/>
      <c r="BD53" s="553"/>
      <c r="BE53" s="553"/>
      <c r="BF53" s="553"/>
      <c r="BG53" s="553"/>
      <c r="BH53" s="553"/>
      <c r="BI53" s="553"/>
      <c r="BJ53" s="553"/>
      <c r="BK53" s="553"/>
      <c r="BL53" s="553"/>
      <c r="BM53" s="553"/>
      <c r="BN53" s="553"/>
      <c r="BO53" s="553"/>
      <c r="BP53" s="553"/>
      <c r="BQ53" s="553"/>
      <c r="BR53" s="553"/>
      <c r="BS53" s="553"/>
      <c r="BT53" s="553"/>
      <c r="BU53" s="553"/>
      <c r="BV53" s="553"/>
      <c r="BW53" s="553"/>
      <c r="BX53" s="553"/>
      <c r="BY53" s="553"/>
      <c r="BZ53" s="553"/>
      <c r="CA53" s="553"/>
      <c r="CB53" s="553"/>
      <c r="CC53" s="553"/>
      <c r="CD53" s="553"/>
    </row>
    <row r="54" spans="1:82" s="554" customFormat="1" x14ac:dyDescent="0.35">
      <c r="A54" s="433"/>
      <c r="B54" s="543" t="s">
        <v>266</v>
      </c>
      <c r="C54" s="3068">
        <v>1.2230000000000001</v>
      </c>
      <c r="D54" s="3068">
        <v>0.47099999999999997</v>
      </c>
      <c r="E54" s="3068">
        <v>-1.671</v>
      </c>
      <c r="F54" s="3068">
        <v>-1.01</v>
      </c>
      <c r="G54" s="3068">
        <v>2.883</v>
      </c>
      <c r="H54" s="3068">
        <v>0.14199999999999999</v>
      </c>
      <c r="I54" s="3068">
        <v>4.5910000000000002</v>
      </c>
      <c r="J54" s="3068">
        <v>1.9430000000000001</v>
      </c>
      <c r="K54" s="3068">
        <v>3.6429999999999998</v>
      </c>
      <c r="L54" s="3068">
        <v>2.5960000000000001</v>
      </c>
      <c r="M54" s="3068">
        <v>4.4210000000000003</v>
      </c>
      <c r="N54" s="3068">
        <v>2.944</v>
      </c>
      <c r="O54" s="3068">
        <v>2.1840000000000002</v>
      </c>
      <c r="P54" s="3068">
        <v>1.3460000000000001</v>
      </c>
      <c r="Q54" s="3068">
        <v>-1.214</v>
      </c>
      <c r="R54" s="3068">
        <v>0.79700000000000004</v>
      </c>
      <c r="S54" s="3068">
        <v>3.65</v>
      </c>
      <c r="T54" s="3068">
        <v>4.109</v>
      </c>
      <c r="U54" s="3068">
        <v>4.7939999999999996</v>
      </c>
      <c r="V54" s="3068">
        <v>5.7990000000000004</v>
      </c>
      <c r="W54" s="3068">
        <v>6.75</v>
      </c>
      <c r="X54" s="3068">
        <v>5.7439999999999998</v>
      </c>
      <c r="Y54" s="3068">
        <v>6.0469999999999997</v>
      </c>
      <c r="Z54" s="3068">
        <v>3.4340000000000002</v>
      </c>
      <c r="AA54" s="3068">
        <v>4.5720000000000001</v>
      </c>
      <c r="AB54" s="3068">
        <v>3.524</v>
      </c>
      <c r="AC54" s="3068">
        <v>2.6680000000000001</v>
      </c>
      <c r="AD54" s="3068">
        <v>3.4279999999999999</v>
      </c>
      <c r="AE54" s="3068">
        <v>2.3079999999999998</v>
      </c>
      <c r="AF54" s="3068">
        <v>0.98599999999999999</v>
      </c>
      <c r="AG54" s="3068">
        <v>2.1709999999999998</v>
      </c>
      <c r="AH54" s="3068">
        <v>4.0910000000000002</v>
      </c>
      <c r="AI54" s="3068">
        <v>0.86799999999999999</v>
      </c>
      <c r="AJ54" s="3068">
        <v>0.45700000000000002</v>
      </c>
      <c r="AK54" s="3068">
        <v>2.3959999999999999</v>
      </c>
      <c r="AL54" s="3068">
        <v>0.40699999999999997</v>
      </c>
      <c r="AM54" s="3068">
        <v>-0.24099999999999999</v>
      </c>
      <c r="AN54" s="3069">
        <v>0.627</v>
      </c>
      <c r="AO54" s="3070">
        <v>8.5999999999999993E-2</v>
      </c>
      <c r="AP54" s="552"/>
      <c r="AQ54" s="552"/>
      <c r="AR54" s="552"/>
      <c r="AS54" s="552"/>
      <c r="AT54" s="552"/>
      <c r="AU54" s="553"/>
      <c r="AV54" s="553"/>
      <c r="AW54" s="553"/>
      <c r="AX54" s="553"/>
      <c r="AY54" s="553"/>
      <c r="AZ54" s="553"/>
      <c r="BA54" s="553"/>
      <c r="BB54" s="553"/>
      <c r="BC54" s="553"/>
      <c r="BD54" s="553"/>
      <c r="BE54" s="553"/>
      <c r="BF54" s="553"/>
      <c r="BG54" s="553"/>
      <c r="BH54" s="553"/>
      <c r="BI54" s="553"/>
      <c r="BJ54" s="553"/>
      <c r="BK54" s="553"/>
      <c r="BL54" s="553"/>
      <c r="BM54" s="553"/>
      <c r="BN54" s="553"/>
      <c r="BO54" s="553"/>
      <c r="BP54" s="553"/>
      <c r="BQ54" s="553"/>
      <c r="BR54" s="553"/>
      <c r="BS54" s="553"/>
      <c r="BT54" s="553"/>
      <c r="BU54" s="553"/>
      <c r="BV54" s="553"/>
      <c r="BW54" s="553"/>
      <c r="BX54" s="553"/>
      <c r="BY54" s="553"/>
      <c r="BZ54" s="553"/>
      <c r="CA54" s="553"/>
      <c r="CB54" s="553"/>
      <c r="CC54" s="553"/>
      <c r="CD54" s="553"/>
    </row>
    <row r="55" spans="1:82" s="554" customFormat="1" x14ac:dyDescent="0.35">
      <c r="A55" s="433"/>
      <c r="B55" s="543" t="s">
        <v>267</v>
      </c>
      <c r="C55" s="411" t="s">
        <v>10</v>
      </c>
      <c r="D55" s="411" t="s">
        <v>10</v>
      </c>
      <c r="E55" s="411" t="s">
        <v>10</v>
      </c>
      <c r="F55" s="411" t="s">
        <v>10</v>
      </c>
      <c r="G55" s="411" t="s">
        <v>10</v>
      </c>
      <c r="H55" s="411" t="s">
        <v>10</v>
      </c>
      <c r="I55" s="3068">
        <v>1.7430000000000001</v>
      </c>
      <c r="J55" s="3068">
        <v>3.9670000000000001</v>
      </c>
      <c r="K55" s="3068">
        <v>2.34</v>
      </c>
      <c r="L55" s="3068">
        <v>2.915</v>
      </c>
      <c r="M55" s="3068">
        <v>2.6040000000000001</v>
      </c>
      <c r="N55" s="3068">
        <v>2.633</v>
      </c>
      <c r="O55" s="3068">
        <v>2.2050000000000001</v>
      </c>
      <c r="P55" s="3068">
        <v>0.69299999999999995</v>
      </c>
      <c r="Q55" s="3068">
        <v>-2.5659999999999998</v>
      </c>
      <c r="R55" s="3068">
        <v>0.93</v>
      </c>
      <c r="S55" s="3068">
        <v>3.0009999999999999</v>
      </c>
      <c r="T55" s="3068">
        <v>3.3860000000000001</v>
      </c>
      <c r="U55" s="3068">
        <v>3.4169999999999998</v>
      </c>
      <c r="V55" s="3068">
        <v>3.9350000000000001</v>
      </c>
      <c r="W55" s="3068">
        <v>4.665</v>
      </c>
      <c r="X55" s="3068">
        <v>3.141</v>
      </c>
      <c r="Y55" s="3068">
        <v>2.8580000000000001</v>
      </c>
      <c r="Z55" s="3068">
        <v>3.2589999999999999</v>
      </c>
      <c r="AA55" s="3068">
        <v>2.95</v>
      </c>
      <c r="AB55" s="3068">
        <v>2.9940000000000002</v>
      </c>
      <c r="AC55" s="3068">
        <v>1.135</v>
      </c>
      <c r="AD55" s="3068">
        <v>1.55</v>
      </c>
      <c r="AE55" s="3068">
        <v>1.0349999999999999</v>
      </c>
      <c r="AF55" s="3068">
        <v>2.4E-2</v>
      </c>
      <c r="AG55" s="3068">
        <v>0.56100000000000005</v>
      </c>
      <c r="AH55" s="3068">
        <v>1.9930000000000001</v>
      </c>
      <c r="AI55" s="3068">
        <v>2.0089999999999999</v>
      </c>
      <c r="AJ55" s="3068">
        <v>3.0920000000000001</v>
      </c>
      <c r="AK55" s="3068">
        <v>0.53500000000000003</v>
      </c>
      <c r="AL55" s="3068">
        <v>1.7629999999999999</v>
      </c>
      <c r="AM55" s="3068">
        <v>0.76100000000000001</v>
      </c>
      <c r="AN55" s="3069">
        <v>0.216</v>
      </c>
      <c r="AO55" s="3070">
        <v>0.26200000000000001</v>
      </c>
      <c r="AP55" s="552"/>
      <c r="AQ55" s="552"/>
      <c r="AR55" s="552"/>
      <c r="AS55" s="552"/>
      <c r="AT55" s="552"/>
      <c r="AU55" s="553"/>
      <c r="AV55" s="553"/>
      <c r="AW55" s="553"/>
      <c r="AX55" s="553"/>
      <c r="AY55" s="553"/>
      <c r="AZ55" s="553"/>
      <c r="BA55" s="553"/>
      <c r="BB55" s="553"/>
      <c r="BC55" s="553"/>
      <c r="BD55" s="553"/>
      <c r="BE55" s="553"/>
      <c r="BF55" s="553"/>
      <c r="BG55" s="553"/>
      <c r="BH55" s="553"/>
      <c r="BI55" s="553"/>
      <c r="BJ55" s="553"/>
      <c r="BK55" s="553"/>
      <c r="BL55" s="553"/>
      <c r="BM55" s="553"/>
      <c r="BN55" s="553"/>
      <c r="BO55" s="553"/>
      <c r="BP55" s="553"/>
      <c r="BQ55" s="553"/>
      <c r="BR55" s="553"/>
      <c r="BS55" s="553"/>
      <c r="BT55" s="553"/>
      <c r="BU55" s="553"/>
      <c r="BV55" s="553"/>
      <c r="BW55" s="553"/>
      <c r="BX55" s="553"/>
      <c r="BY55" s="553"/>
      <c r="BZ55" s="553"/>
      <c r="CA55" s="553"/>
      <c r="CB55" s="553"/>
      <c r="CC55" s="553"/>
      <c r="CD55" s="553"/>
    </row>
    <row r="56" spans="1:82" s="554" customFormat="1" x14ac:dyDescent="0.35">
      <c r="A56" s="433"/>
      <c r="B56" s="543" t="s">
        <v>268</v>
      </c>
      <c r="C56" s="3068">
        <v>-2.0539999999999998</v>
      </c>
      <c r="D56" s="3068">
        <v>-0.159</v>
      </c>
      <c r="E56" s="3068">
        <v>-2.5720000000000001</v>
      </c>
      <c r="F56" s="3068">
        <v>-1.821</v>
      </c>
      <c r="G56" s="3068">
        <v>1.135</v>
      </c>
      <c r="H56" s="3068">
        <v>1.41</v>
      </c>
      <c r="I56" s="3068">
        <v>1.615</v>
      </c>
      <c r="J56" s="3068">
        <v>1.3129999999999999</v>
      </c>
      <c r="K56" s="3068">
        <v>1.8260000000000001</v>
      </c>
      <c r="L56" s="3068">
        <v>1.3</v>
      </c>
      <c r="M56" s="3068">
        <v>-0.35499999999999998</v>
      </c>
      <c r="N56" s="3068">
        <v>0.66</v>
      </c>
      <c r="O56" s="3068">
        <v>1.68</v>
      </c>
      <c r="P56" s="3068">
        <v>-1.2829999999999999</v>
      </c>
      <c r="Q56" s="3068">
        <v>-3.65</v>
      </c>
      <c r="R56" s="3068">
        <v>-1.903</v>
      </c>
      <c r="S56" s="3068">
        <v>0.61199999999999999</v>
      </c>
      <c r="T56" s="3068">
        <v>2.968</v>
      </c>
      <c r="U56" s="3068">
        <v>2.8580000000000001</v>
      </c>
      <c r="V56" s="3068">
        <v>2.476</v>
      </c>
      <c r="W56" s="3068">
        <v>2.6840000000000002</v>
      </c>
      <c r="X56" s="3068">
        <v>3.4390000000000001</v>
      </c>
      <c r="Y56" s="3068">
        <v>2.4889999999999999</v>
      </c>
      <c r="Z56" s="3068">
        <v>1.694</v>
      </c>
      <c r="AA56" s="3068">
        <v>0.93</v>
      </c>
      <c r="AB56" s="3068">
        <v>2.5619999999999998</v>
      </c>
      <c r="AC56" s="3068">
        <v>-1.405</v>
      </c>
      <c r="AD56" s="3068">
        <v>-0.43</v>
      </c>
      <c r="AE56" s="3068">
        <v>0.254</v>
      </c>
      <c r="AF56" s="3068">
        <v>-0.376</v>
      </c>
      <c r="AG56" s="3068">
        <v>5.8000000000000003E-2</v>
      </c>
      <c r="AH56" s="3068">
        <v>1.4670000000000001</v>
      </c>
      <c r="AI56" s="3068">
        <v>0.05</v>
      </c>
      <c r="AJ56" s="3068">
        <v>0.40300000000000002</v>
      </c>
      <c r="AK56" s="3068">
        <v>1.0580000000000001</v>
      </c>
      <c r="AL56" s="3068">
        <v>1.141</v>
      </c>
      <c r="AM56" s="3068">
        <v>0.75600000000000001</v>
      </c>
      <c r="AN56" s="3069">
        <v>0.104</v>
      </c>
      <c r="AO56" s="3070">
        <v>0.14099999999999999</v>
      </c>
      <c r="AP56" s="552"/>
      <c r="AQ56" s="552"/>
      <c r="AR56" s="552"/>
      <c r="AS56" s="552"/>
      <c r="AT56" s="552"/>
      <c r="AU56" s="553"/>
      <c r="AV56" s="553"/>
      <c r="AW56" s="553"/>
      <c r="AX56" s="553"/>
      <c r="AY56" s="553"/>
      <c r="AZ56" s="553"/>
      <c r="BA56" s="553"/>
      <c r="BB56" s="553"/>
      <c r="BC56" s="553"/>
      <c r="BD56" s="553"/>
      <c r="BE56" s="553"/>
      <c r="BF56" s="553"/>
      <c r="BG56" s="553"/>
      <c r="BH56" s="553"/>
      <c r="BI56" s="553"/>
      <c r="BJ56" s="553"/>
      <c r="BK56" s="553"/>
      <c r="BL56" s="553"/>
      <c r="BM56" s="553"/>
      <c r="BN56" s="553"/>
      <c r="BO56" s="553"/>
      <c r="BP56" s="553"/>
      <c r="BQ56" s="553"/>
      <c r="BR56" s="553"/>
      <c r="BS56" s="553"/>
      <c r="BT56" s="553"/>
      <c r="BU56" s="553"/>
      <c r="BV56" s="553"/>
      <c r="BW56" s="553"/>
      <c r="BX56" s="553"/>
      <c r="BY56" s="553"/>
      <c r="BZ56" s="553"/>
      <c r="CA56" s="553"/>
      <c r="CB56" s="553"/>
      <c r="CC56" s="553"/>
      <c r="CD56" s="553"/>
    </row>
    <row r="57" spans="1:82" s="554" customFormat="1" x14ac:dyDescent="0.35">
      <c r="A57" s="433"/>
      <c r="B57" s="543" t="s">
        <v>269</v>
      </c>
      <c r="C57" s="3068">
        <v>1.139</v>
      </c>
      <c r="D57" s="3068">
        <v>0.76200000000000001</v>
      </c>
      <c r="E57" s="3068">
        <v>1.7330000000000001</v>
      </c>
      <c r="F57" s="3068">
        <v>1.3879999999999999</v>
      </c>
      <c r="G57" s="3068">
        <v>2.198</v>
      </c>
      <c r="H57" s="3068">
        <v>2.5840000000000001</v>
      </c>
      <c r="I57" s="3068">
        <v>1.222</v>
      </c>
      <c r="J57" s="3068">
        <v>2.3029999999999999</v>
      </c>
      <c r="K57" s="3068">
        <v>2.2989999999999999</v>
      </c>
      <c r="L57" s="3068">
        <v>1.9119999999999999</v>
      </c>
      <c r="M57" s="3068">
        <v>2.734</v>
      </c>
      <c r="N57" s="3068">
        <v>1.3340000000000001</v>
      </c>
      <c r="O57" s="3068">
        <v>1.69</v>
      </c>
      <c r="P57" s="3068">
        <v>-0.78500000000000003</v>
      </c>
      <c r="Q57" s="3068">
        <v>-3.383</v>
      </c>
      <c r="R57" s="3068">
        <v>-0.90600000000000003</v>
      </c>
      <c r="S57" s="3068">
        <v>1.966</v>
      </c>
      <c r="T57" s="3068">
        <v>4.1980000000000004</v>
      </c>
      <c r="U57" s="3068">
        <v>5.1589999999999998</v>
      </c>
      <c r="V57" s="3068">
        <v>4.5369999999999999</v>
      </c>
      <c r="W57" s="3068">
        <v>4.9720000000000004</v>
      </c>
      <c r="X57" s="3068">
        <v>4.4829999999999997</v>
      </c>
      <c r="Y57" s="3068">
        <v>4.4009999999999998</v>
      </c>
      <c r="Z57" s="3068">
        <v>3.085</v>
      </c>
      <c r="AA57" s="3068">
        <v>2.5289999999999999</v>
      </c>
      <c r="AB57" s="3068">
        <v>3.8260000000000001</v>
      </c>
      <c r="AC57" s="3068">
        <v>3.33</v>
      </c>
      <c r="AD57" s="3068">
        <v>3.238</v>
      </c>
      <c r="AE57" s="3068">
        <v>3.206</v>
      </c>
      <c r="AF57" s="3068">
        <v>3.0270000000000001</v>
      </c>
      <c r="AG57" s="3068">
        <v>2.92</v>
      </c>
      <c r="AH57" s="3068">
        <v>2.339</v>
      </c>
      <c r="AI57" s="3068">
        <v>0.95</v>
      </c>
      <c r="AJ57" s="3068">
        <v>2.258</v>
      </c>
      <c r="AK57" s="3068">
        <v>1.28</v>
      </c>
      <c r="AL57" s="3068">
        <v>1.67</v>
      </c>
      <c r="AM57" s="3068">
        <v>-3.2000000000000001E-2</v>
      </c>
      <c r="AN57" s="3069">
        <v>0.875</v>
      </c>
      <c r="AO57" s="3070">
        <v>0.96599999999999997</v>
      </c>
      <c r="AP57" s="552"/>
      <c r="AQ57" s="552"/>
      <c r="AR57" s="552"/>
      <c r="AS57" s="552"/>
      <c r="AT57" s="552"/>
      <c r="AU57" s="553"/>
      <c r="AV57" s="553"/>
      <c r="AW57" s="553"/>
      <c r="AX57" s="553"/>
      <c r="AY57" s="553"/>
      <c r="AZ57" s="553"/>
      <c r="BA57" s="553"/>
      <c r="BB57" s="553"/>
      <c r="BC57" s="553"/>
      <c r="BD57" s="553"/>
      <c r="BE57" s="553"/>
      <c r="BF57" s="553"/>
      <c r="BG57" s="553"/>
      <c r="BH57" s="553"/>
      <c r="BI57" s="553"/>
      <c r="BJ57" s="553"/>
      <c r="BK57" s="553"/>
      <c r="BL57" s="553"/>
      <c r="BM57" s="553"/>
      <c r="BN57" s="553"/>
      <c r="BO57" s="553"/>
      <c r="BP57" s="553"/>
      <c r="BQ57" s="553"/>
      <c r="BR57" s="553"/>
      <c r="BS57" s="553"/>
      <c r="BT57" s="553"/>
      <c r="BU57" s="553"/>
      <c r="BV57" s="553"/>
      <c r="BW57" s="553"/>
      <c r="BX57" s="553"/>
      <c r="BY57" s="553"/>
      <c r="BZ57" s="553"/>
      <c r="CA57" s="553"/>
      <c r="CB57" s="553"/>
      <c r="CC57" s="553"/>
      <c r="CD57" s="553"/>
    </row>
    <row r="58" spans="1:82" s="554" customFormat="1" x14ac:dyDescent="0.35">
      <c r="A58" s="433"/>
      <c r="B58" s="543" t="s">
        <v>270</v>
      </c>
      <c r="C58" s="3068">
        <v>1.7170000000000001</v>
      </c>
      <c r="D58" s="3068">
        <v>4.0659999999999998</v>
      </c>
      <c r="E58" s="3068">
        <v>3.8010000000000002</v>
      </c>
      <c r="F58" s="3068">
        <v>2.8730000000000002</v>
      </c>
      <c r="G58" s="3068">
        <v>1.3580000000000001</v>
      </c>
      <c r="H58" s="3068">
        <v>1.2050000000000001</v>
      </c>
      <c r="I58" s="3068">
        <v>0.58699999999999997</v>
      </c>
      <c r="J58" s="3068">
        <v>2.21</v>
      </c>
      <c r="K58" s="3068">
        <v>3.1070000000000002</v>
      </c>
      <c r="L58" s="3068">
        <v>1.593</v>
      </c>
      <c r="M58" s="3068">
        <v>-3.6999999999999998E-2</v>
      </c>
      <c r="N58" s="3068">
        <v>2.6549999999999998</v>
      </c>
      <c r="O58" s="3068">
        <v>1.706</v>
      </c>
      <c r="P58" s="3068">
        <v>-1.1779999999999999</v>
      </c>
      <c r="Q58" s="3068">
        <v>-5.0510000000000002</v>
      </c>
      <c r="R58" s="3068">
        <v>-2.1059999999999999</v>
      </c>
      <c r="S58" s="3068">
        <v>2.6</v>
      </c>
      <c r="T58" s="3068">
        <v>3.129</v>
      </c>
      <c r="U58" s="3068">
        <v>5.5350000000000001</v>
      </c>
      <c r="V58" s="3068">
        <v>5.4429999999999996</v>
      </c>
      <c r="W58" s="3068">
        <v>4.5910000000000002</v>
      </c>
      <c r="X58" s="3068">
        <v>5.61</v>
      </c>
      <c r="Y58" s="3068">
        <v>5.4969999999999999</v>
      </c>
      <c r="Z58" s="3068">
        <v>4.1760000000000002</v>
      </c>
      <c r="AA58" s="3068">
        <v>3.7679999999999998</v>
      </c>
      <c r="AB58" s="3068">
        <v>4.0730000000000004</v>
      </c>
      <c r="AC58" s="3068">
        <v>2.6739999999999999</v>
      </c>
      <c r="AD58" s="3068">
        <v>3.1480000000000001</v>
      </c>
      <c r="AE58" s="3068">
        <v>3.91</v>
      </c>
      <c r="AF58" s="3068">
        <v>2.6520000000000001</v>
      </c>
      <c r="AG58" s="3068">
        <v>0.94899999999999995</v>
      </c>
      <c r="AH58" s="3068">
        <v>1.349</v>
      </c>
      <c r="AI58" s="3068">
        <v>0.41499999999999998</v>
      </c>
      <c r="AJ58" s="3068">
        <v>0.27300000000000002</v>
      </c>
      <c r="AK58" s="3068">
        <v>0.47599999999999998</v>
      </c>
      <c r="AL58" s="3068">
        <v>0.872</v>
      </c>
      <c r="AM58" s="3068">
        <v>0.04</v>
      </c>
      <c r="AN58" s="3069">
        <v>-9.9000000000000005E-2</v>
      </c>
      <c r="AO58" s="3070">
        <v>0.39200000000000002</v>
      </c>
      <c r="AP58" s="552"/>
      <c r="AQ58" s="552"/>
      <c r="AR58" s="552"/>
      <c r="AS58" s="552"/>
      <c r="AT58" s="552"/>
      <c r="AU58" s="553"/>
      <c r="AV58" s="553"/>
      <c r="AW58" s="553"/>
      <c r="AX58" s="553"/>
      <c r="AY58" s="553"/>
      <c r="AZ58" s="553"/>
      <c r="BA58" s="553"/>
      <c r="BB58" s="553"/>
      <c r="BC58" s="553"/>
      <c r="BD58" s="553"/>
      <c r="BE58" s="553"/>
      <c r="BF58" s="553"/>
      <c r="BG58" s="553"/>
      <c r="BH58" s="553"/>
      <c r="BI58" s="553"/>
      <c r="BJ58" s="553"/>
      <c r="BK58" s="553"/>
      <c r="BL58" s="553"/>
      <c r="BM58" s="553"/>
      <c r="BN58" s="553"/>
      <c r="BO58" s="553"/>
      <c r="BP58" s="553"/>
      <c r="BQ58" s="553"/>
      <c r="BR58" s="553"/>
      <c r="BS58" s="553"/>
      <c r="BT58" s="553"/>
      <c r="BU58" s="553"/>
      <c r="BV58" s="553"/>
      <c r="BW58" s="553"/>
      <c r="BX58" s="553"/>
      <c r="BY58" s="553"/>
      <c r="BZ58" s="553"/>
      <c r="CA58" s="553"/>
      <c r="CB58" s="553"/>
      <c r="CC58" s="553"/>
      <c r="CD58" s="553"/>
    </row>
    <row r="59" spans="1:82" s="554" customFormat="1" x14ac:dyDescent="0.35">
      <c r="A59" s="433"/>
      <c r="B59" s="543" t="s">
        <v>271</v>
      </c>
      <c r="C59" s="3068">
        <v>-2.6720000000000002</v>
      </c>
      <c r="D59" s="3068">
        <v>-1.175</v>
      </c>
      <c r="E59" s="3068">
        <v>-0.80200000000000005</v>
      </c>
      <c r="F59" s="3068">
        <v>1.212</v>
      </c>
      <c r="G59" s="3068">
        <v>1.2490000000000001</v>
      </c>
      <c r="H59" s="3068">
        <v>-7.4999999999999997E-2</v>
      </c>
      <c r="I59" s="3068">
        <v>2.0910000000000002</v>
      </c>
      <c r="J59" s="3068">
        <v>1.8680000000000001</v>
      </c>
      <c r="K59" s="3068">
        <v>1.226</v>
      </c>
      <c r="L59" s="3068">
        <v>1.637</v>
      </c>
      <c r="M59" s="3068">
        <v>1.214</v>
      </c>
      <c r="N59" s="3068">
        <v>3.0270000000000001</v>
      </c>
      <c r="O59" s="3068">
        <v>2.6720000000000002</v>
      </c>
      <c r="P59" s="3068">
        <v>-1.1240000000000001</v>
      </c>
      <c r="Q59" s="3068">
        <v>-2.37</v>
      </c>
      <c r="R59" s="3068">
        <v>-0.185</v>
      </c>
      <c r="S59" s="3068">
        <v>0.48899999999999999</v>
      </c>
      <c r="T59" s="3068">
        <v>2.6339999999999999</v>
      </c>
      <c r="U59" s="3068">
        <v>2.9670000000000001</v>
      </c>
      <c r="V59" s="3068">
        <v>2.988</v>
      </c>
      <c r="W59" s="3068">
        <v>2.9689999999999999</v>
      </c>
      <c r="X59" s="3068">
        <v>4.78</v>
      </c>
      <c r="Y59" s="3068">
        <v>1.9470000000000001</v>
      </c>
      <c r="Z59" s="3068">
        <v>3.113</v>
      </c>
      <c r="AA59" s="3068">
        <v>2.8769999999999998</v>
      </c>
      <c r="AB59" s="3068">
        <v>2.343</v>
      </c>
      <c r="AC59" s="3068">
        <v>1.7110000000000001</v>
      </c>
      <c r="AD59" s="3068">
        <v>2.343</v>
      </c>
      <c r="AE59" s="3068">
        <v>2.73</v>
      </c>
      <c r="AF59" s="3068">
        <v>1.5580000000000001</v>
      </c>
      <c r="AG59" s="3068">
        <v>3.1339999999999999</v>
      </c>
      <c r="AH59" s="3068">
        <v>1.8640000000000001</v>
      </c>
      <c r="AI59" s="3068">
        <v>0.63300000000000001</v>
      </c>
      <c r="AJ59" s="3068">
        <v>1.38</v>
      </c>
      <c r="AK59" s="3068">
        <v>1.2589999999999999</v>
      </c>
      <c r="AL59" s="3068">
        <v>-0.36899999999999999</v>
      </c>
      <c r="AM59" s="3068">
        <v>-0.51100000000000001</v>
      </c>
      <c r="AN59" s="3069">
        <v>1.792</v>
      </c>
      <c r="AO59" s="3070">
        <v>1.413</v>
      </c>
      <c r="AP59" s="552"/>
      <c r="AQ59" s="552"/>
      <c r="AR59" s="552"/>
      <c r="AS59" s="552"/>
      <c r="AT59" s="552"/>
      <c r="AU59" s="553"/>
      <c r="AV59" s="553"/>
      <c r="AW59" s="553"/>
      <c r="AX59" s="553"/>
      <c r="AY59" s="553"/>
      <c r="AZ59" s="553"/>
      <c r="BA59" s="553"/>
      <c r="BB59" s="553"/>
      <c r="BC59" s="553"/>
      <c r="BD59" s="553"/>
      <c r="BE59" s="553"/>
      <c r="BF59" s="553"/>
      <c r="BG59" s="553"/>
      <c r="BH59" s="553"/>
      <c r="BI59" s="553"/>
      <c r="BJ59" s="553"/>
      <c r="BK59" s="553"/>
      <c r="BL59" s="553"/>
      <c r="BM59" s="553"/>
      <c r="BN59" s="553"/>
      <c r="BO59" s="553"/>
      <c r="BP59" s="553"/>
      <c r="BQ59" s="553"/>
      <c r="BR59" s="553"/>
      <c r="BS59" s="553"/>
      <c r="BT59" s="553"/>
      <c r="BU59" s="553"/>
      <c r="BV59" s="553"/>
      <c r="BW59" s="553"/>
      <c r="BX59" s="553"/>
      <c r="BY59" s="553"/>
      <c r="BZ59" s="553"/>
      <c r="CA59" s="553"/>
      <c r="CB59" s="553"/>
      <c r="CC59" s="553"/>
      <c r="CD59" s="553"/>
    </row>
    <row r="60" spans="1:82" s="554" customFormat="1" x14ac:dyDescent="0.35">
      <c r="A60" s="433"/>
      <c r="B60" s="544" t="s">
        <v>272</v>
      </c>
      <c r="C60" s="3068">
        <v>0.84399999999999997</v>
      </c>
      <c r="D60" s="3068">
        <v>-1.073</v>
      </c>
      <c r="E60" s="3068">
        <v>0.16900000000000001</v>
      </c>
      <c r="F60" s="3068">
        <v>-0.71199999999999997</v>
      </c>
      <c r="G60" s="3068">
        <v>-0.91300000000000003</v>
      </c>
      <c r="H60" s="3068">
        <v>-0.71899999999999997</v>
      </c>
      <c r="I60" s="3068">
        <v>7.0999999999999994E-2</v>
      </c>
      <c r="J60" s="3068">
        <v>0.2</v>
      </c>
      <c r="K60" s="3068">
        <v>0.69299999999999995</v>
      </c>
      <c r="L60" s="3068">
        <v>0.69299999999999995</v>
      </c>
      <c r="M60" s="3068">
        <v>0.11</v>
      </c>
      <c r="N60" s="3068">
        <v>0.23100000000000001</v>
      </c>
      <c r="O60" s="3068">
        <v>0.93600000000000005</v>
      </c>
      <c r="P60" s="3068">
        <v>-2.7709999999999999</v>
      </c>
      <c r="Q60" s="3068">
        <v>-8.9930000000000003</v>
      </c>
      <c r="R60" s="3068">
        <v>-2.4830000000000001</v>
      </c>
      <c r="S60" s="3068">
        <v>0.86799999999999999</v>
      </c>
      <c r="T60" s="3068">
        <v>2.7440000000000002</v>
      </c>
      <c r="U60" s="3068">
        <v>3.9470000000000001</v>
      </c>
      <c r="V60" s="3068">
        <v>4.5490000000000004</v>
      </c>
      <c r="W60" s="3068">
        <v>2.6970000000000001</v>
      </c>
      <c r="X60" s="3068">
        <v>3.7029999999999998</v>
      </c>
      <c r="Y60" s="3068">
        <v>1.321</v>
      </c>
      <c r="Z60" s="3068">
        <v>0.72599999999999998</v>
      </c>
      <c r="AA60" s="3068">
        <v>0.51400000000000001</v>
      </c>
      <c r="AB60" s="3068">
        <v>2.2789999999999999</v>
      </c>
      <c r="AC60" s="3068">
        <v>2.2530000000000001</v>
      </c>
      <c r="AD60" s="3068">
        <v>1.7929999999999999</v>
      </c>
      <c r="AE60" s="3068">
        <v>3.1549999999999998</v>
      </c>
      <c r="AF60" s="3068">
        <v>2.1760000000000002</v>
      </c>
      <c r="AG60" s="3068">
        <v>1.302</v>
      </c>
      <c r="AH60" s="3068">
        <v>1.74</v>
      </c>
      <c r="AI60" s="3068">
        <v>0.65200000000000002</v>
      </c>
      <c r="AJ60" s="3068">
        <v>0.17</v>
      </c>
      <c r="AK60" s="3068">
        <v>0.85499999999999998</v>
      </c>
      <c r="AL60" s="3068">
        <v>0.20799999999999999</v>
      </c>
      <c r="AM60" s="3068">
        <v>-0.04</v>
      </c>
      <c r="AN60" s="3069">
        <v>1.147</v>
      </c>
      <c r="AO60" s="3070">
        <v>-0.998</v>
      </c>
      <c r="AP60" s="343"/>
      <c r="AQ60" s="553"/>
      <c r="AR60" s="553"/>
      <c r="AS60" s="553"/>
      <c r="AT60" s="553"/>
      <c r="AU60" s="553"/>
      <c r="AV60" s="553"/>
      <c r="AW60" s="553"/>
      <c r="AX60" s="553"/>
      <c r="AY60" s="553"/>
      <c r="AZ60" s="553"/>
      <c r="BA60" s="553"/>
      <c r="BB60" s="553"/>
      <c r="BC60" s="553"/>
      <c r="BD60" s="553"/>
      <c r="BE60" s="553"/>
      <c r="BF60" s="553"/>
      <c r="BG60" s="553"/>
      <c r="BH60" s="553"/>
      <c r="BI60" s="553"/>
      <c r="BJ60" s="553"/>
      <c r="BK60" s="553"/>
      <c r="BL60" s="553"/>
      <c r="BM60" s="553"/>
      <c r="BN60" s="553"/>
      <c r="BO60" s="553"/>
      <c r="BP60" s="553"/>
      <c r="BQ60" s="553"/>
      <c r="BR60" s="553"/>
      <c r="BS60" s="553"/>
      <c r="BT60" s="553"/>
      <c r="BU60" s="553"/>
      <c r="BV60" s="553"/>
      <c r="BW60" s="553"/>
      <c r="BX60" s="553"/>
      <c r="BY60" s="553"/>
      <c r="BZ60" s="553"/>
      <c r="CA60" s="553"/>
      <c r="CB60" s="553"/>
      <c r="CC60" s="553"/>
      <c r="CD60" s="553"/>
    </row>
    <row r="61" spans="1:82" s="554" customFormat="1" ht="31.5" customHeight="1" x14ac:dyDescent="0.35">
      <c r="A61" s="438"/>
      <c r="B61" s="576" t="s">
        <v>9</v>
      </c>
      <c r="C61" s="3068">
        <v>6.0999999999999999E-2</v>
      </c>
      <c r="D61" s="3068">
        <v>1.357</v>
      </c>
      <c r="E61" s="3068">
        <v>1.133</v>
      </c>
      <c r="F61" s="3068">
        <v>0.59399999999999997</v>
      </c>
      <c r="G61" s="3068">
        <v>1.0229999999999999</v>
      </c>
      <c r="H61" s="3068">
        <v>1.2070000000000001</v>
      </c>
      <c r="I61" s="3068">
        <v>1.161</v>
      </c>
      <c r="J61" s="3068">
        <v>1.252</v>
      </c>
      <c r="K61" s="3068">
        <v>1.073</v>
      </c>
      <c r="L61" s="3068">
        <v>1.016</v>
      </c>
      <c r="M61" s="3068">
        <v>0.72099999999999997</v>
      </c>
      <c r="N61" s="3068">
        <v>0.78200000000000003</v>
      </c>
      <c r="O61" s="3068">
        <v>0.79</v>
      </c>
      <c r="P61" s="3068">
        <v>-1.55</v>
      </c>
      <c r="Q61" s="3068">
        <v>-4.9400000000000004</v>
      </c>
      <c r="R61" s="3068">
        <v>-1.968</v>
      </c>
      <c r="S61" s="3068">
        <v>1.62</v>
      </c>
      <c r="T61" s="3068">
        <v>2.7829999999999999</v>
      </c>
      <c r="U61" s="3068">
        <v>3.319</v>
      </c>
      <c r="V61" s="3068">
        <v>3.218</v>
      </c>
      <c r="W61" s="3068">
        <v>3.2490000000000001</v>
      </c>
      <c r="X61" s="3068">
        <v>3.4750000000000001</v>
      </c>
      <c r="Y61" s="3068">
        <v>2.4089999999999998</v>
      </c>
      <c r="Z61" s="3068">
        <v>1.778</v>
      </c>
      <c r="AA61" s="3068">
        <v>1.569</v>
      </c>
      <c r="AB61" s="3068">
        <v>2.109</v>
      </c>
      <c r="AC61" s="3068">
        <v>1.631</v>
      </c>
      <c r="AD61" s="3068">
        <v>1.23</v>
      </c>
      <c r="AE61" s="3068">
        <v>1.6279999999999999</v>
      </c>
      <c r="AF61" s="3068">
        <v>1.228</v>
      </c>
      <c r="AG61" s="3068">
        <v>1.0289999999999999</v>
      </c>
      <c r="AH61" s="3068">
        <v>1.0980000000000001</v>
      </c>
      <c r="AI61" s="3068">
        <v>2.4E-2</v>
      </c>
      <c r="AJ61" s="3068">
        <v>0.251</v>
      </c>
      <c r="AK61" s="3068">
        <v>0.47199999999999998</v>
      </c>
      <c r="AL61" s="3068">
        <v>-0.14399999999999999</v>
      </c>
      <c r="AM61" s="3068">
        <v>-0.23899999999999999</v>
      </c>
      <c r="AN61" s="3069">
        <v>-3.6999999999999998E-2</v>
      </c>
      <c r="AO61" s="3071">
        <v>-6.7000000000000004E-2</v>
      </c>
      <c r="AP61" s="343"/>
      <c r="AQ61" s="553"/>
      <c r="AR61" s="553"/>
      <c r="AS61" s="553"/>
      <c r="AT61" s="553"/>
      <c r="AU61" s="553"/>
      <c r="AV61" s="553"/>
      <c r="AW61" s="553"/>
      <c r="AX61" s="553"/>
      <c r="AY61" s="553"/>
      <c r="AZ61" s="553"/>
      <c r="BA61" s="553"/>
      <c r="BB61" s="553"/>
      <c r="BC61" s="553"/>
      <c r="BD61" s="553"/>
      <c r="BE61" s="553"/>
      <c r="BF61" s="553"/>
      <c r="BG61" s="553"/>
      <c r="BH61" s="553"/>
      <c r="BI61" s="553"/>
      <c r="BJ61" s="553"/>
      <c r="BK61" s="553"/>
      <c r="BL61" s="553"/>
      <c r="BM61" s="553"/>
      <c r="BN61" s="553"/>
      <c r="BO61" s="553"/>
      <c r="BP61" s="553"/>
      <c r="BQ61" s="553"/>
      <c r="BR61" s="553"/>
      <c r="BS61" s="553"/>
      <c r="BT61" s="553"/>
      <c r="BU61" s="553"/>
      <c r="BV61" s="553"/>
      <c r="BW61" s="553"/>
      <c r="BX61" s="553"/>
      <c r="BY61" s="553"/>
      <c r="BZ61" s="553"/>
      <c r="CA61" s="553"/>
      <c r="CB61" s="553"/>
      <c r="CC61" s="553"/>
      <c r="CD61" s="553"/>
    </row>
    <row r="62" spans="1:82" s="525" customFormat="1" ht="3" customHeight="1" x14ac:dyDescent="0.35">
      <c r="A62" s="372"/>
      <c r="B62" s="476"/>
      <c r="C62" s="411"/>
      <c r="D62" s="477"/>
      <c r="E62" s="441"/>
      <c r="F62" s="384"/>
      <c r="G62" s="521"/>
      <c r="H62" s="521"/>
      <c r="I62" s="521"/>
      <c r="J62" s="521"/>
      <c r="K62" s="521"/>
      <c r="L62" s="521"/>
      <c r="M62" s="521"/>
      <c r="N62" s="521"/>
      <c r="O62" s="521"/>
      <c r="P62" s="521"/>
      <c r="Q62" s="521"/>
      <c r="R62" s="521"/>
      <c r="S62" s="521"/>
      <c r="T62" s="521"/>
      <c r="U62" s="521"/>
      <c r="V62" s="521"/>
      <c r="W62" s="521"/>
      <c r="X62" s="521"/>
      <c r="Y62" s="521"/>
      <c r="Z62" s="312"/>
      <c r="AA62" s="521"/>
      <c r="AB62" s="521"/>
      <c r="AC62" s="522"/>
      <c r="AD62" s="522"/>
      <c r="AE62" s="521"/>
      <c r="AF62" s="521"/>
      <c r="AG62" s="521"/>
      <c r="AH62" s="521"/>
      <c r="AI62" s="521"/>
      <c r="AJ62" s="521"/>
      <c r="AK62" s="521"/>
      <c r="AL62" s="523"/>
      <c r="AM62" s="249"/>
      <c r="AN62" s="249"/>
      <c r="AO62" s="523"/>
      <c r="AP62" s="249"/>
      <c r="AQ62" s="524"/>
      <c r="AR62" s="524"/>
      <c r="AS62" s="524"/>
      <c r="AT62" s="524"/>
      <c r="AU62" s="524"/>
      <c r="AV62" s="524"/>
      <c r="AW62" s="524"/>
      <c r="AX62" s="524"/>
      <c r="AY62" s="524"/>
      <c r="AZ62" s="524"/>
      <c r="BA62" s="524"/>
      <c r="BB62" s="524"/>
      <c r="BC62" s="524"/>
      <c r="BD62" s="524"/>
      <c r="BE62" s="524"/>
      <c r="BF62" s="524"/>
      <c r="BG62" s="524"/>
      <c r="BH62" s="524"/>
      <c r="BI62" s="524"/>
      <c r="BJ62" s="524"/>
      <c r="BK62" s="524"/>
      <c r="BL62" s="524"/>
      <c r="BM62" s="524"/>
      <c r="BN62" s="524"/>
      <c r="BO62" s="524"/>
      <c r="BP62" s="524"/>
      <c r="BQ62" s="524"/>
      <c r="BR62" s="524"/>
      <c r="BS62" s="524"/>
      <c r="BT62" s="524"/>
      <c r="BU62" s="524"/>
      <c r="BV62" s="524"/>
      <c r="BW62" s="524"/>
      <c r="BX62" s="524"/>
      <c r="BY62" s="524"/>
      <c r="BZ62" s="524"/>
      <c r="CA62" s="524"/>
      <c r="CB62" s="524"/>
      <c r="CC62" s="524"/>
      <c r="CD62" s="524"/>
    </row>
    <row r="63" spans="1:82" s="525" customFormat="1" ht="63" customHeight="1" x14ac:dyDescent="0.35">
      <c r="A63" s="312"/>
      <c r="B63" s="3306" t="s">
        <v>66</v>
      </c>
      <c r="C63" s="3307"/>
      <c r="D63" s="3307"/>
      <c r="E63" s="3307"/>
      <c r="F63" s="3307"/>
      <c r="G63" s="3307"/>
      <c r="H63" s="3307"/>
      <c r="I63" s="3307"/>
      <c r="J63" s="3307"/>
      <c r="K63" s="3307"/>
      <c r="L63" s="3307"/>
      <c r="M63" s="3307"/>
      <c r="N63" s="3307"/>
      <c r="O63" s="3307"/>
      <c r="P63" s="3307"/>
      <c r="Q63" s="3307"/>
      <c r="R63" s="3307"/>
      <c r="S63" s="3307"/>
      <c r="T63" s="3307"/>
      <c r="U63" s="3307"/>
      <c r="V63" s="3307"/>
      <c r="W63" s="3307"/>
      <c r="X63" s="3307"/>
      <c r="Y63" s="3308"/>
      <c r="Z63" s="312"/>
      <c r="AA63" s="521"/>
      <c r="AB63" s="521"/>
      <c r="AC63" s="522"/>
      <c r="AD63" s="522"/>
      <c r="AE63" s="521"/>
      <c r="AF63" s="521"/>
      <c r="AG63" s="521"/>
      <c r="AH63" s="521"/>
      <c r="AI63" s="521"/>
      <c r="AJ63" s="521"/>
      <c r="AK63" s="521"/>
      <c r="AL63" s="523"/>
      <c r="AM63" s="249"/>
      <c r="AN63" s="249"/>
      <c r="AO63" s="523"/>
      <c r="AP63" s="249"/>
      <c r="AQ63" s="524"/>
      <c r="AR63" s="524"/>
      <c r="AS63" s="524"/>
      <c r="AT63" s="524"/>
      <c r="AU63" s="524"/>
      <c r="AV63" s="524"/>
      <c r="AW63" s="524"/>
      <c r="AX63" s="524"/>
      <c r="AY63" s="524"/>
      <c r="AZ63" s="524"/>
      <c r="BA63" s="524"/>
      <c r="BB63" s="524"/>
      <c r="BC63" s="524"/>
      <c r="BD63" s="524"/>
      <c r="BE63" s="524"/>
      <c r="BF63" s="524"/>
      <c r="BG63" s="524"/>
      <c r="BH63" s="524"/>
      <c r="BI63" s="524"/>
      <c r="BJ63" s="524"/>
      <c r="BK63" s="524"/>
      <c r="BL63" s="524"/>
      <c r="BM63" s="524"/>
      <c r="BN63" s="524"/>
      <c r="BO63" s="524"/>
      <c r="BP63" s="524"/>
      <c r="BQ63" s="524"/>
      <c r="BR63" s="524"/>
      <c r="BS63" s="524"/>
      <c r="BT63" s="524"/>
      <c r="BU63" s="524"/>
      <c r="BV63" s="524"/>
      <c r="BW63" s="524"/>
      <c r="BX63" s="524"/>
      <c r="BY63" s="524"/>
      <c r="BZ63" s="524"/>
      <c r="CA63" s="524"/>
      <c r="CB63" s="524"/>
      <c r="CC63" s="524"/>
      <c r="CD63" s="524"/>
    </row>
    <row r="64" spans="1:82" s="525" customFormat="1" x14ac:dyDescent="0.35">
      <c r="A64" s="521"/>
      <c r="B64" s="521"/>
      <c r="C64" s="521"/>
      <c r="D64" s="521"/>
      <c r="E64" s="521"/>
      <c r="F64" s="521"/>
      <c r="G64" s="521"/>
      <c r="H64" s="521"/>
      <c r="I64" s="521"/>
      <c r="J64" s="521"/>
      <c r="K64" s="521"/>
      <c r="L64" s="521"/>
      <c r="M64" s="521"/>
      <c r="N64" s="521"/>
      <c r="O64" s="521"/>
      <c r="P64" s="521"/>
      <c r="Q64" s="521"/>
      <c r="R64" s="521"/>
      <c r="S64" s="521"/>
      <c r="T64" s="521"/>
      <c r="U64" s="521"/>
      <c r="V64" s="521"/>
      <c r="W64" s="521"/>
      <c r="X64" s="521"/>
      <c r="Y64" s="521"/>
      <c r="Z64" s="312"/>
      <c r="AA64" s="521"/>
      <c r="AB64" s="526"/>
      <c r="AC64" s="527"/>
      <c r="AD64" s="527"/>
      <c r="AE64" s="526"/>
      <c r="AF64" s="526"/>
      <c r="AG64" s="521"/>
      <c r="AH64" s="521"/>
      <c r="AI64" s="521"/>
      <c r="AJ64" s="521"/>
      <c r="AK64" s="521"/>
      <c r="AL64" s="523"/>
      <c r="AM64" s="249"/>
      <c r="AN64" s="249"/>
      <c r="AO64" s="523"/>
      <c r="AP64" s="524"/>
      <c r="AQ64" s="524"/>
      <c r="AR64" s="524"/>
      <c r="AS64" s="524"/>
      <c r="AT64" s="524"/>
      <c r="AU64" s="524"/>
      <c r="AV64" s="524"/>
      <c r="AW64" s="524"/>
      <c r="AX64" s="524"/>
      <c r="AY64" s="524"/>
      <c r="AZ64" s="524"/>
      <c r="BA64" s="524"/>
      <c r="BB64" s="524"/>
      <c r="BC64" s="524"/>
      <c r="BD64" s="524"/>
      <c r="BE64" s="524"/>
      <c r="BF64" s="524"/>
      <c r="BG64" s="524"/>
      <c r="BH64" s="524"/>
      <c r="BI64" s="524"/>
      <c r="BJ64" s="524"/>
      <c r="BK64" s="524"/>
      <c r="BL64" s="524"/>
      <c r="BM64" s="524"/>
      <c r="BN64" s="524"/>
      <c r="BO64" s="524"/>
      <c r="BP64" s="524"/>
      <c r="BQ64" s="524"/>
      <c r="BR64" s="524"/>
      <c r="BS64" s="524"/>
      <c r="BT64" s="524"/>
      <c r="BU64" s="524"/>
      <c r="BV64" s="524"/>
      <c r="BW64" s="524"/>
      <c r="BX64" s="524"/>
      <c r="BY64" s="524"/>
      <c r="BZ64" s="524"/>
      <c r="CA64" s="524"/>
      <c r="CB64" s="524"/>
      <c r="CC64" s="524"/>
      <c r="CD64" s="524"/>
    </row>
    <row r="65" spans="1:82" s="525" customFormat="1" ht="63" customHeight="1" x14ac:dyDescent="0.35">
      <c r="A65" s="2504" t="s">
        <v>131</v>
      </c>
      <c r="B65" s="3305" t="s">
        <v>142</v>
      </c>
      <c r="C65" s="3273"/>
      <c r="D65" s="3273"/>
      <c r="E65" s="3273"/>
      <c r="F65" s="3273"/>
      <c r="G65" s="3273"/>
      <c r="H65" s="3273"/>
      <c r="I65" s="3273"/>
      <c r="J65" s="3273"/>
      <c r="K65" s="3273"/>
      <c r="L65" s="3273"/>
      <c r="M65" s="3273"/>
      <c r="N65" s="3273"/>
      <c r="O65" s="3273"/>
      <c r="P65" s="3273"/>
      <c r="Q65" s="3273"/>
      <c r="R65" s="3273"/>
      <c r="S65" s="3273"/>
      <c r="T65" s="3273"/>
      <c r="U65" s="3273"/>
      <c r="V65" s="3273"/>
      <c r="W65" s="3273"/>
      <c r="X65" s="3273"/>
      <c r="Y65" s="3273"/>
      <c r="Z65" s="3273"/>
      <c r="AA65" s="3273"/>
      <c r="AB65" s="521"/>
      <c r="AC65" s="522"/>
      <c r="AD65" s="522"/>
      <c r="AE65" s="521"/>
      <c r="AF65" s="521"/>
      <c r="AG65" s="528"/>
      <c r="AH65" s="528"/>
      <c r="AI65" s="529"/>
      <c r="AJ65" s="529"/>
      <c r="AK65" s="529"/>
      <c r="AL65" s="523"/>
      <c r="AM65" s="249"/>
      <c r="AN65" s="249"/>
      <c r="AO65" s="2932"/>
      <c r="AP65" s="524"/>
      <c r="AQ65" s="524"/>
      <c r="AR65" s="524"/>
      <c r="AS65" s="524"/>
      <c r="AT65" s="524"/>
      <c r="AU65" s="524"/>
      <c r="AV65" s="524"/>
      <c r="AW65" s="524"/>
      <c r="AX65" s="524"/>
      <c r="AY65" s="524"/>
      <c r="AZ65" s="524"/>
      <c r="BA65" s="524"/>
      <c r="BB65" s="524"/>
      <c r="BC65" s="524"/>
      <c r="BD65" s="524"/>
      <c r="BE65" s="524"/>
      <c r="BF65" s="524"/>
      <c r="BG65" s="524"/>
      <c r="BH65" s="524"/>
      <c r="BI65" s="524"/>
      <c r="BJ65" s="524"/>
      <c r="BK65" s="524"/>
      <c r="BL65" s="524"/>
      <c r="BM65" s="524"/>
      <c r="BN65" s="524"/>
      <c r="BO65" s="524"/>
      <c r="BP65" s="524"/>
      <c r="BQ65" s="524"/>
      <c r="BR65" s="524"/>
      <c r="BS65" s="524"/>
      <c r="BT65" s="524"/>
      <c r="BU65" s="524"/>
      <c r="BV65" s="524"/>
      <c r="BW65" s="524"/>
      <c r="BX65" s="524"/>
      <c r="BY65" s="524"/>
      <c r="BZ65" s="524"/>
      <c r="CA65" s="524"/>
      <c r="CB65" s="524"/>
      <c r="CC65" s="524"/>
      <c r="CD65" s="524"/>
    </row>
    <row r="66" spans="1:82" s="525" customFormat="1" ht="63" customHeight="1" x14ac:dyDescent="0.35">
      <c r="A66" s="427"/>
      <c r="B66" s="530" t="s">
        <v>734</v>
      </c>
      <c r="C66" s="531" t="s">
        <v>6</v>
      </c>
      <c r="D66" s="531" t="s">
        <v>7</v>
      </c>
      <c r="E66" s="531" t="s">
        <v>8</v>
      </c>
      <c r="F66" s="532" t="s">
        <v>123</v>
      </c>
      <c r="G66" s="533" t="s">
        <v>160</v>
      </c>
      <c r="H66" s="533" t="s">
        <v>194</v>
      </c>
      <c r="I66" s="533" t="s">
        <v>202</v>
      </c>
      <c r="J66" s="533" t="s">
        <v>241</v>
      </c>
      <c r="K66" s="533" t="s">
        <v>273</v>
      </c>
      <c r="L66" s="533" t="s">
        <v>284</v>
      </c>
      <c r="M66" s="533" t="s">
        <v>322</v>
      </c>
      <c r="N66" s="533" t="s">
        <v>342</v>
      </c>
      <c r="O66" s="533" t="s">
        <v>356</v>
      </c>
      <c r="P66" s="533" t="s">
        <v>384</v>
      </c>
      <c r="Q66" s="533" t="s">
        <v>493</v>
      </c>
      <c r="R66" s="533" t="s">
        <v>535</v>
      </c>
      <c r="S66" s="533" t="s">
        <v>541</v>
      </c>
      <c r="T66" s="533" t="s">
        <v>545</v>
      </c>
      <c r="U66" s="533" t="s">
        <v>578</v>
      </c>
      <c r="V66" s="533" t="s">
        <v>586</v>
      </c>
      <c r="W66" s="533" t="s">
        <v>633</v>
      </c>
      <c r="X66" s="533" t="s">
        <v>646</v>
      </c>
      <c r="Y66" s="533" t="s">
        <v>647</v>
      </c>
      <c r="Z66" s="533" t="s">
        <v>668</v>
      </c>
      <c r="AA66" s="534" t="s">
        <v>671</v>
      </c>
      <c r="AB66" s="534" t="s">
        <v>688</v>
      </c>
      <c r="AC66" s="534" t="s">
        <v>689</v>
      </c>
      <c r="AD66" s="534" t="s">
        <v>735</v>
      </c>
      <c r="AE66" s="534" t="s">
        <v>776</v>
      </c>
      <c r="AF66" s="534" t="s">
        <v>811</v>
      </c>
      <c r="AG66" s="534" t="s">
        <v>1055</v>
      </c>
      <c r="AH66" s="534" t="s">
        <v>1072</v>
      </c>
      <c r="AI66" s="534" t="s">
        <v>1075</v>
      </c>
      <c r="AJ66" s="534" t="s">
        <v>1117</v>
      </c>
      <c r="AK66" s="534" t="s">
        <v>1162</v>
      </c>
      <c r="AL66" s="355" t="s">
        <v>1176</v>
      </c>
      <c r="AM66" s="651" t="s">
        <v>1211</v>
      </c>
      <c r="AN66" s="3040" t="s">
        <v>1297</v>
      </c>
      <c r="AO66" s="2594" t="s">
        <v>1328</v>
      </c>
      <c r="AP66" s="249"/>
      <c r="AQ66" s="249"/>
      <c r="AR66" s="249"/>
      <c r="AS66" s="249"/>
      <c r="AT66" s="249"/>
      <c r="AU66" s="249"/>
      <c r="AV66" s="249"/>
      <c r="AW66" s="249"/>
      <c r="AX66" s="249"/>
      <c r="AY66" s="249"/>
      <c r="AZ66" s="249"/>
      <c r="BA66" s="524"/>
      <c r="BB66" s="524"/>
      <c r="BC66" s="524"/>
      <c r="BD66" s="524"/>
      <c r="BE66" s="524"/>
      <c r="BF66" s="524"/>
      <c r="BG66" s="524"/>
      <c r="BH66" s="524"/>
      <c r="BI66" s="524"/>
      <c r="BJ66" s="524"/>
      <c r="BK66" s="524"/>
      <c r="BL66" s="524"/>
      <c r="BM66" s="524"/>
      <c r="BN66" s="524"/>
      <c r="BO66" s="524"/>
      <c r="BP66" s="524"/>
      <c r="BQ66" s="524"/>
      <c r="BR66" s="524"/>
      <c r="BS66" s="524"/>
      <c r="BT66" s="524"/>
      <c r="BU66" s="524"/>
      <c r="BV66" s="524"/>
      <c r="BW66" s="524"/>
      <c r="BX66" s="524"/>
      <c r="BY66" s="524"/>
      <c r="BZ66" s="524"/>
      <c r="CA66" s="524"/>
      <c r="CB66" s="524"/>
      <c r="CC66" s="524"/>
      <c r="CD66" s="524"/>
    </row>
    <row r="67" spans="1:82" s="525" customFormat="1" x14ac:dyDescent="0.35">
      <c r="A67" s="515"/>
      <c r="B67" s="555" t="s">
        <v>101</v>
      </c>
      <c r="C67" s="489" t="s">
        <v>10</v>
      </c>
      <c r="D67" s="489" t="s">
        <v>10</v>
      </c>
      <c r="E67" s="489" t="s">
        <v>10</v>
      </c>
      <c r="F67" s="81">
        <v>1.5760000000000001</v>
      </c>
      <c r="G67" s="556" t="s">
        <v>10</v>
      </c>
      <c r="H67" s="489" t="s">
        <v>10</v>
      </c>
      <c r="I67" s="489" t="s">
        <v>10</v>
      </c>
      <c r="J67" s="489" t="s">
        <v>10</v>
      </c>
      <c r="K67" s="556" t="s">
        <v>10</v>
      </c>
      <c r="L67" s="557" t="s">
        <v>10</v>
      </c>
      <c r="M67" s="557" t="s">
        <v>10</v>
      </c>
      <c r="N67" s="557" t="s">
        <v>10</v>
      </c>
      <c r="O67" s="557" t="s">
        <v>10</v>
      </c>
      <c r="P67" s="557" t="s">
        <v>10</v>
      </c>
      <c r="Q67" s="557" t="s">
        <v>10</v>
      </c>
      <c r="R67" s="557" t="s">
        <v>10</v>
      </c>
      <c r="S67" s="557" t="s">
        <v>10</v>
      </c>
      <c r="T67" s="557" t="s">
        <v>10</v>
      </c>
      <c r="U67" s="557" t="s">
        <v>10</v>
      </c>
      <c r="V67" s="557" t="s">
        <v>10</v>
      </c>
      <c r="W67" s="557" t="s">
        <v>10</v>
      </c>
      <c r="X67" s="557" t="s">
        <v>10</v>
      </c>
      <c r="Y67" s="81">
        <v>0.60699999999999998</v>
      </c>
      <c r="Z67" s="81">
        <v>0.36899999999999999</v>
      </c>
      <c r="AA67" s="81">
        <v>0.42499999999999999</v>
      </c>
      <c r="AB67" s="81">
        <v>0.48799999999999999</v>
      </c>
      <c r="AC67" s="81">
        <v>0.77800000000000002</v>
      </c>
      <c r="AD67" s="81">
        <v>0.28899999999999998</v>
      </c>
      <c r="AE67" s="81">
        <v>0.68500000000000005</v>
      </c>
      <c r="AF67" s="81">
        <v>0.43099999999999999</v>
      </c>
      <c r="AG67" s="81">
        <v>0.36599999999999999</v>
      </c>
      <c r="AH67" s="81">
        <v>0.48299999999999998</v>
      </c>
      <c r="AI67" s="81">
        <v>0.40799999999999997</v>
      </c>
      <c r="AJ67" s="81">
        <v>0.85199999999999998</v>
      </c>
      <c r="AK67" s="81">
        <v>0.60699999999999998</v>
      </c>
      <c r="AL67" s="81">
        <v>0.94699999999999995</v>
      </c>
      <c r="AM67" s="81">
        <v>0.65700000000000003</v>
      </c>
      <c r="AN67" s="84">
        <v>0.69399999999999995</v>
      </c>
      <c r="AO67" s="3023">
        <v>1.296</v>
      </c>
      <c r="AP67" s="524"/>
      <c r="AQ67" s="524"/>
      <c r="AR67" s="524"/>
      <c r="AS67" s="524"/>
      <c r="AT67" s="524"/>
      <c r="AU67" s="524"/>
      <c r="AV67" s="524"/>
      <c r="AW67" s="524"/>
      <c r="AX67" s="524"/>
      <c r="AY67" s="524"/>
      <c r="AZ67" s="249"/>
      <c r="BA67" s="524"/>
      <c r="BB67" s="524"/>
      <c r="BC67" s="524"/>
      <c r="BD67" s="524"/>
      <c r="BE67" s="524"/>
      <c r="BF67" s="524"/>
      <c r="BG67" s="524"/>
      <c r="BH67" s="524"/>
      <c r="BI67" s="524"/>
      <c r="BJ67" s="524"/>
      <c r="BK67" s="524"/>
      <c r="BL67" s="524"/>
      <c r="BM67" s="524"/>
      <c r="BN67" s="524"/>
      <c r="BO67" s="524"/>
      <c r="BP67" s="524"/>
      <c r="BQ67" s="524"/>
      <c r="BR67" s="524"/>
      <c r="BS67" s="524"/>
      <c r="BT67" s="524"/>
      <c r="BU67" s="524"/>
      <c r="BV67" s="524"/>
      <c r="BW67" s="524"/>
      <c r="BX67" s="524"/>
      <c r="BY67" s="524"/>
      <c r="BZ67" s="524"/>
      <c r="CA67" s="524"/>
      <c r="CB67" s="524"/>
      <c r="CC67" s="524"/>
      <c r="CD67" s="524"/>
    </row>
    <row r="68" spans="1:82" s="525" customFormat="1" x14ac:dyDescent="0.35">
      <c r="A68" s="515"/>
      <c r="B68" s="555" t="s">
        <v>137</v>
      </c>
      <c r="C68" s="489" t="s">
        <v>10</v>
      </c>
      <c r="D68" s="489" t="s">
        <v>10</v>
      </c>
      <c r="E68" s="489" t="s">
        <v>10</v>
      </c>
      <c r="F68" s="81">
        <v>7.37</v>
      </c>
      <c r="G68" s="489" t="s">
        <v>10</v>
      </c>
      <c r="H68" s="489" t="s">
        <v>10</v>
      </c>
      <c r="I68" s="489" t="s">
        <v>10</v>
      </c>
      <c r="J68" s="489" t="s">
        <v>10</v>
      </c>
      <c r="K68" s="489" t="s">
        <v>10</v>
      </c>
      <c r="L68" s="344" t="s">
        <v>10</v>
      </c>
      <c r="M68" s="344" t="s">
        <v>10</v>
      </c>
      <c r="N68" s="344" t="s">
        <v>10</v>
      </c>
      <c r="O68" s="344" t="s">
        <v>10</v>
      </c>
      <c r="P68" s="344" t="s">
        <v>10</v>
      </c>
      <c r="Q68" s="344" t="s">
        <v>10</v>
      </c>
      <c r="R68" s="344" t="s">
        <v>10</v>
      </c>
      <c r="S68" s="344" t="s">
        <v>10</v>
      </c>
      <c r="T68" s="344" t="s">
        <v>10</v>
      </c>
      <c r="U68" s="344" t="s">
        <v>10</v>
      </c>
      <c r="V68" s="344" t="s">
        <v>10</v>
      </c>
      <c r="W68" s="344" t="s">
        <v>10</v>
      </c>
      <c r="X68" s="344" t="s">
        <v>10</v>
      </c>
      <c r="Y68" s="81">
        <v>3.34</v>
      </c>
      <c r="Z68" s="81">
        <v>2.258</v>
      </c>
      <c r="AA68" s="81">
        <v>2.548</v>
      </c>
      <c r="AB68" s="81">
        <v>2.1059999999999999</v>
      </c>
      <c r="AC68" s="81">
        <v>1.431</v>
      </c>
      <c r="AD68" s="81">
        <v>2.0670000000000002</v>
      </c>
      <c r="AE68" s="81">
        <v>1.518</v>
      </c>
      <c r="AF68" s="81">
        <v>2.6259999999999999</v>
      </c>
      <c r="AG68" s="81">
        <v>2.4359999999999999</v>
      </c>
      <c r="AH68" s="81">
        <v>2.669</v>
      </c>
      <c r="AI68" s="81">
        <v>3.3660000000000001</v>
      </c>
      <c r="AJ68" s="81">
        <v>3.2959999999999998</v>
      </c>
      <c r="AK68" s="81">
        <v>4.2370000000000001</v>
      </c>
      <c r="AL68" s="81">
        <v>4.0220000000000002</v>
      </c>
      <c r="AM68" s="81">
        <v>3.8540000000000001</v>
      </c>
      <c r="AN68" s="84">
        <v>3.9950000000000001</v>
      </c>
      <c r="AO68" s="3023">
        <v>3.8769999999999998</v>
      </c>
      <c r="AP68" s="524"/>
      <c r="AQ68" s="524"/>
      <c r="AR68" s="524"/>
      <c r="AS68" s="524"/>
      <c r="AT68" s="524"/>
      <c r="AU68" s="524"/>
      <c r="AV68" s="524"/>
      <c r="AW68" s="524"/>
      <c r="AX68" s="524"/>
      <c r="AY68" s="524"/>
      <c r="AZ68" s="249"/>
      <c r="BA68" s="524"/>
      <c r="BB68" s="524"/>
      <c r="BC68" s="524"/>
      <c r="BD68" s="524"/>
      <c r="BE68" s="524"/>
      <c r="BF68" s="524"/>
      <c r="BG68" s="524"/>
      <c r="BH68" s="524"/>
      <c r="BI68" s="524"/>
      <c r="BJ68" s="524"/>
      <c r="BK68" s="524"/>
      <c r="BL68" s="524"/>
      <c r="BM68" s="524"/>
      <c r="BN68" s="524"/>
      <c r="BO68" s="524"/>
      <c r="BP68" s="524"/>
      <c r="BQ68" s="524"/>
      <c r="BR68" s="524"/>
      <c r="BS68" s="524"/>
      <c r="BT68" s="524"/>
      <c r="BU68" s="524"/>
      <c r="BV68" s="524"/>
      <c r="BW68" s="524"/>
      <c r="BX68" s="524"/>
      <c r="BY68" s="524"/>
      <c r="BZ68" s="524"/>
      <c r="CA68" s="524"/>
      <c r="CB68" s="524"/>
      <c r="CC68" s="524"/>
      <c r="CD68" s="524"/>
    </row>
    <row r="69" spans="1:82" s="525" customFormat="1" x14ac:dyDescent="0.35">
      <c r="A69" s="515"/>
      <c r="B69" s="555" t="s">
        <v>138</v>
      </c>
      <c r="C69" s="489" t="s">
        <v>10</v>
      </c>
      <c r="D69" s="489" t="s">
        <v>10</v>
      </c>
      <c r="E69" s="489" t="s">
        <v>10</v>
      </c>
      <c r="F69" s="81">
        <v>16.792000000000002</v>
      </c>
      <c r="G69" s="489" t="s">
        <v>10</v>
      </c>
      <c r="H69" s="489" t="s">
        <v>10</v>
      </c>
      <c r="I69" s="489" t="s">
        <v>10</v>
      </c>
      <c r="J69" s="489" t="s">
        <v>10</v>
      </c>
      <c r="K69" s="489" t="s">
        <v>10</v>
      </c>
      <c r="L69" s="344" t="s">
        <v>10</v>
      </c>
      <c r="M69" s="344" t="s">
        <v>10</v>
      </c>
      <c r="N69" s="344" t="s">
        <v>10</v>
      </c>
      <c r="O69" s="344" t="s">
        <v>10</v>
      </c>
      <c r="P69" s="344" t="s">
        <v>10</v>
      </c>
      <c r="Q69" s="344" t="s">
        <v>10</v>
      </c>
      <c r="R69" s="344" t="s">
        <v>10</v>
      </c>
      <c r="S69" s="344" t="s">
        <v>10</v>
      </c>
      <c r="T69" s="344" t="s">
        <v>10</v>
      </c>
      <c r="U69" s="344" t="s">
        <v>10</v>
      </c>
      <c r="V69" s="344" t="s">
        <v>10</v>
      </c>
      <c r="W69" s="344" t="s">
        <v>10</v>
      </c>
      <c r="X69" s="344" t="s">
        <v>10</v>
      </c>
      <c r="Y69" s="81">
        <v>2.58</v>
      </c>
      <c r="Z69" s="81">
        <v>1.516</v>
      </c>
      <c r="AA69" s="81">
        <v>1.3360000000000001</v>
      </c>
      <c r="AB69" s="81">
        <v>1.296</v>
      </c>
      <c r="AC69" s="81">
        <v>0.77300000000000002</v>
      </c>
      <c r="AD69" s="81">
        <v>0.84399999999999997</v>
      </c>
      <c r="AE69" s="81">
        <v>0.46899999999999997</v>
      </c>
      <c r="AF69" s="81">
        <v>1.772</v>
      </c>
      <c r="AG69" s="81">
        <v>1.1990000000000001</v>
      </c>
      <c r="AH69" s="81">
        <v>1.3380000000000001</v>
      </c>
      <c r="AI69" s="81">
        <v>1.9770000000000001</v>
      </c>
      <c r="AJ69" s="81">
        <v>1.62</v>
      </c>
      <c r="AK69" s="81">
        <v>3.2589999999999999</v>
      </c>
      <c r="AL69" s="81">
        <v>3.5529999999999999</v>
      </c>
      <c r="AM69" s="81">
        <v>2.6240000000000001</v>
      </c>
      <c r="AN69" s="84">
        <v>2.88</v>
      </c>
      <c r="AO69" s="3023">
        <v>2.4449999999999998</v>
      </c>
      <c r="AP69" s="524"/>
      <c r="AQ69" s="524"/>
      <c r="AR69" s="524"/>
      <c r="AS69" s="524"/>
      <c r="AT69" s="524"/>
      <c r="AU69" s="524"/>
      <c r="AV69" s="524"/>
      <c r="AW69" s="524"/>
      <c r="AX69" s="524"/>
      <c r="AY69" s="524"/>
      <c r="AZ69" s="249"/>
      <c r="BA69" s="524"/>
      <c r="BB69" s="524"/>
      <c r="BC69" s="524"/>
      <c r="BD69" s="524"/>
      <c r="BE69" s="524"/>
      <c r="BF69" s="524"/>
      <c r="BG69" s="524"/>
      <c r="BH69" s="524"/>
      <c r="BI69" s="524"/>
      <c r="BJ69" s="524"/>
      <c r="BK69" s="524"/>
      <c r="BL69" s="524"/>
      <c r="BM69" s="524"/>
      <c r="BN69" s="524"/>
      <c r="BO69" s="524"/>
      <c r="BP69" s="524"/>
      <c r="BQ69" s="524"/>
      <c r="BR69" s="524"/>
      <c r="BS69" s="524"/>
      <c r="BT69" s="524"/>
      <c r="BU69" s="524"/>
      <c r="BV69" s="524"/>
      <c r="BW69" s="524"/>
      <c r="BX69" s="524"/>
      <c r="BY69" s="524"/>
      <c r="BZ69" s="524"/>
      <c r="CA69" s="524"/>
      <c r="CB69" s="524"/>
      <c r="CC69" s="524"/>
      <c r="CD69" s="524"/>
    </row>
    <row r="70" spans="1:82" s="525" customFormat="1" x14ac:dyDescent="0.35">
      <c r="A70" s="515"/>
      <c r="B70" s="555" t="s">
        <v>139</v>
      </c>
      <c r="C70" s="489" t="s">
        <v>10</v>
      </c>
      <c r="D70" s="489" t="s">
        <v>10</v>
      </c>
      <c r="E70" s="489" t="s">
        <v>10</v>
      </c>
      <c r="F70" s="81">
        <v>35.558999999999997</v>
      </c>
      <c r="G70" s="489" t="s">
        <v>10</v>
      </c>
      <c r="H70" s="489" t="s">
        <v>10</v>
      </c>
      <c r="I70" s="489" t="s">
        <v>10</v>
      </c>
      <c r="J70" s="489" t="s">
        <v>10</v>
      </c>
      <c r="K70" s="489" t="s">
        <v>10</v>
      </c>
      <c r="L70" s="344" t="s">
        <v>10</v>
      </c>
      <c r="M70" s="344" t="s">
        <v>10</v>
      </c>
      <c r="N70" s="344" t="s">
        <v>10</v>
      </c>
      <c r="O70" s="344" t="s">
        <v>10</v>
      </c>
      <c r="P70" s="344" t="s">
        <v>10</v>
      </c>
      <c r="Q70" s="344" t="s">
        <v>10</v>
      </c>
      <c r="R70" s="344" t="s">
        <v>10</v>
      </c>
      <c r="S70" s="344" t="s">
        <v>10</v>
      </c>
      <c r="T70" s="344" t="s">
        <v>10</v>
      </c>
      <c r="U70" s="344" t="s">
        <v>10</v>
      </c>
      <c r="V70" s="344" t="s">
        <v>10</v>
      </c>
      <c r="W70" s="344" t="s">
        <v>10</v>
      </c>
      <c r="X70" s="344" t="s">
        <v>10</v>
      </c>
      <c r="Y70" s="81">
        <v>8.75</v>
      </c>
      <c r="Z70" s="81">
        <v>6.8170000000000002</v>
      </c>
      <c r="AA70" s="81">
        <v>5.0839999999999996</v>
      </c>
      <c r="AB70" s="81">
        <v>2.6</v>
      </c>
      <c r="AC70" s="81">
        <v>2.0329999999999999</v>
      </c>
      <c r="AD70" s="81">
        <v>1.4610000000000001</v>
      </c>
      <c r="AE70" s="81">
        <v>1.5069999999999999</v>
      </c>
      <c r="AF70" s="81">
        <v>2.339</v>
      </c>
      <c r="AG70" s="81">
        <v>2.9630000000000001</v>
      </c>
      <c r="AH70" s="81">
        <v>3.7789999999999999</v>
      </c>
      <c r="AI70" s="81">
        <v>7.2530000000000001</v>
      </c>
      <c r="AJ70" s="81">
        <v>10.616</v>
      </c>
      <c r="AK70" s="81">
        <v>10.178000000000001</v>
      </c>
      <c r="AL70" s="81">
        <v>11.260999999999999</v>
      </c>
      <c r="AM70" s="81">
        <v>10.577</v>
      </c>
      <c r="AN70" s="84">
        <v>10.308999999999999</v>
      </c>
      <c r="AO70" s="3023">
        <v>9.8010000000000002</v>
      </c>
      <c r="AP70" s="524"/>
      <c r="AQ70" s="524"/>
      <c r="AR70" s="524"/>
      <c r="AS70" s="524"/>
      <c r="AT70" s="524"/>
      <c r="AU70" s="524"/>
      <c r="AV70" s="524"/>
      <c r="AW70" s="524"/>
      <c r="AX70" s="524"/>
      <c r="AY70" s="524"/>
      <c r="AZ70" s="249"/>
      <c r="BA70" s="524"/>
      <c r="BB70" s="524"/>
      <c r="BC70" s="524"/>
      <c r="BD70" s="524"/>
      <c r="BE70" s="524"/>
      <c r="BF70" s="524"/>
      <c r="BG70" s="524"/>
      <c r="BH70" s="524"/>
      <c r="BI70" s="524"/>
      <c r="BJ70" s="524"/>
      <c r="BK70" s="524"/>
      <c r="BL70" s="524"/>
      <c r="BM70" s="524"/>
      <c r="BN70" s="524"/>
      <c r="BO70" s="524"/>
      <c r="BP70" s="524"/>
      <c r="BQ70" s="524"/>
      <c r="BR70" s="524"/>
      <c r="BS70" s="524"/>
      <c r="BT70" s="524"/>
      <c r="BU70" s="524"/>
      <c r="BV70" s="524"/>
      <c r="BW70" s="524"/>
      <c r="BX70" s="524"/>
      <c r="BY70" s="524"/>
      <c r="BZ70" s="524"/>
      <c r="CA70" s="524"/>
      <c r="CB70" s="524"/>
      <c r="CC70" s="524"/>
      <c r="CD70" s="524"/>
    </row>
    <row r="71" spans="1:82" s="525" customFormat="1" x14ac:dyDescent="0.35">
      <c r="A71" s="515"/>
      <c r="B71" s="555" t="s">
        <v>140</v>
      </c>
      <c r="C71" s="489" t="s">
        <v>10</v>
      </c>
      <c r="D71" s="489" t="s">
        <v>10</v>
      </c>
      <c r="E71" s="489" t="s">
        <v>10</v>
      </c>
      <c r="F71" s="81">
        <v>19.196999999999999</v>
      </c>
      <c r="G71" s="489" t="s">
        <v>10</v>
      </c>
      <c r="H71" s="489" t="s">
        <v>10</v>
      </c>
      <c r="I71" s="489" t="s">
        <v>10</v>
      </c>
      <c r="J71" s="489" t="s">
        <v>10</v>
      </c>
      <c r="K71" s="489" t="s">
        <v>10</v>
      </c>
      <c r="L71" s="344" t="s">
        <v>10</v>
      </c>
      <c r="M71" s="344" t="s">
        <v>10</v>
      </c>
      <c r="N71" s="344" t="s">
        <v>10</v>
      </c>
      <c r="O71" s="344" t="s">
        <v>10</v>
      </c>
      <c r="P71" s="344" t="s">
        <v>10</v>
      </c>
      <c r="Q71" s="344" t="s">
        <v>10</v>
      </c>
      <c r="R71" s="344" t="s">
        <v>10</v>
      </c>
      <c r="S71" s="344" t="s">
        <v>10</v>
      </c>
      <c r="T71" s="344" t="s">
        <v>10</v>
      </c>
      <c r="U71" s="344" t="s">
        <v>10</v>
      </c>
      <c r="V71" s="344" t="s">
        <v>10</v>
      </c>
      <c r="W71" s="344" t="s">
        <v>10</v>
      </c>
      <c r="X71" s="344" t="s">
        <v>10</v>
      </c>
      <c r="Y71" s="81">
        <v>16.013999999999999</v>
      </c>
      <c r="Z71" s="81">
        <v>11.327999999999999</v>
      </c>
      <c r="AA71" s="81">
        <v>9.7349999999999994</v>
      </c>
      <c r="AB71" s="81">
        <v>8.2219999999999995</v>
      </c>
      <c r="AC71" s="81">
        <v>6.492</v>
      </c>
      <c r="AD71" s="81">
        <v>5.5940000000000003</v>
      </c>
      <c r="AE71" s="81">
        <v>6.13</v>
      </c>
      <c r="AF71" s="81">
        <v>8.5950000000000006</v>
      </c>
      <c r="AG71" s="81">
        <v>9.7929999999999993</v>
      </c>
      <c r="AH71" s="81">
        <v>13.173</v>
      </c>
      <c r="AI71" s="81">
        <v>14.792999999999999</v>
      </c>
      <c r="AJ71" s="81">
        <v>20.016999999999999</v>
      </c>
      <c r="AK71" s="81">
        <v>20.95</v>
      </c>
      <c r="AL71" s="81">
        <v>21.074999999999999</v>
      </c>
      <c r="AM71" s="81">
        <v>25.634</v>
      </c>
      <c r="AN71" s="84">
        <v>29.64</v>
      </c>
      <c r="AO71" s="3023">
        <v>32.997999999999998</v>
      </c>
      <c r="AP71" s="524"/>
      <c r="AQ71" s="524"/>
      <c r="AR71" s="524"/>
      <c r="AS71" s="524"/>
      <c r="AT71" s="524"/>
      <c r="AU71" s="524"/>
      <c r="AV71" s="524"/>
      <c r="AW71" s="524"/>
      <c r="AX71" s="524"/>
      <c r="AY71" s="524"/>
      <c r="AZ71" s="249"/>
      <c r="BA71" s="524"/>
      <c r="BB71" s="524"/>
      <c r="BC71" s="524"/>
      <c r="BD71" s="524"/>
      <c r="BE71" s="524"/>
      <c r="BF71" s="524"/>
      <c r="BG71" s="524"/>
      <c r="BH71" s="524"/>
      <c r="BI71" s="524"/>
      <c r="BJ71" s="524"/>
      <c r="BK71" s="524"/>
      <c r="BL71" s="524"/>
      <c r="BM71" s="524"/>
      <c r="BN71" s="524"/>
      <c r="BO71" s="524"/>
      <c r="BP71" s="524"/>
      <c r="BQ71" s="524"/>
      <c r="BR71" s="524"/>
      <c r="BS71" s="524"/>
      <c r="BT71" s="524"/>
      <c r="BU71" s="524"/>
      <c r="BV71" s="524"/>
      <c r="BW71" s="524"/>
      <c r="BX71" s="524"/>
      <c r="BY71" s="524"/>
      <c r="BZ71" s="524"/>
      <c r="CA71" s="524"/>
      <c r="CB71" s="524"/>
      <c r="CC71" s="524"/>
      <c r="CD71" s="524"/>
    </row>
    <row r="72" spans="1:82" s="525" customFormat="1" x14ac:dyDescent="0.35">
      <c r="A72" s="515"/>
      <c r="B72" s="555" t="s">
        <v>144</v>
      </c>
      <c r="C72" s="489" t="s">
        <v>10</v>
      </c>
      <c r="D72" s="489" t="s">
        <v>10</v>
      </c>
      <c r="E72" s="489" t="s">
        <v>10</v>
      </c>
      <c r="F72" s="81">
        <v>8.8480000000000008</v>
      </c>
      <c r="G72" s="489" t="s">
        <v>10</v>
      </c>
      <c r="H72" s="489" t="s">
        <v>10</v>
      </c>
      <c r="I72" s="489" t="s">
        <v>10</v>
      </c>
      <c r="J72" s="489" t="s">
        <v>10</v>
      </c>
      <c r="K72" s="489" t="s">
        <v>10</v>
      </c>
      <c r="L72" s="344" t="s">
        <v>10</v>
      </c>
      <c r="M72" s="344" t="s">
        <v>10</v>
      </c>
      <c r="N72" s="344" t="s">
        <v>10</v>
      </c>
      <c r="O72" s="344" t="s">
        <v>10</v>
      </c>
      <c r="P72" s="344" t="s">
        <v>10</v>
      </c>
      <c r="Q72" s="344" t="s">
        <v>10</v>
      </c>
      <c r="R72" s="344" t="s">
        <v>10</v>
      </c>
      <c r="S72" s="344" t="s">
        <v>10</v>
      </c>
      <c r="T72" s="344" t="s">
        <v>10</v>
      </c>
      <c r="U72" s="344" t="s">
        <v>10</v>
      </c>
      <c r="V72" s="344" t="s">
        <v>10</v>
      </c>
      <c r="W72" s="344" t="s">
        <v>10</v>
      </c>
      <c r="X72" s="344" t="s">
        <v>10</v>
      </c>
      <c r="Y72" s="81">
        <v>13.173999999999999</v>
      </c>
      <c r="Z72" s="81">
        <v>11.346</v>
      </c>
      <c r="AA72" s="81">
        <v>8.4809999999999999</v>
      </c>
      <c r="AB72" s="81">
        <v>10.491</v>
      </c>
      <c r="AC72" s="81">
        <v>7.9960000000000004</v>
      </c>
      <c r="AD72" s="81">
        <v>8.3409999999999993</v>
      </c>
      <c r="AE72" s="81">
        <v>6.6040000000000001</v>
      </c>
      <c r="AF72" s="81">
        <v>11.138</v>
      </c>
      <c r="AG72" s="81">
        <v>16.515000000000001</v>
      </c>
      <c r="AH72" s="81">
        <v>17.667000000000002</v>
      </c>
      <c r="AI72" s="81">
        <v>16.363</v>
      </c>
      <c r="AJ72" s="81">
        <v>15.651</v>
      </c>
      <c r="AK72" s="81">
        <v>18.170000000000002</v>
      </c>
      <c r="AL72" s="81">
        <v>19.849</v>
      </c>
      <c r="AM72" s="81">
        <v>21.905999999999999</v>
      </c>
      <c r="AN72" s="84">
        <v>20.827999999999999</v>
      </c>
      <c r="AO72" s="3023">
        <v>24.888000000000002</v>
      </c>
      <c r="AP72" s="524"/>
      <c r="AQ72" s="524"/>
      <c r="AR72" s="524"/>
      <c r="AS72" s="524"/>
      <c r="AT72" s="524"/>
      <c r="AU72" s="524"/>
      <c r="AV72" s="524"/>
      <c r="AW72" s="524"/>
      <c r="AX72" s="524"/>
      <c r="AY72" s="524"/>
      <c r="AZ72" s="249"/>
      <c r="BA72" s="524"/>
      <c r="BB72" s="524"/>
      <c r="BC72" s="524"/>
      <c r="BD72" s="524"/>
      <c r="BE72" s="524"/>
      <c r="BF72" s="524"/>
      <c r="BG72" s="524"/>
      <c r="BH72" s="524"/>
      <c r="BI72" s="524"/>
      <c r="BJ72" s="524"/>
      <c r="BK72" s="524"/>
      <c r="BL72" s="524"/>
      <c r="BM72" s="524"/>
      <c r="BN72" s="524"/>
      <c r="BO72" s="524"/>
      <c r="BP72" s="524"/>
      <c r="BQ72" s="524"/>
      <c r="BR72" s="524"/>
      <c r="BS72" s="524"/>
      <c r="BT72" s="524"/>
      <c r="BU72" s="524"/>
      <c r="BV72" s="524"/>
      <c r="BW72" s="524"/>
      <c r="BX72" s="524"/>
      <c r="BY72" s="524"/>
      <c r="BZ72" s="524"/>
      <c r="CA72" s="524"/>
      <c r="CB72" s="524"/>
      <c r="CC72" s="524"/>
      <c r="CD72" s="524"/>
    </row>
    <row r="73" spans="1:82" s="525" customFormat="1" x14ac:dyDescent="0.35">
      <c r="A73" s="515"/>
      <c r="B73" s="558" t="s">
        <v>141</v>
      </c>
      <c r="C73" s="559" t="s">
        <v>10</v>
      </c>
      <c r="D73" s="559" t="s">
        <v>10</v>
      </c>
      <c r="E73" s="559" t="s">
        <v>10</v>
      </c>
      <c r="F73" s="81">
        <v>10.657999999999999</v>
      </c>
      <c r="G73" s="559" t="s">
        <v>10</v>
      </c>
      <c r="H73" s="559" t="s">
        <v>10</v>
      </c>
      <c r="I73" s="559" t="s">
        <v>10</v>
      </c>
      <c r="J73" s="559" t="s">
        <v>10</v>
      </c>
      <c r="K73" s="559" t="s">
        <v>10</v>
      </c>
      <c r="L73" s="560" t="s">
        <v>10</v>
      </c>
      <c r="M73" s="560" t="s">
        <v>10</v>
      </c>
      <c r="N73" s="560" t="s">
        <v>10</v>
      </c>
      <c r="O73" s="560" t="s">
        <v>10</v>
      </c>
      <c r="P73" s="560" t="s">
        <v>10</v>
      </c>
      <c r="Q73" s="560" t="s">
        <v>10</v>
      </c>
      <c r="R73" s="560" t="s">
        <v>10</v>
      </c>
      <c r="S73" s="560" t="s">
        <v>10</v>
      </c>
      <c r="T73" s="560" t="s">
        <v>10</v>
      </c>
      <c r="U73" s="560" t="s">
        <v>10</v>
      </c>
      <c r="V73" s="560" t="s">
        <v>10</v>
      </c>
      <c r="W73" s="560" t="s">
        <v>10</v>
      </c>
      <c r="X73" s="560" t="s">
        <v>10</v>
      </c>
      <c r="Y73" s="81">
        <v>55.534999999999997</v>
      </c>
      <c r="Z73" s="81">
        <v>66.366</v>
      </c>
      <c r="AA73" s="81">
        <v>72.391999999999996</v>
      </c>
      <c r="AB73" s="81">
        <v>74.796999999999997</v>
      </c>
      <c r="AC73" s="81">
        <v>80.497</v>
      </c>
      <c r="AD73" s="81">
        <v>81.403999999999996</v>
      </c>
      <c r="AE73" s="81">
        <v>83.087000000000003</v>
      </c>
      <c r="AF73" s="81">
        <v>73.099000000000004</v>
      </c>
      <c r="AG73" s="81">
        <v>66.727999999999994</v>
      </c>
      <c r="AH73" s="81">
        <v>60.890999999999998</v>
      </c>
      <c r="AI73" s="81">
        <v>55.838999999999999</v>
      </c>
      <c r="AJ73" s="81">
        <v>47.947000000000003</v>
      </c>
      <c r="AK73" s="81">
        <v>42.6</v>
      </c>
      <c r="AL73" s="81">
        <v>39.292999999999999</v>
      </c>
      <c r="AM73" s="81">
        <v>34.747</v>
      </c>
      <c r="AN73" s="84">
        <v>31.654</v>
      </c>
      <c r="AO73" s="3026">
        <v>24.695</v>
      </c>
      <c r="AP73" s="524"/>
      <c r="AQ73" s="524"/>
      <c r="AR73" s="524"/>
      <c r="AS73" s="524"/>
      <c r="AT73" s="524"/>
      <c r="AU73" s="524"/>
      <c r="AV73" s="524"/>
      <c r="AW73" s="524"/>
      <c r="AX73" s="524"/>
      <c r="AY73" s="524"/>
      <c r="AZ73" s="249"/>
      <c r="BA73" s="524"/>
      <c r="BB73" s="524"/>
      <c r="BC73" s="524"/>
      <c r="BD73" s="524"/>
      <c r="BE73" s="524"/>
      <c r="BF73" s="524"/>
      <c r="BG73" s="524"/>
      <c r="BH73" s="524"/>
      <c r="BI73" s="524"/>
      <c r="BJ73" s="524"/>
      <c r="BK73" s="524"/>
      <c r="BL73" s="524"/>
      <c r="BM73" s="524"/>
      <c r="BN73" s="524"/>
      <c r="BO73" s="524"/>
      <c r="BP73" s="524"/>
      <c r="BQ73" s="524"/>
      <c r="BR73" s="524"/>
      <c r="BS73" s="524"/>
      <c r="BT73" s="524"/>
      <c r="BU73" s="524"/>
      <c r="BV73" s="524"/>
      <c r="BW73" s="524"/>
      <c r="BX73" s="524"/>
      <c r="BY73" s="524"/>
      <c r="BZ73" s="524"/>
      <c r="CA73" s="524"/>
      <c r="CB73" s="524"/>
      <c r="CC73" s="524"/>
      <c r="CD73" s="524"/>
    </row>
    <row r="74" spans="1:82" s="525" customFormat="1" ht="3" customHeight="1" x14ac:dyDescent="0.35">
      <c r="A74" s="372"/>
      <c r="B74" s="476"/>
      <c r="C74" s="411"/>
      <c r="D74" s="477"/>
      <c r="E74" s="441"/>
      <c r="F74" s="521"/>
      <c r="G74" s="521"/>
      <c r="H74" s="521"/>
      <c r="I74" s="521"/>
      <c r="J74" s="521"/>
      <c r="K74" s="521"/>
      <c r="L74" s="521"/>
      <c r="M74" s="521"/>
      <c r="N74" s="521"/>
      <c r="O74" s="521"/>
      <c r="P74" s="521"/>
      <c r="Q74" s="521"/>
      <c r="R74" s="521"/>
      <c r="S74" s="521"/>
      <c r="T74" s="521"/>
      <c r="U74" s="521"/>
      <c r="V74" s="521"/>
      <c r="W74" s="521"/>
      <c r="X74" s="521"/>
      <c r="Y74" s="521"/>
      <c r="Z74" s="312"/>
      <c r="AA74" s="521"/>
      <c r="AB74" s="521"/>
      <c r="AC74" s="522"/>
      <c r="AD74" s="522"/>
      <c r="AE74" s="522"/>
      <c r="AF74" s="521"/>
      <c r="AG74" s="521"/>
      <c r="AH74" s="521"/>
      <c r="AI74" s="521"/>
      <c r="AJ74" s="521"/>
      <c r="AK74" s="521"/>
      <c r="AL74" s="523"/>
      <c r="AM74" s="249"/>
      <c r="AN74" s="249"/>
      <c r="AO74" s="523"/>
      <c r="AP74" s="523"/>
      <c r="AQ74" s="523"/>
      <c r="AR74" s="523"/>
      <c r="AS74" s="523"/>
      <c r="AT74" s="524"/>
      <c r="AU74" s="524"/>
      <c r="AV74" s="524"/>
      <c r="AW74" s="524"/>
      <c r="AX74" s="524"/>
      <c r="AY74" s="524"/>
      <c r="AZ74" s="524"/>
      <c r="BA74" s="524"/>
      <c r="BB74" s="524"/>
      <c r="BC74" s="524"/>
      <c r="BD74" s="524"/>
      <c r="BE74" s="524"/>
      <c r="BF74" s="524"/>
      <c r="BG74" s="524"/>
      <c r="BH74" s="524"/>
      <c r="BI74" s="524"/>
      <c r="BJ74" s="524"/>
      <c r="BK74" s="524"/>
      <c r="BL74" s="524"/>
      <c r="BM74" s="524"/>
      <c r="BN74" s="524"/>
      <c r="BO74" s="524"/>
      <c r="BP74" s="524"/>
      <c r="BQ74" s="524"/>
      <c r="BR74" s="524"/>
      <c r="BS74" s="524"/>
      <c r="BT74" s="524"/>
      <c r="BU74" s="524"/>
      <c r="BV74" s="524"/>
      <c r="BW74" s="524"/>
      <c r="BX74" s="524"/>
      <c r="BY74" s="524"/>
      <c r="BZ74" s="524"/>
      <c r="CA74" s="524"/>
      <c r="CB74" s="524"/>
      <c r="CC74" s="524"/>
      <c r="CD74" s="524"/>
    </row>
    <row r="75" spans="1:82" s="341" customFormat="1" ht="63" customHeight="1" x14ac:dyDescent="0.35">
      <c r="A75" s="312"/>
      <c r="B75" s="3277" t="s">
        <v>145</v>
      </c>
      <c r="C75" s="3276"/>
      <c r="D75" s="3276"/>
      <c r="E75" s="3276"/>
      <c r="F75" s="3276"/>
      <c r="G75" s="3276"/>
      <c r="H75" s="3276"/>
      <c r="I75" s="3276"/>
      <c r="J75" s="3276"/>
      <c r="K75" s="3276"/>
      <c r="L75" s="3276"/>
      <c r="M75" s="3276"/>
      <c r="N75" s="3276"/>
      <c r="O75" s="3276"/>
      <c r="P75" s="3276"/>
      <c r="Q75" s="3276"/>
      <c r="R75" s="3312"/>
      <c r="S75" s="561"/>
      <c r="T75" s="561"/>
      <c r="U75" s="561"/>
      <c r="V75" s="561"/>
      <c r="W75" s="561"/>
      <c r="X75" s="561"/>
      <c r="Y75" s="561"/>
      <c r="Z75" s="372"/>
      <c r="AA75" s="372"/>
      <c r="AB75" s="372"/>
      <c r="AC75" s="522"/>
      <c r="AD75" s="522"/>
      <c r="AE75" s="312"/>
      <c r="AF75" s="312"/>
      <c r="AG75" s="521"/>
      <c r="AH75" s="521"/>
      <c r="AI75" s="521"/>
      <c r="AJ75" s="521"/>
      <c r="AK75" s="521"/>
      <c r="AL75" s="523"/>
      <c r="AM75" s="249"/>
      <c r="AN75" s="249"/>
      <c r="AO75" s="523"/>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row>
    <row r="76" spans="1:82" s="525" customFormat="1" x14ac:dyDescent="0.35">
      <c r="A76" s="521"/>
      <c r="B76" s="521"/>
      <c r="C76" s="521"/>
      <c r="D76" s="521"/>
      <c r="E76" s="521"/>
      <c r="F76" s="521"/>
      <c r="G76" s="521"/>
      <c r="H76" s="521"/>
      <c r="I76" s="521"/>
      <c r="J76" s="521"/>
      <c r="K76" s="521"/>
      <c r="L76" s="521"/>
      <c r="M76" s="521"/>
      <c r="N76" s="521"/>
      <c r="O76" s="521"/>
      <c r="P76" s="521"/>
      <c r="Q76" s="521"/>
      <c r="R76" s="521"/>
      <c r="S76" s="521"/>
      <c r="T76" s="521"/>
      <c r="U76" s="521"/>
      <c r="V76" s="521"/>
      <c r="W76" s="521"/>
      <c r="X76" s="521"/>
      <c r="Y76" s="521"/>
      <c r="Z76" s="312"/>
      <c r="AA76" s="521"/>
      <c r="AB76" s="526"/>
      <c r="AC76" s="527"/>
      <c r="AD76" s="527"/>
      <c r="AE76" s="526"/>
      <c r="AF76" s="526"/>
      <c r="AG76" s="521"/>
      <c r="AH76" s="521"/>
      <c r="AI76" s="521"/>
      <c r="AJ76" s="521"/>
      <c r="AK76" s="521"/>
      <c r="AL76" s="523"/>
      <c r="AM76" s="249"/>
      <c r="AN76" s="249"/>
      <c r="AO76" s="523"/>
      <c r="AP76" s="524"/>
      <c r="AQ76" s="524"/>
      <c r="AR76" s="524"/>
      <c r="AS76" s="524"/>
      <c r="AT76" s="524"/>
      <c r="AU76" s="524"/>
      <c r="AV76" s="524"/>
      <c r="AW76" s="524"/>
      <c r="AX76" s="524"/>
      <c r="AY76" s="524"/>
      <c r="AZ76" s="524"/>
      <c r="BA76" s="524"/>
      <c r="BB76" s="524"/>
      <c r="BC76" s="524"/>
      <c r="BD76" s="524"/>
      <c r="BE76" s="524"/>
      <c r="BF76" s="524"/>
      <c r="BG76" s="524"/>
      <c r="BH76" s="524"/>
      <c r="BI76" s="524"/>
      <c r="BJ76" s="524"/>
      <c r="BK76" s="524"/>
      <c r="BL76" s="524"/>
      <c r="BM76" s="524"/>
      <c r="BN76" s="524"/>
      <c r="BO76" s="524"/>
      <c r="BP76" s="524"/>
      <c r="BQ76" s="524"/>
      <c r="BR76" s="524"/>
      <c r="BS76" s="524"/>
      <c r="BT76" s="524"/>
      <c r="BU76" s="524"/>
      <c r="BV76" s="524"/>
      <c r="BW76" s="524"/>
      <c r="BX76" s="524"/>
      <c r="BY76" s="524"/>
      <c r="BZ76" s="524"/>
      <c r="CA76" s="524"/>
      <c r="CB76" s="524"/>
      <c r="CC76" s="524"/>
      <c r="CD76" s="524"/>
    </row>
    <row r="77" spans="1:82" s="525" customFormat="1" ht="63" customHeight="1" x14ac:dyDescent="0.35">
      <c r="A77" s="2504" t="s">
        <v>133</v>
      </c>
      <c r="B77" s="3305" t="s">
        <v>143</v>
      </c>
      <c r="C77" s="3273"/>
      <c r="D77" s="3273"/>
      <c r="E77" s="3273"/>
      <c r="F77" s="3273"/>
      <c r="G77" s="3273"/>
      <c r="H77" s="3273"/>
      <c r="I77" s="3273"/>
      <c r="J77" s="3273"/>
      <c r="K77" s="3273"/>
      <c r="L77" s="3273"/>
      <c r="M77" s="3273"/>
      <c r="N77" s="3273"/>
      <c r="O77" s="3273"/>
      <c r="P77" s="3273"/>
      <c r="Q77" s="3273"/>
      <c r="R77" s="3273"/>
      <c r="S77" s="3273"/>
      <c r="T77" s="3273"/>
      <c r="U77" s="3273"/>
      <c r="V77" s="3273"/>
      <c r="W77" s="3273"/>
      <c r="X77" s="3273"/>
      <c r="Y77" s="3273"/>
      <c r="Z77" s="3273"/>
      <c r="AA77" s="3273"/>
      <c r="AB77" s="521"/>
      <c r="AC77" s="522"/>
      <c r="AD77" s="522"/>
      <c r="AE77" s="521"/>
      <c r="AF77" s="521"/>
      <c r="AG77" s="528"/>
      <c r="AH77" s="528"/>
      <c r="AI77" s="529"/>
      <c r="AJ77" s="529"/>
      <c r="AK77" s="529"/>
      <c r="AL77" s="523"/>
      <c r="AM77" s="249"/>
      <c r="AN77" s="249"/>
      <c r="AO77" s="2932"/>
      <c r="AP77" s="524"/>
      <c r="AQ77" s="524"/>
      <c r="AR77" s="524"/>
      <c r="AS77" s="524"/>
      <c r="AT77" s="524"/>
      <c r="AU77" s="524"/>
      <c r="AV77" s="524"/>
      <c r="AW77" s="524"/>
      <c r="AX77" s="524"/>
      <c r="AY77" s="524"/>
      <c r="AZ77" s="524"/>
      <c r="BA77" s="524"/>
      <c r="BB77" s="524"/>
      <c r="BC77" s="524"/>
      <c r="BD77" s="524"/>
      <c r="BE77" s="524"/>
      <c r="BF77" s="524"/>
      <c r="BG77" s="524"/>
      <c r="BH77" s="524"/>
      <c r="BI77" s="524"/>
      <c r="BJ77" s="524"/>
      <c r="BK77" s="524"/>
      <c r="BL77" s="524"/>
      <c r="BM77" s="524"/>
      <c r="BN77" s="524"/>
      <c r="BO77" s="524"/>
      <c r="BP77" s="524"/>
      <c r="BQ77" s="524"/>
      <c r="BR77" s="524"/>
      <c r="BS77" s="524"/>
      <c r="BT77" s="524"/>
      <c r="BU77" s="524"/>
      <c r="BV77" s="524"/>
      <c r="BW77" s="524"/>
      <c r="BX77" s="524"/>
      <c r="BY77" s="524"/>
      <c r="BZ77" s="524"/>
      <c r="CA77" s="524"/>
      <c r="CB77" s="524"/>
      <c r="CC77" s="524"/>
      <c r="CD77" s="524"/>
    </row>
    <row r="78" spans="1:82" s="554" customFormat="1" ht="63" customHeight="1" x14ac:dyDescent="0.35">
      <c r="A78" s="499"/>
      <c r="B78" s="500" t="s">
        <v>734</v>
      </c>
      <c r="C78" s="3072" t="s">
        <v>6</v>
      </c>
      <c r="D78" s="3072" t="s">
        <v>7</v>
      </c>
      <c r="E78" s="3072" t="s">
        <v>8</v>
      </c>
      <c r="F78" s="3073" t="s">
        <v>123</v>
      </c>
      <c r="G78" s="3074" t="s">
        <v>160</v>
      </c>
      <c r="H78" s="3074" t="s">
        <v>194</v>
      </c>
      <c r="I78" s="3074" t="s">
        <v>202</v>
      </c>
      <c r="J78" s="3074" t="s">
        <v>241</v>
      </c>
      <c r="K78" s="3074" t="s">
        <v>273</v>
      </c>
      <c r="L78" s="3074" t="s">
        <v>284</v>
      </c>
      <c r="M78" s="3074" t="s">
        <v>322</v>
      </c>
      <c r="N78" s="3074" t="s">
        <v>342</v>
      </c>
      <c r="O78" s="3074" t="s">
        <v>356</v>
      </c>
      <c r="P78" s="3074" t="s">
        <v>384</v>
      </c>
      <c r="Q78" s="3074" t="s">
        <v>493</v>
      </c>
      <c r="R78" s="3074" t="s">
        <v>535</v>
      </c>
      <c r="S78" s="3074" t="s">
        <v>541</v>
      </c>
      <c r="T78" s="3074" t="s">
        <v>545</v>
      </c>
      <c r="U78" s="3074" t="s">
        <v>578</v>
      </c>
      <c r="V78" s="3074" t="s">
        <v>586</v>
      </c>
      <c r="W78" s="3074" t="s">
        <v>633</v>
      </c>
      <c r="X78" s="3074" t="s">
        <v>646</v>
      </c>
      <c r="Y78" s="3074" t="s">
        <v>647</v>
      </c>
      <c r="Z78" s="3074" t="s">
        <v>668</v>
      </c>
      <c r="AA78" s="471" t="s">
        <v>671</v>
      </c>
      <c r="AB78" s="471" t="s">
        <v>688</v>
      </c>
      <c r="AC78" s="471" t="s">
        <v>692</v>
      </c>
      <c r="AD78" s="471" t="s">
        <v>735</v>
      </c>
      <c r="AE78" s="471" t="s">
        <v>776</v>
      </c>
      <c r="AF78" s="471" t="s">
        <v>811</v>
      </c>
      <c r="AG78" s="471" t="s">
        <v>1055</v>
      </c>
      <c r="AH78" s="471" t="s">
        <v>1072</v>
      </c>
      <c r="AI78" s="471" t="s">
        <v>1075</v>
      </c>
      <c r="AJ78" s="471" t="s">
        <v>1117</v>
      </c>
      <c r="AK78" s="471" t="s">
        <v>1162</v>
      </c>
      <c r="AL78" s="3075" t="s">
        <v>1176</v>
      </c>
      <c r="AM78" s="649" t="s">
        <v>1211</v>
      </c>
      <c r="AN78" s="644" t="s">
        <v>1297</v>
      </c>
      <c r="AO78" s="3076" t="s">
        <v>1328</v>
      </c>
      <c r="AP78" s="553"/>
      <c r="AQ78" s="553"/>
      <c r="AR78" s="553"/>
      <c r="AS78" s="553"/>
      <c r="AT78" s="553"/>
      <c r="AU78" s="553"/>
      <c r="AV78" s="553"/>
      <c r="AW78" s="553"/>
      <c r="AX78" s="553"/>
      <c r="AY78" s="553"/>
      <c r="AZ78" s="553"/>
      <c r="BA78" s="553"/>
      <c r="BB78" s="553"/>
      <c r="BC78" s="553"/>
      <c r="BD78" s="553"/>
      <c r="BE78" s="553"/>
      <c r="BF78" s="553"/>
      <c r="BG78" s="553"/>
      <c r="BH78" s="553"/>
      <c r="BI78" s="553"/>
      <c r="BJ78" s="553"/>
      <c r="BK78" s="553"/>
      <c r="BL78" s="553"/>
      <c r="BM78" s="553"/>
      <c r="BN78" s="553"/>
      <c r="BO78" s="553"/>
      <c r="BP78" s="553"/>
      <c r="BQ78" s="553"/>
      <c r="BR78" s="553"/>
      <c r="BS78" s="553"/>
      <c r="BT78" s="553"/>
      <c r="BU78" s="553"/>
      <c r="BV78" s="553"/>
      <c r="BW78" s="553"/>
      <c r="BX78" s="553"/>
      <c r="BY78" s="553"/>
      <c r="BZ78" s="553"/>
      <c r="CA78" s="553"/>
      <c r="CB78" s="553"/>
      <c r="CC78" s="553"/>
      <c r="CD78" s="553"/>
    </row>
    <row r="79" spans="1:82" s="554" customFormat="1" x14ac:dyDescent="0.35">
      <c r="A79" s="433"/>
      <c r="B79" s="434" t="s">
        <v>260</v>
      </c>
      <c r="C79" s="411" t="s">
        <v>10</v>
      </c>
      <c r="D79" s="411" t="s">
        <v>10</v>
      </c>
      <c r="E79" s="411" t="s">
        <v>10</v>
      </c>
      <c r="F79" s="3068">
        <v>2.3919999999999999</v>
      </c>
      <c r="G79" s="411" t="s">
        <v>10</v>
      </c>
      <c r="H79" s="411" t="s">
        <v>10</v>
      </c>
      <c r="I79" s="411" t="s">
        <v>10</v>
      </c>
      <c r="J79" s="411" t="s">
        <v>10</v>
      </c>
      <c r="K79" s="505" t="s">
        <v>10</v>
      </c>
      <c r="L79" s="506" t="s">
        <v>10</v>
      </c>
      <c r="M79" s="506" t="s">
        <v>10</v>
      </c>
      <c r="N79" s="506" t="s">
        <v>10</v>
      </c>
      <c r="O79" s="506" t="s">
        <v>10</v>
      </c>
      <c r="P79" s="506" t="s">
        <v>10</v>
      </c>
      <c r="Q79" s="506" t="s">
        <v>10</v>
      </c>
      <c r="R79" s="506" t="s">
        <v>10</v>
      </c>
      <c r="S79" s="506" t="s">
        <v>10</v>
      </c>
      <c r="T79" s="506" t="s">
        <v>10</v>
      </c>
      <c r="U79" s="506" t="s">
        <v>10</v>
      </c>
      <c r="V79" s="506" t="s">
        <v>10</v>
      </c>
      <c r="W79" s="506" t="s">
        <v>10</v>
      </c>
      <c r="X79" s="506" t="s">
        <v>10</v>
      </c>
      <c r="Y79" s="3068">
        <v>4.9550000000000001</v>
      </c>
      <c r="Z79" s="3068">
        <v>5.2039999999999997</v>
      </c>
      <c r="AA79" s="3068">
        <v>5.9429999999999996</v>
      </c>
      <c r="AB79" s="3068">
        <v>6.226</v>
      </c>
      <c r="AC79" s="3068">
        <v>6.577</v>
      </c>
      <c r="AD79" s="3068">
        <v>6.5389999999999997</v>
      </c>
      <c r="AE79" s="3068">
        <v>6.4459999999999997</v>
      </c>
      <c r="AF79" s="3068">
        <v>6.0179999999999998</v>
      </c>
      <c r="AG79" s="3068">
        <v>5.7270000000000003</v>
      </c>
      <c r="AH79" s="3068">
        <v>5.2939999999999996</v>
      </c>
      <c r="AI79" s="3068">
        <v>4.9720000000000004</v>
      </c>
      <c r="AJ79" s="3068">
        <v>4.423</v>
      </c>
      <c r="AK79" s="3068">
        <v>4.3479999999999999</v>
      </c>
      <c r="AL79" s="3068">
        <v>4.0759999999999996</v>
      </c>
      <c r="AM79" s="3068">
        <v>4.157</v>
      </c>
      <c r="AN79" s="3069">
        <v>3.9969999999999999</v>
      </c>
      <c r="AO79" s="3070">
        <v>3.7029999999999998</v>
      </c>
      <c r="AP79" s="343"/>
      <c r="AQ79" s="343"/>
      <c r="AR79" s="553"/>
      <c r="AS79" s="553"/>
      <c r="AT79" s="553"/>
      <c r="AU79" s="553"/>
      <c r="AV79" s="553"/>
      <c r="AW79" s="553"/>
      <c r="AX79" s="553"/>
      <c r="AY79" s="553"/>
      <c r="AZ79" s="553"/>
      <c r="BA79" s="553"/>
      <c r="BB79" s="553"/>
      <c r="BC79" s="553"/>
      <c r="BD79" s="553"/>
      <c r="BE79" s="553"/>
      <c r="BF79" s="553"/>
      <c r="BG79" s="553"/>
      <c r="BH79" s="553"/>
      <c r="BI79" s="553"/>
      <c r="BJ79" s="553"/>
      <c r="BK79" s="553"/>
      <c r="BL79" s="553"/>
      <c r="BM79" s="553"/>
      <c r="BN79" s="553"/>
      <c r="BO79" s="553"/>
      <c r="BP79" s="553"/>
      <c r="BQ79" s="553"/>
      <c r="BR79" s="553"/>
      <c r="BS79" s="553"/>
      <c r="BT79" s="553"/>
      <c r="BU79" s="553"/>
      <c r="BV79" s="553"/>
      <c r="BW79" s="553"/>
      <c r="BX79" s="553"/>
      <c r="BY79" s="553"/>
      <c r="BZ79" s="553"/>
      <c r="CA79" s="553"/>
      <c r="CB79" s="553"/>
      <c r="CC79" s="553"/>
      <c r="CD79" s="553"/>
    </row>
    <row r="80" spans="1:82" s="554" customFormat="1" x14ac:dyDescent="0.35">
      <c r="A80" s="433"/>
      <c r="B80" s="436" t="s">
        <v>261</v>
      </c>
      <c r="C80" s="411" t="s">
        <v>10</v>
      </c>
      <c r="D80" s="411" t="s">
        <v>10</v>
      </c>
      <c r="E80" s="411" t="s">
        <v>10</v>
      </c>
      <c r="F80" s="411" t="s">
        <v>10</v>
      </c>
      <c r="G80" s="411" t="s">
        <v>10</v>
      </c>
      <c r="H80" s="411" t="s">
        <v>10</v>
      </c>
      <c r="I80" s="411" t="s">
        <v>10</v>
      </c>
      <c r="J80" s="411" t="s">
        <v>10</v>
      </c>
      <c r="K80" s="411" t="s">
        <v>10</v>
      </c>
      <c r="L80" s="343" t="s">
        <v>10</v>
      </c>
      <c r="M80" s="343" t="s">
        <v>10</v>
      </c>
      <c r="N80" s="343" t="s">
        <v>10</v>
      </c>
      <c r="O80" s="343" t="s">
        <v>10</v>
      </c>
      <c r="P80" s="343" t="s">
        <v>10</v>
      </c>
      <c r="Q80" s="343" t="s">
        <v>10</v>
      </c>
      <c r="R80" s="343" t="s">
        <v>10</v>
      </c>
      <c r="S80" s="411" t="s">
        <v>10</v>
      </c>
      <c r="T80" s="411" t="s">
        <v>10</v>
      </c>
      <c r="U80" s="411" t="s">
        <v>10</v>
      </c>
      <c r="V80" s="411" t="s">
        <v>10</v>
      </c>
      <c r="W80" s="411" t="s">
        <v>10</v>
      </c>
      <c r="X80" s="411" t="s">
        <v>10</v>
      </c>
      <c r="Y80" s="3068">
        <v>5.444</v>
      </c>
      <c r="Z80" s="3068">
        <v>5.548</v>
      </c>
      <c r="AA80" s="3068">
        <v>6.0030000000000001</v>
      </c>
      <c r="AB80" s="3068">
        <v>6.3570000000000002</v>
      </c>
      <c r="AC80" s="3068">
        <v>6.75</v>
      </c>
      <c r="AD80" s="3068">
        <v>8.4779999999999998</v>
      </c>
      <c r="AE80" s="3068">
        <v>7.056</v>
      </c>
      <c r="AF80" s="3068">
        <v>6.23</v>
      </c>
      <c r="AG80" s="3068">
        <v>6.2460000000000004</v>
      </c>
      <c r="AH80" s="3068">
        <v>5.1769999999999996</v>
      </c>
      <c r="AI80" s="3068">
        <v>4.8869999999999996</v>
      </c>
      <c r="AJ80" s="3068">
        <v>4.883</v>
      </c>
      <c r="AK80" s="3068">
        <v>4.8639999999999999</v>
      </c>
      <c r="AL80" s="3068">
        <v>4.7590000000000003</v>
      </c>
      <c r="AM80" s="3068">
        <v>4.0359999999999996</v>
      </c>
      <c r="AN80" s="3069">
        <v>3.94</v>
      </c>
      <c r="AO80" s="3070">
        <v>3.9380000000000002</v>
      </c>
      <c r="AP80" s="553"/>
      <c r="AQ80" s="553"/>
      <c r="AR80" s="553"/>
      <c r="AS80" s="553"/>
      <c r="AT80" s="553"/>
      <c r="AU80" s="553"/>
      <c r="AV80" s="553"/>
      <c r="AW80" s="553"/>
      <c r="AX80" s="553"/>
      <c r="AY80" s="553"/>
      <c r="AZ80" s="553"/>
      <c r="BA80" s="553"/>
      <c r="BB80" s="553"/>
      <c r="BC80" s="553"/>
      <c r="BD80" s="553"/>
      <c r="BE80" s="553"/>
      <c r="BF80" s="553"/>
      <c r="BG80" s="553"/>
      <c r="BH80" s="553"/>
      <c r="BI80" s="553"/>
      <c r="BJ80" s="553"/>
      <c r="BK80" s="553"/>
      <c r="BL80" s="553"/>
      <c r="BM80" s="553"/>
      <c r="BN80" s="553"/>
      <c r="BO80" s="553"/>
      <c r="BP80" s="553"/>
      <c r="BQ80" s="553"/>
      <c r="BR80" s="553"/>
      <c r="BS80" s="553"/>
      <c r="BT80" s="553"/>
      <c r="BU80" s="553"/>
      <c r="BV80" s="553"/>
      <c r="BW80" s="553"/>
      <c r="BX80" s="553"/>
      <c r="BY80" s="553"/>
      <c r="BZ80" s="553"/>
      <c r="CA80" s="553"/>
      <c r="CB80" s="553"/>
      <c r="CC80" s="553"/>
      <c r="CD80" s="553"/>
    </row>
    <row r="81" spans="1:82" s="554" customFormat="1" x14ac:dyDescent="0.35">
      <c r="A81" s="433"/>
      <c r="B81" s="436" t="s">
        <v>262</v>
      </c>
      <c r="C81" s="411" t="s">
        <v>10</v>
      </c>
      <c r="D81" s="411" t="s">
        <v>10</v>
      </c>
      <c r="E81" s="411" t="s">
        <v>10</v>
      </c>
      <c r="F81" s="3068">
        <v>3.198</v>
      </c>
      <c r="G81" s="411" t="s">
        <v>10</v>
      </c>
      <c r="H81" s="411" t="s">
        <v>10</v>
      </c>
      <c r="I81" s="411" t="s">
        <v>10</v>
      </c>
      <c r="J81" s="411" t="s">
        <v>10</v>
      </c>
      <c r="K81" s="411" t="s">
        <v>10</v>
      </c>
      <c r="L81" s="343" t="s">
        <v>10</v>
      </c>
      <c r="M81" s="343" t="s">
        <v>10</v>
      </c>
      <c r="N81" s="343" t="s">
        <v>10</v>
      </c>
      <c r="O81" s="343" t="s">
        <v>10</v>
      </c>
      <c r="P81" s="343" t="s">
        <v>10</v>
      </c>
      <c r="Q81" s="343" t="s">
        <v>10</v>
      </c>
      <c r="R81" s="343" t="s">
        <v>10</v>
      </c>
      <c r="S81" s="411" t="s">
        <v>10</v>
      </c>
      <c r="T81" s="411" t="s">
        <v>10</v>
      </c>
      <c r="U81" s="411" t="s">
        <v>10</v>
      </c>
      <c r="V81" s="411" t="s">
        <v>10</v>
      </c>
      <c r="W81" s="411" t="s">
        <v>10</v>
      </c>
      <c r="X81" s="411" t="s">
        <v>10</v>
      </c>
      <c r="Y81" s="3068">
        <v>5.6520000000000001</v>
      </c>
      <c r="Z81" s="3068">
        <v>6.0960000000000001</v>
      </c>
      <c r="AA81" s="3068">
        <v>6.0469999999999997</v>
      </c>
      <c r="AB81" s="3068">
        <v>6.0529999999999999</v>
      </c>
      <c r="AC81" s="3068">
        <v>6.6029999999999998</v>
      </c>
      <c r="AD81" s="3068">
        <v>6.6630000000000003</v>
      </c>
      <c r="AE81" s="3068">
        <v>6.343</v>
      </c>
      <c r="AF81" s="3068">
        <v>5.7249999999999996</v>
      </c>
      <c r="AG81" s="3068">
        <v>5.0869999999999997</v>
      </c>
      <c r="AH81" s="3068">
        <v>5.0819999999999999</v>
      </c>
      <c r="AI81" s="3068">
        <v>4.9619999999999997</v>
      </c>
      <c r="AJ81" s="3068">
        <v>4.4790000000000001</v>
      </c>
      <c r="AK81" s="3068">
        <v>4.3559999999999999</v>
      </c>
      <c r="AL81" s="3068">
        <v>4.1849999999999996</v>
      </c>
      <c r="AM81" s="3068">
        <v>3.5910000000000002</v>
      </c>
      <c r="AN81" s="3069">
        <v>4.2229999999999999</v>
      </c>
      <c r="AO81" s="3070">
        <v>3.7149999999999999</v>
      </c>
      <c r="AP81" s="553"/>
      <c r="AQ81" s="553"/>
      <c r="AR81" s="553"/>
      <c r="AS81" s="553"/>
      <c r="AT81" s="553"/>
      <c r="AU81" s="553"/>
      <c r="AV81" s="553"/>
      <c r="AW81" s="553"/>
      <c r="AX81" s="553"/>
      <c r="AY81" s="553"/>
      <c r="AZ81" s="553"/>
      <c r="BA81" s="553"/>
      <c r="BB81" s="553"/>
      <c r="BC81" s="553"/>
      <c r="BD81" s="553"/>
      <c r="BE81" s="553"/>
      <c r="BF81" s="553"/>
      <c r="BG81" s="553"/>
      <c r="BH81" s="553"/>
      <c r="BI81" s="553"/>
      <c r="BJ81" s="553"/>
      <c r="BK81" s="553"/>
      <c r="BL81" s="553"/>
      <c r="BM81" s="553"/>
      <c r="BN81" s="553"/>
      <c r="BO81" s="553"/>
      <c r="BP81" s="553"/>
      <c r="BQ81" s="553"/>
      <c r="BR81" s="553"/>
      <c r="BS81" s="553"/>
      <c r="BT81" s="553"/>
      <c r="BU81" s="553"/>
      <c r="BV81" s="553"/>
      <c r="BW81" s="553"/>
      <c r="BX81" s="553"/>
      <c r="BY81" s="553"/>
      <c r="BZ81" s="553"/>
      <c r="CA81" s="553"/>
      <c r="CB81" s="553"/>
      <c r="CC81" s="553"/>
      <c r="CD81" s="553"/>
    </row>
    <row r="82" spans="1:82" s="554" customFormat="1" x14ac:dyDescent="0.35">
      <c r="A82" s="433"/>
      <c r="B82" s="436" t="s">
        <v>263</v>
      </c>
      <c r="C82" s="411" t="s">
        <v>10</v>
      </c>
      <c r="D82" s="411" t="s">
        <v>10</v>
      </c>
      <c r="E82" s="411" t="s">
        <v>10</v>
      </c>
      <c r="F82" s="3068">
        <v>2.484</v>
      </c>
      <c r="G82" s="411" t="s">
        <v>10</v>
      </c>
      <c r="H82" s="411" t="s">
        <v>10</v>
      </c>
      <c r="I82" s="411" t="s">
        <v>10</v>
      </c>
      <c r="J82" s="411" t="s">
        <v>10</v>
      </c>
      <c r="K82" s="411" t="s">
        <v>10</v>
      </c>
      <c r="L82" s="343" t="s">
        <v>10</v>
      </c>
      <c r="M82" s="343" t="s">
        <v>10</v>
      </c>
      <c r="N82" s="343" t="s">
        <v>10</v>
      </c>
      <c r="O82" s="343" t="s">
        <v>10</v>
      </c>
      <c r="P82" s="343" t="s">
        <v>10</v>
      </c>
      <c r="Q82" s="343" t="s">
        <v>10</v>
      </c>
      <c r="R82" s="343" t="s">
        <v>10</v>
      </c>
      <c r="S82" s="411" t="s">
        <v>10</v>
      </c>
      <c r="T82" s="411" t="s">
        <v>10</v>
      </c>
      <c r="U82" s="411" t="s">
        <v>10</v>
      </c>
      <c r="V82" s="411" t="s">
        <v>10</v>
      </c>
      <c r="W82" s="411" t="s">
        <v>10</v>
      </c>
      <c r="X82" s="411" t="s">
        <v>10</v>
      </c>
      <c r="Y82" s="3068">
        <v>5.1050000000000004</v>
      </c>
      <c r="Z82" s="3068">
        <v>5.6289999999999996</v>
      </c>
      <c r="AA82" s="3068">
        <v>5.9029999999999996</v>
      </c>
      <c r="AB82" s="3068">
        <v>6.1340000000000003</v>
      </c>
      <c r="AC82" s="3068">
        <v>6.6429999999999998</v>
      </c>
      <c r="AD82" s="3068">
        <v>6.4470000000000001</v>
      </c>
      <c r="AE82" s="3068">
        <v>6.7240000000000002</v>
      </c>
      <c r="AF82" s="3068">
        <v>6.11</v>
      </c>
      <c r="AG82" s="3068">
        <v>5.7569999999999997</v>
      </c>
      <c r="AH82" s="3068">
        <v>5.4580000000000002</v>
      </c>
      <c r="AI82" s="3068">
        <v>5.101</v>
      </c>
      <c r="AJ82" s="3068">
        <v>4.3410000000000002</v>
      </c>
      <c r="AK82" s="3068">
        <v>4.4429999999999996</v>
      </c>
      <c r="AL82" s="3068">
        <v>4.1479999999999997</v>
      </c>
      <c r="AM82" s="3068">
        <v>4.1289999999999996</v>
      </c>
      <c r="AN82" s="3069">
        <v>3.8940000000000001</v>
      </c>
      <c r="AO82" s="3070">
        <v>3.7749999999999999</v>
      </c>
      <c r="AP82" s="553"/>
      <c r="AQ82" s="553"/>
      <c r="AR82" s="553"/>
      <c r="AS82" s="553"/>
      <c r="AT82" s="553"/>
      <c r="AU82" s="553"/>
      <c r="AV82" s="553"/>
      <c r="AW82" s="553"/>
      <c r="AX82" s="553"/>
      <c r="AY82" s="553"/>
      <c r="AZ82" s="553"/>
      <c r="BA82" s="553"/>
      <c r="BB82" s="553"/>
      <c r="BC82" s="553"/>
      <c r="BD82" s="553"/>
      <c r="BE82" s="553"/>
      <c r="BF82" s="553"/>
      <c r="BG82" s="553"/>
      <c r="BH82" s="553"/>
      <c r="BI82" s="553"/>
      <c r="BJ82" s="553"/>
      <c r="BK82" s="553"/>
      <c r="BL82" s="553"/>
      <c r="BM82" s="553"/>
      <c r="BN82" s="553"/>
      <c r="BO82" s="553"/>
      <c r="BP82" s="553"/>
      <c r="BQ82" s="553"/>
      <c r="BR82" s="553"/>
      <c r="BS82" s="553"/>
      <c r="BT82" s="553"/>
      <c r="BU82" s="553"/>
      <c r="BV82" s="553"/>
      <c r="BW82" s="553"/>
      <c r="BX82" s="553"/>
      <c r="BY82" s="553"/>
      <c r="BZ82" s="553"/>
      <c r="CA82" s="553"/>
      <c r="CB82" s="553"/>
      <c r="CC82" s="553"/>
      <c r="CD82" s="553"/>
    </row>
    <row r="83" spans="1:82" s="554" customFormat="1" x14ac:dyDescent="0.35">
      <c r="A83" s="433"/>
      <c r="B83" s="436" t="s">
        <v>264</v>
      </c>
      <c r="C83" s="411" t="s">
        <v>10</v>
      </c>
      <c r="D83" s="411" t="s">
        <v>10</v>
      </c>
      <c r="E83" s="411" t="s">
        <v>10</v>
      </c>
      <c r="F83" s="3068">
        <v>2.351</v>
      </c>
      <c r="G83" s="411" t="s">
        <v>10</v>
      </c>
      <c r="H83" s="411" t="s">
        <v>10</v>
      </c>
      <c r="I83" s="411" t="s">
        <v>10</v>
      </c>
      <c r="J83" s="411" t="s">
        <v>10</v>
      </c>
      <c r="K83" s="411" t="s">
        <v>10</v>
      </c>
      <c r="L83" s="343" t="s">
        <v>10</v>
      </c>
      <c r="M83" s="343" t="s">
        <v>10</v>
      </c>
      <c r="N83" s="343" t="s">
        <v>10</v>
      </c>
      <c r="O83" s="343" t="s">
        <v>10</v>
      </c>
      <c r="P83" s="343" t="s">
        <v>10</v>
      </c>
      <c r="Q83" s="343" t="s">
        <v>10</v>
      </c>
      <c r="R83" s="343" t="s">
        <v>10</v>
      </c>
      <c r="S83" s="411" t="s">
        <v>10</v>
      </c>
      <c r="T83" s="411" t="s">
        <v>10</v>
      </c>
      <c r="U83" s="411" t="s">
        <v>10</v>
      </c>
      <c r="V83" s="411" t="s">
        <v>10</v>
      </c>
      <c r="W83" s="411" t="s">
        <v>10</v>
      </c>
      <c r="X83" s="411" t="s">
        <v>10</v>
      </c>
      <c r="Y83" s="3068">
        <v>7.5110000000000001</v>
      </c>
      <c r="Z83" s="3068">
        <v>7.665</v>
      </c>
      <c r="AA83" s="3068">
        <v>5.9489999999999998</v>
      </c>
      <c r="AB83" s="3068">
        <v>6.03</v>
      </c>
      <c r="AC83" s="3068">
        <v>6.109</v>
      </c>
      <c r="AD83" s="3068">
        <v>5.9889999999999999</v>
      </c>
      <c r="AE83" s="3068">
        <v>6.2110000000000003</v>
      </c>
      <c r="AF83" s="3068">
        <v>5.5529999999999999</v>
      </c>
      <c r="AG83" s="3068">
        <v>5.585</v>
      </c>
      <c r="AH83" s="3068">
        <v>4.93</v>
      </c>
      <c r="AI83" s="3068">
        <v>3.9870000000000001</v>
      </c>
      <c r="AJ83" s="3068">
        <v>3.7589999999999999</v>
      </c>
      <c r="AK83" s="3068">
        <v>4.0460000000000003</v>
      </c>
      <c r="AL83" s="3068">
        <v>3.8919999999999999</v>
      </c>
      <c r="AM83" s="3068">
        <v>3.7280000000000002</v>
      </c>
      <c r="AN83" s="3069">
        <v>4.2110000000000003</v>
      </c>
      <c r="AO83" s="3070">
        <v>3.617</v>
      </c>
      <c r="AP83" s="553"/>
      <c r="AQ83" s="553"/>
      <c r="AR83" s="553"/>
      <c r="AS83" s="553"/>
      <c r="AT83" s="553"/>
      <c r="AU83" s="553"/>
      <c r="AV83" s="553"/>
      <c r="AW83" s="553"/>
      <c r="AX83" s="553"/>
      <c r="AY83" s="553"/>
      <c r="AZ83" s="553"/>
      <c r="BA83" s="553"/>
      <c r="BB83" s="553"/>
      <c r="BC83" s="553"/>
      <c r="BD83" s="553"/>
      <c r="BE83" s="553"/>
      <c r="BF83" s="553"/>
      <c r="BG83" s="553"/>
      <c r="BH83" s="553"/>
      <c r="BI83" s="553"/>
      <c r="BJ83" s="553"/>
      <c r="BK83" s="553"/>
      <c r="BL83" s="553"/>
      <c r="BM83" s="553"/>
      <c r="BN83" s="553"/>
      <c r="BO83" s="553"/>
      <c r="BP83" s="553"/>
      <c r="BQ83" s="553"/>
      <c r="BR83" s="553"/>
      <c r="BS83" s="553"/>
      <c r="BT83" s="553"/>
      <c r="BU83" s="553"/>
      <c r="BV83" s="553"/>
      <c r="BW83" s="553"/>
      <c r="BX83" s="553"/>
      <c r="BY83" s="553"/>
      <c r="BZ83" s="553"/>
      <c r="CA83" s="553"/>
      <c r="CB83" s="553"/>
      <c r="CC83" s="553"/>
      <c r="CD83" s="553"/>
    </row>
    <row r="84" spans="1:82" s="554" customFormat="1" x14ac:dyDescent="0.35">
      <c r="A84" s="433"/>
      <c r="B84" s="436" t="s">
        <v>265</v>
      </c>
      <c r="C84" s="411" t="s">
        <v>10</v>
      </c>
      <c r="D84" s="411" t="s">
        <v>10</v>
      </c>
      <c r="E84" s="411" t="s">
        <v>10</v>
      </c>
      <c r="F84" s="3068">
        <v>2.9329999999999998</v>
      </c>
      <c r="G84" s="411" t="s">
        <v>10</v>
      </c>
      <c r="H84" s="411" t="s">
        <v>10</v>
      </c>
      <c r="I84" s="411" t="s">
        <v>10</v>
      </c>
      <c r="J84" s="411" t="s">
        <v>10</v>
      </c>
      <c r="K84" s="411" t="s">
        <v>10</v>
      </c>
      <c r="L84" s="343" t="s">
        <v>10</v>
      </c>
      <c r="M84" s="343" t="s">
        <v>10</v>
      </c>
      <c r="N84" s="343" t="s">
        <v>10</v>
      </c>
      <c r="O84" s="343" t="s">
        <v>10</v>
      </c>
      <c r="P84" s="343" t="s">
        <v>10</v>
      </c>
      <c r="Q84" s="343" t="s">
        <v>10</v>
      </c>
      <c r="R84" s="343" t="s">
        <v>10</v>
      </c>
      <c r="S84" s="411" t="s">
        <v>10</v>
      </c>
      <c r="T84" s="411" t="s">
        <v>10</v>
      </c>
      <c r="U84" s="411" t="s">
        <v>10</v>
      </c>
      <c r="V84" s="411" t="s">
        <v>10</v>
      </c>
      <c r="W84" s="411" t="s">
        <v>10</v>
      </c>
      <c r="X84" s="411" t="s">
        <v>10</v>
      </c>
      <c r="Y84" s="3068">
        <v>7.8890000000000002</v>
      </c>
      <c r="Z84" s="3068">
        <v>10.699</v>
      </c>
      <c r="AA84" s="3068">
        <v>9.1010000000000009</v>
      </c>
      <c r="AB84" s="3068">
        <v>8.8919999999999995</v>
      </c>
      <c r="AC84" s="3068">
        <v>8.9610000000000003</v>
      </c>
      <c r="AD84" s="3068">
        <v>9.2569999999999997</v>
      </c>
      <c r="AE84" s="3068">
        <v>8.891</v>
      </c>
      <c r="AF84" s="3068">
        <v>7.6639999999999997</v>
      </c>
      <c r="AG84" s="3068">
        <v>7.9390000000000001</v>
      </c>
      <c r="AH84" s="3068">
        <v>7.7469999999999999</v>
      </c>
      <c r="AI84" s="3068">
        <v>6.9530000000000003</v>
      </c>
      <c r="AJ84" s="3068">
        <v>7.01</v>
      </c>
      <c r="AK84" s="3068">
        <v>6.6920000000000002</v>
      </c>
      <c r="AL84" s="3068">
        <v>6.47</v>
      </c>
      <c r="AM84" s="3068">
        <v>6.431</v>
      </c>
      <c r="AN84" s="3069">
        <v>5.7649999999999997</v>
      </c>
      <c r="AO84" s="3070">
        <v>5.4660000000000002</v>
      </c>
      <c r="AP84" s="552"/>
      <c r="AQ84" s="552"/>
      <c r="AR84" s="552"/>
      <c r="AS84" s="552"/>
      <c r="AT84" s="552"/>
      <c r="AU84" s="553"/>
      <c r="AV84" s="553"/>
      <c r="AW84" s="553"/>
      <c r="AX84" s="553"/>
      <c r="AY84" s="397"/>
      <c r="AZ84" s="553"/>
      <c r="BA84" s="553"/>
      <c r="BB84" s="553"/>
      <c r="BC84" s="553"/>
      <c r="BD84" s="553"/>
      <c r="BE84" s="553"/>
      <c r="BF84" s="553"/>
      <c r="BG84" s="553"/>
      <c r="BH84" s="553"/>
      <c r="BI84" s="553"/>
      <c r="BJ84" s="553"/>
      <c r="BK84" s="553"/>
      <c r="BL84" s="553"/>
      <c r="BM84" s="553"/>
      <c r="BN84" s="553"/>
      <c r="BO84" s="553"/>
      <c r="BP84" s="553"/>
      <c r="BQ84" s="553"/>
      <c r="BR84" s="553"/>
      <c r="BS84" s="553"/>
      <c r="BT84" s="553"/>
      <c r="BU84" s="553"/>
      <c r="BV84" s="553"/>
      <c r="BW84" s="553"/>
      <c r="BX84" s="553"/>
      <c r="BY84" s="553"/>
      <c r="BZ84" s="553"/>
      <c r="CA84" s="553"/>
      <c r="CB84" s="553"/>
      <c r="CC84" s="553"/>
      <c r="CD84" s="553"/>
    </row>
    <row r="85" spans="1:82" s="554" customFormat="1" x14ac:dyDescent="0.35">
      <c r="A85" s="433"/>
      <c r="B85" s="436" t="s">
        <v>266</v>
      </c>
      <c r="C85" s="411" t="s">
        <v>10</v>
      </c>
      <c r="D85" s="411" t="s">
        <v>10</v>
      </c>
      <c r="E85" s="411" t="s">
        <v>10</v>
      </c>
      <c r="F85" s="3068">
        <v>2.8069999999999999</v>
      </c>
      <c r="G85" s="411" t="s">
        <v>10</v>
      </c>
      <c r="H85" s="411" t="s">
        <v>10</v>
      </c>
      <c r="I85" s="411" t="s">
        <v>10</v>
      </c>
      <c r="J85" s="411" t="s">
        <v>10</v>
      </c>
      <c r="K85" s="411" t="s">
        <v>10</v>
      </c>
      <c r="L85" s="343" t="s">
        <v>10</v>
      </c>
      <c r="M85" s="343" t="s">
        <v>10</v>
      </c>
      <c r="N85" s="343" t="s">
        <v>10</v>
      </c>
      <c r="O85" s="343" t="s">
        <v>10</v>
      </c>
      <c r="P85" s="343" t="s">
        <v>10</v>
      </c>
      <c r="Q85" s="343" t="s">
        <v>10</v>
      </c>
      <c r="R85" s="343" t="s">
        <v>10</v>
      </c>
      <c r="S85" s="411" t="s">
        <v>10</v>
      </c>
      <c r="T85" s="411" t="s">
        <v>10</v>
      </c>
      <c r="U85" s="411" t="s">
        <v>10</v>
      </c>
      <c r="V85" s="411" t="s">
        <v>10</v>
      </c>
      <c r="W85" s="411" t="s">
        <v>10</v>
      </c>
      <c r="X85" s="411" t="s">
        <v>10</v>
      </c>
      <c r="Y85" s="3068">
        <v>4.8890000000000002</v>
      </c>
      <c r="Z85" s="3068">
        <v>5.5049999999999999</v>
      </c>
      <c r="AA85" s="3068">
        <v>5.8079999999999998</v>
      </c>
      <c r="AB85" s="3068">
        <v>6.0190000000000001</v>
      </c>
      <c r="AC85" s="3068">
        <v>5.81</v>
      </c>
      <c r="AD85" s="3068">
        <v>5.99</v>
      </c>
      <c r="AE85" s="3068">
        <v>5.7560000000000002</v>
      </c>
      <c r="AF85" s="3068">
        <v>5.1219999999999999</v>
      </c>
      <c r="AG85" s="3068">
        <v>4.4340000000000002</v>
      </c>
      <c r="AH85" s="3068">
        <v>4.5270000000000001</v>
      </c>
      <c r="AI85" s="3068">
        <v>4.2859999999999996</v>
      </c>
      <c r="AJ85" s="3068">
        <v>3.87</v>
      </c>
      <c r="AK85" s="3068">
        <v>3.8359999999999999</v>
      </c>
      <c r="AL85" s="3068">
        <v>4.3150000000000004</v>
      </c>
      <c r="AM85" s="3068">
        <v>3.9540000000000002</v>
      </c>
      <c r="AN85" s="3069">
        <v>3.8479999999999999</v>
      </c>
      <c r="AO85" s="3070">
        <v>3.6030000000000002</v>
      </c>
      <c r="AP85" s="552"/>
      <c r="AQ85" s="552"/>
      <c r="AR85" s="552"/>
      <c r="AS85" s="552"/>
      <c r="AT85" s="552"/>
      <c r="AU85" s="553"/>
      <c r="AV85" s="553"/>
      <c r="AW85" s="553"/>
      <c r="AX85" s="553"/>
      <c r="AY85" s="553"/>
      <c r="AZ85" s="553"/>
      <c r="BA85" s="553"/>
      <c r="BB85" s="553"/>
      <c r="BC85" s="553"/>
      <c r="BD85" s="553"/>
      <c r="BE85" s="553"/>
      <c r="BF85" s="553"/>
      <c r="BG85" s="553"/>
      <c r="BH85" s="553"/>
      <c r="BI85" s="553"/>
      <c r="BJ85" s="553"/>
      <c r="BK85" s="553"/>
      <c r="BL85" s="553"/>
      <c r="BM85" s="553"/>
      <c r="BN85" s="553"/>
      <c r="BO85" s="553"/>
      <c r="BP85" s="553"/>
      <c r="BQ85" s="553"/>
      <c r="BR85" s="553"/>
      <c r="BS85" s="553"/>
      <c r="BT85" s="553"/>
      <c r="BU85" s="553"/>
      <c r="BV85" s="553"/>
      <c r="BW85" s="553"/>
      <c r="BX85" s="553"/>
      <c r="BY85" s="553"/>
      <c r="BZ85" s="553"/>
      <c r="CA85" s="553"/>
      <c r="CB85" s="553"/>
      <c r="CC85" s="553"/>
      <c r="CD85" s="553"/>
    </row>
    <row r="86" spans="1:82" s="554" customFormat="1" x14ac:dyDescent="0.35">
      <c r="A86" s="433"/>
      <c r="B86" s="436" t="s">
        <v>267</v>
      </c>
      <c r="C86" s="411" t="s">
        <v>10</v>
      </c>
      <c r="D86" s="411" t="s">
        <v>10</v>
      </c>
      <c r="E86" s="411" t="s">
        <v>10</v>
      </c>
      <c r="F86" s="411" t="s">
        <v>10</v>
      </c>
      <c r="G86" s="411" t="s">
        <v>10</v>
      </c>
      <c r="H86" s="411" t="s">
        <v>10</v>
      </c>
      <c r="I86" s="411" t="s">
        <v>10</v>
      </c>
      <c r="J86" s="411" t="s">
        <v>10</v>
      </c>
      <c r="K86" s="411" t="s">
        <v>10</v>
      </c>
      <c r="L86" s="343" t="s">
        <v>10</v>
      </c>
      <c r="M86" s="343" t="s">
        <v>10</v>
      </c>
      <c r="N86" s="343" t="s">
        <v>10</v>
      </c>
      <c r="O86" s="343" t="s">
        <v>10</v>
      </c>
      <c r="P86" s="343" t="s">
        <v>10</v>
      </c>
      <c r="Q86" s="343" t="s">
        <v>10</v>
      </c>
      <c r="R86" s="343" t="s">
        <v>10</v>
      </c>
      <c r="S86" s="411" t="s">
        <v>10</v>
      </c>
      <c r="T86" s="411" t="s">
        <v>10</v>
      </c>
      <c r="U86" s="411" t="s">
        <v>10</v>
      </c>
      <c r="V86" s="411" t="s">
        <v>10</v>
      </c>
      <c r="W86" s="411" t="s">
        <v>10</v>
      </c>
      <c r="X86" s="411" t="s">
        <v>10</v>
      </c>
      <c r="Y86" s="3068">
        <v>5.077</v>
      </c>
      <c r="Z86" s="3068">
        <v>5.51</v>
      </c>
      <c r="AA86" s="3068">
        <v>5.5759999999999996</v>
      </c>
      <c r="AB86" s="3068">
        <v>6.0069999999999997</v>
      </c>
      <c r="AC86" s="3068">
        <v>6.431</v>
      </c>
      <c r="AD86" s="3068">
        <v>5.7</v>
      </c>
      <c r="AE86" s="3068">
        <v>6.0609999999999999</v>
      </c>
      <c r="AF86" s="3068">
        <v>5.2720000000000002</v>
      </c>
      <c r="AG86" s="3068">
        <v>5.2880000000000003</v>
      </c>
      <c r="AH86" s="3068">
        <v>4.7649999999999997</v>
      </c>
      <c r="AI86" s="3068">
        <v>5.6180000000000003</v>
      </c>
      <c r="AJ86" s="3068">
        <v>3.7839999999999998</v>
      </c>
      <c r="AK86" s="3068">
        <v>3.8279999999999998</v>
      </c>
      <c r="AL86" s="3068">
        <v>3.7480000000000002</v>
      </c>
      <c r="AM86" s="3068">
        <v>3.6429999999999998</v>
      </c>
      <c r="AN86" s="3069">
        <v>3.5409999999999999</v>
      </c>
      <c r="AO86" s="3070">
        <v>3.4169999999999998</v>
      </c>
      <c r="AP86" s="552"/>
      <c r="AQ86" s="552"/>
      <c r="AR86" s="552"/>
      <c r="AS86" s="552"/>
      <c r="AT86" s="552"/>
      <c r="AU86" s="553"/>
      <c r="AV86" s="553"/>
      <c r="AW86" s="553"/>
      <c r="AX86" s="553"/>
      <c r="AY86" s="553"/>
      <c r="AZ86" s="553"/>
      <c r="BA86" s="553"/>
      <c r="BB86" s="553"/>
      <c r="BC86" s="553"/>
      <c r="BD86" s="553"/>
      <c r="BE86" s="553"/>
      <c r="BF86" s="553"/>
      <c r="BG86" s="553"/>
      <c r="BH86" s="553"/>
      <c r="BI86" s="553"/>
      <c r="BJ86" s="553"/>
      <c r="BK86" s="553"/>
      <c r="BL86" s="553"/>
      <c r="BM86" s="553"/>
      <c r="BN86" s="553"/>
      <c r="BO86" s="553"/>
      <c r="BP86" s="553"/>
      <c r="BQ86" s="553"/>
      <c r="BR86" s="553"/>
      <c r="BS86" s="553"/>
      <c r="BT86" s="553"/>
      <c r="BU86" s="553"/>
      <c r="BV86" s="553"/>
      <c r="BW86" s="553"/>
      <c r="BX86" s="553"/>
      <c r="BY86" s="553"/>
      <c r="BZ86" s="553"/>
      <c r="CA86" s="553"/>
      <c r="CB86" s="553"/>
      <c r="CC86" s="553"/>
      <c r="CD86" s="553"/>
    </row>
    <row r="87" spans="1:82" s="554" customFormat="1" x14ac:dyDescent="0.35">
      <c r="A87" s="433"/>
      <c r="B87" s="436" t="s">
        <v>268</v>
      </c>
      <c r="C87" s="411" t="s">
        <v>10</v>
      </c>
      <c r="D87" s="411" t="s">
        <v>10</v>
      </c>
      <c r="E87" s="411" t="s">
        <v>10</v>
      </c>
      <c r="F87" s="3068">
        <v>2.403</v>
      </c>
      <c r="G87" s="411" t="s">
        <v>10</v>
      </c>
      <c r="H87" s="411" t="s">
        <v>10</v>
      </c>
      <c r="I87" s="411" t="s">
        <v>10</v>
      </c>
      <c r="J87" s="411" t="s">
        <v>10</v>
      </c>
      <c r="K87" s="411" t="s">
        <v>10</v>
      </c>
      <c r="L87" s="343" t="s">
        <v>10</v>
      </c>
      <c r="M87" s="343" t="s">
        <v>10</v>
      </c>
      <c r="N87" s="343" t="s">
        <v>10</v>
      </c>
      <c r="O87" s="343" t="s">
        <v>10</v>
      </c>
      <c r="P87" s="343" t="s">
        <v>10</v>
      </c>
      <c r="Q87" s="343" t="s">
        <v>10</v>
      </c>
      <c r="R87" s="343" t="s">
        <v>10</v>
      </c>
      <c r="S87" s="411" t="s">
        <v>10</v>
      </c>
      <c r="T87" s="411" t="s">
        <v>10</v>
      </c>
      <c r="U87" s="411" t="s">
        <v>10</v>
      </c>
      <c r="V87" s="411" t="s">
        <v>10</v>
      </c>
      <c r="W87" s="411" t="s">
        <v>10</v>
      </c>
      <c r="X87" s="411" t="s">
        <v>10</v>
      </c>
      <c r="Y87" s="3068">
        <v>5.5819999999999999</v>
      </c>
      <c r="Z87" s="3068">
        <v>5.6070000000000002</v>
      </c>
      <c r="AA87" s="3068">
        <v>5.7930000000000001</v>
      </c>
      <c r="AB87" s="3068">
        <v>6.4349999999999996</v>
      </c>
      <c r="AC87" s="3068">
        <v>6.6189999999999998</v>
      </c>
      <c r="AD87" s="3068">
        <v>7.0449999999999999</v>
      </c>
      <c r="AE87" s="3068">
        <v>7.2279999999999998</v>
      </c>
      <c r="AF87" s="3068">
        <v>5.3390000000000004</v>
      </c>
      <c r="AG87" s="3068">
        <v>5.3970000000000002</v>
      </c>
      <c r="AH87" s="3068">
        <v>5.306</v>
      </c>
      <c r="AI87" s="3068">
        <v>5.2140000000000004</v>
      </c>
      <c r="AJ87" s="3068">
        <v>4.8239999999999998</v>
      </c>
      <c r="AK87" s="3068">
        <v>4.4729999999999999</v>
      </c>
      <c r="AL87" s="3068">
        <v>4.4939999999999998</v>
      </c>
      <c r="AM87" s="3068">
        <v>4.2709999999999999</v>
      </c>
      <c r="AN87" s="3069">
        <v>3.657</v>
      </c>
      <c r="AO87" s="3070">
        <v>4.391</v>
      </c>
      <c r="AP87" s="552"/>
      <c r="AQ87" s="552"/>
      <c r="AR87" s="552"/>
      <c r="AS87" s="552"/>
      <c r="AT87" s="552"/>
      <c r="AU87" s="553"/>
      <c r="AV87" s="553"/>
      <c r="AW87" s="553"/>
      <c r="AX87" s="553"/>
      <c r="AY87" s="553"/>
      <c r="AZ87" s="553"/>
      <c r="BA87" s="553"/>
      <c r="BB87" s="553"/>
      <c r="BC87" s="553"/>
      <c r="BD87" s="553"/>
      <c r="BE87" s="553"/>
      <c r="BF87" s="553"/>
      <c r="BG87" s="553"/>
      <c r="BH87" s="553"/>
      <c r="BI87" s="553"/>
      <c r="BJ87" s="553"/>
      <c r="BK87" s="553"/>
      <c r="BL87" s="553"/>
      <c r="BM87" s="553"/>
      <c r="BN87" s="553"/>
      <c r="BO87" s="553"/>
      <c r="BP87" s="553"/>
      <c r="BQ87" s="553"/>
      <c r="BR87" s="553"/>
      <c r="BS87" s="553"/>
      <c r="BT87" s="553"/>
      <c r="BU87" s="553"/>
      <c r="BV87" s="553"/>
      <c r="BW87" s="553"/>
      <c r="BX87" s="553"/>
      <c r="BY87" s="553"/>
      <c r="BZ87" s="553"/>
      <c r="CA87" s="553"/>
      <c r="CB87" s="553"/>
      <c r="CC87" s="553"/>
      <c r="CD87" s="553"/>
    </row>
    <row r="88" spans="1:82" s="554" customFormat="1" x14ac:dyDescent="0.35">
      <c r="A88" s="433"/>
      <c r="B88" s="436" t="s">
        <v>269</v>
      </c>
      <c r="C88" s="411" t="s">
        <v>10</v>
      </c>
      <c r="D88" s="411" t="s">
        <v>10</v>
      </c>
      <c r="E88" s="411" t="s">
        <v>10</v>
      </c>
      <c r="F88" s="3068">
        <v>2.3740000000000001</v>
      </c>
      <c r="G88" s="411" t="s">
        <v>10</v>
      </c>
      <c r="H88" s="411" t="s">
        <v>10</v>
      </c>
      <c r="I88" s="411" t="s">
        <v>10</v>
      </c>
      <c r="J88" s="411" t="s">
        <v>10</v>
      </c>
      <c r="K88" s="411" t="s">
        <v>10</v>
      </c>
      <c r="L88" s="343" t="s">
        <v>10</v>
      </c>
      <c r="M88" s="343" t="s">
        <v>10</v>
      </c>
      <c r="N88" s="343" t="s">
        <v>10</v>
      </c>
      <c r="O88" s="343" t="s">
        <v>10</v>
      </c>
      <c r="P88" s="343" t="s">
        <v>10</v>
      </c>
      <c r="Q88" s="343" t="s">
        <v>10</v>
      </c>
      <c r="R88" s="343" t="s">
        <v>10</v>
      </c>
      <c r="S88" s="411" t="s">
        <v>10</v>
      </c>
      <c r="T88" s="411" t="s">
        <v>10</v>
      </c>
      <c r="U88" s="411" t="s">
        <v>10</v>
      </c>
      <c r="V88" s="411" t="s">
        <v>10</v>
      </c>
      <c r="W88" s="411" t="s">
        <v>10</v>
      </c>
      <c r="X88" s="411" t="s">
        <v>10</v>
      </c>
      <c r="Y88" s="3068">
        <v>5.33</v>
      </c>
      <c r="Z88" s="3068">
        <v>6.2809999999999997</v>
      </c>
      <c r="AA88" s="3068">
        <v>6.2320000000000002</v>
      </c>
      <c r="AB88" s="3068">
        <v>6.4720000000000004</v>
      </c>
      <c r="AC88" s="3068">
        <v>7.1379999999999999</v>
      </c>
      <c r="AD88" s="3068">
        <v>7.0049999999999999</v>
      </c>
      <c r="AE88" s="3068">
        <v>6.585</v>
      </c>
      <c r="AF88" s="3068">
        <v>6.1669999999999998</v>
      </c>
      <c r="AG88" s="3068">
        <v>5.7960000000000003</v>
      </c>
      <c r="AH88" s="3068">
        <v>5.2690000000000001</v>
      </c>
      <c r="AI88" s="3068">
        <v>5.2270000000000003</v>
      </c>
      <c r="AJ88" s="3068">
        <v>4.4660000000000002</v>
      </c>
      <c r="AK88" s="3068">
        <v>4.3280000000000003</v>
      </c>
      <c r="AL88" s="3068">
        <v>4.1689999999999996</v>
      </c>
      <c r="AM88" s="3068">
        <v>4.2789999999999999</v>
      </c>
      <c r="AN88" s="3069">
        <v>4.0620000000000003</v>
      </c>
      <c r="AO88" s="3070">
        <v>4.3049999999999997</v>
      </c>
      <c r="AP88" s="552"/>
      <c r="AQ88" s="552"/>
      <c r="AR88" s="552"/>
      <c r="AS88" s="552"/>
      <c r="AT88" s="552"/>
      <c r="AU88" s="553"/>
      <c r="AV88" s="553"/>
      <c r="AW88" s="553"/>
      <c r="AX88" s="553"/>
      <c r="AY88" s="553"/>
      <c r="AZ88" s="553"/>
      <c r="BA88" s="553"/>
      <c r="BB88" s="553"/>
      <c r="BC88" s="553"/>
      <c r="BD88" s="553"/>
      <c r="BE88" s="553"/>
      <c r="BF88" s="553"/>
      <c r="BG88" s="553"/>
      <c r="BH88" s="553"/>
      <c r="BI88" s="553"/>
      <c r="BJ88" s="553"/>
      <c r="BK88" s="553"/>
      <c r="BL88" s="553"/>
      <c r="BM88" s="553"/>
      <c r="BN88" s="553"/>
      <c r="BO88" s="553"/>
      <c r="BP88" s="553"/>
      <c r="BQ88" s="553"/>
      <c r="BR88" s="553"/>
      <c r="BS88" s="553"/>
      <c r="BT88" s="553"/>
      <c r="BU88" s="553"/>
      <c r="BV88" s="553"/>
      <c r="BW88" s="553"/>
      <c r="BX88" s="553"/>
      <c r="BY88" s="553"/>
      <c r="BZ88" s="553"/>
      <c r="CA88" s="553"/>
      <c r="CB88" s="553"/>
      <c r="CC88" s="553"/>
      <c r="CD88" s="553"/>
    </row>
    <row r="89" spans="1:82" s="554" customFormat="1" x14ac:dyDescent="0.35">
      <c r="A89" s="433"/>
      <c r="B89" s="436" t="s">
        <v>270</v>
      </c>
      <c r="C89" s="411" t="s">
        <v>10</v>
      </c>
      <c r="D89" s="411" t="s">
        <v>10</v>
      </c>
      <c r="E89" s="411" t="s">
        <v>10</v>
      </c>
      <c r="F89" s="3068">
        <v>3.2789999999999999</v>
      </c>
      <c r="G89" s="411" t="s">
        <v>10</v>
      </c>
      <c r="H89" s="411" t="s">
        <v>10</v>
      </c>
      <c r="I89" s="411" t="s">
        <v>10</v>
      </c>
      <c r="J89" s="411" t="s">
        <v>10</v>
      </c>
      <c r="K89" s="411" t="s">
        <v>10</v>
      </c>
      <c r="L89" s="343" t="s">
        <v>10</v>
      </c>
      <c r="M89" s="343" t="s">
        <v>10</v>
      </c>
      <c r="N89" s="343" t="s">
        <v>10</v>
      </c>
      <c r="O89" s="343" t="s">
        <v>10</v>
      </c>
      <c r="P89" s="343" t="s">
        <v>10</v>
      </c>
      <c r="Q89" s="343" t="s">
        <v>10</v>
      </c>
      <c r="R89" s="343" t="s">
        <v>10</v>
      </c>
      <c r="S89" s="411" t="s">
        <v>10</v>
      </c>
      <c r="T89" s="411" t="s">
        <v>10</v>
      </c>
      <c r="U89" s="411" t="s">
        <v>10</v>
      </c>
      <c r="V89" s="411" t="s">
        <v>10</v>
      </c>
      <c r="W89" s="411" t="s">
        <v>10</v>
      </c>
      <c r="X89" s="411" t="s">
        <v>10</v>
      </c>
      <c r="Y89" s="3068">
        <v>4.9779999999999998</v>
      </c>
      <c r="Z89" s="3068">
        <v>5.9509999999999996</v>
      </c>
      <c r="AA89" s="3068">
        <v>6.3940000000000001</v>
      </c>
      <c r="AB89" s="3068">
        <v>6.6139999999999999</v>
      </c>
      <c r="AC89" s="3068">
        <v>6.6619999999999999</v>
      </c>
      <c r="AD89" s="3068">
        <v>6.9080000000000004</v>
      </c>
      <c r="AE89" s="3068">
        <v>6.6870000000000003</v>
      </c>
      <c r="AF89" s="3068">
        <v>6.0830000000000002</v>
      </c>
      <c r="AG89" s="3068">
        <v>5.66</v>
      </c>
      <c r="AH89" s="3068">
        <v>5.3650000000000002</v>
      </c>
      <c r="AI89" s="3068">
        <v>5.0090000000000003</v>
      </c>
      <c r="AJ89" s="3068">
        <v>5.16</v>
      </c>
      <c r="AK89" s="3068">
        <v>4.3029999999999999</v>
      </c>
      <c r="AL89" s="3068">
        <v>4.74</v>
      </c>
      <c r="AM89" s="3068">
        <v>4.327</v>
      </c>
      <c r="AN89" s="3069">
        <v>4.5419999999999998</v>
      </c>
      <c r="AO89" s="3070">
        <v>3.734</v>
      </c>
      <c r="AP89" s="552"/>
      <c r="AQ89" s="552"/>
      <c r="AR89" s="552"/>
      <c r="AS89" s="552"/>
      <c r="AT89" s="552"/>
      <c r="AU89" s="553"/>
      <c r="AV89" s="553"/>
      <c r="AW89" s="553"/>
      <c r="AX89" s="553"/>
      <c r="AY89" s="553"/>
      <c r="AZ89" s="553"/>
      <c r="BA89" s="553"/>
      <c r="BB89" s="553"/>
      <c r="BC89" s="553"/>
      <c r="BD89" s="553"/>
      <c r="BE89" s="553"/>
      <c r="BF89" s="553"/>
      <c r="BG89" s="553"/>
      <c r="BH89" s="553"/>
      <c r="BI89" s="553"/>
      <c r="BJ89" s="553"/>
      <c r="BK89" s="553"/>
      <c r="BL89" s="553"/>
      <c r="BM89" s="553"/>
      <c r="BN89" s="553"/>
      <c r="BO89" s="553"/>
      <c r="BP89" s="553"/>
      <c r="BQ89" s="553"/>
      <c r="BR89" s="553"/>
      <c r="BS89" s="553"/>
      <c r="BT89" s="553"/>
      <c r="BU89" s="553"/>
      <c r="BV89" s="553"/>
      <c r="BW89" s="553"/>
      <c r="BX89" s="553"/>
      <c r="BY89" s="553"/>
      <c r="BZ89" s="553"/>
      <c r="CA89" s="553"/>
      <c r="CB89" s="553"/>
      <c r="CC89" s="553"/>
      <c r="CD89" s="553"/>
    </row>
    <row r="90" spans="1:82" s="554" customFormat="1" x14ac:dyDescent="0.35">
      <c r="A90" s="433"/>
      <c r="B90" s="436" t="s">
        <v>271</v>
      </c>
      <c r="C90" s="411" t="s">
        <v>10</v>
      </c>
      <c r="D90" s="411" t="s">
        <v>10</v>
      </c>
      <c r="E90" s="411" t="s">
        <v>10</v>
      </c>
      <c r="F90" s="3068">
        <v>2.335</v>
      </c>
      <c r="G90" s="411" t="s">
        <v>10</v>
      </c>
      <c r="H90" s="411" t="s">
        <v>10</v>
      </c>
      <c r="I90" s="411" t="s">
        <v>10</v>
      </c>
      <c r="J90" s="411" t="s">
        <v>10</v>
      </c>
      <c r="K90" s="411" t="s">
        <v>10</v>
      </c>
      <c r="L90" s="343" t="s">
        <v>10</v>
      </c>
      <c r="M90" s="343" t="s">
        <v>10</v>
      </c>
      <c r="N90" s="343" t="s">
        <v>10</v>
      </c>
      <c r="O90" s="343" t="s">
        <v>10</v>
      </c>
      <c r="P90" s="343" t="s">
        <v>10</v>
      </c>
      <c r="Q90" s="343" t="s">
        <v>10</v>
      </c>
      <c r="R90" s="343" t="s">
        <v>10</v>
      </c>
      <c r="S90" s="411" t="s">
        <v>10</v>
      </c>
      <c r="T90" s="411" t="s">
        <v>10</v>
      </c>
      <c r="U90" s="411" t="s">
        <v>10</v>
      </c>
      <c r="V90" s="411" t="s">
        <v>10</v>
      </c>
      <c r="W90" s="411" t="s">
        <v>10</v>
      </c>
      <c r="X90" s="411" t="s">
        <v>10</v>
      </c>
      <c r="Y90" s="3068">
        <v>5.3520000000000003</v>
      </c>
      <c r="Z90" s="3068">
        <v>5.66</v>
      </c>
      <c r="AA90" s="3068">
        <v>6.218</v>
      </c>
      <c r="AB90" s="3068">
        <v>6.8540000000000001</v>
      </c>
      <c r="AC90" s="3068">
        <v>6.9249999999999998</v>
      </c>
      <c r="AD90" s="3068">
        <v>7.4930000000000003</v>
      </c>
      <c r="AE90" s="3068">
        <v>7.524</v>
      </c>
      <c r="AF90" s="3068">
        <v>6.7990000000000004</v>
      </c>
      <c r="AG90" s="3068">
        <v>6.2409999999999997</v>
      </c>
      <c r="AH90" s="3068">
        <v>6.1440000000000001</v>
      </c>
      <c r="AI90" s="3068">
        <v>5.8559999999999999</v>
      </c>
      <c r="AJ90" s="3068">
        <v>6.1180000000000003</v>
      </c>
      <c r="AK90" s="3068">
        <v>5.6219999999999999</v>
      </c>
      <c r="AL90" s="3068">
        <v>4.7910000000000004</v>
      </c>
      <c r="AM90" s="3068">
        <v>4.5540000000000003</v>
      </c>
      <c r="AN90" s="3069">
        <v>4.5679999999999996</v>
      </c>
      <c r="AO90" s="3070">
        <v>4.617</v>
      </c>
      <c r="AP90" s="552"/>
      <c r="AQ90" s="552"/>
      <c r="AR90" s="552"/>
      <c r="AS90" s="552"/>
      <c r="AT90" s="552"/>
      <c r="AU90" s="553"/>
      <c r="AV90" s="553"/>
      <c r="AW90" s="553"/>
      <c r="AX90" s="553"/>
      <c r="AY90" s="553"/>
      <c r="AZ90" s="553"/>
      <c r="BA90" s="553"/>
      <c r="BB90" s="553"/>
      <c r="BC90" s="553"/>
      <c r="BD90" s="553"/>
      <c r="BE90" s="553"/>
      <c r="BF90" s="553"/>
      <c r="BG90" s="553"/>
      <c r="BH90" s="553"/>
      <c r="BI90" s="553"/>
      <c r="BJ90" s="553"/>
      <c r="BK90" s="553"/>
      <c r="BL90" s="553"/>
      <c r="BM90" s="553"/>
      <c r="BN90" s="553"/>
      <c r="BO90" s="553"/>
      <c r="BP90" s="553"/>
      <c r="BQ90" s="553"/>
      <c r="BR90" s="553"/>
      <c r="BS90" s="553"/>
      <c r="BT90" s="553"/>
      <c r="BU90" s="553"/>
      <c r="BV90" s="553"/>
      <c r="BW90" s="553"/>
      <c r="BX90" s="553"/>
      <c r="BY90" s="553"/>
      <c r="BZ90" s="553"/>
      <c r="CA90" s="553"/>
      <c r="CB90" s="553"/>
      <c r="CC90" s="553"/>
      <c r="CD90" s="553"/>
    </row>
    <row r="91" spans="1:82" s="554" customFormat="1" x14ac:dyDescent="0.35">
      <c r="A91" s="433"/>
      <c r="B91" s="437" t="s">
        <v>272</v>
      </c>
      <c r="C91" s="508" t="s">
        <v>10</v>
      </c>
      <c r="D91" s="508" t="s">
        <v>10</v>
      </c>
      <c r="E91" s="508" t="s">
        <v>10</v>
      </c>
      <c r="F91" s="3068">
        <v>1.954</v>
      </c>
      <c r="G91" s="508" t="s">
        <v>10</v>
      </c>
      <c r="H91" s="508" t="s">
        <v>10</v>
      </c>
      <c r="I91" s="508" t="s">
        <v>10</v>
      </c>
      <c r="J91" s="508" t="s">
        <v>10</v>
      </c>
      <c r="K91" s="508" t="s">
        <v>10</v>
      </c>
      <c r="L91" s="509" t="s">
        <v>10</v>
      </c>
      <c r="M91" s="509" t="s">
        <v>10</v>
      </c>
      <c r="N91" s="509" t="s">
        <v>10</v>
      </c>
      <c r="O91" s="509" t="s">
        <v>10</v>
      </c>
      <c r="P91" s="509" t="s">
        <v>10</v>
      </c>
      <c r="Q91" s="509" t="s">
        <v>10</v>
      </c>
      <c r="R91" s="343" t="s">
        <v>10</v>
      </c>
      <c r="S91" s="411" t="s">
        <v>10</v>
      </c>
      <c r="T91" s="411" t="s">
        <v>10</v>
      </c>
      <c r="U91" s="411" t="s">
        <v>10</v>
      </c>
      <c r="V91" s="411" t="s">
        <v>10</v>
      </c>
      <c r="W91" s="411" t="s">
        <v>10</v>
      </c>
      <c r="X91" s="411" t="s">
        <v>10</v>
      </c>
      <c r="Y91" s="3068">
        <v>4.585</v>
      </c>
      <c r="Z91" s="3068">
        <v>5.4720000000000004</v>
      </c>
      <c r="AA91" s="3068">
        <v>6.0919999999999996</v>
      </c>
      <c r="AB91" s="3068">
        <v>6.2629999999999999</v>
      </c>
      <c r="AC91" s="3068">
        <v>6.5149999999999997</v>
      </c>
      <c r="AD91" s="3068">
        <v>6.69</v>
      </c>
      <c r="AE91" s="3068">
        <v>6.99</v>
      </c>
      <c r="AF91" s="3068">
        <v>6.5090000000000003</v>
      </c>
      <c r="AG91" s="3068">
        <v>6.077</v>
      </c>
      <c r="AH91" s="3068">
        <v>6.375</v>
      </c>
      <c r="AI91" s="3068">
        <v>6.032</v>
      </c>
      <c r="AJ91" s="3068">
        <v>5.2210000000000001</v>
      </c>
      <c r="AK91" s="3068">
        <v>4.7300000000000004</v>
      </c>
      <c r="AL91" s="3068">
        <v>4.5199999999999996</v>
      </c>
      <c r="AM91" s="3068">
        <v>4.5060000000000002</v>
      </c>
      <c r="AN91" s="3069">
        <v>4.1029999999999998</v>
      </c>
      <c r="AO91" s="3070">
        <v>3.9020000000000001</v>
      </c>
      <c r="AP91" s="552"/>
      <c r="AQ91" s="552"/>
      <c r="AR91" s="552"/>
      <c r="AS91" s="552"/>
      <c r="AT91" s="552"/>
      <c r="AU91" s="553"/>
      <c r="AV91" s="553"/>
      <c r="AW91" s="553"/>
      <c r="AX91" s="553"/>
      <c r="AY91" s="553"/>
      <c r="AZ91" s="553"/>
      <c r="BA91" s="553"/>
      <c r="BB91" s="553"/>
      <c r="BC91" s="553"/>
      <c r="BD91" s="553"/>
      <c r="BE91" s="553"/>
      <c r="BF91" s="553"/>
      <c r="BG91" s="553"/>
      <c r="BH91" s="553"/>
      <c r="BI91" s="553"/>
      <c r="BJ91" s="553"/>
      <c r="BK91" s="553"/>
      <c r="BL91" s="553"/>
      <c r="BM91" s="553"/>
      <c r="BN91" s="553"/>
      <c r="BO91" s="553"/>
      <c r="BP91" s="553"/>
      <c r="BQ91" s="553"/>
      <c r="BR91" s="553"/>
      <c r="BS91" s="553"/>
      <c r="BT91" s="553"/>
      <c r="BU91" s="553"/>
      <c r="BV91" s="553"/>
      <c r="BW91" s="553"/>
      <c r="BX91" s="553"/>
      <c r="BY91" s="553"/>
      <c r="BZ91" s="553"/>
      <c r="CA91" s="553"/>
      <c r="CB91" s="553"/>
      <c r="CC91" s="553"/>
      <c r="CD91" s="553"/>
    </row>
    <row r="92" spans="1:82" s="554" customFormat="1" ht="31.5" customHeight="1" x14ac:dyDescent="0.35">
      <c r="A92" s="438"/>
      <c r="B92" s="576" t="s">
        <v>9</v>
      </c>
      <c r="C92" s="508" t="s">
        <v>10</v>
      </c>
      <c r="D92" s="508" t="s">
        <v>10</v>
      </c>
      <c r="E92" s="508" t="s">
        <v>10</v>
      </c>
      <c r="F92" s="3068">
        <v>2.6190000000000002</v>
      </c>
      <c r="G92" s="508" t="s">
        <v>10</v>
      </c>
      <c r="H92" s="508" t="s">
        <v>10</v>
      </c>
      <c r="I92" s="508" t="s">
        <v>10</v>
      </c>
      <c r="J92" s="508" t="s">
        <v>10</v>
      </c>
      <c r="K92" s="508" t="s">
        <v>10</v>
      </c>
      <c r="L92" s="509" t="s">
        <v>10</v>
      </c>
      <c r="M92" s="563" t="s">
        <v>10</v>
      </c>
      <c r="N92" s="563" t="s">
        <v>10</v>
      </c>
      <c r="O92" s="563" t="s">
        <v>10</v>
      </c>
      <c r="P92" s="563" t="s">
        <v>10</v>
      </c>
      <c r="Q92" s="563" t="s">
        <v>10</v>
      </c>
      <c r="R92" s="563" t="s">
        <v>10</v>
      </c>
      <c r="S92" s="563" t="s">
        <v>10</v>
      </c>
      <c r="T92" s="563" t="s">
        <v>10</v>
      </c>
      <c r="U92" s="563" t="s">
        <v>10</v>
      </c>
      <c r="V92" s="563" t="s">
        <v>10</v>
      </c>
      <c r="W92" s="563" t="s">
        <v>10</v>
      </c>
      <c r="X92" s="563" t="s">
        <v>10</v>
      </c>
      <c r="Y92" s="3068">
        <v>5.5410000000000004</v>
      </c>
      <c r="Z92" s="3068">
        <v>6.3070000000000004</v>
      </c>
      <c r="AA92" s="3068">
        <v>6.3390000000000004</v>
      </c>
      <c r="AB92" s="3068">
        <v>6.5650000000000004</v>
      </c>
      <c r="AC92" s="3068">
        <v>6.8490000000000002</v>
      </c>
      <c r="AD92" s="3068">
        <v>6.9160000000000004</v>
      </c>
      <c r="AE92" s="3068">
        <v>6.8529999999999998</v>
      </c>
      <c r="AF92" s="3068">
        <v>6.1790000000000003</v>
      </c>
      <c r="AG92" s="3068">
        <v>5.891</v>
      </c>
      <c r="AH92" s="3068">
        <v>5.5979999999999999</v>
      </c>
      <c r="AI92" s="3068">
        <v>5.2830000000000004</v>
      </c>
      <c r="AJ92" s="3068">
        <v>4.8570000000000002</v>
      </c>
      <c r="AK92" s="3068">
        <v>4.6680000000000001</v>
      </c>
      <c r="AL92" s="3068">
        <v>4.5229999999999997</v>
      </c>
      <c r="AM92" s="3068">
        <v>4.3819999999999997</v>
      </c>
      <c r="AN92" s="3069">
        <v>4.2720000000000002</v>
      </c>
      <c r="AO92" s="3071">
        <v>4.0339999999999998</v>
      </c>
      <c r="AP92" s="552"/>
      <c r="AQ92" s="552"/>
      <c r="AR92" s="552"/>
      <c r="AS92" s="552"/>
      <c r="AT92" s="552"/>
      <c r="AU92" s="553"/>
      <c r="AV92" s="553"/>
      <c r="AW92" s="553"/>
      <c r="AX92" s="553"/>
      <c r="AY92" s="553"/>
      <c r="AZ92" s="553"/>
      <c r="BA92" s="553"/>
      <c r="BB92" s="553"/>
      <c r="BC92" s="553"/>
      <c r="BD92" s="553"/>
      <c r="BE92" s="553"/>
      <c r="BF92" s="553"/>
      <c r="BG92" s="553"/>
      <c r="BH92" s="553"/>
      <c r="BI92" s="553"/>
      <c r="BJ92" s="553"/>
      <c r="BK92" s="553"/>
      <c r="BL92" s="553"/>
      <c r="BM92" s="553"/>
      <c r="BN92" s="553"/>
      <c r="BO92" s="553"/>
      <c r="BP92" s="553"/>
      <c r="BQ92" s="553"/>
      <c r="BR92" s="553"/>
      <c r="BS92" s="553"/>
      <c r="BT92" s="553"/>
      <c r="BU92" s="553"/>
      <c r="BV92" s="553"/>
      <c r="BW92" s="553"/>
      <c r="BX92" s="553"/>
      <c r="BY92" s="553"/>
      <c r="BZ92" s="553"/>
      <c r="CA92" s="553"/>
      <c r="CB92" s="553"/>
      <c r="CC92" s="553"/>
      <c r="CD92" s="553"/>
    </row>
    <row r="93" spans="1:82" s="525" customFormat="1" ht="3" customHeight="1" x14ac:dyDescent="0.35">
      <c r="A93" s="372"/>
      <c r="B93" s="476"/>
      <c r="C93" s="411"/>
      <c r="D93" s="477"/>
      <c r="E93" s="441"/>
      <c r="F93" s="384"/>
      <c r="G93" s="521"/>
      <c r="H93" s="521"/>
      <c r="I93" s="521"/>
      <c r="J93" s="521"/>
      <c r="K93" s="521"/>
      <c r="L93" s="521"/>
      <c r="M93" s="521"/>
      <c r="N93" s="521"/>
      <c r="O93" s="521"/>
      <c r="P93" s="521"/>
      <c r="Q93" s="521"/>
      <c r="R93" s="521"/>
      <c r="S93" s="521"/>
      <c r="T93" s="521"/>
      <c r="U93" s="521"/>
      <c r="V93" s="521"/>
      <c r="W93" s="521"/>
      <c r="X93" s="521"/>
      <c r="Y93" s="521"/>
      <c r="Z93" s="312"/>
      <c r="AA93" s="521"/>
      <c r="AB93" s="521"/>
      <c r="AC93" s="522"/>
      <c r="AD93" s="522"/>
      <c r="AE93" s="521"/>
      <c r="AF93" s="521"/>
      <c r="AG93" s="521"/>
      <c r="AH93" s="521"/>
      <c r="AI93" s="521"/>
      <c r="AJ93" s="521"/>
      <c r="AK93" s="521"/>
      <c r="AL93" s="523"/>
      <c r="AM93" s="249"/>
      <c r="AN93" s="249"/>
      <c r="AO93" s="523"/>
      <c r="AP93" s="523"/>
      <c r="AQ93" s="523"/>
      <c r="AR93" s="523"/>
      <c r="AS93" s="523"/>
      <c r="AT93" s="523"/>
      <c r="AU93" s="524"/>
      <c r="AV93" s="524"/>
      <c r="AW93" s="524"/>
      <c r="AX93" s="524"/>
      <c r="AY93" s="524"/>
      <c r="AZ93" s="524"/>
      <c r="BA93" s="524"/>
      <c r="BB93" s="524"/>
      <c r="BC93" s="524"/>
      <c r="BD93" s="524"/>
      <c r="BE93" s="524"/>
      <c r="BF93" s="524"/>
      <c r="BG93" s="524"/>
      <c r="BH93" s="524"/>
      <c r="BI93" s="524"/>
      <c r="BJ93" s="524"/>
      <c r="BK93" s="524"/>
      <c r="BL93" s="524"/>
      <c r="BM93" s="524"/>
      <c r="BN93" s="524"/>
      <c r="BO93" s="524"/>
      <c r="BP93" s="524"/>
      <c r="BQ93" s="524"/>
      <c r="BR93" s="524"/>
      <c r="BS93" s="524"/>
      <c r="BT93" s="524"/>
      <c r="BU93" s="524"/>
      <c r="BV93" s="524"/>
      <c r="BW93" s="524"/>
      <c r="BX93" s="524"/>
      <c r="BY93" s="524"/>
      <c r="BZ93" s="524"/>
      <c r="CA93" s="524"/>
      <c r="CB93" s="524"/>
      <c r="CC93" s="524"/>
      <c r="CD93" s="524"/>
    </row>
    <row r="94" spans="1:82" s="341" customFormat="1" ht="63" customHeight="1" x14ac:dyDescent="0.35">
      <c r="A94" s="312"/>
      <c r="B94" s="3277" t="s">
        <v>145</v>
      </c>
      <c r="C94" s="3276"/>
      <c r="D94" s="3276"/>
      <c r="E94" s="3276"/>
      <c r="F94" s="3276"/>
      <c r="G94" s="3276"/>
      <c r="H94" s="3276"/>
      <c r="I94" s="3276"/>
      <c r="J94" s="3276"/>
      <c r="K94" s="3276"/>
      <c r="L94" s="3276"/>
      <c r="M94" s="3276"/>
      <c r="N94" s="3276"/>
      <c r="O94" s="3276"/>
      <c r="P94" s="3276"/>
      <c r="Q94" s="3276"/>
      <c r="R94" s="3312"/>
      <c r="S94" s="561"/>
      <c r="T94" s="561"/>
      <c r="U94" s="561"/>
      <c r="V94" s="561"/>
      <c r="W94" s="561"/>
      <c r="X94" s="561"/>
      <c r="Y94" s="561"/>
      <c r="Z94" s="372"/>
      <c r="AA94" s="372"/>
      <c r="AB94" s="372"/>
      <c r="AC94" s="522"/>
      <c r="AD94" s="522"/>
      <c r="AE94" s="312"/>
      <c r="AF94" s="312"/>
      <c r="AG94" s="521"/>
      <c r="AH94" s="521"/>
      <c r="AI94" s="521"/>
      <c r="AJ94" s="521"/>
      <c r="AK94" s="521"/>
      <c r="AL94" s="523"/>
      <c r="AM94" s="249"/>
      <c r="AN94" s="249"/>
      <c r="AO94" s="523"/>
      <c r="AP94" s="523"/>
      <c r="AQ94" s="523"/>
      <c r="AR94" s="523"/>
      <c r="AS94" s="523"/>
      <c r="AT94" s="523"/>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9"/>
      <c r="BW94" s="249"/>
      <c r="BX94" s="249"/>
      <c r="BY94" s="249"/>
      <c r="BZ94" s="249"/>
      <c r="CA94" s="249"/>
      <c r="CB94" s="249"/>
      <c r="CC94" s="249"/>
      <c r="CD94" s="249"/>
    </row>
    <row r="95" spans="1:82" s="525" customFormat="1" x14ac:dyDescent="0.35">
      <c r="A95" s="521"/>
      <c r="B95" s="521"/>
      <c r="C95" s="521"/>
      <c r="D95" s="521"/>
      <c r="E95" s="521"/>
      <c r="F95" s="521"/>
      <c r="G95" s="521"/>
      <c r="H95" s="521"/>
      <c r="I95" s="521"/>
      <c r="J95" s="521"/>
      <c r="K95" s="521"/>
      <c r="L95" s="521"/>
      <c r="M95" s="521"/>
      <c r="N95" s="521"/>
      <c r="O95" s="521"/>
      <c r="P95" s="521"/>
      <c r="Q95" s="521"/>
      <c r="R95" s="521"/>
      <c r="S95" s="521"/>
      <c r="T95" s="521"/>
      <c r="U95" s="521"/>
      <c r="V95" s="521"/>
      <c r="W95" s="521"/>
      <c r="X95" s="521"/>
      <c r="Y95" s="521"/>
      <c r="Z95" s="312"/>
      <c r="AA95" s="526"/>
      <c r="AB95" s="526"/>
      <c r="AC95" s="527"/>
      <c r="AD95" s="527"/>
      <c r="AE95" s="526"/>
      <c r="AF95" s="526"/>
      <c r="AG95" s="521"/>
      <c r="AH95" s="521"/>
      <c r="AI95" s="521"/>
      <c r="AJ95" s="521"/>
      <c r="AK95" s="521"/>
      <c r="AL95" s="523"/>
      <c r="AM95" s="249"/>
      <c r="AN95" s="249"/>
      <c r="AO95" s="523"/>
      <c r="AP95" s="523"/>
      <c r="AQ95" s="523"/>
      <c r="AR95" s="523"/>
      <c r="AS95" s="523"/>
      <c r="AT95" s="523"/>
      <c r="AU95" s="524"/>
      <c r="AV95" s="524"/>
      <c r="AW95" s="524"/>
      <c r="AX95" s="524"/>
      <c r="AY95" s="524"/>
      <c r="AZ95" s="524"/>
      <c r="BA95" s="524"/>
      <c r="BB95" s="524"/>
      <c r="BC95" s="524"/>
      <c r="BD95" s="524"/>
      <c r="BE95" s="524"/>
      <c r="BF95" s="524"/>
      <c r="BG95" s="524"/>
      <c r="BH95" s="524"/>
      <c r="BI95" s="524"/>
      <c r="BJ95" s="524"/>
      <c r="BK95" s="524"/>
      <c r="BL95" s="524"/>
      <c r="BM95" s="524"/>
      <c r="BN95" s="524"/>
      <c r="BO95" s="524"/>
      <c r="BP95" s="524"/>
      <c r="BQ95" s="524"/>
      <c r="BR95" s="524"/>
      <c r="BS95" s="524"/>
      <c r="BT95" s="524"/>
      <c r="BU95" s="524"/>
      <c r="BV95" s="524"/>
      <c r="BW95" s="524"/>
      <c r="BX95" s="524"/>
      <c r="BY95" s="524"/>
      <c r="BZ95" s="524"/>
      <c r="CA95" s="524"/>
      <c r="CB95" s="524"/>
      <c r="CC95" s="524"/>
      <c r="CD95" s="524"/>
    </row>
    <row r="96" spans="1:82" s="525" customFormat="1" ht="63" customHeight="1" x14ac:dyDescent="0.35">
      <c r="A96" s="2504" t="s">
        <v>135</v>
      </c>
      <c r="B96" s="3305" t="s">
        <v>132</v>
      </c>
      <c r="C96" s="3273"/>
      <c r="D96" s="3273"/>
      <c r="E96" s="3273"/>
      <c r="F96" s="3273"/>
      <c r="G96" s="3273"/>
      <c r="H96" s="3273"/>
      <c r="I96" s="3273"/>
      <c r="J96" s="3273"/>
      <c r="K96" s="3273"/>
      <c r="L96" s="3273"/>
      <c r="M96" s="3273"/>
      <c r="N96" s="3273"/>
      <c r="O96" s="3273"/>
      <c r="P96" s="3273"/>
      <c r="Q96" s="3273"/>
      <c r="R96" s="3273"/>
      <c r="S96" s="3273"/>
      <c r="T96" s="3273"/>
      <c r="U96" s="3273"/>
      <c r="V96" s="3273"/>
      <c r="W96" s="3273"/>
      <c r="X96" s="3273"/>
      <c r="Y96" s="3273"/>
      <c r="Z96" s="3273"/>
      <c r="AA96" s="3279"/>
      <c r="AB96" s="521"/>
      <c r="AC96" s="522"/>
      <c r="AD96" s="522"/>
      <c r="AE96" s="521"/>
      <c r="AF96" s="521"/>
      <c r="AG96" s="528"/>
      <c r="AH96" s="528"/>
      <c r="AI96" s="529"/>
      <c r="AJ96" s="529"/>
      <c r="AK96" s="529"/>
      <c r="AL96" s="523"/>
      <c r="AM96" s="249"/>
      <c r="AN96" s="249"/>
      <c r="AO96" s="2932"/>
      <c r="AP96" s="523"/>
      <c r="AQ96" s="523"/>
      <c r="AR96" s="523"/>
      <c r="AS96" s="523"/>
      <c r="AT96" s="523"/>
      <c r="AU96" s="524"/>
      <c r="AV96" s="524"/>
      <c r="AW96" s="524"/>
      <c r="AX96" s="524"/>
      <c r="AY96" s="524"/>
      <c r="AZ96" s="524"/>
      <c r="BA96" s="524"/>
      <c r="BB96" s="524"/>
      <c r="BC96" s="524"/>
      <c r="BD96" s="524"/>
      <c r="BE96" s="524"/>
      <c r="BF96" s="524"/>
      <c r="BG96" s="524"/>
      <c r="BH96" s="524"/>
      <c r="BI96" s="524"/>
      <c r="BJ96" s="524"/>
      <c r="BK96" s="524"/>
      <c r="BL96" s="524"/>
      <c r="BM96" s="524"/>
      <c r="BN96" s="524"/>
      <c r="BO96" s="524"/>
      <c r="BP96" s="524"/>
      <c r="BQ96" s="524"/>
      <c r="BR96" s="524"/>
      <c r="BS96" s="524"/>
      <c r="BT96" s="524"/>
      <c r="BU96" s="524"/>
      <c r="BV96" s="524"/>
      <c r="BW96" s="524"/>
      <c r="BX96" s="524"/>
      <c r="BY96" s="524"/>
      <c r="BZ96" s="524"/>
      <c r="CA96" s="524"/>
      <c r="CB96" s="524"/>
      <c r="CC96" s="524"/>
      <c r="CD96" s="524"/>
    </row>
    <row r="97" spans="1:82" s="525" customFormat="1" ht="63" customHeight="1" x14ac:dyDescent="0.35">
      <c r="A97" s="427"/>
      <c r="B97" s="530" t="s">
        <v>734</v>
      </c>
      <c r="C97" s="564" t="s">
        <v>6</v>
      </c>
      <c r="D97" s="564" t="s">
        <v>7</v>
      </c>
      <c r="E97" s="564" t="s">
        <v>8</v>
      </c>
      <c r="F97" s="565" t="s">
        <v>123</v>
      </c>
      <c r="G97" s="566" t="s">
        <v>160</v>
      </c>
      <c r="H97" s="566" t="s">
        <v>194</v>
      </c>
      <c r="I97" s="566" t="s">
        <v>202</v>
      </c>
      <c r="J97" s="566" t="s">
        <v>241</v>
      </c>
      <c r="K97" s="566" t="s">
        <v>273</v>
      </c>
      <c r="L97" s="566" t="s">
        <v>284</v>
      </c>
      <c r="M97" s="566" t="s">
        <v>322</v>
      </c>
      <c r="N97" s="566" t="s">
        <v>342</v>
      </c>
      <c r="O97" s="566" t="s">
        <v>356</v>
      </c>
      <c r="P97" s="566" t="s">
        <v>384</v>
      </c>
      <c r="Q97" s="566" t="s">
        <v>493</v>
      </c>
      <c r="R97" s="566" t="s">
        <v>535</v>
      </c>
      <c r="S97" s="566" t="s">
        <v>541</v>
      </c>
      <c r="T97" s="566" t="s">
        <v>545</v>
      </c>
      <c r="U97" s="566" t="s">
        <v>578</v>
      </c>
      <c r="V97" s="566" t="s">
        <v>586</v>
      </c>
      <c r="W97" s="566" t="s">
        <v>633</v>
      </c>
      <c r="X97" s="566" t="s">
        <v>646</v>
      </c>
      <c r="Y97" s="566" t="s">
        <v>647</v>
      </c>
      <c r="Z97" s="566" t="s">
        <v>668</v>
      </c>
      <c r="AA97" s="534" t="s">
        <v>671</v>
      </c>
      <c r="AB97" s="534" t="s">
        <v>688</v>
      </c>
      <c r="AC97" s="534" t="s">
        <v>689</v>
      </c>
      <c r="AD97" s="534" t="s">
        <v>735</v>
      </c>
      <c r="AE97" s="534" t="s">
        <v>776</v>
      </c>
      <c r="AF97" s="534" t="s">
        <v>811</v>
      </c>
      <c r="AG97" s="534" t="s">
        <v>1055</v>
      </c>
      <c r="AH97" s="534" t="s">
        <v>1072</v>
      </c>
      <c r="AI97" s="534" t="s">
        <v>1075</v>
      </c>
      <c r="AJ97" s="534" t="s">
        <v>1117</v>
      </c>
      <c r="AK97" s="534" t="s">
        <v>1162</v>
      </c>
      <c r="AL97" s="562" t="s">
        <v>1176</v>
      </c>
      <c r="AM97" s="651" t="s">
        <v>1211</v>
      </c>
      <c r="AN97" s="3040" t="s">
        <v>1297</v>
      </c>
      <c r="AO97" s="2594" t="s">
        <v>1328</v>
      </c>
      <c r="AP97" s="523"/>
      <c r="AQ97" s="523"/>
      <c r="AR97" s="523"/>
      <c r="AS97" s="523"/>
      <c r="AT97" s="524"/>
      <c r="AU97" s="524"/>
      <c r="AV97" s="524"/>
      <c r="AW97" s="524"/>
      <c r="AX97" s="524"/>
      <c r="AY97" s="524"/>
      <c r="AZ97" s="524"/>
      <c r="BA97" s="524"/>
      <c r="BB97" s="524"/>
      <c r="BC97" s="524"/>
      <c r="BD97" s="524"/>
      <c r="BE97" s="524"/>
      <c r="BF97" s="524"/>
      <c r="BG97" s="524"/>
      <c r="BH97" s="524"/>
      <c r="BI97" s="524"/>
      <c r="BJ97" s="524"/>
      <c r="BK97" s="524"/>
      <c r="BL97" s="524"/>
      <c r="BM97" s="524"/>
      <c r="BN97" s="524"/>
      <c r="BO97" s="524"/>
      <c r="BP97" s="524"/>
      <c r="BQ97" s="524"/>
      <c r="BR97" s="524"/>
      <c r="BS97" s="524"/>
      <c r="BT97" s="524"/>
      <c r="BU97" s="524"/>
      <c r="BV97" s="524"/>
      <c r="BW97" s="524"/>
      <c r="BX97" s="524"/>
      <c r="BY97" s="524"/>
      <c r="BZ97" s="524"/>
      <c r="CA97" s="524"/>
      <c r="CB97" s="524"/>
      <c r="CC97" s="524"/>
      <c r="CD97" s="524"/>
    </row>
    <row r="98" spans="1:82" s="525" customFormat="1" x14ac:dyDescent="0.35">
      <c r="A98" s="535"/>
      <c r="B98" s="555" t="s">
        <v>101</v>
      </c>
      <c r="C98" s="489" t="s">
        <v>10</v>
      </c>
      <c r="D98" s="489" t="s">
        <v>10</v>
      </c>
      <c r="E98" s="489" t="s">
        <v>10</v>
      </c>
      <c r="F98" s="81">
        <v>0.32</v>
      </c>
      <c r="G98" s="489" t="s">
        <v>10</v>
      </c>
      <c r="H98" s="489" t="s">
        <v>10</v>
      </c>
      <c r="I98" s="489" t="s">
        <v>10</v>
      </c>
      <c r="J98" s="489" t="s">
        <v>10</v>
      </c>
      <c r="K98" s="489" t="s">
        <v>10</v>
      </c>
      <c r="L98" s="489" t="s">
        <v>10</v>
      </c>
      <c r="M98" s="489" t="s">
        <v>10</v>
      </c>
      <c r="N98" s="489" t="s">
        <v>10</v>
      </c>
      <c r="O98" s="489" t="s">
        <v>10</v>
      </c>
      <c r="P98" s="489" t="s">
        <v>10</v>
      </c>
      <c r="Q98" s="489" t="s">
        <v>10</v>
      </c>
      <c r="R98" s="489" t="s">
        <v>10</v>
      </c>
      <c r="S98" s="557" t="s">
        <v>10</v>
      </c>
      <c r="T98" s="557" t="s">
        <v>10</v>
      </c>
      <c r="U98" s="557" t="s">
        <v>10</v>
      </c>
      <c r="V98" s="557" t="s">
        <v>10</v>
      </c>
      <c r="W98" s="557" t="s">
        <v>10</v>
      </c>
      <c r="X98" s="557" t="s">
        <v>10</v>
      </c>
      <c r="Y98" s="81">
        <v>0.124</v>
      </c>
      <c r="Z98" s="81">
        <v>0.22600000000000001</v>
      </c>
      <c r="AA98" s="81">
        <v>0.255</v>
      </c>
      <c r="AB98" s="81">
        <v>0.183</v>
      </c>
      <c r="AC98" s="81">
        <v>0.155</v>
      </c>
      <c r="AD98" s="81">
        <v>0.193</v>
      </c>
      <c r="AE98" s="81">
        <v>0.45400000000000001</v>
      </c>
      <c r="AF98" s="81">
        <v>0.25</v>
      </c>
      <c r="AG98" s="81">
        <v>0.22500000000000001</v>
      </c>
      <c r="AH98" s="81">
        <v>0.217</v>
      </c>
      <c r="AI98" s="81">
        <v>0.624</v>
      </c>
      <c r="AJ98" s="81">
        <v>0.39700000000000002</v>
      </c>
      <c r="AK98" s="81">
        <v>0.35099999999999998</v>
      </c>
      <c r="AL98" s="81">
        <v>0.307</v>
      </c>
      <c r="AM98" s="81">
        <v>0.35099999999999998</v>
      </c>
      <c r="AN98" s="84">
        <v>0.31</v>
      </c>
      <c r="AO98" s="3023">
        <v>0.439</v>
      </c>
      <c r="AP98" s="523"/>
      <c r="AQ98" s="523"/>
      <c r="AR98" s="523"/>
      <c r="AS98" s="523"/>
      <c r="AT98" s="524"/>
      <c r="AU98" s="524"/>
      <c r="AV98" s="524"/>
      <c r="AW98" s="524"/>
      <c r="AX98" s="524"/>
      <c r="AY98" s="524"/>
      <c r="AZ98" s="524"/>
      <c r="BA98" s="524"/>
      <c r="BB98" s="524"/>
      <c r="BC98" s="524"/>
      <c r="BD98" s="524"/>
      <c r="BE98" s="524"/>
      <c r="BF98" s="524"/>
      <c r="BG98" s="524"/>
      <c r="BH98" s="524"/>
      <c r="BI98" s="524"/>
      <c r="BJ98" s="524"/>
      <c r="BK98" s="524"/>
      <c r="BL98" s="524"/>
      <c r="BM98" s="524"/>
      <c r="BN98" s="524"/>
      <c r="BO98" s="524"/>
      <c r="BP98" s="524"/>
      <c r="BQ98" s="524"/>
      <c r="BR98" s="524"/>
      <c r="BS98" s="524"/>
      <c r="BT98" s="524"/>
      <c r="BU98" s="524"/>
      <c r="BV98" s="524"/>
      <c r="BW98" s="524"/>
      <c r="BX98" s="524"/>
      <c r="BY98" s="524"/>
      <c r="BZ98" s="524"/>
      <c r="CA98" s="524"/>
      <c r="CB98" s="524"/>
      <c r="CC98" s="524"/>
      <c r="CD98" s="524"/>
    </row>
    <row r="99" spans="1:82" s="525" customFormat="1" x14ac:dyDescent="0.35">
      <c r="A99" s="312"/>
      <c r="B99" s="555" t="s">
        <v>137</v>
      </c>
      <c r="C99" s="489" t="s">
        <v>10</v>
      </c>
      <c r="D99" s="489" t="s">
        <v>10</v>
      </c>
      <c r="E99" s="489" t="s">
        <v>10</v>
      </c>
      <c r="F99" s="81">
        <v>10.612</v>
      </c>
      <c r="G99" s="489" t="s">
        <v>10</v>
      </c>
      <c r="H99" s="489" t="s">
        <v>10</v>
      </c>
      <c r="I99" s="489" t="s">
        <v>10</v>
      </c>
      <c r="J99" s="489" t="s">
        <v>10</v>
      </c>
      <c r="K99" s="489" t="s">
        <v>10</v>
      </c>
      <c r="L99" s="489" t="s">
        <v>10</v>
      </c>
      <c r="M99" s="489" t="s">
        <v>10</v>
      </c>
      <c r="N99" s="489" t="s">
        <v>10</v>
      </c>
      <c r="O99" s="489" t="s">
        <v>10</v>
      </c>
      <c r="P99" s="489" t="s">
        <v>10</v>
      </c>
      <c r="Q99" s="489" t="s">
        <v>10</v>
      </c>
      <c r="R99" s="489" t="s">
        <v>10</v>
      </c>
      <c r="S99" s="344" t="s">
        <v>10</v>
      </c>
      <c r="T99" s="344" t="s">
        <v>10</v>
      </c>
      <c r="U99" s="344" t="s">
        <v>10</v>
      </c>
      <c r="V99" s="344" t="s">
        <v>10</v>
      </c>
      <c r="W99" s="344" t="s">
        <v>10</v>
      </c>
      <c r="X99" s="344" t="s">
        <v>10</v>
      </c>
      <c r="Y99" s="81">
        <v>3.2269999999999999</v>
      </c>
      <c r="Z99" s="81">
        <v>3.1230000000000002</v>
      </c>
      <c r="AA99" s="81">
        <v>2.6469999999999998</v>
      </c>
      <c r="AB99" s="81">
        <v>2.9649999999999999</v>
      </c>
      <c r="AC99" s="81">
        <v>2.9319999999999999</v>
      </c>
      <c r="AD99" s="81">
        <v>2.8650000000000002</v>
      </c>
      <c r="AE99" s="81">
        <v>2.887</v>
      </c>
      <c r="AF99" s="81">
        <v>3.4660000000000002</v>
      </c>
      <c r="AG99" s="81">
        <v>3.8929999999999998</v>
      </c>
      <c r="AH99" s="81">
        <v>3.5329999999999999</v>
      </c>
      <c r="AI99" s="81">
        <v>5.681</v>
      </c>
      <c r="AJ99" s="81">
        <v>5.883</v>
      </c>
      <c r="AK99" s="81">
        <v>4.9429999999999996</v>
      </c>
      <c r="AL99" s="81">
        <v>5.2990000000000004</v>
      </c>
      <c r="AM99" s="81">
        <v>4.3010000000000002</v>
      </c>
      <c r="AN99" s="84">
        <v>4.9290000000000003</v>
      </c>
      <c r="AO99" s="3023">
        <v>4.5250000000000004</v>
      </c>
      <c r="AP99" s="523"/>
      <c r="AQ99" s="523"/>
      <c r="AR99" s="523"/>
      <c r="AS99" s="523"/>
      <c r="AT99" s="524"/>
      <c r="AU99" s="524"/>
      <c r="AV99" s="524"/>
      <c r="AW99" s="524"/>
      <c r="AX99" s="524"/>
      <c r="AY99" s="524"/>
      <c r="AZ99" s="524"/>
      <c r="BA99" s="524"/>
      <c r="BB99" s="524"/>
      <c r="BC99" s="524"/>
      <c r="BD99" s="524"/>
      <c r="BE99" s="524"/>
      <c r="BF99" s="524"/>
      <c r="BG99" s="524"/>
      <c r="BH99" s="524"/>
      <c r="BI99" s="524"/>
      <c r="BJ99" s="524"/>
      <c r="BK99" s="524"/>
      <c r="BL99" s="524"/>
      <c r="BM99" s="524"/>
      <c r="BN99" s="524"/>
      <c r="BO99" s="524"/>
      <c r="BP99" s="524"/>
      <c r="BQ99" s="524"/>
      <c r="BR99" s="524"/>
      <c r="BS99" s="524"/>
      <c r="BT99" s="524"/>
      <c r="BU99" s="524"/>
      <c r="BV99" s="524"/>
      <c r="BW99" s="524"/>
      <c r="BX99" s="524"/>
      <c r="BY99" s="524"/>
      <c r="BZ99" s="524"/>
      <c r="CA99" s="524"/>
      <c r="CB99" s="524"/>
      <c r="CC99" s="524"/>
      <c r="CD99" s="524"/>
    </row>
    <row r="100" spans="1:82" s="525" customFormat="1" x14ac:dyDescent="0.35">
      <c r="A100" s="312"/>
      <c r="B100" s="555" t="s">
        <v>138</v>
      </c>
      <c r="C100" s="489" t="s">
        <v>10</v>
      </c>
      <c r="D100" s="489" t="s">
        <v>10</v>
      </c>
      <c r="E100" s="489" t="s">
        <v>10</v>
      </c>
      <c r="F100" s="81">
        <v>20.963000000000001</v>
      </c>
      <c r="G100" s="489" t="s">
        <v>10</v>
      </c>
      <c r="H100" s="489" t="s">
        <v>10</v>
      </c>
      <c r="I100" s="489" t="s">
        <v>10</v>
      </c>
      <c r="J100" s="489" t="s">
        <v>10</v>
      </c>
      <c r="K100" s="489" t="s">
        <v>10</v>
      </c>
      <c r="L100" s="489" t="s">
        <v>10</v>
      </c>
      <c r="M100" s="489" t="s">
        <v>10</v>
      </c>
      <c r="N100" s="489" t="s">
        <v>10</v>
      </c>
      <c r="O100" s="489" t="s">
        <v>10</v>
      </c>
      <c r="P100" s="489" t="s">
        <v>10</v>
      </c>
      <c r="Q100" s="489" t="s">
        <v>10</v>
      </c>
      <c r="R100" s="489" t="s">
        <v>10</v>
      </c>
      <c r="S100" s="344" t="s">
        <v>10</v>
      </c>
      <c r="T100" s="344" t="s">
        <v>10</v>
      </c>
      <c r="U100" s="344" t="s">
        <v>10</v>
      </c>
      <c r="V100" s="344" t="s">
        <v>10</v>
      </c>
      <c r="W100" s="344" t="s">
        <v>10</v>
      </c>
      <c r="X100" s="344" t="s">
        <v>10</v>
      </c>
      <c r="Y100" s="81">
        <v>3.4889999999999999</v>
      </c>
      <c r="Z100" s="81">
        <v>2.1659999999999999</v>
      </c>
      <c r="AA100" s="81">
        <v>1.9279999999999999</v>
      </c>
      <c r="AB100" s="81">
        <v>1.657</v>
      </c>
      <c r="AC100" s="81">
        <v>1.881</v>
      </c>
      <c r="AD100" s="81">
        <v>2.036</v>
      </c>
      <c r="AE100" s="81">
        <v>2.1890000000000001</v>
      </c>
      <c r="AF100" s="81">
        <v>4.4880000000000004</v>
      </c>
      <c r="AG100" s="81">
        <v>4.7359999999999998</v>
      </c>
      <c r="AH100" s="81">
        <v>4.9119999999999999</v>
      </c>
      <c r="AI100" s="81">
        <v>7.81</v>
      </c>
      <c r="AJ100" s="81">
        <v>6.8970000000000002</v>
      </c>
      <c r="AK100" s="81">
        <v>7.4889999999999999</v>
      </c>
      <c r="AL100" s="81">
        <v>6.0940000000000003</v>
      </c>
      <c r="AM100" s="81">
        <v>5.383</v>
      </c>
      <c r="AN100" s="84">
        <v>6.25</v>
      </c>
      <c r="AO100" s="3023">
        <v>6.2380000000000004</v>
      </c>
      <c r="AP100" s="523"/>
      <c r="AQ100" s="523"/>
      <c r="AR100" s="523"/>
      <c r="AS100" s="523"/>
      <c r="AT100" s="524"/>
      <c r="AU100" s="524"/>
      <c r="AV100" s="524"/>
      <c r="AW100" s="524"/>
      <c r="AX100" s="524"/>
      <c r="AY100" s="524"/>
      <c r="AZ100" s="524"/>
      <c r="BA100" s="524"/>
      <c r="BB100" s="524"/>
      <c r="BC100" s="524"/>
      <c r="BD100" s="524"/>
      <c r="BE100" s="524"/>
      <c r="BF100" s="524"/>
      <c r="BG100" s="524"/>
      <c r="BH100" s="524"/>
      <c r="BI100" s="524"/>
      <c r="BJ100" s="524"/>
      <c r="BK100" s="524"/>
      <c r="BL100" s="524"/>
      <c r="BM100" s="524"/>
      <c r="BN100" s="524"/>
      <c r="BO100" s="524"/>
      <c r="BP100" s="524"/>
      <c r="BQ100" s="524"/>
      <c r="BR100" s="524"/>
      <c r="BS100" s="524"/>
      <c r="BT100" s="524"/>
      <c r="BU100" s="524"/>
      <c r="BV100" s="524"/>
      <c r="BW100" s="524"/>
      <c r="BX100" s="524"/>
      <c r="BY100" s="524"/>
      <c r="BZ100" s="524"/>
      <c r="CA100" s="524"/>
      <c r="CB100" s="524"/>
      <c r="CC100" s="524"/>
      <c r="CD100" s="524"/>
    </row>
    <row r="101" spans="1:82" s="525" customFormat="1" x14ac:dyDescent="0.35">
      <c r="A101" s="312"/>
      <c r="B101" s="555" t="s">
        <v>139</v>
      </c>
      <c r="C101" s="489" t="s">
        <v>10</v>
      </c>
      <c r="D101" s="489" t="s">
        <v>10</v>
      </c>
      <c r="E101" s="489" t="s">
        <v>10</v>
      </c>
      <c r="F101" s="81">
        <v>34.116</v>
      </c>
      <c r="G101" s="489" t="s">
        <v>10</v>
      </c>
      <c r="H101" s="489" t="s">
        <v>10</v>
      </c>
      <c r="I101" s="489" t="s">
        <v>10</v>
      </c>
      <c r="J101" s="489" t="s">
        <v>10</v>
      </c>
      <c r="K101" s="489" t="s">
        <v>10</v>
      </c>
      <c r="L101" s="489" t="s">
        <v>10</v>
      </c>
      <c r="M101" s="489" t="s">
        <v>10</v>
      </c>
      <c r="N101" s="489" t="s">
        <v>10</v>
      </c>
      <c r="O101" s="489" t="s">
        <v>10</v>
      </c>
      <c r="P101" s="489" t="s">
        <v>10</v>
      </c>
      <c r="Q101" s="489" t="s">
        <v>10</v>
      </c>
      <c r="R101" s="489" t="s">
        <v>10</v>
      </c>
      <c r="S101" s="344" t="s">
        <v>10</v>
      </c>
      <c r="T101" s="344" t="s">
        <v>10</v>
      </c>
      <c r="U101" s="344" t="s">
        <v>10</v>
      </c>
      <c r="V101" s="344" t="s">
        <v>10</v>
      </c>
      <c r="W101" s="344" t="s">
        <v>10</v>
      </c>
      <c r="X101" s="344" t="s">
        <v>10</v>
      </c>
      <c r="Y101" s="81">
        <v>10.128</v>
      </c>
      <c r="Z101" s="81">
        <v>6.7489999999999997</v>
      </c>
      <c r="AA101" s="81">
        <v>6.2969999999999997</v>
      </c>
      <c r="AB101" s="81">
        <v>6.5670000000000002</v>
      </c>
      <c r="AC101" s="81">
        <v>7.8470000000000004</v>
      </c>
      <c r="AD101" s="81">
        <v>7.6760000000000002</v>
      </c>
      <c r="AE101" s="81">
        <v>8.5259999999999998</v>
      </c>
      <c r="AF101" s="81">
        <v>11.131</v>
      </c>
      <c r="AG101" s="81">
        <v>16.881</v>
      </c>
      <c r="AH101" s="81">
        <v>17.178999999999998</v>
      </c>
      <c r="AI101" s="81">
        <v>19.251000000000001</v>
      </c>
      <c r="AJ101" s="81">
        <v>17.47</v>
      </c>
      <c r="AK101" s="81">
        <v>19.802</v>
      </c>
      <c r="AL101" s="81">
        <v>18.305</v>
      </c>
      <c r="AM101" s="81">
        <v>18.93</v>
      </c>
      <c r="AN101" s="84">
        <v>19.231000000000002</v>
      </c>
      <c r="AO101" s="3023">
        <v>19.241</v>
      </c>
      <c r="AP101" s="523"/>
      <c r="AQ101" s="523"/>
      <c r="AR101" s="523"/>
      <c r="AS101" s="523"/>
      <c r="AT101" s="524"/>
      <c r="AU101" s="524"/>
      <c r="AV101" s="524"/>
      <c r="AW101" s="524"/>
      <c r="AX101" s="524"/>
      <c r="AY101" s="524"/>
      <c r="AZ101" s="524"/>
      <c r="BA101" s="524"/>
      <c r="BB101" s="524"/>
      <c r="BC101" s="524"/>
      <c r="BD101" s="524"/>
      <c r="BE101" s="524"/>
      <c r="BF101" s="524"/>
      <c r="BG101" s="524"/>
      <c r="BH101" s="524"/>
      <c r="BI101" s="524"/>
      <c r="BJ101" s="524"/>
      <c r="BK101" s="524"/>
      <c r="BL101" s="524"/>
      <c r="BM101" s="524"/>
      <c r="BN101" s="524"/>
      <c r="BO101" s="524"/>
      <c r="BP101" s="524"/>
      <c r="BQ101" s="524"/>
      <c r="BR101" s="524"/>
      <c r="BS101" s="524"/>
      <c r="BT101" s="524"/>
      <c r="BU101" s="524"/>
      <c r="BV101" s="524"/>
      <c r="BW101" s="524"/>
      <c r="BX101" s="524"/>
      <c r="BY101" s="524"/>
      <c r="BZ101" s="524"/>
      <c r="CA101" s="524"/>
      <c r="CB101" s="524"/>
      <c r="CC101" s="524"/>
      <c r="CD101" s="524"/>
    </row>
    <row r="102" spans="1:82" s="525" customFormat="1" x14ac:dyDescent="0.35">
      <c r="A102" s="312"/>
      <c r="B102" s="555" t="s">
        <v>140</v>
      </c>
      <c r="C102" s="489" t="s">
        <v>10</v>
      </c>
      <c r="D102" s="489" t="s">
        <v>10</v>
      </c>
      <c r="E102" s="489" t="s">
        <v>10</v>
      </c>
      <c r="F102" s="81">
        <v>19.831</v>
      </c>
      <c r="G102" s="489" t="s">
        <v>10</v>
      </c>
      <c r="H102" s="489" t="s">
        <v>10</v>
      </c>
      <c r="I102" s="489" t="s">
        <v>10</v>
      </c>
      <c r="J102" s="489" t="s">
        <v>10</v>
      </c>
      <c r="K102" s="489" t="s">
        <v>10</v>
      </c>
      <c r="L102" s="489" t="s">
        <v>10</v>
      </c>
      <c r="M102" s="489" t="s">
        <v>10</v>
      </c>
      <c r="N102" s="489" t="s">
        <v>10</v>
      </c>
      <c r="O102" s="489" t="s">
        <v>10</v>
      </c>
      <c r="P102" s="489" t="s">
        <v>10</v>
      </c>
      <c r="Q102" s="489" t="s">
        <v>10</v>
      </c>
      <c r="R102" s="489" t="s">
        <v>10</v>
      </c>
      <c r="S102" s="344" t="s">
        <v>10</v>
      </c>
      <c r="T102" s="344" t="s">
        <v>10</v>
      </c>
      <c r="U102" s="344" t="s">
        <v>10</v>
      </c>
      <c r="V102" s="344" t="s">
        <v>10</v>
      </c>
      <c r="W102" s="344" t="s">
        <v>10</v>
      </c>
      <c r="X102" s="344" t="s">
        <v>10</v>
      </c>
      <c r="Y102" s="81">
        <v>17.597000000000001</v>
      </c>
      <c r="Z102" s="81">
        <v>12.054</v>
      </c>
      <c r="AA102" s="81">
        <v>10.676</v>
      </c>
      <c r="AB102" s="81">
        <v>12.456</v>
      </c>
      <c r="AC102" s="81">
        <v>15.65</v>
      </c>
      <c r="AD102" s="81">
        <v>14.068</v>
      </c>
      <c r="AE102" s="81">
        <v>14.257</v>
      </c>
      <c r="AF102" s="81">
        <v>17.561</v>
      </c>
      <c r="AG102" s="81">
        <v>23.722000000000001</v>
      </c>
      <c r="AH102" s="81">
        <v>24.242000000000001</v>
      </c>
      <c r="AI102" s="81">
        <v>22.689</v>
      </c>
      <c r="AJ102" s="81">
        <v>26.152999999999999</v>
      </c>
      <c r="AK102" s="81">
        <v>28.786999999999999</v>
      </c>
      <c r="AL102" s="81">
        <v>29.018000000000001</v>
      </c>
      <c r="AM102" s="81">
        <v>30.55</v>
      </c>
      <c r="AN102" s="84">
        <v>33.637</v>
      </c>
      <c r="AO102" s="3023">
        <v>33.436</v>
      </c>
      <c r="AP102" s="523"/>
      <c r="AQ102" s="523"/>
      <c r="AR102" s="523"/>
      <c r="AS102" s="523"/>
      <c r="AT102" s="524"/>
      <c r="AU102" s="524"/>
      <c r="AV102" s="524"/>
      <c r="AW102" s="524"/>
      <c r="AX102" s="524"/>
      <c r="AY102" s="524"/>
      <c r="AZ102" s="524"/>
      <c r="BA102" s="524"/>
      <c r="BB102" s="524"/>
      <c r="BC102" s="524"/>
      <c r="BD102" s="524"/>
      <c r="BE102" s="524"/>
      <c r="BF102" s="524"/>
      <c r="BG102" s="524"/>
      <c r="BH102" s="524"/>
      <c r="BI102" s="524"/>
      <c r="BJ102" s="524"/>
      <c r="BK102" s="524"/>
      <c r="BL102" s="524"/>
      <c r="BM102" s="524"/>
      <c r="BN102" s="524"/>
      <c r="BO102" s="524"/>
      <c r="BP102" s="524"/>
      <c r="BQ102" s="524"/>
      <c r="BR102" s="524"/>
      <c r="BS102" s="524"/>
      <c r="BT102" s="524"/>
      <c r="BU102" s="524"/>
      <c r="BV102" s="524"/>
      <c r="BW102" s="524"/>
      <c r="BX102" s="524"/>
      <c r="BY102" s="524"/>
      <c r="BZ102" s="524"/>
      <c r="CA102" s="524"/>
      <c r="CB102" s="524"/>
      <c r="CC102" s="524"/>
      <c r="CD102" s="524"/>
    </row>
    <row r="103" spans="1:82" s="525" customFormat="1" x14ac:dyDescent="0.35">
      <c r="A103" s="312"/>
      <c r="B103" s="555" t="s">
        <v>144</v>
      </c>
      <c r="C103" s="489" t="s">
        <v>10</v>
      </c>
      <c r="D103" s="489" t="s">
        <v>10</v>
      </c>
      <c r="E103" s="489" t="s">
        <v>10</v>
      </c>
      <c r="F103" s="81">
        <v>6.0270000000000001</v>
      </c>
      <c r="G103" s="489" t="s">
        <v>10</v>
      </c>
      <c r="H103" s="489" t="s">
        <v>10</v>
      </c>
      <c r="I103" s="489" t="s">
        <v>10</v>
      </c>
      <c r="J103" s="489" t="s">
        <v>10</v>
      </c>
      <c r="K103" s="489" t="s">
        <v>10</v>
      </c>
      <c r="L103" s="489" t="s">
        <v>10</v>
      </c>
      <c r="M103" s="489" t="s">
        <v>10</v>
      </c>
      <c r="N103" s="489" t="s">
        <v>10</v>
      </c>
      <c r="O103" s="489" t="s">
        <v>10</v>
      </c>
      <c r="P103" s="489" t="s">
        <v>10</v>
      </c>
      <c r="Q103" s="489" t="s">
        <v>10</v>
      </c>
      <c r="R103" s="489" t="s">
        <v>10</v>
      </c>
      <c r="S103" s="344" t="s">
        <v>10</v>
      </c>
      <c r="T103" s="344" t="s">
        <v>10</v>
      </c>
      <c r="U103" s="344" t="s">
        <v>10</v>
      </c>
      <c r="V103" s="344" t="s">
        <v>10</v>
      </c>
      <c r="W103" s="344" t="s">
        <v>10</v>
      </c>
      <c r="X103" s="344" t="s">
        <v>10</v>
      </c>
      <c r="Y103" s="81">
        <v>14.596</v>
      </c>
      <c r="Z103" s="81">
        <v>11.93</v>
      </c>
      <c r="AA103" s="81">
        <v>11.034000000000001</v>
      </c>
      <c r="AB103" s="81">
        <v>13.759</v>
      </c>
      <c r="AC103" s="81">
        <v>15.367000000000001</v>
      </c>
      <c r="AD103" s="81">
        <v>16.71</v>
      </c>
      <c r="AE103" s="81">
        <v>16.173999999999999</v>
      </c>
      <c r="AF103" s="81">
        <v>18.056000000000001</v>
      </c>
      <c r="AG103" s="81">
        <v>18.846</v>
      </c>
      <c r="AH103" s="81">
        <v>17.183</v>
      </c>
      <c r="AI103" s="81">
        <v>14.016999999999999</v>
      </c>
      <c r="AJ103" s="81">
        <v>14.048999999999999</v>
      </c>
      <c r="AK103" s="81">
        <v>15.304</v>
      </c>
      <c r="AL103" s="81">
        <v>18.091000000000001</v>
      </c>
      <c r="AM103" s="81">
        <v>20.119</v>
      </c>
      <c r="AN103" s="84">
        <v>18.050999999999998</v>
      </c>
      <c r="AO103" s="3023">
        <v>18.826000000000001</v>
      </c>
      <c r="AP103" s="523"/>
      <c r="AQ103" s="523"/>
      <c r="AR103" s="523"/>
      <c r="AS103" s="523"/>
      <c r="AT103" s="524"/>
      <c r="AU103" s="524"/>
      <c r="AV103" s="524"/>
      <c r="AW103" s="524"/>
      <c r="AX103" s="524"/>
      <c r="AY103" s="524"/>
      <c r="AZ103" s="524"/>
      <c r="BA103" s="524"/>
      <c r="BB103" s="524"/>
      <c r="BC103" s="524"/>
      <c r="BD103" s="524"/>
      <c r="BE103" s="524"/>
      <c r="BF103" s="524"/>
      <c r="BG103" s="524"/>
      <c r="BH103" s="524"/>
      <c r="BI103" s="524"/>
      <c r="BJ103" s="524"/>
      <c r="BK103" s="524"/>
      <c r="BL103" s="524"/>
      <c r="BM103" s="524"/>
      <c r="BN103" s="524"/>
      <c r="BO103" s="524"/>
      <c r="BP103" s="524"/>
      <c r="BQ103" s="524"/>
      <c r="BR103" s="524"/>
      <c r="BS103" s="524"/>
      <c r="BT103" s="524"/>
      <c r="BU103" s="524"/>
      <c r="BV103" s="524"/>
      <c r="BW103" s="524"/>
      <c r="BX103" s="524"/>
      <c r="BY103" s="524"/>
      <c r="BZ103" s="524"/>
      <c r="CA103" s="524"/>
      <c r="CB103" s="524"/>
      <c r="CC103" s="524"/>
      <c r="CD103" s="524"/>
    </row>
    <row r="104" spans="1:82" s="525" customFormat="1" x14ac:dyDescent="0.35">
      <c r="A104" s="312"/>
      <c r="B104" s="558" t="s">
        <v>141</v>
      </c>
      <c r="C104" s="559" t="s">
        <v>10</v>
      </c>
      <c r="D104" s="559" t="s">
        <v>10</v>
      </c>
      <c r="E104" s="559" t="s">
        <v>10</v>
      </c>
      <c r="F104" s="81">
        <v>8.1319999999999997</v>
      </c>
      <c r="G104" s="489" t="s">
        <v>10</v>
      </c>
      <c r="H104" s="489" t="s">
        <v>10</v>
      </c>
      <c r="I104" s="489" t="s">
        <v>10</v>
      </c>
      <c r="J104" s="489" t="s">
        <v>10</v>
      </c>
      <c r="K104" s="489" t="s">
        <v>10</v>
      </c>
      <c r="L104" s="489" t="s">
        <v>10</v>
      </c>
      <c r="M104" s="489" t="s">
        <v>10</v>
      </c>
      <c r="N104" s="489" t="s">
        <v>10</v>
      </c>
      <c r="O104" s="489" t="s">
        <v>10</v>
      </c>
      <c r="P104" s="489" t="s">
        <v>10</v>
      </c>
      <c r="Q104" s="489" t="s">
        <v>10</v>
      </c>
      <c r="R104" s="489" t="s">
        <v>10</v>
      </c>
      <c r="S104" s="560" t="s">
        <v>10</v>
      </c>
      <c r="T104" s="560" t="s">
        <v>10</v>
      </c>
      <c r="U104" s="560" t="s">
        <v>10</v>
      </c>
      <c r="V104" s="560" t="s">
        <v>10</v>
      </c>
      <c r="W104" s="560" t="s">
        <v>10</v>
      </c>
      <c r="X104" s="560" t="s">
        <v>10</v>
      </c>
      <c r="Y104" s="81">
        <v>50.84</v>
      </c>
      <c r="Z104" s="81">
        <v>63.752000000000002</v>
      </c>
      <c r="AA104" s="81">
        <v>67.162000000000006</v>
      </c>
      <c r="AB104" s="81">
        <v>62.414000000000001</v>
      </c>
      <c r="AC104" s="81">
        <v>56.167999999999999</v>
      </c>
      <c r="AD104" s="81">
        <v>56.451999999999998</v>
      </c>
      <c r="AE104" s="81">
        <v>55.512999999999998</v>
      </c>
      <c r="AF104" s="81">
        <v>45.048000000000002</v>
      </c>
      <c r="AG104" s="81">
        <v>31.696999999999999</v>
      </c>
      <c r="AH104" s="81">
        <v>32.734000000000002</v>
      </c>
      <c r="AI104" s="81">
        <v>29.928999999999998</v>
      </c>
      <c r="AJ104" s="81">
        <v>29.149000000000001</v>
      </c>
      <c r="AK104" s="81">
        <v>23.324000000000002</v>
      </c>
      <c r="AL104" s="81">
        <v>22.885999999999999</v>
      </c>
      <c r="AM104" s="81">
        <v>20.367000000000001</v>
      </c>
      <c r="AN104" s="84">
        <v>17.591999999999999</v>
      </c>
      <c r="AO104" s="3026">
        <v>17.294</v>
      </c>
      <c r="AP104" s="249"/>
      <c r="AQ104" s="524"/>
      <c r="AR104" s="524"/>
      <c r="AS104" s="524"/>
      <c r="AT104" s="524"/>
      <c r="AU104" s="524"/>
      <c r="AV104" s="524"/>
      <c r="AW104" s="524"/>
      <c r="AX104" s="524"/>
      <c r="AY104" s="524"/>
      <c r="AZ104" s="524"/>
      <c r="BA104" s="524"/>
      <c r="BB104" s="524"/>
      <c r="BC104" s="524"/>
      <c r="BD104" s="524"/>
      <c r="BE104" s="524"/>
      <c r="BF104" s="524"/>
      <c r="BG104" s="524"/>
      <c r="BH104" s="524"/>
      <c r="BI104" s="524"/>
      <c r="BJ104" s="524"/>
      <c r="BK104" s="524"/>
      <c r="BL104" s="524"/>
      <c r="BM104" s="524"/>
      <c r="BN104" s="524"/>
      <c r="BO104" s="524"/>
      <c r="BP104" s="524"/>
      <c r="BQ104" s="524"/>
      <c r="BR104" s="524"/>
      <c r="BS104" s="524"/>
      <c r="BT104" s="524"/>
      <c r="BU104" s="524"/>
      <c r="BV104" s="524"/>
      <c r="BW104" s="524"/>
      <c r="BX104" s="524"/>
      <c r="BY104" s="524"/>
      <c r="BZ104" s="524"/>
      <c r="CA104" s="524"/>
      <c r="CB104" s="524"/>
      <c r="CC104" s="524"/>
      <c r="CD104" s="524"/>
    </row>
    <row r="105" spans="1:82" s="525" customFormat="1" ht="3" customHeight="1" x14ac:dyDescent="0.35">
      <c r="A105" s="372"/>
      <c r="B105" s="476"/>
      <c r="C105" s="411"/>
      <c r="D105" s="477"/>
      <c r="E105" s="441"/>
      <c r="F105" s="521"/>
      <c r="G105" s="521"/>
      <c r="H105" s="521"/>
      <c r="I105" s="521"/>
      <c r="J105" s="521"/>
      <c r="K105" s="521"/>
      <c r="L105" s="521"/>
      <c r="M105" s="521"/>
      <c r="N105" s="521"/>
      <c r="O105" s="521"/>
      <c r="P105" s="521"/>
      <c r="Q105" s="521"/>
      <c r="R105" s="521"/>
      <c r="S105" s="521"/>
      <c r="T105" s="521"/>
      <c r="U105" s="521"/>
      <c r="V105" s="521"/>
      <c r="W105" s="521"/>
      <c r="X105" s="521"/>
      <c r="Y105" s="521"/>
      <c r="Z105" s="312"/>
      <c r="AA105" s="521"/>
      <c r="AB105" s="521"/>
      <c r="AC105" s="522"/>
      <c r="AD105" s="522"/>
      <c r="AE105" s="521"/>
      <c r="AF105" s="521"/>
      <c r="AG105" s="521"/>
      <c r="AH105" s="521"/>
      <c r="AI105" s="521"/>
      <c r="AJ105" s="521"/>
      <c r="AK105" s="521"/>
      <c r="AL105" s="523"/>
      <c r="AM105" s="249"/>
      <c r="AN105" s="249"/>
      <c r="AO105" s="523"/>
      <c r="AP105" s="249"/>
      <c r="AQ105" s="524"/>
      <c r="AR105" s="524"/>
      <c r="AS105" s="524"/>
      <c r="AT105" s="524"/>
      <c r="AU105" s="524"/>
      <c r="AV105" s="524"/>
      <c r="AW105" s="524"/>
      <c r="AX105" s="524"/>
      <c r="AY105" s="524"/>
      <c r="AZ105" s="524"/>
      <c r="BA105" s="524"/>
      <c r="BB105" s="524"/>
      <c r="BC105" s="524"/>
      <c r="BD105" s="524"/>
      <c r="BE105" s="524"/>
      <c r="BF105" s="524"/>
      <c r="BG105" s="524"/>
      <c r="BH105" s="524"/>
      <c r="BI105" s="524"/>
      <c r="BJ105" s="524"/>
      <c r="BK105" s="524"/>
      <c r="BL105" s="524"/>
      <c r="BM105" s="524"/>
      <c r="BN105" s="524"/>
      <c r="BO105" s="524"/>
      <c r="BP105" s="524"/>
      <c r="BQ105" s="524"/>
      <c r="BR105" s="524"/>
      <c r="BS105" s="524"/>
      <c r="BT105" s="524"/>
      <c r="BU105" s="524"/>
      <c r="BV105" s="524"/>
      <c r="BW105" s="524"/>
      <c r="BX105" s="524"/>
      <c r="BY105" s="524"/>
      <c r="BZ105" s="524"/>
      <c r="CA105" s="524"/>
      <c r="CB105" s="524"/>
      <c r="CC105" s="524"/>
      <c r="CD105" s="524"/>
    </row>
    <row r="106" spans="1:82" s="341" customFormat="1" ht="63" customHeight="1" x14ac:dyDescent="0.35">
      <c r="A106" s="312"/>
      <c r="B106" s="3306" t="s">
        <v>151</v>
      </c>
      <c r="C106" s="3307"/>
      <c r="D106" s="3307"/>
      <c r="E106" s="3307"/>
      <c r="F106" s="3307"/>
      <c r="G106" s="3307"/>
      <c r="H106" s="3307"/>
      <c r="I106" s="3307"/>
      <c r="J106" s="3307"/>
      <c r="K106" s="3307"/>
      <c r="L106" s="3307"/>
      <c r="M106" s="3307"/>
      <c r="N106" s="3307"/>
      <c r="O106" s="3307"/>
      <c r="P106" s="3307"/>
      <c r="Q106" s="3307"/>
      <c r="R106" s="3307"/>
      <c r="S106" s="3307"/>
      <c r="T106" s="3307"/>
      <c r="U106" s="3307"/>
      <c r="V106" s="3307"/>
      <c r="W106" s="3307"/>
      <c r="X106" s="3307"/>
      <c r="Y106" s="3308"/>
      <c r="Z106" s="372"/>
      <c r="AA106" s="372"/>
      <c r="AB106" s="372"/>
      <c r="AC106" s="522"/>
      <c r="AD106" s="522"/>
      <c r="AE106" s="312"/>
      <c r="AF106" s="312"/>
      <c r="AG106" s="521"/>
      <c r="AH106" s="521"/>
      <c r="AI106" s="521"/>
      <c r="AJ106" s="521"/>
      <c r="AK106" s="521"/>
      <c r="AL106" s="523"/>
      <c r="AM106" s="249"/>
      <c r="AN106" s="249"/>
      <c r="AO106" s="523"/>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row>
    <row r="107" spans="1:82" s="525" customFormat="1" x14ac:dyDescent="0.35">
      <c r="A107" s="521"/>
      <c r="B107" s="521"/>
      <c r="C107" s="521"/>
      <c r="D107" s="521"/>
      <c r="E107" s="521"/>
      <c r="F107" s="521"/>
      <c r="G107" s="521"/>
      <c r="H107" s="521"/>
      <c r="I107" s="521"/>
      <c r="J107" s="521"/>
      <c r="K107" s="521"/>
      <c r="L107" s="521"/>
      <c r="M107" s="521"/>
      <c r="N107" s="521"/>
      <c r="O107" s="521"/>
      <c r="P107" s="521"/>
      <c r="Q107" s="521"/>
      <c r="R107" s="521"/>
      <c r="S107" s="521"/>
      <c r="T107" s="521"/>
      <c r="U107" s="521"/>
      <c r="V107" s="521"/>
      <c r="W107" s="521"/>
      <c r="X107" s="521"/>
      <c r="Y107" s="521"/>
      <c r="Z107" s="312"/>
      <c r="AA107" s="521"/>
      <c r="AB107" s="526"/>
      <c r="AC107" s="527"/>
      <c r="AD107" s="527"/>
      <c r="AE107" s="526"/>
      <c r="AF107" s="526"/>
      <c r="AG107" s="521"/>
      <c r="AH107" s="521"/>
      <c r="AI107" s="521"/>
      <c r="AJ107" s="521"/>
      <c r="AK107" s="521"/>
      <c r="AL107" s="523"/>
      <c r="AM107" s="249"/>
      <c r="AN107" s="249"/>
      <c r="AO107" s="523"/>
      <c r="AP107" s="524"/>
      <c r="AQ107" s="524"/>
      <c r="AR107" s="524"/>
      <c r="AS107" s="524"/>
      <c r="AT107" s="524"/>
      <c r="AU107" s="524"/>
      <c r="AV107" s="524"/>
      <c r="AW107" s="524"/>
      <c r="AX107" s="524"/>
      <c r="AY107" s="524"/>
      <c r="AZ107" s="524"/>
      <c r="BA107" s="524"/>
      <c r="BB107" s="524"/>
      <c r="BC107" s="524"/>
      <c r="BD107" s="524"/>
      <c r="BE107" s="524"/>
      <c r="BF107" s="524"/>
      <c r="BG107" s="524"/>
      <c r="BH107" s="524"/>
      <c r="BI107" s="524"/>
      <c r="BJ107" s="524"/>
      <c r="BK107" s="524"/>
      <c r="BL107" s="524"/>
      <c r="BM107" s="524"/>
      <c r="BN107" s="524"/>
      <c r="BO107" s="524"/>
      <c r="BP107" s="524"/>
      <c r="BQ107" s="524"/>
      <c r="BR107" s="524"/>
      <c r="BS107" s="524"/>
      <c r="BT107" s="524"/>
      <c r="BU107" s="524"/>
      <c r="BV107" s="524"/>
      <c r="BW107" s="524"/>
      <c r="BX107" s="524"/>
      <c r="BY107" s="524"/>
      <c r="BZ107" s="524"/>
      <c r="CA107" s="524"/>
      <c r="CB107" s="524"/>
      <c r="CC107" s="524"/>
      <c r="CD107" s="524"/>
    </row>
    <row r="108" spans="1:82" s="525" customFormat="1" ht="63" customHeight="1" x14ac:dyDescent="0.35">
      <c r="A108" s="2504" t="s">
        <v>136</v>
      </c>
      <c r="B108" s="3305" t="s">
        <v>134</v>
      </c>
      <c r="C108" s="3273"/>
      <c r="D108" s="3273"/>
      <c r="E108" s="3273"/>
      <c r="F108" s="3273"/>
      <c r="G108" s="3273"/>
      <c r="H108" s="3273"/>
      <c r="I108" s="3273"/>
      <c r="J108" s="3273"/>
      <c r="K108" s="3273"/>
      <c r="L108" s="3273"/>
      <c r="M108" s="3273"/>
      <c r="N108" s="3273"/>
      <c r="O108" s="3273"/>
      <c r="P108" s="3273"/>
      <c r="Q108" s="3273"/>
      <c r="R108" s="3273"/>
      <c r="S108" s="3273"/>
      <c r="T108" s="3273"/>
      <c r="U108" s="3273"/>
      <c r="V108" s="3273"/>
      <c r="W108" s="3273"/>
      <c r="X108" s="3273"/>
      <c r="Y108" s="3273"/>
      <c r="Z108" s="3273"/>
      <c r="AA108" s="3273"/>
      <c r="AB108" s="528"/>
      <c r="AC108" s="567"/>
      <c r="AD108" s="522"/>
      <c r="AE108" s="521"/>
      <c r="AF108" s="521"/>
      <c r="AG108" s="528"/>
      <c r="AH108" s="528"/>
      <c r="AI108" s="529"/>
      <c r="AJ108" s="529"/>
      <c r="AK108" s="529"/>
      <c r="AL108" s="523"/>
      <c r="AM108" s="249"/>
      <c r="AN108" s="249"/>
      <c r="AO108" s="2932"/>
      <c r="AP108" s="524"/>
      <c r="AQ108" s="524"/>
      <c r="AR108" s="524"/>
      <c r="AS108" s="524"/>
      <c r="AT108" s="524"/>
      <c r="AU108" s="524"/>
      <c r="AV108" s="524"/>
      <c r="AW108" s="524"/>
      <c r="AX108" s="524"/>
      <c r="AY108" s="524"/>
      <c r="AZ108" s="524"/>
      <c r="BA108" s="524"/>
      <c r="BB108" s="524"/>
      <c r="BC108" s="524"/>
      <c r="BD108" s="524"/>
      <c r="BE108" s="524"/>
      <c r="BF108" s="524"/>
      <c r="BG108" s="524"/>
      <c r="BH108" s="524"/>
      <c r="BI108" s="524"/>
      <c r="BJ108" s="524"/>
      <c r="BK108" s="524"/>
      <c r="BL108" s="524"/>
      <c r="BM108" s="524"/>
      <c r="BN108" s="524"/>
      <c r="BO108" s="524"/>
      <c r="BP108" s="524"/>
      <c r="BQ108" s="524"/>
      <c r="BR108" s="524"/>
      <c r="BS108" s="524"/>
      <c r="BT108" s="524"/>
      <c r="BU108" s="524"/>
      <c r="BV108" s="524"/>
      <c r="BW108" s="524"/>
      <c r="BX108" s="524"/>
      <c r="BY108" s="524"/>
      <c r="BZ108" s="524"/>
      <c r="CA108" s="524"/>
      <c r="CB108" s="524"/>
      <c r="CC108" s="524"/>
      <c r="CD108" s="524"/>
    </row>
    <row r="109" spans="1:82" s="525" customFormat="1" ht="63" customHeight="1" x14ac:dyDescent="0.35">
      <c r="A109" s="427"/>
      <c r="B109" s="530" t="s">
        <v>734</v>
      </c>
      <c r="C109" s="531" t="s">
        <v>6</v>
      </c>
      <c r="D109" s="531" t="s">
        <v>7</v>
      </c>
      <c r="E109" s="531" t="s">
        <v>8</v>
      </c>
      <c r="F109" s="532" t="s">
        <v>123</v>
      </c>
      <c r="G109" s="533" t="s">
        <v>160</v>
      </c>
      <c r="H109" s="533" t="s">
        <v>194</v>
      </c>
      <c r="I109" s="533" t="s">
        <v>202</v>
      </c>
      <c r="J109" s="533" t="s">
        <v>241</v>
      </c>
      <c r="K109" s="533" t="s">
        <v>273</v>
      </c>
      <c r="L109" s="533" t="s">
        <v>284</v>
      </c>
      <c r="M109" s="533" t="s">
        <v>322</v>
      </c>
      <c r="N109" s="533" t="s">
        <v>342</v>
      </c>
      <c r="O109" s="533" t="s">
        <v>356</v>
      </c>
      <c r="P109" s="533" t="s">
        <v>384</v>
      </c>
      <c r="Q109" s="533" t="s">
        <v>493</v>
      </c>
      <c r="R109" s="533" t="s">
        <v>535</v>
      </c>
      <c r="S109" s="533" t="s">
        <v>541</v>
      </c>
      <c r="T109" s="533" t="s">
        <v>545</v>
      </c>
      <c r="U109" s="533" t="s">
        <v>578</v>
      </c>
      <c r="V109" s="533" t="s">
        <v>586</v>
      </c>
      <c r="W109" s="533" t="s">
        <v>633</v>
      </c>
      <c r="X109" s="533" t="s">
        <v>646</v>
      </c>
      <c r="Y109" s="533" t="s">
        <v>647</v>
      </c>
      <c r="Z109" s="533" t="s">
        <v>668</v>
      </c>
      <c r="AA109" s="534" t="s">
        <v>671</v>
      </c>
      <c r="AB109" s="568" t="s">
        <v>688</v>
      </c>
      <c r="AC109" s="568" t="s">
        <v>689</v>
      </c>
      <c r="AD109" s="534" t="s">
        <v>735</v>
      </c>
      <c r="AE109" s="534" t="s">
        <v>776</v>
      </c>
      <c r="AF109" s="534" t="s">
        <v>811</v>
      </c>
      <c r="AG109" s="534" t="s">
        <v>1055</v>
      </c>
      <c r="AH109" s="534" t="s">
        <v>1072</v>
      </c>
      <c r="AI109" s="534" t="s">
        <v>1075</v>
      </c>
      <c r="AJ109" s="534" t="s">
        <v>1117</v>
      </c>
      <c r="AK109" s="534" t="s">
        <v>1162</v>
      </c>
      <c r="AL109" s="355" t="s">
        <v>1176</v>
      </c>
      <c r="AM109" s="651" t="s">
        <v>1211</v>
      </c>
      <c r="AN109" s="3040" t="s">
        <v>1297</v>
      </c>
      <c r="AO109" s="2594" t="s">
        <v>1328</v>
      </c>
      <c r="AP109" s="524"/>
      <c r="AQ109" s="524"/>
      <c r="AR109" s="524"/>
      <c r="AS109" s="524"/>
      <c r="AT109" s="523"/>
      <c r="AU109" s="523"/>
      <c r="AV109" s="524"/>
      <c r="AW109" s="524"/>
      <c r="AX109" s="524"/>
      <c r="AY109" s="524"/>
      <c r="AZ109" s="524"/>
      <c r="BA109" s="524"/>
      <c r="BB109" s="524"/>
      <c r="BC109" s="524"/>
      <c r="BD109" s="524"/>
      <c r="BE109" s="524"/>
      <c r="BF109" s="524"/>
      <c r="BG109" s="524"/>
      <c r="BH109" s="524"/>
      <c r="BI109" s="524"/>
      <c r="BJ109" s="524"/>
      <c r="BK109" s="524"/>
      <c r="BL109" s="524"/>
      <c r="BM109" s="524"/>
      <c r="BN109" s="524"/>
      <c r="BO109" s="524"/>
      <c r="BP109" s="524"/>
      <c r="BQ109" s="524"/>
      <c r="BR109" s="524"/>
      <c r="BS109" s="524"/>
      <c r="BT109" s="524"/>
      <c r="BU109" s="524"/>
      <c r="BV109" s="524"/>
      <c r="BW109" s="524"/>
      <c r="BX109" s="524"/>
      <c r="BY109" s="524"/>
      <c r="BZ109" s="524"/>
      <c r="CA109" s="524"/>
      <c r="CB109" s="524"/>
      <c r="CC109" s="524"/>
      <c r="CD109" s="524"/>
    </row>
    <row r="110" spans="1:82" s="554" customFormat="1" x14ac:dyDescent="0.35">
      <c r="A110" s="433"/>
      <c r="B110" s="434" t="s">
        <v>260</v>
      </c>
      <c r="C110" s="411" t="s">
        <v>10</v>
      </c>
      <c r="D110" s="411" t="s">
        <v>10</v>
      </c>
      <c r="E110" s="411" t="s">
        <v>10</v>
      </c>
      <c r="F110" s="3068">
        <v>2.282</v>
      </c>
      <c r="G110" s="411" t="s">
        <v>10</v>
      </c>
      <c r="H110" s="411" t="s">
        <v>10</v>
      </c>
      <c r="I110" s="411" t="s">
        <v>10</v>
      </c>
      <c r="J110" s="411" t="s">
        <v>10</v>
      </c>
      <c r="K110" s="505" t="s">
        <v>10</v>
      </c>
      <c r="L110" s="506" t="s">
        <v>10</v>
      </c>
      <c r="M110" s="506" t="s">
        <v>10</v>
      </c>
      <c r="N110" s="506" t="s">
        <v>10</v>
      </c>
      <c r="O110" s="506" t="s">
        <v>10</v>
      </c>
      <c r="P110" s="506" t="s">
        <v>10</v>
      </c>
      <c r="Q110" s="506" t="s">
        <v>10</v>
      </c>
      <c r="R110" s="506" t="s">
        <v>10</v>
      </c>
      <c r="S110" s="506" t="s">
        <v>10</v>
      </c>
      <c r="T110" s="506" t="s">
        <v>10</v>
      </c>
      <c r="U110" s="506" t="s">
        <v>10</v>
      </c>
      <c r="V110" s="506" t="s">
        <v>10</v>
      </c>
      <c r="W110" s="506" t="s">
        <v>10</v>
      </c>
      <c r="X110" s="506" t="s">
        <v>10</v>
      </c>
      <c r="Y110" s="3068">
        <v>4.5659999999999998</v>
      </c>
      <c r="Z110" s="3068">
        <v>5.6210000000000004</v>
      </c>
      <c r="AA110" s="3068">
        <v>5.7679999999999998</v>
      </c>
      <c r="AB110" s="3068">
        <v>5.3760000000000003</v>
      </c>
      <c r="AC110" s="3068">
        <v>5.0090000000000003</v>
      </c>
      <c r="AD110" s="3068">
        <v>4.7960000000000003</v>
      </c>
      <c r="AE110" s="3068">
        <v>4.8819999999999997</v>
      </c>
      <c r="AF110" s="3068">
        <v>4.57</v>
      </c>
      <c r="AG110" s="3068">
        <v>3.6240000000000001</v>
      </c>
      <c r="AH110" s="3068">
        <v>3.621</v>
      </c>
      <c r="AI110" s="3068">
        <v>3.585</v>
      </c>
      <c r="AJ110" s="3068">
        <v>3.3420000000000001</v>
      </c>
      <c r="AK110" s="3068">
        <v>3.2909999999999999</v>
      </c>
      <c r="AL110" s="3068">
        <v>3.2309999999999999</v>
      </c>
      <c r="AM110" s="3068">
        <v>3.28</v>
      </c>
      <c r="AN110" s="3069">
        <v>3.3639999999999999</v>
      </c>
      <c r="AO110" s="3070">
        <v>3.2320000000000002</v>
      </c>
      <c r="AP110" s="553"/>
      <c r="AQ110" s="553"/>
      <c r="AR110" s="553"/>
      <c r="AS110" s="553"/>
      <c r="AT110" s="553"/>
      <c r="AU110" s="553"/>
      <c r="AV110" s="553"/>
      <c r="AW110" s="553"/>
      <c r="AX110" s="553"/>
      <c r="AY110" s="553"/>
      <c r="AZ110" s="553"/>
      <c r="BA110" s="553"/>
      <c r="BB110" s="553"/>
      <c r="BC110" s="553"/>
      <c r="BD110" s="553"/>
      <c r="BE110" s="553"/>
      <c r="BF110" s="553"/>
      <c r="BG110" s="553"/>
      <c r="BH110" s="553"/>
      <c r="BI110" s="553"/>
      <c r="BJ110" s="553"/>
      <c r="BK110" s="553"/>
      <c r="BL110" s="553"/>
      <c r="BM110" s="553"/>
      <c r="BN110" s="553"/>
      <c r="BO110" s="553"/>
      <c r="BP110" s="553"/>
      <c r="BQ110" s="553"/>
      <c r="BR110" s="553"/>
      <c r="BS110" s="553"/>
      <c r="BT110" s="553"/>
      <c r="BU110" s="553"/>
      <c r="BV110" s="553"/>
      <c r="BW110" s="553"/>
      <c r="BX110" s="553"/>
      <c r="BY110" s="553"/>
      <c r="BZ110" s="553"/>
      <c r="CA110" s="553"/>
      <c r="CB110" s="553"/>
      <c r="CC110" s="553"/>
      <c r="CD110" s="553"/>
    </row>
    <row r="111" spans="1:82" s="554" customFormat="1" x14ac:dyDescent="0.35">
      <c r="A111" s="433"/>
      <c r="B111" s="436" t="s">
        <v>261</v>
      </c>
      <c r="C111" s="411" t="s">
        <v>10</v>
      </c>
      <c r="D111" s="411" t="s">
        <v>10</v>
      </c>
      <c r="E111" s="411" t="s">
        <v>10</v>
      </c>
      <c r="F111" s="411" t="s">
        <v>10</v>
      </c>
      <c r="G111" s="411" t="s">
        <v>10</v>
      </c>
      <c r="H111" s="411" t="s">
        <v>10</v>
      </c>
      <c r="I111" s="411" t="s">
        <v>10</v>
      </c>
      <c r="J111" s="411" t="s">
        <v>10</v>
      </c>
      <c r="K111" s="411" t="s">
        <v>10</v>
      </c>
      <c r="L111" s="343" t="s">
        <v>10</v>
      </c>
      <c r="M111" s="343" t="s">
        <v>10</v>
      </c>
      <c r="N111" s="343" t="s">
        <v>10</v>
      </c>
      <c r="O111" s="343" t="s">
        <v>10</v>
      </c>
      <c r="P111" s="343" t="s">
        <v>10</v>
      </c>
      <c r="Q111" s="343" t="s">
        <v>10</v>
      </c>
      <c r="R111" s="343" t="s">
        <v>10</v>
      </c>
      <c r="S111" s="411" t="s">
        <v>10</v>
      </c>
      <c r="T111" s="411" t="s">
        <v>10</v>
      </c>
      <c r="U111" s="411" t="s">
        <v>10</v>
      </c>
      <c r="V111" s="411" t="s">
        <v>10</v>
      </c>
      <c r="W111" s="411" t="s">
        <v>10</v>
      </c>
      <c r="X111" s="411" t="s">
        <v>10</v>
      </c>
      <c r="Y111" s="3068">
        <v>5.9279999999999999</v>
      </c>
      <c r="Z111" s="3068">
        <v>5.6619999999999999</v>
      </c>
      <c r="AA111" s="3068">
        <v>5.8719999999999999</v>
      </c>
      <c r="AB111" s="3068">
        <v>6.6689999999999996</v>
      </c>
      <c r="AC111" s="3068">
        <v>5.5250000000000004</v>
      </c>
      <c r="AD111" s="3068">
        <v>4.8460000000000001</v>
      </c>
      <c r="AE111" s="3068">
        <v>5.28</v>
      </c>
      <c r="AF111" s="3068">
        <v>4.5579999999999998</v>
      </c>
      <c r="AG111" s="3068">
        <v>3.887</v>
      </c>
      <c r="AH111" s="3068">
        <v>3.1960000000000002</v>
      </c>
      <c r="AI111" s="3068">
        <v>3.1659999999999999</v>
      </c>
      <c r="AJ111" s="3068">
        <v>3.9350000000000001</v>
      </c>
      <c r="AK111" s="3068">
        <v>3.21</v>
      </c>
      <c r="AL111" s="3068">
        <v>3.9</v>
      </c>
      <c r="AM111" s="3068">
        <v>3.3260000000000001</v>
      </c>
      <c r="AN111" s="3069">
        <v>3.1749999999999998</v>
      </c>
      <c r="AO111" s="3070">
        <v>3.3780000000000001</v>
      </c>
      <c r="AP111" s="553"/>
      <c r="AQ111" s="553"/>
      <c r="AR111" s="553"/>
      <c r="AS111" s="553"/>
      <c r="AT111" s="553"/>
      <c r="AU111" s="553"/>
      <c r="AV111" s="553"/>
      <c r="AW111" s="553"/>
      <c r="AX111" s="553"/>
      <c r="AY111" s="553"/>
      <c r="AZ111" s="553"/>
      <c r="BA111" s="553"/>
      <c r="BB111" s="553"/>
      <c r="BC111" s="553"/>
      <c r="BD111" s="553"/>
      <c r="BE111" s="553"/>
      <c r="BF111" s="553"/>
      <c r="BG111" s="553"/>
      <c r="BH111" s="553"/>
      <c r="BI111" s="553"/>
      <c r="BJ111" s="553"/>
      <c r="BK111" s="553"/>
      <c r="BL111" s="553"/>
      <c r="BM111" s="553"/>
      <c r="BN111" s="553"/>
      <c r="BO111" s="553"/>
      <c r="BP111" s="553"/>
      <c r="BQ111" s="553"/>
      <c r="BR111" s="553"/>
      <c r="BS111" s="553"/>
      <c r="BT111" s="553"/>
      <c r="BU111" s="553"/>
      <c r="BV111" s="553"/>
      <c r="BW111" s="553"/>
      <c r="BX111" s="553"/>
      <c r="BY111" s="553"/>
      <c r="BZ111" s="553"/>
      <c r="CA111" s="553"/>
      <c r="CB111" s="553"/>
      <c r="CC111" s="553"/>
      <c r="CD111" s="553"/>
    </row>
    <row r="112" spans="1:82" s="554" customFormat="1" x14ac:dyDescent="0.35">
      <c r="A112" s="433"/>
      <c r="B112" s="436" t="s">
        <v>262</v>
      </c>
      <c r="C112" s="411" t="s">
        <v>10</v>
      </c>
      <c r="D112" s="411" t="s">
        <v>10</v>
      </c>
      <c r="E112" s="411" t="s">
        <v>10</v>
      </c>
      <c r="F112" s="3068">
        <v>2.681</v>
      </c>
      <c r="G112" s="411" t="s">
        <v>10</v>
      </c>
      <c r="H112" s="411" t="s">
        <v>10</v>
      </c>
      <c r="I112" s="411" t="s">
        <v>10</v>
      </c>
      <c r="J112" s="411" t="s">
        <v>10</v>
      </c>
      <c r="K112" s="411" t="s">
        <v>10</v>
      </c>
      <c r="L112" s="343" t="s">
        <v>10</v>
      </c>
      <c r="M112" s="343" t="s">
        <v>10</v>
      </c>
      <c r="N112" s="343" t="s">
        <v>10</v>
      </c>
      <c r="O112" s="343" t="s">
        <v>10</v>
      </c>
      <c r="P112" s="343" t="s">
        <v>10</v>
      </c>
      <c r="Q112" s="343" t="s">
        <v>10</v>
      </c>
      <c r="R112" s="343" t="s">
        <v>10</v>
      </c>
      <c r="S112" s="411" t="s">
        <v>10</v>
      </c>
      <c r="T112" s="411" t="s">
        <v>10</v>
      </c>
      <c r="U112" s="411" t="s">
        <v>10</v>
      </c>
      <c r="V112" s="411" t="s">
        <v>10</v>
      </c>
      <c r="W112" s="411" t="s">
        <v>10</v>
      </c>
      <c r="X112" s="411" t="s">
        <v>10</v>
      </c>
      <c r="Y112" s="3068">
        <v>5.3609999999999998</v>
      </c>
      <c r="Z112" s="3068">
        <v>5.51</v>
      </c>
      <c r="AA112" s="3068">
        <v>5.335</v>
      </c>
      <c r="AB112" s="3068">
        <v>4.9240000000000004</v>
      </c>
      <c r="AC112" s="3068">
        <v>5.0289999999999999</v>
      </c>
      <c r="AD112" s="3068">
        <v>4.609</v>
      </c>
      <c r="AE112" s="3068">
        <v>4.6870000000000003</v>
      </c>
      <c r="AF112" s="3068">
        <v>4.2409999999999997</v>
      </c>
      <c r="AG112" s="3068">
        <v>3.9060000000000001</v>
      </c>
      <c r="AH112" s="3068">
        <v>3.8450000000000002</v>
      </c>
      <c r="AI112" s="3068">
        <v>3.5019999999999998</v>
      </c>
      <c r="AJ112" s="3068">
        <v>3.8570000000000002</v>
      </c>
      <c r="AK112" s="3068">
        <v>3.508</v>
      </c>
      <c r="AL112" s="3068">
        <v>3.7869999999999999</v>
      </c>
      <c r="AM112" s="3068">
        <v>3.29</v>
      </c>
      <c r="AN112" s="3069">
        <v>3.2189999999999999</v>
      </c>
      <c r="AO112" s="3070">
        <v>3.2509999999999999</v>
      </c>
      <c r="AP112" s="552"/>
      <c r="AQ112" s="552"/>
      <c r="AR112" s="553"/>
      <c r="AS112" s="553"/>
      <c r="AT112" s="553"/>
      <c r="AU112" s="553"/>
      <c r="AV112" s="553"/>
      <c r="AW112" s="553"/>
      <c r="AX112" s="553"/>
      <c r="AY112" s="553"/>
      <c r="AZ112" s="553"/>
      <c r="BA112" s="553"/>
      <c r="BB112" s="553"/>
      <c r="BC112" s="553"/>
      <c r="BD112" s="553"/>
      <c r="BE112" s="553"/>
      <c r="BF112" s="553"/>
      <c r="BG112" s="553"/>
      <c r="BH112" s="553"/>
      <c r="BI112" s="553"/>
      <c r="BJ112" s="553"/>
      <c r="BK112" s="553"/>
      <c r="BL112" s="553"/>
      <c r="BM112" s="553"/>
      <c r="BN112" s="553"/>
      <c r="BO112" s="553"/>
      <c r="BP112" s="553"/>
      <c r="BQ112" s="553"/>
      <c r="BR112" s="553"/>
      <c r="BS112" s="553"/>
      <c r="BT112" s="553"/>
      <c r="BU112" s="553"/>
      <c r="BV112" s="553"/>
      <c r="BW112" s="553"/>
      <c r="BX112" s="553"/>
      <c r="BY112" s="553"/>
      <c r="BZ112" s="553"/>
      <c r="CA112" s="553"/>
      <c r="CB112" s="553"/>
      <c r="CC112" s="553"/>
      <c r="CD112" s="553"/>
    </row>
    <row r="113" spans="1:82" s="554" customFormat="1" x14ac:dyDescent="0.35">
      <c r="A113" s="433"/>
      <c r="B113" s="436" t="s">
        <v>263</v>
      </c>
      <c r="C113" s="411" t="s">
        <v>10</v>
      </c>
      <c r="D113" s="411" t="s">
        <v>10</v>
      </c>
      <c r="E113" s="411" t="s">
        <v>10</v>
      </c>
      <c r="F113" s="3068">
        <v>2.173</v>
      </c>
      <c r="G113" s="411" t="s">
        <v>10</v>
      </c>
      <c r="H113" s="411" t="s">
        <v>10</v>
      </c>
      <c r="I113" s="411" t="s">
        <v>10</v>
      </c>
      <c r="J113" s="411" t="s">
        <v>10</v>
      </c>
      <c r="K113" s="411" t="s">
        <v>10</v>
      </c>
      <c r="L113" s="343" t="s">
        <v>10</v>
      </c>
      <c r="M113" s="343" t="s">
        <v>10</v>
      </c>
      <c r="N113" s="343" t="s">
        <v>10</v>
      </c>
      <c r="O113" s="343" t="s">
        <v>10</v>
      </c>
      <c r="P113" s="343" t="s">
        <v>10</v>
      </c>
      <c r="Q113" s="343" t="s">
        <v>10</v>
      </c>
      <c r="R113" s="343" t="s">
        <v>10</v>
      </c>
      <c r="S113" s="411" t="s">
        <v>10</v>
      </c>
      <c r="T113" s="411" t="s">
        <v>10</v>
      </c>
      <c r="U113" s="411" t="s">
        <v>10</v>
      </c>
      <c r="V113" s="411" t="s">
        <v>10</v>
      </c>
      <c r="W113" s="411" t="s">
        <v>10</v>
      </c>
      <c r="X113" s="411" t="s">
        <v>10</v>
      </c>
      <c r="Y113" s="3068">
        <v>4.5060000000000002</v>
      </c>
      <c r="Z113" s="3068">
        <v>5.5250000000000004</v>
      </c>
      <c r="AA113" s="3068">
        <v>5.4349999999999996</v>
      </c>
      <c r="AB113" s="3068">
        <v>5.343</v>
      </c>
      <c r="AC113" s="3068">
        <v>4.6180000000000003</v>
      </c>
      <c r="AD113" s="3068">
        <v>4.5650000000000004</v>
      </c>
      <c r="AE113" s="3068">
        <v>4.899</v>
      </c>
      <c r="AF113" s="3068">
        <v>4.4580000000000002</v>
      </c>
      <c r="AG113" s="3068">
        <v>3.665</v>
      </c>
      <c r="AH113" s="3068">
        <v>3.9710000000000001</v>
      </c>
      <c r="AI113" s="3068">
        <v>3.59</v>
      </c>
      <c r="AJ113" s="3068">
        <v>3.5289999999999999</v>
      </c>
      <c r="AK113" s="3068">
        <v>3.2970000000000002</v>
      </c>
      <c r="AL113" s="3068">
        <v>3.6669999999999998</v>
      </c>
      <c r="AM113" s="3068">
        <v>3.3079999999999998</v>
      </c>
      <c r="AN113" s="3069">
        <v>3.0640000000000001</v>
      </c>
      <c r="AO113" s="3070">
        <v>3.2629999999999999</v>
      </c>
      <c r="AP113" s="552"/>
      <c r="AQ113" s="552"/>
      <c r="AR113" s="552"/>
      <c r="AS113" s="552"/>
      <c r="AT113" s="552"/>
      <c r="AU113" s="552"/>
      <c r="AV113" s="552"/>
      <c r="AW113" s="552"/>
      <c r="AX113" s="553"/>
      <c r="AY113" s="553"/>
      <c r="AZ113" s="553"/>
      <c r="BA113" s="553"/>
      <c r="BB113" s="553"/>
      <c r="BC113" s="553"/>
      <c r="BD113" s="553"/>
      <c r="BE113" s="553"/>
      <c r="BF113" s="553"/>
      <c r="BG113" s="553"/>
      <c r="BH113" s="553"/>
      <c r="BI113" s="553"/>
      <c r="BJ113" s="553"/>
      <c r="BK113" s="553"/>
      <c r="BL113" s="553"/>
      <c r="BM113" s="553"/>
      <c r="BN113" s="553"/>
      <c r="BO113" s="553"/>
      <c r="BP113" s="553"/>
      <c r="BQ113" s="553"/>
      <c r="BR113" s="553"/>
      <c r="BS113" s="553"/>
      <c r="BT113" s="553"/>
      <c r="BU113" s="553"/>
      <c r="BV113" s="553"/>
      <c r="BW113" s="553"/>
      <c r="BX113" s="553"/>
      <c r="BY113" s="553"/>
      <c r="BZ113" s="553"/>
      <c r="CA113" s="553"/>
      <c r="CB113" s="553"/>
      <c r="CC113" s="553"/>
      <c r="CD113" s="553"/>
    </row>
    <row r="114" spans="1:82" s="554" customFormat="1" x14ac:dyDescent="0.35">
      <c r="A114" s="433"/>
      <c r="B114" s="436" t="s">
        <v>264</v>
      </c>
      <c r="C114" s="411" t="s">
        <v>10</v>
      </c>
      <c r="D114" s="411" t="s">
        <v>10</v>
      </c>
      <c r="E114" s="411" t="s">
        <v>10</v>
      </c>
      <c r="F114" s="3068">
        <v>2.3519999999999999</v>
      </c>
      <c r="G114" s="411" t="s">
        <v>10</v>
      </c>
      <c r="H114" s="411" t="s">
        <v>10</v>
      </c>
      <c r="I114" s="411" t="s">
        <v>10</v>
      </c>
      <c r="J114" s="411" t="s">
        <v>10</v>
      </c>
      <c r="K114" s="411" t="s">
        <v>10</v>
      </c>
      <c r="L114" s="343" t="s">
        <v>10</v>
      </c>
      <c r="M114" s="343" t="s">
        <v>10</v>
      </c>
      <c r="N114" s="343" t="s">
        <v>10</v>
      </c>
      <c r="O114" s="343" t="s">
        <v>10</v>
      </c>
      <c r="P114" s="343" t="s">
        <v>10</v>
      </c>
      <c r="Q114" s="343" t="s">
        <v>10</v>
      </c>
      <c r="R114" s="343" t="s">
        <v>10</v>
      </c>
      <c r="S114" s="411" t="s">
        <v>10</v>
      </c>
      <c r="T114" s="411" t="s">
        <v>10</v>
      </c>
      <c r="U114" s="411" t="s">
        <v>10</v>
      </c>
      <c r="V114" s="411" t="s">
        <v>10</v>
      </c>
      <c r="W114" s="411" t="s">
        <v>10</v>
      </c>
      <c r="X114" s="411" t="s">
        <v>10</v>
      </c>
      <c r="Y114" s="3068">
        <v>4.9279999999999999</v>
      </c>
      <c r="Z114" s="3068">
        <v>5.8630000000000004</v>
      </c>
      <c r="AA114" s="3068">
        <v>5.7759999999999998</v>
      </c>
      <c r="AB114" s="3068">
        <v>5.2649999999999997</v>
      </c>
      <c r="AC114" s="3068">
        <v>4.4320000000000004</v>
      </c>
      <c r="AD114" s="3068">
        <v>4.8220000000000001</v>
      </c>
      <c r="AE114" s="3068">
        <v>4.5199999999999996</v>
      </c>
      <c r="AF114" s="3068">
        <v>3.8340000000000001</v>
      </c>
      <c r="AG114" s="3068">
        <v>3.3929999999999998</v>
      </c>
      <c r="AH114" s="3068">
        <v>3.7160000000000002</v>
      </c>
      <c r="AI114" s="3068">
        <v>2.7669999999999999</v>
      </c>
      <c r="AJ114" s="3068">
        <v>2.9940000000000002</v>
      </c>
      <c r="AK114" s="3068">
        <v>3.3919999999999999</v>
      </c>
      <c r="AL114" s="3068">
        <v>3.0089999999999999</v>
      </c>
      <c r="AM114" s="3068">
        <v>3.0880000000000001</v>
      </c>
      <c r="AN114" s="3069">
        <v>3.3149999999999999</v>
      </c>
      <c r="AO114" s="3070">
        <v>2.9489999999999998</v>
      </c>
      <c r="AP114" s="552"/>
      <c r="AQ114" s="552"/>
      <c r="AR114" s="552"/>
      <c r="AS114" s="552"/>
      <c r="AT114" s="552"/>
      <c r="AU114" s="552"/>
      <c r="AV114" s="552"/>
      <c r="AW114" s="552"/>
      <c r="AX114" s="553"/>
      <c r="AY114" s="553"/>
      <c r="AZ114" s="553"/>
      <c r="BA114" s="553"/>
      <c r="BB114" s="553"/>
      <c r="BC114" s="553"/>
      <c r="BD114" s="553"/>
      <c r="BE114" s="553"/>
      <c r="BF114" s="553"/>
      <c r="BG114" s="553"/>
      <c r="BH114" s="553"/>
      <c r="BI114" s="553"/>
      <c r="BJ114" s="553"/>
      <c r="BK114" s="553"/>
      <c r="BL114" s="553"/>
      <c r="BM114" s="553"/>
      <c r="BN114" s="553"/>
      <c r="BO114" s="553"/>
      <c r="BP114" s="553"/>
      <c r="BQ114" s="553"/>
      <c r="BR114" s="553"/>
      <c r="BS114" s="553"/>
      <c r="BT114" s="553"/>
      <c r="BU114" s="553"/>
      <c r="BV114" s="553"/>
      <c r="BW114" s="553"/>
      <c r="BX114" s="553"/>
      <c r="BY114" s="553"/>
      <c r="BZ114" s="553"/>
      <c r="CA114" s="553"/>
      <c r="CB114" s="553"/>
      <c r="CC114" s="553"/>
      <c r="CD114" s="553"/>
    </row>
    <row r="115" spans="1:82" s="554" customFormat="1" x14ac:dyDescent="0.35">
      <c r="A115" s="433"/>
      <c r="B115" s="436" t="s">
        <v>265</v>
      </c>
      <c r="C115" s="411" t="s">
        <v>10</v>
      </c>
      <c r="D115" s="411" t="s">
        <v>10</v>
      </c>
      <c r="E115" s="411" t="s">
        <v>10</v>
      </c>
      <c r="F115" s="3068">
        <v>3.3929999999999998</v>
      </c>
      <c r="G115" s="411" t="s">
        <v>10</v>
      </c>
      <c r="H115" s="411" t="s">
        <v>10</v>
      </c>
      <c r="I115" s="411" t="s">
        <v>10</v>
      </c>
      <c r="J115" s="411" t="s">
        <v>10</v>
      </c>
      <c r="K115" s="411" t="s">
        <v>10</v>
      </c>
      <c r="L115" s="343" t="s">
        <v>10</v>
      </c>
      <c r="M115" s="343" t="s">
        <v>10</v>
      </c>
      <c r="N115" s="343" t="s">
        <v>10</v>
      </c>
      <c r="O115" s="343" t="s">
        <v>10</v>
      </c>
      <c r="P115" s="343" t="s">
        <v>10</v>
      </c>
      <c r="Q115" s="343" t="s">
        <v>10</v>
      </c>
      <c r="R115" s="343" t="s">
        <v>10</v>
      </c>
      <c r="S115" s="411" t="s">
        <v>10</v>
      </c>
      <c r="T115" s="411" t="s">
        <v>10</v>
      </c>
      <c r="U115" s="411" t="s">
        <v>10</v>
      </c>
      <c r="V115" s="411" t="s">
        <v>10</v>
      </c>
      <c r="W115" s="411" t="s">
        <v>10</v>
      </c>
      <c r="X115" s="411" t="s">
        <v>10</v>
      </c>
      <c r="Y115" s="3068">
        <v>6.28</v>
      </c>
      <c r="Z115" s="3068">
        <v>6.8470000000000004</v>
      </c>
      <c r="AA115" s="3068">
        <v>7.1070000000000002</v>
      </c>
      <c r="AB115" s="3068">
        <v>6.4610000000000003</v>
      </c>
      <c r="AC115" s="3068">
        <v>6.6360000000000001</v>
      </c>
      <c r="AD115" s="3068">
        <v>6.4690000000000003</v>
      </c>
      <c r="AE115" s="3068">
        <v>7.3780000000000001</v>
      </c>
      <c r="AF115" s="3068">
        <v>6.6459999999999999</v>
      </c>
      <c r="AG115" s="3068">
        <v>5.5010000000000003</v>
      </c>
      <c r="AH115" s="3068">
        <v>5.4530000000000003</v>
      </c>
      <c r="AI115" s="3068">
        <v>5.6879999999999997</v>
      </c>
      <c r="AJ115" s="3068">
        <v>5.6879999999999997</v>
      </c>
      <c r="AK115" s="3068">
        <v>4.7699999999999996</v>
      </c>
      <c r="AL115" s="3068">
        <v>4.6820000000000004</v>
      </c>
      <c r="AM115" s="3068">
        <v>4.5279999999999996</v>
      </c>
      <c r="AN115" s="3069">
        <v>4.274</v>
      </c>
      <c r="AO115" s="3070">
        <v>3.7719999999999998</v>
      </c>
      <c r="AP115" s="552"/>
      <c r="AQ115" s="552"/>
      <c r="AR115" s="552"/>
      <c r="AS115" s="552"/>
      <c r="AT115" s="552"/>
      <c r="AU115" s="552"/>
      <c r="AV115" s="552"/>
      <c r="AW115" s="552"/>
      <c r="AX115" s="553"/>
      <c r="AY115" s="553"/>
      <c r="AZ115" s="553"/>
      <c r="BA115" s="553"/>
      <c r="BB115" s="553"/>
      <c r="BC115" s="553"/>
      <c r="BD115" s="553"/>
      <c r="BE115" s="553"/>
      <c r="BF115" s="553"/>
      <c r="BG115" s="553"/>
      <c r="BH115" s="553"/>
      <c r="BI115" s="553"/>
      <c r="BJ115" s="553"/>
      <c r="BK115" s="553"/>
      <c r="BL115" s="553"/>
      <c r="BM115" s="553"/>
      <c r="BN115" s="553"/>
      <c r="BO115" s="553"/>
      <c r="BP115" s="553"/>
      <c r="BQ115" s="553"/>
      <c r="BR115" s="553"/>
      <c r="BS115" s="553"/>
      <c r="BT115" s="553"/>
      <c r="BU115" s="553"/>
      <c r="BV115" s="553"/>
      <c r="BW115" s="553"/>
      <c r="BX115" s="553"/>
      <c r="BY115" s="553"/>
      <c r="BZ115" s="553"/>
      <c r="CA115" s="553"/>
      <c r="CB115" s="553"/>
      <c r="CC115" s="553"/>
      <c r="CD115" s="553"/>
    </row>
    <row r="116" spans="1:82" s="554" customFormat="1" x14ac:dyDescent="0.35">
      <c r="A116" s="433"/>
      <c r="B116" s="436" t="s">
        <v>266</v>
      </c>
      <c r="C116" s="411" t="s">
        <v>10</v>
      </c>
      <c r="D116" s="411" t="s">
        <v>10</v>
      </c>
      <c r="E116" s="411" t="s">
        <v>10</v>
      </c>
      <c r="F116" s="3068">
        <v>2.319</v>
      </c>
      <c r="G116" s="411" t="s">
        <v>10</v>
      </c>
      <c r="H116" s="411" t="s">
        <v>10</v>
      </c>
      <c r="I116" s="411" t="s">
        <v>10</v>
      </c>
      <c r="J116" s="411" t="s">
        <v>10</v>
      </c>
      <c r="K116" s="411" t="s">
        <v>10</v>
      </c>
      <c r="L116" s="343" t="s">
        <v>10</v>
      </c>
      <c r="M116" s="343" t="s">
        <v>10</v>
      </c>
      <c r="N116" s="343" t="s">
        <v>10</v>
      </c>
      <c r="O116" s="343" t="s">
        <v>10</v>
      </c>
      <c r="P116" s="343" t="s">
        <v>10</v>
      </c>
      <c r="Q116" s="343" t="s">
        <v>10</v>
      </c>
      <c r="R116" s="343" t="s">
        <v>10</v>
      </c>
      <c r="S116" s="411" t="s">
        <v>10</v>
      </c>
      <c r="T116" s="411" t="s">
        <v>10</v>
      </c>
      <c r="U116" s="411" t="s">
        <v>10</v>
      </c>
      <c r="V116" s="411" t="s">
        <v>10</v>
      </c>
      <c r="W116" s="411" t="s">
        <v>10</v>
      </c>
      <c r="X116" s="411" t="s">
        <v>10</v>
      </c>
      <c r="Y116" s="3068">
        <v>4.851</v>
      </c>
      <c r="Z116" s="3068">
        <v>5.3239999999999998</v>
      </c>
      <c r="AA116" s="3068">
        <v>5.4139999999999997</v>
      </c>
      <c r="AB116" s="3068">
        <v>5.1139999999999999</v>
      </c>
      <c r="AC116" s="3068">
        <v>4.6660000000000004</v>
      </c>
      <c r="AD116" s="3068">
        <v>4.8150000000000004</v>
      </c>
      <c r="AE116" s="3068">
        <v>4.3259999999999996</v>
      </c>
      <c r="AF116" s="3068">
        <v>4.0250000000000004</v>
      </c>
      <c r="AG116" s="3068">
        <v>3.9009999999999998</v>
      </c>
      <c r="AH116" s="3068">
        <v>3.7679999999999998</v>
      </c>
      <c r="AI116" s="3068">
        <v>3.387</v>
      </c>
      <c r="AJ116" s="3068">
        <v>3.5</v>
      </c>
      <c r="AK116" s="3068">
        <v>3.3620000000000001</v>
      </c>
      <c r="AL116" s="3068">
        <v>3.294</v>
      </c>
      <c r="AM116" s="3068">
        <v>3.5960000000000001</v>
      </c>
      <c r="AN116" s="3069">
        <v>3.6120000000000001</v>
      </c>
      <c r="AO116" s="3070">
        <v>3.2970000000000002</v>
      </c>
      <c r="AP116" s="552"/>
      <c r="AQ116" s="552"/>
      <c r="AR116" s="552"/>
      <c r="AS116" s="552"/>
      <c r="AT116" s="552"/>
      <c r="AU116" s="552"/>
      <c r="AV116" s="552"/>
      <c r="AW116" s="552"/>
      <c r="AX116" s="553"/>
      <c r="AY116" s="553"/>
      <c r="AZ116" s="553"/>
      <c r="BA116" s="553"/>
      <c r="BB116" s="553"/>
      <c r="BC116" s="553"/>
      <c r="BD116" s="553"/>
      <c r="BE116" s="553"/>
      <c r="BF116" s="553"/>
      <c r="BG116" s="553"/>
      <c r="BH116" s="553"/>
      <c r="BI116" s="553"/>
      <c r="BJ116" s="553"/>
      <c r="BK116" s="553"/>
      <c r="BL116" s="553"/>
      <c r="BM116" s="553"/>
      <c r="BN116" s="553"/>
      <c r="BO116" s="553"/>
      <c r="BP116" s="553"/>
      <c r="BQ116" s="553"/>
      <c r="BR116" s="553"/>
      <c r="BS116" s="553"/>
      <c r="BT116" s="553"/>
      <c r="BU116" s="553"/>
      <c r="BV116" s="553"/>
      <c r="BW116" s="553"/>
      <c r="BX116" s="553"/>
      <c r="BY116" s="553"/>
      <c r="BZ116" s="553"/>
      <c r="CA116" s="553"/>
      <c r="CB116" s="553"/>
      <c r="CC116" s="553"/>
      <c r="CD116" s="553"/>
    </row>
    <row r="117" spans="1:82" s="554" customFormat="1" x14ac:dyDescent="0.35">
      <c r="A117" s="433"/>
      <c r="B117" s="436" t="s">
        <v>267</v>
      </c>
      <c r="C117" s="411" t="s">
        <v>10</v>
      </c>
      <c r="D117" s="411" t="s">
        <v>10</v>
      </c>
      <c r="E117" s="411" t="s">
        <v>10</v>
      </c>
      <c r="F117" s="411" t="s">
        <v>10</v>
      </c>
      <c r="G117" s="411" t="s">
        <v>10</v>
      </c>
      <c r="H117" s="411" t="s">
        <v>10</v>
      </c>
      <c r="I117" s="411" t="s">
        <v>10</v>
      </c>
      <c r="J117" s="411" t="s">
        <v>10</v>
      </c>
      <c r="K117" s="411" t="s">
        <v>10</v>
      </c>
      <c r="L117" s="343" t="s">
        <v>10</v>
      </c>
      <c r="M117" s="343" t="s">
        <v>10</v>
      </c>
      <c r="N117" s="343" t="s">
        <v>10</v>
      </c>
      <c r="O117" s="343" t="s">
        <v>10</v>
      </c>
      <c r="P117" s="343" t="s">
        <v>10</v>
      </c>
      <c r="Q117" s="343" t="s">
        <v>10</v>
      </c>
      <c r="R117" s="343" t="s">
        <v>10</v>
      </c>
      <c r="S117" s="411" t="s">
        <v>10</v>
      </c>
      <c r="T117" s="411" t="s">
        <v>10</v>
      </c>
      <c r="U117" s="411" t="s">
        <v>10</v>
      </c>
      <c r="V117" s="411" t="s">
        <v>10</v>
      </c>
      <c r="W117" s="411" t="s">
        <v>10</v>
      </c>
      <c r="X117" s="411" t="s">
        <v>10</v>
      </c>
      <c r="Y117" s="3068">
        <v>5.1369999999999996</v>
      </c>
      <c r="Z117" s="3068">
        <v>5.9619999999999997</v>
      </c>
      <c r="AA117" s="3068">
        <v>5.4720000000000004</v>
      </c>
      <c r="AB117" s="3068">
        <v>4.915</v>
      </c>
      <c r="AC117" s="3068">
        <v>5.0039999999999996</v>
      </c>
      <c r="AD117" s="3068">
        <v>4.6319999999999997</v>
      </c>
      <c r="AE117" s="3068">
        <v>4.2969999999999997</v>
      </c>
      <c r="AF117" s="3068">
        <v>3.7949999999999999</v>
      </c>
      <c r="AG117" s="3068">
        <v>3.9940000000000002</v>
      </c>
      <c r="AH117" s="3068">
        <v>3.8530000000000002</v>
      </c>
      <c r="AI117" s="3068">
        <v>4.3079999999999998</v>
      </c>
      <c r="AJ117" s="3068">
        <v>3.37</v>
      </c>
      <c r="AK117" s="3068">
        <v>3.3250000000000002</v>
      </c>
      <c r="AL117" s="3068">
        <v>3.6880000000000002</v>
      </c>
      <c r="AM117" s="3068">
        <v>3.4430000000000001</v>
      </c>
      <c r="AN117" s="3069">
        <v>2.952</v>
      </c>
      <c r="AO117" s="3070">
        <v>3.1619999999999999</v>
      </c>
      <c r="AP117" s="552"/>
      <c r="AQ117" s="552"/>
      <c r="AR117" s="552"/>
      <c r="AS117" s="552"/>
      <c r="AT117" s="552"/>
      <c r="AU117" s="552"/>
      <c r="AV117" s="552"/>
      <c r="AW117" s="552"/>
      <c r="AX117" s="553"/>
      <c r="AY117" s="553"/>
      <c r="AZ117" s="553"/>
      <c r="BA117" s="553"/>
      <c r="BB117" s="553"/>
      <c r="BC117" s="553"/>
      <c r="BD117" s="553"/>
      <c r="BE117" s="553"/>
      <c r="BF117" s="553"/>
      <c r="BG117" s="553"/>
      <c r="BH117" s="553"/>
      <c r="BI117" s="553"/>
      <c r="BJ117" s="553"/>
      <c r="BK117" s="553"/>
      <c r="BL117" s="553"/>
      <c r="BM117" s="553"/>
      <c r="BN117" s="553"/>
      <c r="BO117" s="553"/>
      <c r="BP117" s="553"/>
      <c r="BQ117" s="553"/>
      <c r="BR117" s="553"/>
      <c r="BS117" s="553"/>
      <c r="BT117" s="553"/>
      <c r="BU117" s="553"/>
      <c r="BV117" s="553"/>
      <c r="BW117" s="553"/>
      <c r="BX117" s="553"/>
      <c r="BY117" s="553"/>
      <c r="BZ117" s="553"/>
      <c r="CA117" s="553"/>
      <c r="CB117" s="553"/>
      <c r="CC117" s="553"/>
      <c r="CD117" s="553"/>
    </row>
    <row r="118" spans="1:82" s="554" customFormat="1" x14ac:dyDescent="0.35">
      <c r="A118" s="433"/>
      <c r="B118" s="436" t="s">
        <v>268</v>
      </c>
      <c r="C118" s="411" t="s">
        <v>10</v>
      </c>
      <c r="D118" s="411" t="s">
        <v>10</v>
      </c>
      <c r="E118" s="411" t="s">
        <v>10</v>
      </c>
      <c r="F118" s="3068">
        <v>2.0190000000000001</v>
      </c>
      <c r="G118" s="411" t="s">
        <v>10</v>
      </c>
      <c r="H118" s="411" t="s">
        <v>10</v>
      </c>
      <c r="I118" s="411" t="s">
        <v>10</v>
      </c>
      <c r="J118" s="411" t="s">
        <v>10</v>
      </c>
      <c r="K118" s="411" t="s">
        <v>10</v>
      </c>
      <c r="L118" s="343" t="s">
        <v>10</v>
      </c>
      <c r="M118" s="343" t="s">
        <v>10</v>
      </c>
      <c r="N118" s="343" t="s">
        <v>10</v>
      </c>
      <c r="O118" s="343" t="s">
        <v>10</v>
      </c>
      <c r="P118" s="343" t="s">
        <v>10</v>
      </c>
      <c r="Q118" s="343" t="s">
        <v>10</v>
      </c>
      <c r="R118" s="343" t="s">
        <v>10</v>
      </c>
      <c r="S118" s="411" t="s">
        <v>10</v>
      </c>
      <c r="T118" s="411" t="s">
        <v>10</v>
      </c>
      <c r="U118" s="411" t="s">
        <v>10</v>
      </c>
      <c r="V118" s="411" t="s">
        <v>10</v>
      </c>
      <c r="W118" s="411" t="s">
        <v>10</v>
      </c>
      <c r="X118" s="411" t="s">
        <v>10</v>
      </c>
      <c r="Y118" s="3068">
        <v>4.8689999999999998</v>
      </c>
      <c r="Z118" s="3068">
        <v>5.968</v>
      </c>
      <c r="AA118" s="3068">
        <v>5.89</v>
      </c>
      <c r="AB118" s="3068">
        <v>5.3940000000000001</v>
      </c>
      <c r="AC118" s="3068">
        <v>4.6639999999999997</v>
      </c>
      <c r="AD118" s="3068">
        <v>4.7670000000000003</v>
      </c>
      <c r="AE118" s="3068">
        <v>4.93</v>
      </c>
      <c r="AF118" s="3068">
        <v>3.9540000000000002</v>
      </c>
      <c r="AG118" s="3068">
        <v>3.8820000000000001</v>
      </c>
      <c r="AH118" s="3068">
        <v>3.9</v>
      </c>
      <c r="AI118" s="3068">
        <v>3.7559999999999998</v>
      </c>
      <c r="AJ118" s="3068">
        <v>3.6349999999999998</v>
      </c>
      <c r="AK118" s="3068">
        <v>3.5670000000000002</v>
      </c>
      <c r="AL118" s="3068">
        <v>3.3690000000000002</v>
      </c>
      <c r="AM118" s="3068">
        <v>3.794</v>
      </c>
      <c r="AN118" s="3069">
        <v>3.1949999999999998</v>
      </c>
      <c r="AO118" s="3070">
        <v>3.4580000000000002</v>
      </c>
      <c r="AP118" s="552"/>
      <c r="AQ118" s="552"/>
      <c r="AR118" s="552"/>
      <c r="AS118" s="552"/>
      <c r="AT118" s="552"/>
      <c r="AU118" s="552"/>
      <c r="AV118" s="552"/>
      <c r="AW118" s="552"/>
      <c r="AX118" s="553"/>
      <c r="AY118" s="553"/>
      <c r="AZ118" s="553"/>
      <c r="BA118" s="553"/>
      <c r="BB118" s="553"/>
      <c r="BC118" s="553"/>
      <c r="BD118" s="553"/>
      <c r="BE118" s="553"/>
      <c r="BF118" s="553"/>
      <c r="BG118" s="553"/>
      <c r="BH118" s="553"/>
      <c r="BI118" s="553"/>
      <c r="BJ118" s="553"/>
      <c r="BK118" s="553"/>
      <c r="BL118" s="553"/>
      <c r="BM118" s="553"/>
      <c r="BN118" s="553"/>
      <c r="BO118" s="553"/>
      <c r="BP118" s="553"/>
      <c r="BQ118" s="553"/>
      <c r="BR118" s="553"/>
      <c r="BS118" s="553"/>
      <c r="BT118" s="553"/>
      <c r="BU118" s="553"/>
      <c r="BV118" s="553"/>
      <c r="BW118" s="553"/>
      <c r="BX118" s="553"/>
      <c r="BY118" s="553"/>
      <c r="BZ118" s="553"/>
      <c r="CA118" s="553"/>
      <c r="CB118" s="553"/>
      <c r="CC118" s="553"/>
      <c r="CD118" s="553"/>
    </row>
    <row r="119" spans="1:82" s="554" customFormat="1" x14ac:dyDescent="0.35">
      <c r="A119" s="433"/>
      <c r="B119" s="436" t="s">
        <v>269</v>
      </c>
      <c r="C119" s="411" t="s">
        <v>10</v>
      </c>
      <c r="D119" s="411" t="s">
        <v>10</v>
      </c>
      <c r="E119" s="411" t="s">
        <v>10</v>
      </c>
      <c r="F119" s="3068">
        <v>2.4239999999999999</v>
      </c>
      <c r="G119" s="411" t="s">
        <v>10</v>
      </c>
      <c r="H119" s="411" t="s">
        <v>10</v>
      </c>
      <c r="I119" s="411" t="s">
        <v>10</v>
      </c>
      <c r="J119" s="411" t="s">
        <v>10</v>
      </c>
      <c r="K119" s="411" t="s">
        <v>10</v>
      </c>
      <c r="L119" s="343" t="s">
        <v>10</v>
      </c>
      <c r="M119" s="343" t="s">
        <v>10</v>
      </c>
      <c r="N119" s="343" t="s">
        <v>10</v>
      </c>
      <c r="O119" s="343" t="s">
        <v>10</v>
      </c>
      <c r="P119" s="343" t="s">
        <v>10</v>
      </c>
      <c r="Q119" s="343" t="s">
        <v>10</v>
      </c>
      <c r="R119" s="343" t="s">
        <v>10</v>
      </c>
      <c r="S119" s="411" t="s">
        <v>10</v>
      </c>
      <c r="T119" s="411" t="s">
        <v>10</v>
      </c>
      <c r="U119" s="411" t="s">
        <v>10</v>
      </c>
      <c r="V119" s="411" t="s">
        <v>10</v>
      </c>
      <c r="W119" s="411" t="s">
        <v>10</v>
      </c>
      <c r="X119" s="411" t="s">
        <v>10</v>
      </c>
      <c r="Y119" s="3068">
        <v>5.3019999999999996</v>
      </c>
      <c r="Z119" s="3068">
        <v>5.8220000000000001</v>
      </c>
      <c r="AA119" s="3068">
        <v>5.81</v>
      </c>
      <c r="AB119" s="3068">
        <v>5.5119999999999996</v>
      </c>
      <c r="AC119" s="3068">
        <v>5.524</v>
      </c>
      <c r="AD119" s="3068">
        <v>5.1980000000000004</v>
      </c>
      <c r="AE119" s="3068">
        <v>4.9800000000000004</v>
      </c>
      <c r="AF119" s="3068">
        <v>4.4219999999999997</v>
      </c>
      <c r="AG119" s="3068">
        <v>3.9129999999999998</v>
      </c>
      <c r="AH119" s="3068">
        <v>4.0819999999999999</v>
      </c>
      <c r="AI119" s="3068">
        <v>3.7069999999999999</v>
      </c>
      <c r="AJ119" s="3068">
        <v>3.7709999999999999</v>
      </c>
      <c r="AK119" s="3068">
        <v>3.5070000000000001</v>
      </c>
      <c r="AL119" s="3068">
        <v>3.6219999999999999</v>
      </c>
      <c r="AM119" s="3068">
        <v>3.6280000000000001</v>
      </c>
      <c r="AN119" s="3069">
        <v>3.5230000000000001</v>
      </c>
      <c r="AO119" s="3070">
        <v>3.5070000000000001</v>
      </c>
      <c r="AP119" s="552"/>
      <c r="AQ119" s="552"/>
      <c r="AR119" s="552"/>
      <c r="AS119" s="552"/>
      <c r="AT119" s="552"/>
      <c r="AU119" s="552"/>
      <c r="AV119" s="552"/>
      <c r="AW119" s="552"/>
      <c r="AX119" s="553"/>
      <c r="AY119" s="553"/>
      <c r="AZ119" s="553"/>
      <c r="BA119" s="553"/>
      <c r="BB119" s="553"/>
      <c r="BC119" s="553"/>
      <c r="BD119" s="553"/>
      <c r="BE119" s="553"/>
      <c r="BF119" s="553"/>
      <c r="BG119" s="553"/>
      <c r="BH119" s="553"/>
      <c r="BI119" s="553"/>
      <c r="BJ119" s="553"/>
      <c r="BK119" s="553"/>
      <c r="BL119" s="553"/>
      <c r="BM119" s="553"/>
      <c r="BN119" s="553"/>
      <c r="BO119" s="553"/>
      <c r="BP119" s="553"/>
      <c r="BQ119" s="553"/>
      <c r="BR119" s="553"/>
      <c r="BS119" s="553"/>
      <c r="BT119" s="553"/>
      <c r="BU119" s="553"/>
      <c r="BV119" s="553"/>
      <c r="BW119" s="553"/>
      <c r="BX119" s="553"/>
      <c r="BY119" s="553"/>
      <c r="BZ119" s="553"/>
      <c r="CA119" s="553"/>
      <c r="CB119" s="553"/>
      <c r="CC119" s="553"/>
      <c r="CD119" s="553"/>
    </row>
    <row r="120" spans="1:82" s="554" customFormat="1" x14ac:dyDescent="0.35">
      <c r="A120" s="433"/>
      <c r="B120" s="436" t="s">
        <v>270</v>
      </c>
      <c r="C120" s="411" t="s">
        <v>10</v>
      </c>
      <c r="D120" s="411" t="s">
        <v>10</v>
      </c>
      <c r="E120" s="411" t="s">
        <v>10</v>
      </c>
      <c r="F120" s="3068">
        <v>2.5739999999999998</v>
      </c>
      <c r="G120" s="411" t="s">
        <v>10</v>
      </c>
      <c r="H120" s="411" t="s">
        <v>10</v>
      </c>
      <c r="I120" s="411" t="s">
        <v>10</v>
      </c>
      <c r="J120" s="411" t="s">
        <v>10</v>
      </c>
      <c r="K120" s="411" t="s">
        <v>10</v>
      </c>
      <c r="L120" s="343" t="s">
        <v>10</v>
      </c>
      <c r="M120" s="343" t="s">
        <v>10</v>
      </c>
      <c r="N120" s="343" t="s">
        <v>10</v>
      </c>
      <c r="O120" s="343" t="s">
        <v>10</v>
      </c>
      <c r="P120" s="343" t="s">
        <v>10</v>
      </c>
      <c r="Q120" s="343" t="s">
        <v>10</v>
      </c>
      <c r="R120" s="343" t="s">
        <v>10</v>
      </c>
      <c r="S120" s="411" t="s">
        <v>10</v>
      </c>
      <c r="T120" s="411" t="s">
        <v>10</v>
      </c>
      <c r="U120" s="411" t="s">
        <v>10</v>
      </c>
      <c r="V120" s="411" t="s">
        <v>10</v>
      </c>
      <c r="W120" s="411" t="s">
        <v>10</v>
      </c>
      <c r="X120" s="411" t="s">
        <v>10</v>
      </c>
      <c r="Y120" s="3068">
        <v>5.0890000000000004</v>
      </c>
      <c r="Z120" s="3068">
        <v>5.61</v>
      </c>
      <c r="AA120" s="3068">
        <v>6.4870000000000001</v>
      </c>
      <c r="AB120" s="3068">
        <v>5.7359999999999998</v>
      </c>
      <c r="AC120" s="3068">
        <v>5.2709999999999999</v>
      </c>
      <c r="AD120" s="3068">
        <v>5.1219999999999999</v>
      </c>
      <c r="AE120" s="3068">
        <v>5.0090000000000003</v>
      </c>
      <c r="AF120" s="3068">
        <v>4.7380000000000004</v>
      </c>
      <c r="AG120" s="3068">
        <v>4.1849999999999996</v>
      </c>
      <c r="AH120" s="3068">
        <v>4.1180000000000003</v>
      </c>
      <c r="AI120" s="3068">
        <v>3.8340000000000001</v>
      </c>
      <c r="AJ120" s="3068">
        <v>3.6509999999999998</v>
      </c>
      <c r="AK120" s="3068">
        <v>3.4369999999999998</v>
      </c>
      <c r="AL120" s="3068">
        <v>3.8239999999999998</v>
      </c>
      <c r="AM120" s="3068">
        <v>3.7690000000000001</v>
      </c>
      <c r="AN120" s="3069">
        <v>3.395</v>
      </c>
      <c r="AO120" s="3070">
        <v>3.5569999999999999</v>
      </c>
      <c r="AP120" s="552"/>
      <c r="AQ120" s="552"/>
      <c r="AR120" s="552"/>
      <c r="AS120" s="552"/>
      <c r="AT120" s="552"/>
      <c r="AU120" s="552"/>
      <c r="AV120" s="552"/>
      <c r="AW120" s="552"/>
      <c r="AX120" s="553"/>
      <c r="AY120" s="553"/>
      <c r="AZ120" s="553"/>
      <c r="BA120" s="553"/>
      <c r="BB120" s="553"/>
      <c r="BC120" s="553"/>
      <c r="BD120" s="553"/>
      <c r="BE120" s="553"/>
      <c r="BF120" s="553"/>
      <c r="BG120" s="553"/>
      <c r="BH120" s="553"/>
      <c r="BI120" s="553"/>
      <c r="BJ120" s="553"/>
      <c r="BK120" s="553"/>
      <c r="BL120" s="553"/>
      <c r="BM120" s="553"/>
      <c r="BN120" s="553"/>
      <c r="BO120" s="553"/>
      <c r="BP120" s="553"/>
      <c r="BQ120" s="553"/>
      <c r="BR120" s="553"/>
      <c r="BS120" s="553"/>
      <c r="BT120" s="553"/>
      <c r="BU120" s="553"/>
      <c r="BV120" s="553"/>
      <c r="BW120" s="553"/>
      <c r="BX120" s="553"/>
      <c r="BY120" s="553"/>
      <c r="BZ120" s="553"/>
      <c r="CA120" s="553"/>
      <c r="CB120" s="553"/>
      <c r="CC120" s="553"/>
      <c r="CD120" s="553"/>
    </row>
    <row r="121" spans="1:82" s="554" customFormat="1" x14ac:dyDescent="0.35">
      <c r="A121" s="433"/>
      <c r="B121" s="436" t="s">
        <v>271</v>
      </c>
      <c r="C121" s="411" t="s">
        <v>10</v>
      </c>
      <c r="D121" s="411" t="s">
        <v>10</v>
      </c>
      <c r="E121" s="411" t="s">
        <v>10</v>
      </c>
      <c r="F121" s="3068">
        <v>2.145</v>
      </c>
      <c r="G121" s="411" t="s">
        <v>10</v>
      </c>
      <c r="H121" s="411" t="s">
        <v>10</v>
      </c>
      <c r="I121" s="411" t="s">
        <v>10</v>
      </c>
      <c r="J121" s="411" t="s">
        <v>10</v>
      </c>
      <c r="K121" s="411" t="s">
        <v>10</v>
      </c>
      <c r="L121" s="343" t="s">
        <v>10</v>
      </c>
      <c r="M121" s="343" t="s">
        <v>10</v>
      </c>
      <c r="N121" s="343" t="s">
        <v>10</v>
      </c>
      <c r="O121" s="343" t="s">
        <v>10</v>
      </c>
      <c r="P121" s="343" t="s">
        <v>10</v>
      </c>
      <c r="Q121" s="343" t="s">
        <v>10</v>
      </c>
      <c r="R121" s="343" t="s">
        <v>10</v>
      </c>
      <c r="S121" s="411" t="s">
        <v>10</v>
      </c>
      <c r="T121" s="411" t="s">
        <v>10</v>
      </c>
      <c r="U121" s="411" t="s">
        <v>10</v>
      </c>
      <c r="V121" s="411" t="s">
        <v>10</v>
      </c>
      <c r="W121" s="411" t="s">
        <v>10</v>
      </c>
      <c r="X121" s="411" t="s">
        <v>10</v>
      </c>
      <c r="Y121" s="3068">
        <v>4.8869999999999996</v>
      </c>
      <c r="Z121" s="3068">
        <v>5.39</v>
      </c>
      <c r="AA121" s="3068">
        <v>6.7460000000000004</v>
      </c>
      <c r="AB121" s="3068">
        <v>6.1849999999999996</v>
      </c>
      <c r="AC121" s="3068">
        <v>5.4480000000000004</v>
      </c>
      <c r="AD121" s="3068">
        <v>5.9260000000000002</v>
      </c>
      <c r="AE121" s="3068">
        <v>6.3419999999999996</v>
      </c>
      <c r="AF121" s="3068">
        <v>5.8109999999999999</v>
      </c>
      <c r="AG121" s="3068">
        <v>4.4770000000000003</v>
      </c>
      <c r="AH121" s="3068">
        <v>4.1980000000000004</v>
      </c>
      <c r="AI121" s="3068">
        <v>4.3220000000000001</v>
      </c>
      <c r="AJ121" s="3068">
        <v>4.0819999999999999</v>
      </c>
      <c r="AK121" s="3068">
        <v>4.1230000000000002</v>
      </c>
      <c r="AL121" s="3068">
        <v>3.8730000000000002</v>
      </c>
      <c r="AM121" s="3068">
        <v>3.7429999999999999</v>
      </c>
      <c r="AN121" s="3069">
        <v>3.903</v>
      </c>
      <c r="AO121" s="3070">
        <v>4.0590000000000002</v>
      </c>
      <c r="AP121" s="552"/>
      <c r="AQ121" s="552"/>
      <c r="AR121" s="552"/>
      <c r="AS121" s="552"/>
      <c r="AT121" s="552"/>
      <c r="AU121" s="552"/>
      <c r="AV121" s="552"/>
      <c r="AW121" s="552"/>
      <c r="AX121" s="553"/>
      <c r="AY121" s="553"/>
      <c r="AZ121" s="553"/>
      <c r="BA121" s="553"/>
      <c r="BB121" s="553"/>
      <c r="BC121" s="553"/>
      <c r="BD121" s="553"/>
      <c r="BE121" s="553"/>
      <c r="BF121" s="553"/>
      <c r="BG121" s="553"/>
      <c r="BH121" s="553"/>
      <c r="BI121" s="553"/>
      <c r="BJ121" s="553"/>
      <c r="BK121" s="553"/>
      <c r="BL121" s="553"/>
      <c r="BM121" s="553"/>
      <c r="BN121" s="553"/>
      <c r="BO121" s="553"/>
      <c r="BP121" s="553"/>
      <c r="BQ121" s="553"/>
      <c r="BR121" s="553"/>
      <c r="BS121" s="553"/>
      <c r="BT121" s="553"/>
      <c r="BU121" s="553"/>
      <c r="BV121" s="553"/>
      <c r="BW121" s="553"/>
      <c r="BX121" s="553"/>
      <c r="BY121" s="553"/>
      <c r="BZ121" s="553"/>
      <c r="CA121" s="553"/>
      <c r="CB121" s="553"/>
      <c r="CC121" s="553"/>
      <c r="CD121" s="553"/>
    </row>
    <row r="122" spans="1:82" s="554" customFormat="1" x14ac:dyDescent="0.35">
      <c r="A122" s="433"/>
      <c r="B122" s="437" t="s">
        <v>272</v>
      </c>
      <c r="C122" s="508" t="s">
        <v>10</v>
      </c>
      <c r="D122" s="508" t="s">
        <v>10</v>
      </c>
      <c r="E122" s="508" t="s">
        <v>10</v>
      </c>
      <c r="F122" s="3068">
        <v>2.1120000000000001</v>
      </c>
      <c r="G122" s="508" t="s">
        <v>10</v>
      </c>
      <c r="H122" s="508" t="s">
        <v>10</v>
      </c>
      <c r="I122" s="508" t="s">
        <v>10</v>
      </c>
      <c r="J122" s="508" t="s">
        <v>10</v>
      </c>
      <c r="K122" s="508" t="s">
        <v>10</v>
      </c>
      <c r="L122" s="509" t="s">
        <v>10</v>
      </c>
      <c r="M122" s="509" t="s">
        <v>10</v>
      </c>
      <c r="N122" s="509" t="s">
        <v>10</v>
      </c>
      <c r="O122" s="509" t="s">
        <v>10</v>
      </c>
      <c r="P122" s="509" t="s">
        <v>10</v>
      </c>
      <c r="Q122" s="509" t="s">
        <v>10</v>
      </c>
      <c r="R122" s="343" t="s">
        <v>10</v>
      </c>
      <c r="S122" s="411" t="s">
        <v>10</v>
      </c>
      <c r="T122" s="411" t="s">
        <v>10</v>
      </c>
      <c r="U122" s="411" t="s">
        <v>10</v>
      </c>
      <c r="V122" s="411" t="s">
        <v>10</v>
      </c>
      <c r="W122" s="411" t="s">
        <v>10</v>
      </c>
      <c r="X122" s="411" t="s">
        <v>10</v>
      </c>
      <c r="Y122" s="3068">
        <v>4.5090000000000003</v>
      </c>
      <c r="Z122" s="3068">
        <v>5.3330000000000002</v>
      </c>
      <c r="AA122" s="3068">
        <v>5.5179999999999998</v>
      </c>
      <c r="AB122" s="3068">
        <v>5.4390000000000001</v>
      </c>
      <c r="AC122" s="3068">
        <v>5.5</v>
      </c>
      <c r="AD122" s="3068">
        <v>5.391</v>
      </c>
      <c r="AE122" s="3068">
        <v>5.2670000000000003</v>
      </c>
      <c r="AF122" s="3068">
        <v>5.0019999999999998</v>
      </c>
      <c r="AG122" s="3068">
        <v>4.2560000000000002</v>
      </c>
      <c r="AH122" s="3068">
        <v>4.58</v>
      </c>
      <c r="AI122" s="3068">
        <v>3.948</v>
      </c>
      <c r="AJ122" s="3068">
        <v>3.972</v>
      </c>
      <c r="AK122" s="3068">
        <v>3.734</v>
      </c>
      <c r="AL122" s="3068">
        <v>3.6960000000000002</v>
      </c>
      <c r="AM122" s="3068">
        <v>3.7480000000000002</v>
      </c>
      <c r="AN122" s="3069">
        <v>3.524</v>
      </c>
      <c r="AO122" s="3070">
        <v>3.302</v>
      </c>
      <c r="AP122" s="552"/>
      <c r="AQ122" s="552"/>
      <c r="AR122" s="552"/>
      <c r="AS122" s="552"/>
      <c r="AT122" s="552"/>
      <c r="AU122" s="552"/>
      <c r="AV122" s="552"/>
      <c r="AW122" s="552"/>
      <c r="AX122" s="553"/>
      <c r="AY122" s="553"/>
      <c r="AZ122" s="553"/>
      <c r="BA122" s="553"/>
      <c r="BB122" s="553"/>
      <c r="BC122" s="553"/>
      <c r="BD122" s="553"/>
      <c r="BE122" s="553"/>
      <c r="BF122" s="553"/>
      <c r="BG122" s="553"/>
      <c r="BH122" s="553"/>
      <c r="BI122" s="553"/>
      <c r="BJ122" s="553"/>
      <c r="BK122" s="553"/>
      <c r="BL122" s="553"/>
      <c r="BM122" s="553"/>
      <c r="BN122" s="553"/>
      <c r="BO122" s="553"/>
      <c r="BP122" s="553"/>
      <c r="BQ122" s="553"/>
      <c r="BR122" s="553"/>
      <c r="BS122" s="553"/>
      <c r="BT122" s="553"/>
      <c r="BU122" s="553"/>
      <c r="BV122" s="553"/>
      <c r="BW122" s="553"/>
      <c r="BX122" s="553"/>
      <c r="BY122" s="553"/>
      <c r="BZ122" s="553"/>
      <c r="CA122" s="553"/>
      <c r="CB122" s="553"/>
      <c r="CC122" s="553"/>
      <c r="CD122" s="553"/>
    </row>
    <row r="123" spans="1:82" s="554" customFormat="1" ht="31.5" customHeight="1" x14ac:dyDescent="0.35">
      <c r="A123" s="438"/>
      <c r="B123" s="576" t="s">
        <v>9</v>
      </c>
      <c r="C123" s="508" t="s">
        <v>10</v>
      </c>
      <c r="D123" s="508" t="s">
        <v>10</v>
      </c>
      <c r="E123" s="508" t="s">
        <v>10</v>
      </c>
      <c r="F123" s="3068">
        <v>2.4369999999999998</v>
      </c>
      <c r="G123" s="508" t="s">
        <v>10</v>
      </c>
      <c r="H123" s="508" t="s">
        <v>10</v>
      </c>
      <c r="I123" s="508" t="s">
        <v>10</v>
      </c>
      <c r="J123" s="508" t="s">
        <v>10</v>
      </c>
      <c r="K123" s="508" t="s">
        <v>10</v>
      </c>
      <c r="L123" s="509" t="s">
        <v>10</v>
      </c>
      <c r="M123" s="563" t="s">
        <v>10</v>
      </c>
      <c r="N123" s="563" t="s">
        <v>10</v>
      </c>
      <c r="O123" s="563" t="s">
        <v>10</v>
      </c>
      <c r="P123" s="563" t="s">
        <v>10</v>
      </c>
      <c r="Q123" s="563" t="s">
        <v>10</v>
      </c>
      <c r="R123" s="563" t="s">
        <v>10</v>
      </c>
      <c r="S123" s="563" t="s">
        <v>10</v>
      </c>
      <c r="T123" s="563" t="s">
        <v>10</v>
      </c>
      <c r="U123" s="563" t="s">
        <v>10</v>
      </c>
      <c r="V123" s="563" t="s">
        <v>10</v>
      </c>
      <c r="W123" s="563" t="s">
        <v>10</v>
      </c>
      <c r="X123" s="563" t="s">
        <v>10</v>
      </c>
      <c r="Y123" s="3068">
        <v>5.0149999999999997</v>
      </c>
      <c r="Z123" s="3068">
        <v>5.7290000000000001</v>
      </c>
      <c r="AA123" s="3068">
        <v>5.9409999999999998</v>
      </c>
      <c r="AB123" s="3068">
        <v>5.5659999999999998</v>
      </c>
      <c r="AC123" s="3068">
        <v>5.1840000000000002</v>
      </c>
      <c r="AD123" s="3068">
        <v>5.0960000000000001</v>
      </c>
      <c r="AE123" s="3068">
        <v>5.22</v>
      </c>
      <c r="AF123" s="3068">
        <v>4.7469999999999999</v>
      </c>
      <c r="AG123" s="3068">
        <v>4.0590000000000002</v>
      </c>
      <c r="AH123" s="3068">
        <v>4.0999999999999996</v>
      </c>
      <c r="AI123" s="3068">
        <v>3.887</v>
      </c>
      <c r="AJ123" s="3068">
        <v>3.8250000000000002</v>
      </c>
      <c r="AK123" s="3068">
        <v>3.5950000000000002</v>
      </c>
      <c r="AL123" s="3068">
        <v>3.7029999999999998</v>
      </c>
      <c r="AM123" s="3068">
        <v>3.593</v>
      </c>
      <c r="AN123" s="3069">
        <v>3.4460000000000002</v>
      </c>
      <c r="AO123" s="3071">
        <v>3.4180000000000001</v>
      </c>
      <c r="AP123" s="552"/>
      <c r="AQ123" s="552"/>
      <c r="AR123" s="552"/>
      <c r="AS123" s="552"/>
      <c r="AT123" s="552"/>
      <c r="AU123" s="552"/>
      <c r="AV123" s="552"/>
      <c r="AW123" s="552"/>
      <c r="AX123" s="553"/>
      <c r="AY123" s="553"/>
      <c r="AZ123" s="553"/>
      <c r="BA123" s="553"/>
      <c r="BB123" s="553"/>
      <c r="BC123" s="553"/>
      <c r="BD123" s="553"/>
      <c r="BE123" s="553"/>
      <c r="BF123" s="553"/>
      <c r="BG123" s="553"/>
      <c r="BH123" s="553"/>
      <c r="BI123" s="553"/>
      <c r="BJ123" s="553"/>
      <c r="BK123" s="553"/>
      <c r="BL123" s="553"/>
      <c r="BM123" s="553"/>
      <c r="BN123" s="553"/>
      <c r="BO123" s="553"/>
      <c r="BP123" s="553"/>
      <c r="BQ123" s="553"/>
      <c r="BR123" s="553"/>
      <c r="BS123" s="553"/>
      <c r="BT123" s="553"/>
      <c r="BU123" s="553"/>
      <c r="BV123" s="553"/>
      <c r="BW123" s="553"/>
      <c r="BX123" s="553"/>
      <c r="BY123" s="553"/>
      <c r="BZ123" s="553"/>
      <c r="CA123" s="553"/>
      <c r="CB123" s="553"/>
      <c r="CC123" s="553"/>
      <c r="CD123" s="553"/>
    </row>
    <row r="124" spans="1:82" s="525" customFormat="1" ht="3" customHeight="1" x14ac:dyDescent="0.35">
      <c r="A124" s="372"/>
      <c r="B124" s="476"/>
      <c r="C124" s="411"/>
      <c r="D124" s="477"/>
      <c r="E124" s="441"/>
      <c r="F124" s="384"/>
      <c r="G124" s="521"/>
      <c r="H124" s="521"/>
      <c r="I124" s="521"/>
      <c r="J124" s="521"/>
      <c r="K124" s="521"/>
      <c r="L124" s="521"/>
      <c r="M124" s="521"/>
      <c r="N124" s="521"/>
      <c r="O124" s="521"/>
      <c r="P124" s="521"/>
      <c r="Q124" s="521"/>
      <c r="R124" s="521"/>
      <c r="S124" s="521"/>
      <c r="T124" s="521"/>
      <c r="U124" s="521"/>
      <c r="V124" s="521"/>
      <c r="W124" s="521"/>
      <c r="X124" s="521"/>
      <c r="Y124" s="521"/>
      <c r="Z124" s="312"/>
      <c r="AA124" s="521"/>
      <c r="AB124" s="521"/>
      <c r="AC124" s="522"/>
      <c r="AD124" s="522"/>
      <c r="AE124" s="521"/>
      <c r="AF124" s="521"/>
      <c r="AG124" s="521"/>
      <c r="AH124" s="521"/>
      <c r="AI124" s="521"/>
      <c r="AJ124" s="521"/>
      <c r="AK124" s="521"/>
      <c r="AL124" s="523"/>
      <c r="AM124" s="249"/>
      <c r="AN124" s="249"/>
      <c r="AO124" s="523"/>
      <c r="AP124" s="523"/>
      <c r="AQ124" s="523"/>
      <c r="AR124" s="523"/>
      <c r="AS124" s="523"/>
      <c r="AT124" s="523"/>
      <c r="AU124" s="523"/>
      <c r="AV124" s="523"/>
      <c r="AW124" s="523"/>
      <c r="AX124" s="524"/>
      <c r="AY124" s="524"/>
      <c r="AZ124" s="524"/>
      <c r="BA124" s="524"/>
      <c r="BB124" s="524"/>
      <c r="BC124" s="524"/>
      <c r="BD124" s="524"/>
      <c r="BE124" s="524"/>
      <c r="BF124" s="524"/>
      <c r="BG124" s="524"/>
      <c r="BH124" s="524"/>
      <c r="BI124" s="524"/>
      <c r="BJ124" s="524"/>
      <c r="BK124" s="524"/>
      <c r="BL124" s="524"/>
      <c r="BM124" s="524"/>
      <c r="BN124" s="524"/>
      <c r="BO124" s="524"/>
      <c r="BP124" s="524"/>
      <c r="BQ124" s="524"/>
      <c r="BR124" s="524"/>
      <c r="BS124" s="524"/>
      <c r="BT124" s="524"/>
      <c r="BU124" s="524"/>
      <c r="BV124" s="524"/>
      <c r="BW124" s="524"/>
      <c r="BX124" s="524"/>
      <c r="BY124" s="524"/>
      <c r="BZ124" s="524"/>
      <c r="CA124" s="524"/>
      <c r="CB124" s="524"/>
      <c r="CC124" s="524"/>
      <c r="CD124" s="524"/>
    </row>
    <row r="125" spans="1:82" s="341" customFormat="1" ht="63" customHeight="1" x14ac:dyDescent="0.35">
      <c r="A125" s="312"/>
      <c r="B125" s="3306" t="s">
        <v>1249</v>
      </c>
      <c r="C125" s="3307"/>
      <c r="D125" s="3307"/>
      <c r="E125" s="3307"/>
      <c r="F125" s="3307"/>
      <c r="G125" s="3307"/>
      <c r="H125" s="3307"/>
      <c r="I125" s="3307"/>
      <c r="J125" s="3307"/>
      <c r="K125" s="3307"/>
      <c r="L125" s="3307"/>
      <c r="M125" s="3307"/>
      <c r="N125" s="3307"/>
      <c r="O125" s="3307"/>
      <c r="P125" s="3307"/>
      <c r="Q125" s="3307"/>
      <c r="R125" s="3307"/>
      <c r="S125" s="3307"/>
      <c r="T125" s="3307"/>
      <c r="U125" s="3307"/>
      <c r="V125" s="3307"/>
      <c r="W125" s="3307"/>
      <c r="X125" s="3307"/>
      <c r="Y125" s="3308"/>
      <c r="Z125" s="372"/>
      <c r="AA125" s="372"/>
      <c r="AB125" s="372"/>
      <c r="AC125" s="522"/>
      <c r="AD125" s="522"/>
      <c r="AE125" s="312"/>
      <c r="AF125" s="312"/>
      <c r="AG125" s="521"/>
      <c r="AH125" s="521"/>
      <c r="AI125" s="521"/>
      <c r="AJ125" s="521"/>
      <c r="AK125" s="521"/>
      <c r="AL125" s="523"/>
      <c r="AM125" s="249"/>
      <c r="AN125" s="249"/>
      <c r="AO125" s="523"/>
      <c r="AP125" s="523"/>
      <c r="AQ125" s="523"/>
      <c r="AR125" s="523"/>
      <c r="AS125" s="523"/>
      <c r="AT125" s="523"/>
      <c r="AU125" s="523"/>
      <c r="AV125" s="523"/>
      <c r="AW125" s="523"/>
      <c r="AX125" s="249"/>
      <c r="AY125" s="249"/>
      <c r="AZ125" s="249"/>
      <c r="BA125" s="249"/>
      <c r="BB125" s="249"/>
      <c r="BC125" s="249"/>
      <c r="BD125" s="249"/>
      <c r="BE125" s="249"/>
      <c r="BF125" s="249"/>
      <c r="BG125" s="249"/>
      <c r="BH125" s="249"/>
      <c r="BI125" s="249"/>
      <c r="BJ125" s="249"/>
      <c r="BK125" s="249"/>
      <c r="BL125" s="249"/>
      <c r="BM125" s="249"/>
      <c r="BN125" s="249"/>
      <c r="BO125" s="249"/>
      <c r="BP125" s="249"/>
      <c r="BQ125" s="249"/>
      <c r="BR125" s="249"/>
      <c r="BS125" s="249"/>
      <c r="BT125" s="249"/>
      <c r="BU125" s="249"/>
      <c r="BV125" s="249"/>
      <c r="BW125" s="249"/>
      <c r="BX125" s="249"/>
      <c r="BY125" s="249"/>
      <c r="BZ125" s="249"/>
      <c r="CA125" s="249"/>
      <c r="CB125" s="249"/>
      <c r="CC125" s="249"/>
      <c r="CD125" s="249"/>
    </row>
    <row r="126" spans="1:82" s="525" customFormat="1" ht="63" customHeight="1" x14ac:dyDescent="0.35">
      <c r="A126" s="2504" t="s">
        <v>227</v>
      </c>
      <c r="B126" s="3305" t="s">
        <v>816</v>
      </c>
      <c r="C126" s="3273"/>
      <c r="D126" s="3273"/>
      <c r="E126" s="3273"/>
      <c r="F126" s="3273"/>
      <c r="G126" s="3273"/>
      <c r="H126" s="3273"/>
      <c r="I126" s="3273"/>
      <c r="J126" s="3273"/>
      <c r="K126" s="3273"/>
      <c r="L126" s="3273"/>
      <c r="M126" s="3273"/>
      <c r="N126" s="3273"/>
      <c r="O126" s="3273"/>
      <c r="P126" s="3273"/>
      <c r="Q126" s="3273"/>
      <c r="R126" s="3273"/>
      <c r="S126" s="3273"/>
      <c r="T126" s="3273"/>
      <c r="U126" s="3273"/>
      <c r="V126" s="3273"/>
      <c r="W126" s="3273"/>
      <c r="X126" s="3273"/>
      <c r="Y126" s="3273"/>
      <c r="Z126" s="3273"/>
      <c r="AA126" s="3273"/>
      <c r="AB126" s="528"/>
      <c r="AC126" s="567"/>
      <c r="AD126" s="567"/>
      <c r="AE126" s="528"/>
      <c r="AF126" s="528"/>
      <c r="AG126" s="528"/>
      <c r="AH126" s="528"/>
      <c r="AI126" s="529"/>
      <c r="AJ126" s="529"/>
      <c r="AK126" s="529"/>
      <c r="AL126" s="523"/>
      <c r="AM126" s="249"/>
      <c r="AN126" s="249"/>
      <c r="AO126" s="2932"/>
      <c r="AP126" s="523"/>
      <c r="AQ126" s="523"/>
      <c r="AR126" s="523"/>
      <c r="AS126" s="523"/>
      <c r="AT126" s="523"/>
      <c r="AU126" s="523"/>
      <c r="AV126" s="523"/>
      <c r="AW126" s="523"/>
      <c r="AX126" s="524"/>
      <c r="AY126" s="524"/>
      <c r="AZ126" s="524"/>
      <c r="BA126" s="524"/>
      <c r="BB126" s="524"/>
      <c r="BC126" s="524"/>
      <c r="BD126" s="524"/>
      <c r="BE126" s="524"/>
      <c r="BF126" s="524"/>
      <c r="BG126" s="524"/>
      <c r="BH126" s="524"/>
      <c r="BI126" s="524"/>
      <c r="BJ126" s="524"/>
      <c r="BK126" s="524"/>
      <c r="BL126" s="524"/>
      <c r="BM126" s="524"/>
      <c r="BN126" s="524"/>
      <c r="BO126" s="524"/>
      <c r="BP126" s="524"/>
      <c r="BQ126" s="524"/>
      <c r="BR126" s="524"/>
      <c r="BS126" s="524"/>
      <c r="BT126" s="524"/>
      <c r="BU126" s="524"/>
      <c r="BV126" s="524"/>
      <c r="BW126" s="524"/>
      <c r="BX126" s="524"/>
      <c r="BY126" s="524"/>
      <c r="BZ126" s="524"/>
      <c r="CA126" s="524"/>
      <c r="CB126" s="524"/>
      <c r="CC126" s="524"/>
      <c r="CD126" s="524"/>
    </row>
    <row r="127" spans="1:82" s="525" customFormat="1" ht="46.5" x14ac:dyDescent="0.35">
      <c r="A127" s="34"/>
      <c r="B127" s="503" t="s">
        <v>54</v>
      </c>
      <c r="C127" s="564" t="s">
        <v>6</v>
      </c>
      <c r="D127" s="564" t="s">
        <v>7</v>
      </c>
      <c r="E127" s="564" t="s">
        <v>8</v>
      </c>
      <c r="F127" s="565" t="s">
        <v>123</v>
      </c>
      <c r="G127" s="566" t="s">
        <v>160</v>
      </c>
      <c r="H127" s="566" t="s">
        <v>194</v>
      </c>
      <c r="I127" s="566" t="s">
        <v>202</v>
      </c>
      <c r="J127" s="566" t="s">
        <v>241</v>
      </c>
      <c r="K127" s="566" t="s">
        <v>273</v>
      </c>
      <c r="L127" s="566" t="s">
        <v>284</v>
      </c>
      <c r="M127" s="534" t="s">
        <v>322</v>
      </c>
      <c r="N127" s="566" t="s">
        <v>342</v>
      </c>
      <c r="O127" s="566" t="s">
        <v>356</v>
      </c>
      <c r="P127" s="566" t="s">
        <v>384</v>
      </c>
      <c r="Q127" s="534" t="s">
        <v>493</v>
      </c>
      <c r="R127" s="566" t="s">
        <v>535</v>
      </c>
      <c r="S127" s="566" t="s">
        <v>541</v>
      </c>
      <c r="T127" s="566" t="s">
        <v>545</v>
      </c>
      <c r="U127" s="566" t="s">
        <v>578</v>
      </c>
      <c r="V127" s="566" t="s">
        <v>586</v>
      </c>
      <c r="W127" s="566" t="s">
        <v>633</v>
      </c>
      <c r="X127" s="566" t="s">
        <v>646</v>
      </c>
      <c r="Y127" s="566" t="s">
        <v>647</v>
      </c>
      <c r="Z127" s="566" t="s">
        <v>668</v>
      </c>
      <c r="AA127" s="534" t="s">
        <v>671</v>
      </c>
      <c r="AB127" s="534" t="s">
        <v>688</v>
      </c>
      <c r="AC127" s="534" t="s">
        <v>689</v>
      </c>
      <c r="AD127" s="534" t="s">
        <v>735</v>
      </c>
      <c r="AE127" s="534" t="s">
        <v>776</v>
      </c>
      <c r="AF127" s="534" t="s">
        <v>811</v>
      </c>
      <c r="AG127" s="534" t="s">
        <v>1055</v>
      </c>
      <c r="AH127" s="534" t="s">
        <v>1072</v>
      </c>
      <c r="AI127" s="534" t="s">
        <v>1075</v>
      </c>
      <c r="AJ127" s="534" t="s">
        <v>1117</v>
      </c>
      <c r="AK127" s="534" t="s">
        <v>1162</v>
      </c>
      <c r="AL127" s="355" t="s">
        <v>1176</v>
      </c>
      <c r="AM127" s="651" t="s">
        <v>1211</v>
      </c>
      <c r="AN127" s="3040" t="s">
        <v>1297</v>
      </c>
      <c r="AO127" s="2594" t="s">
        <v>1328</v>
      </c>
      <c r="AP127" s="524"/>
      <c r="AQ127" s="524"/>
      <c r="AR127" s="524"/>
      <c r="AS127" s="524"/>
      <c r="AT127" s="524"/>
      <c r="AU127" s="524"/>
      <c r="AV127" s="524"/>
      <c r="AW127" s="524"/>
      <c r="AX127" s="524"/>
      <c r="AY127" s="524"/>
      <c r="AZ127" s="524"/>
      <c r="BA127" s="524"/>
      <c r="BB127" s="524"/>
      <c r="BC127" s="524"/>
      <c r="BD127" s="524"/>
      <c r="BE127" s="524"/>
      <c r="BF127" s="524"/>
      <c r="BG127" s="524"/>
      <c r="BH127" s="524"/>
      <c r="BI127" s="524"/>
      <c r="BJ127" s="524"/>
      <c r="BK127" s="524"/>
      <c r="BL127" s="524"/>
      <c r="BM127" s="524"/>
      <c r="BN127" s="524"/>
      <c r="BO127" s="524"/>
      <c r="BP127" s="524"/>
      <c r="BQ127" s="524"/>
      <c r="BR127" s="524"/>
      <c r="BS127" s="524"/>
      <c r="BT127" s="524"/>
      <c r="BU127" s="524"/>
      <c r="BV127" s="524"/>
      <c r="BW127" s="524"/>
      <c r="BX127" s="524"/>
      <c r="BY127" s="524"/>
      <c r="BZ127" s="524"/>
      <c r="CA127" s="524"/>
      <c r="CB127" s="524"/>
      <c r="CC127" s="524"/>
      <c r="CD127" s="524"/>
    </row>
    <row r="128" spans="1:82" s="525" customFormat="1" x14ac:dyDescent="0.35">
      <c r="A128" s="212"/>
      <c r="B128" s="504" t="s">
        <v>210</v>
      </c>
      <c r="C128" s="556" t="s">
        <v>10</v>
      </c>
      <c r="D128" s="556" t="s">
        <v>10</v>
      </c>
      <c r="E128" s="556" t="s">
        <v>10</v>
      </c>
      <c r="F128" s="556" t="s">
        <v>10</v>
      </c>
      <c r="G128" s="556" t="s">
        <v>10</v>
      </c>
      <c r="H128" s="556" t="s">
        <v>10</v>
      </c>
      <c r="I128" s="556" t="s">
        <v>10</v>
      </c>
      <c r="J128" s="556" t="s">
        <v>10</v>
      </c>
      <c r="K128" s="556" t="s">
        <v>10</v>
      </c>
      <c r="L128" s="556" t="s">
        <v>10</v>
      </c>
      <c r="M128" s="557" t="s">
        <v>10</v>
      </c>
      <c r="N128" s="556" t="s">
        <v>10</v>
      </c>
      <c r="O128" s="556" t="s">
        <v>10</v>
      </c>
      <c r="P128" s="556" t="s">
        <v>10</v>
      </c>
      <c r="Q128" s="556" t="s">
        <v>10</v>
      </c>
      <c r="R128" s="556" t="s">
        <v>10</v>
      </c>
      <c r="S128" s="556" t="s">
        <v>10</v>
      </c>
      <c r="T128" s="556" t="s">
        <v>10</v>
      </c>
      <c r="U128" s="556" t="s">
        <v>10</v>
      </c>
      <c r="V128" s="556" t="s">
        <v>10</v>
      </c>
      <c r="W128" s="556" t="s">
        <v>10</v>
      </c>
      <c r="X128" s="556" t="s">
        <v>10</v>
      </c>
      <c r="Y128" s="556" t="s">
        <v>10</v>
      </c>
      <c r="Z128" s="556" t="s">
        <v>10</v>
      </c>
      <c r="AA128" s="556" t="s">
        <v>10</v>
      </c>
      <c r="AB128" s="557" t="s">
        <v>10</v>
      </c>
      <c r="AC128" s="557" t="s">
        <v>10</v>
      </c>
      <c r="AD128" s="557" t="s">
        <v>10</v>
      </c>
      <c r="AE128" s="569" t="s">
        <v>10</v>
      </c>
      <c r="AF128" s="81">
        <v>9.7690000000000001</v>
      </c>
      <c r="AG128" s="557" t="s">
        <v>10</v>
      </c>
      <c r="AH128" s="557" t="s">
        <v>10</v>
      </c>
      <c r="AI128" s="557" t="s">
        <v>10</v>
      </c>
      <c r="AJ128" s="557" t="s">
        <v>10</v>
      </c>
      <c r="AK128" s="557" t="s">
        <v>10</v>
      </c>
      <c r="AL128" s="523" t="s">
        <v>10</v>
      </c>
      <c r="AM128" s="249" t="s">
        <v>10</v>
      </c>
      <c r="AN128" s="249" t="s">
        <v>10</v>
      </c>
      <c r="AO128" s="3045" t="s">
        <v>10</v>
      </c>
      <c r="AP128" s="524"/>
      <c r="AQ128" s="524"/>
      <c r="AR128" s="524"/>
      <c r="AS128" s="524"/>
      <c r="AT128" s="524"/>
      <c r="AU128" s="524"/>
      <c r="AV128" s="524"/>
      <c r="AW128" s="524"/>
      <c r="AX128" s="524"/>
      <c r="AY128" s="524"/>
      <c r="AZ128" s="524"/>
      <c r="BA128" s="524"/>
      <c r="BB128" s="524"/>
      <c r="BC128" s="524"/>
      <c r="BD128" s="524"/>
      <c r="BE128" s="524"/>
      <c r="BF128" s="524"/>
      <c r="BG128" s="524"/>
      <c r="BH128" s="524"/>
      <c r="BI128" s="524"/>
      <c r="BJ128" s="524"/>
      <c r="BK128" s="524"/>
      <c r="BL128" s="524"/>
      <c r="BM128" s="524"/>
      <c r="BN128" s="524"/>
      <c r="BO128" s="524"/>
      <c r="BP128" s="524"/>
      <c r="BQ128" s="524"/>
      <c r="BR128" s="524"/>
      <c r="BS128" s="524"/>
      <c r="BT128" s="524"/>
      <c r="BU128" s="524"/>
      <c r="BV128" s="524"/>
      <c r="BW128" s="524"/>
      <c r="BX128" s="524"/>
      <c r="BY128" s="524"/>
      <c r="BZ128" s="524"/>
      <c r="CA128" s="524"/>
      <c r="CB128" s="524"/>
      <c r="CC128" s="524"/>
      <c r="CD128" s="524"/>
    </row>
    <row r="129" spans="1:82" s="525" customFormat="1" x14ac:dyDescent="0.35">
      <c r="A129" s="212"/>
      <c r="B129" s="348" t="s">
        <v>365</v>
      </c>
      <c r="C129" s="489" t="s">
        <v>10</v>
      </c>
      <c r="D129" s="489" t="s">
        <v>10</v>
      </c>
      <c r="E129" s="489" t="s">
        <v>10</v>
      </c>
      <c r="F129" s="489" t="s">
        <v>10</v>
      </c>
      <c r="G129" s="489" t="s">
        <v>10</v>
      </c>
      <c r="H129" s="489" t="s">
        <v>10</v>
      </c>
      <c r="I129" s="489" t="s">
        <v>10</v>
      </c>
      <c r="J129" s="489" t="s">
        <v>10</v>
      </c>
      <c r="K129" s="489" t="s">
        <v>10</v>
      </c>
      <c r="L129" s="489" t="s">
        <v>10</v>
      </c>
      <c r="M129" s="344" t="s">
        <v>10</v>
      </c>
      <c r="N129" s="489" t="s">
        <v>10</v>
      </c>
      <c r="O129" s="489" t="s">
        <v>10</v>
      </c>
      <c r="P129" s="489" t="s">
        <v>10</v>
      </c>
      <c r="Q129" s="489" t="s">
        <v>10</v>
      </c>
      <c r="R129" s="489" t="s">
        <v>10</v>
      </c>
      <c r="S129" s="489" t="s">
        <v>10</v>
      </c>
      <c r="T129" s="489" t="s">
        <v>10</v>
      </c>
      <c r="U129" s="489" t="s">
        <v>10</v>
      </c>
      <c r="V129" s="489" t="s">
        <v>10</v>
      </c>
      <c r="W129" s="489" t="s">
        <v>10</v>
      </c>
      <c r="X129" s="489" t="s">
        <v>10</v>
      </c>
      <c r="Y129" s="489" t="s">
        <v>10</v>
      </c>
      <c r="Z129" s="489" t="s">
        <v>10</v>
      </c>
      <c r="AA129" s="489" t="s">
        <v>10</v>
      </c>
      <c r="AB129" s="344" t="s">
        <v>10</v>
      </c>
      <c r="AC129" s="344" t="s">
        <v>10</v>
      </c>
      <c r="AD129" s="344" t="s">
        <v>10</v>
      </c>
      <c r="AE129" s="344" t="s">
        <v>10</v>
      </c>
      <c r="AF129" s="81">
        <v>87.510999999999996</v>
      </c>
      <c r="AG129" s="344" t="s">
        <v>10</v>
      </c>
      <c r="AH129" s="344" t="s">
        <v>10</v>
      </c>
      <c r="AI129" s="344" t="s">
        <v>10</v>
      </c>
      <c r="AJ129" s="344" t="s">
        <v>10</v>
      </c>
      <c r="AK129" s="344" t="s">
        <v>10</v>
      </c>
      <c r="AL129" s="523" t="s">
        <v>10</v>
      </c>
      <c r="AM129" s="249" t="s">
        <v>10</v>
      </c>
      <c r="AN129" s="249" t="s">
        <v>10</v>
      </c>
      <c r="AO129" s="3045" t="s">
        <v>10</v>
      </c>
      <c r="AP129" s="524"/>
      <c r="AQ129" s="524"/>
      <c r="AR129" s="524"/>
      <c r="AS129" s="524"/>
      <c r="AT129" s="524"/>
      <c r="AU129" s="524"/>
      <c r="AV129" s="524"/>
      <c r="AW129" s="524"/>
      <c r="AX129" s="524"/>
      <c r="AY129" s="524"/>
      <c r="AZ129" s="524"/>
      <c r="BA129" s="524"/>
      <c r="BB129" s="524"/>
      <c r="BC129" s="524"/>
      <c r="BD129" s="524"/>
      <c r="BE129" s="524"/>
      <c r="BF129" s="524"/>
      <c r="BG129" s="524"/>
      <c r="BH129" s="524"/>
      <c r="BI129" s="524"/>
      <c r="BJ129" s="524"/>
      <c r="BK129" s="524"/>
      <c r="BL129" s="524"/>
      <c r="BM129" s="524"/>
      <c r="BN129" s="524"/>
      <c r="BO129" s="524"/>
      <c r="BP129" s="524"/>
      <c r="BQ129" s="524"/>
      <c r="BR129" s="524"/>
      <c r="BS129" s="524"/>
      <c r="BT129" s="524"/>
      <c r="BU129" s="524"/>
      <c r="BV129" s="524"/>
      <c r="BW129" s="524"/>
      <c r="BX129" s="524"/>
      <c r="BY129" s="524"/>
      <c r="BZ129" s="524"/>
      <c r="CA129" s="524"/>
      <c r="CB129" s="524"/>
      <c r="CC129" s="524"/>
      <c r="CD129" s="524"/>
    </row>
    <row r="130" spans="1:82" s="525" customFormat="1" x14ac:dyDescent="0.35">
      <c r="A130" s="34"/>
      <c r="B130" s="348" t="s">
        <v>817</v>
      </c>
      <c r="C130" s="489" t="s">
        <v>10</v>
      </c>
      <c r="D130" s="489" t="s">
        <v>10</v>
      </c>
      <c r="E130" s="489" t="s">
        <v>10</v>
      </c>
      <c r="F130" s="489" t="s">
        <v>10</v>
      </c>
      <c r="G130" s="489" t="s">
        <v>10</v>
      </c>
      <c r="H130" s="489" t="s">
        <v>10</v>
      </c>
      <c r="I130" s="489" t="s">
        <v>10</v>
      </c>
      <c r="J130" s="489" t="s">
        <v>10</v>
      </c>
      <c r="K130" s="489" t="s">
        <v>10</v>
      </c>
      <c r="L130" s="489" t="s">
        <v>10</v>
      </c>
      <c r="M130" s="344" t="s">
        <v>10</v>
      </c>
      <c r="N130" s="489" t="s">
        <v>10</v>
      </c>
      <c r="O130" s="489" t="s">
        <v>10</v>
      </c>
      <c r="P130" s="489" t="s">
        <v>10</v>
      </c>
      <c r="Q130" s="489" t="s">
        <v>10</v>
      </c>
      <c r="R130" s="489" t="s">
        <v>10</v>
      </c>
      <c r="S130" s="489" t="s">
        <v>10</v>
      </c>
      <c r="T130" s="489" t="s">
        <v>10</v>
      </c>
      <c r="U130" s="489" t="s">
        <v>10</v>
      </c>
      <c r="V130" s="489" t="s">
        <v>10</v>
      </c>
      <c r="W130" s="489" t="s">
        <v>10</v>
      </c>
      <c r="X130" s="489" t="s">
        <v>10</v>
      </c>
      <c r="Y130" s="344" t="s">
        <v>10</v>
      </c>
      <c r="Z130" s="344" t="s">
        <v>10</v>
      </c>
      <c r="AA130" s="344" t="s">
        <v>10</v>
      </c>
      <c r="AB130" s="344" t="s">
        <v>10</v>
      </c>
      <c r="AC130" s="344" t="s">
        <v>10</v>
      </c>
      <c r="AD130" s="344" t="s">
        <v>10</v>
      </c>
      <c r="AE130" s="344" t="s">
        <v>10</v>
      </c>
      <c r="AF130" s="81">
        <v>2.383</v>
      </c>
      <c r="AG130" s="344" t="s">
        <v>10</v>
      </c>
      <c r="AH130" s="344" t="s">
        <v>10</v>
      </c>
      <c r="AI130" s="344" t="s">
        <v>10</v>
      </c>
      <c r="AJ130" s="344" t="s">
        <v>10</v>
      </c>
      <c r="AK130" s="344" t="s">
        <v>10</v>
      </c>
      <c r="AL130" s="523" t="s">
        <v>10</v>
      </c>
      <c r="AM130" s="249" t="s">
        <v>10</v>
      </c>
      <c r="AN130" s="249" t="s">
        <v>10</v>
      </c>
      <c r="AO130" s="3045" t="s">
        <v>10</v>
      </c>
      <c r="AP130" s="524"/>
      <c r="AQ130" s="524"/>
      <c r="AR130" s="524"/>
      <c r="AS130" s="524"/>
      <c r="AT130" s="524"/>
      <c r="AU130" s="524"/>
      <c r="AV130" s="524"/>
      <c r="AW130" s="524"/>
      <c r="AX130" s="524"/>
      <c r="AY130" s="524"/>
      <c r="AZ130" s="524"/>
      <c r="BA130" s="524"/>
      <c r="BB130" s="524"/>
      <c r="BC130" s="524"/>
      <c r="BD130" s="524"/>
      <c r="BE130" s="524"/>
      <c r="BF130" s="524"/>
      <c r="BG130" s="524"/>
      <c r="BH130" s="524"/>
      <c r="BI130" s="524"/>
      <c r="BJ130" s="524"/>
      <c r="BK130" s="524"/>
      <c r="BL130" s="524"/>
      <c r="BM130" s="524"/>
      <c r="BN130" s="524"/>
      <c r="BO130" s="524"/>
      <c r="BP130" s="524"/>
      <c r="BQ130" s="524"/>
      <c r="BR130" s="524"/>
      <c r="BS130" s="524"/>
      <c r="BT130" s="524"/>
      <c r="BU130" s="524"/>
      <c r="BV130" s="524"/>
      <c r="BW130" s="524"/>
      <c r="BX130" s="524"/>
      <c r="BY130" s="524"/>
      <c r="BZ130" s="524"/>
      <c r="CA130" s="524"/>
      <c r="CB130" s="524"/>
      <c r="CC130" s="524"/>
      <c r="CD130" s="524"/>
    </row>
    <row r="131" spans="1:82" s="525" customFormat="1" x14ac:dyDescent="0.35">
      <c r="A131" s="212"/>
      <c r="B131" s="347" t="s">
        <v>818</v>
      </c>
      <c r="C131" s="559" t="s">
        <v>10</v>
      </c>
      <c r="D131" s="559" t="s">
        <v>10</v>
      </c>
      <c r="E131" s="559" t="s">
        <v>10</v>
      </c>
      <c r="F131" s="559" t="s">
        <v>10</v>
      </c>
      <c r="G131" s="559" t="s">
        <v>10</v>
      </c>
      <c r="H131" s="559" t="s">
        <v>10</v>
      </c>
      <c r="I131" s="559" t="s">
        <v>10</v>
      </c>
      <c r="J131" s="559" t="s">
        <v>10</v>
      </c>
      <c r="K131" s="559" t="s">
        <v>10</v>
      </c>
      <c r="L131" s="559" t="s">
        <v>10</v>
      </c>
      <c r="M131" s="560" t="s">
        <v>10</v>
      </c>
      <c r="N131" s="559" t="s">
        <v>10</v>
      </c>
      <c r="O131" s="559" t="s">
        <v>10</v>
      </c>
      <c r="P131" s="559" t="s">
        <v>10</v>
      </c>
      <c r="Q131" s="559" t="s">
        <v>10</v>
      </c>
      <c r="R131" s="559" t="s">
        <v>10</v>
      </c>
      <c r="S131" s="559" t="s">
        <v>10</v>
      </c>
      <c r="T131" s="559" t="s">
        <v>10</v>
      </c>
      <c r="U131" s="559" t="s">
        <v>10</v>
      </c>
      <c r="V131" s="559" t="s">
        <v>10</v>
      </c>
      <c r="W131" s="559" t="s">
        <v>10</v>
      </c>
      <c r="X131" s="559" t="s">
        <v>10</v>
      </c>
      <c r="Y131" s="560" t="s">
        <v>10</v>
      </c>
      <c r="Z131" s="560" t="s">
        <v>10</v>
      </c>
      <c r="AA131" s="560" t="s">
        <v>10</v>
      </c>
      <c r="AB131" s="560" t="s">
        <v>10</v>
      </c>
      <c r="AC131" s="560" t="s">
        <v>10</v>
      </c>
      <c r="AD131" s="560" t="s">
        <v>10</v>
      </c>
      <c r="AE131" s="560" t="s">
        <v>10</v>
      </c>
      <c r="AF131" s="81">
        <v>0.33600000000000002</v>
      </c>
      <c r="AG131" s="560" t="s">
        <v>10</v>
      </c>
      <c r="AH131" s="560" t="s">
        <v>10</v>
      </c>
      <c r="AI131" s="560" t="s">
        <v>10</v>
      </c>
      <c r="AJ131" s="560" t="s">
        <v>10</v>
      </c>
      <c r="AK131" s="560" t="s">
        <v>10</v>
      </c>
      <c r="AL131" s="523" t="s">
        <v>10</v>
      </c>
      <c r="AM131" s="650" t="s">
        <v>10</v>
      </c>
      <c r="AN131" s="650" t="s">
        <v>10</v>
      </c>
      <c r="AO131" s="3046" t="s">
        <v>10</v>
      </c>
      <c r="AP131" s="524"/>
      <c r="AQ131" s="524"/>
      <c r="AR131" s="524"/>
      <c r="AS131" s="524"/>
      <c r="AT131" s="524"/>
      <c r="AU131" s="524"/>
      <c r="AV131" s="524"/>
      <c r="AW131" s="524"/>
      <c r="AX131" s="524"/>
      <c r="AY131" s="524"/>
      <c r="AZ131" s="524"/>
      <c r="BA131" s="524"/>
      <c r="BB131" s="524"/>
      <c r="BC131" s="524"/>
      <c r="BD131" s="524"/>
      <c r="BE131" s="524"/>
      <c r="BF131" s="524"/>
      <c r="BG131" s="524"/>
      <c r="BH131" s="524"/>
      <c r="BI131" s="524"/>
      <c r="BJ131" s="524"/>
      <c r="BK131" s="524"/>
      <c r="BL131" s="524"/>
      <c r="BM131" s="524"/>
      <c r="BN131" s="524"/>
      <c r="BO131" s="524"/>
      <c r="BP131" s="524"/>
      <c r="BQ131" s="524"/>
      <c r="BR131" s="524"/>
      <c r="BS131" s="524"/>
      <c r="BT131" s="524"/>
      <c r="BU131" s="524"/>
      <c r="BV131" s="524"/>
      <c r="BW131" s="524"/>
      <c r="BX131" s="524"/>
      <c r="BY131" s="524"/>
      <c r="BZ131" s="524"/>
      <c r="CA131" s="524"/>
      <c r="CB131" s="524"/>
      <c r="CC131" s="524"/>
      <c r="CD131" s="524"/>
    </row>
    <row r="132" spans="1:82" s="525" customFormat="1" ht="3" customHeight="1" x14ac:dyDescent="0.35">
      <c r="A132" s="372"/>
      <c r="B132" s="476"/>
      <c r="C132" s="411"/>
      <c r="D132" s="477"/>
      <c r="E132" s="441"/>
      <c r="F132" s="384"/>
      <c r="G132" s="521"/>
      <c r="H132" s="521"/>
      <c r="I132" s="521"/>
      <c r="J132" s="521"/>
      <c r="K132" s="521"/>
      <c r="L132" s="521"/>
      <c r="M132" s="521"/>
      <c r="N132" s="521"/>
      <c r="O132" s="521"/>
      <c r="P132" s="521"/>
      <c r="Q132" s="521"/>
      <c r="R132" s="521"/>
      <c r="S132" s="521"/>
      <c r="T132" s="521"/>
      <c r="U132" s="521"/>
      <c r="V132" s="521"/>
      <c r="W132" s="521"/>
      <c r="X132" s="521"/>
      <c r="Y132" s="521"/>
      <c r="Z132" s="312"/>
      <c r="AA132" s="521"/>
      <c r="AB132" s="521"/>
      <c r="AC132" s="522"/>
      <c r="AD132" s="522"/>
      <c r="AE132" s="521"/>
      <c r="AF132" s="521"/>
      <c r="AG132" s="521"/>
      <c r="AH132" s="521"/>
      <c r="AI132" s="521"/>
      <c r="AJ132" s="521"/>
      <c r="AK132" s="521"/>
      <c r="AL132" s="523"/>
      <c r="AM132" s="249"/>
      <c r="AN132" s="249"/>
      <c r="AO132" s="523"/>
      <c r="AP132" s="524"/>
      <c r="AQ132" s="524"/>
      <c r="AR132" s="524"/>
      <c r="AS132" s="524"/>
      <c r="AT132" s="524"/>
      <c r="AU132" s="524"/>
      <c r="AV132" s="524"/>
      <c r="AW132" s="524"/>
      <c r="AX132" s="524"/>
      <c r="AY132" s="524"/>
      <c r="AZ132" s="524"/>
      <c r="BA132" s="524"/>
      <c r="BB132" s="524"/>
      <c r="BC132" s="524"/>
      <c r="BD132" s="524"/>
      <c r="BE132" s="524"/>
      <c r="BF132" s="524"/>
      <c r="BG132" s="524"/>
      <c r="BH132" s="524"/>
      <c r="BI132" s="524"/>
      <c r="BJ132" s="524"/>
      <c r="BK132" s="524"/>
      <c r="BL132" s="524"/>
      <c r="BM132" s="524"/>
      <c r="BN132" s="524"/>
      <c r="BO132" s="524"/>
      <c r="BP132" s="524"/>
      <c r="BQ132" s="524"/>
      <c r="BR132" s="524"/>
      <c r="BS132" s="524"/>
      <c r="BT132" s="524"/>
      <c r="BU132" s="524"/>
      <c r="BV132" s="524"/>
      <c r="BW132" s="524"/>
      <c r="BX132" s="524"/>
      <c r="BY132" s="524"/>
      <c r="BZ132" s="524"/>
      <c r="CA132" s="524"/>
      <c r="CB132" s="524"/>
      <c r="CC132" s="524"/>
      <c r="CD132" s="524"/>
    </row>
    <row r="133" spans="1:82" s="525" customFormat="1" x14ac:dyDescent="0.35">
      <c r="A133" s="212"/>
      <c r="B133" s="3277" t="s">
        <v>848</v>
      </c>
      <c r="C133" s="3276"/>
      <c r="D133" s="3276"/>
      <c r="E133" s="3276"/>
      <c r="F133" s="3276"/>
      <c r="G133" s="3276"/>
      <c r="H133" s="3276"/>
      <c r="I133" s="3276"/>
      <c r="J133" s="3276"/>
      <c r="K133" s="3276"/>
      <c r="L133" s="3276"/>
      <c r="M133" s="3276"/>
      <c r="N133" s="3276"/>
      <c r="O133" s="3276"/>
      <c r="P133" s="3276"/>
      <c r="Q133" s="3276"/>
      <c r="R133" s="3276"/>
      <c r="S133" s="212"/>
      <c r="T133" s="212"/>
      <c r="U133" s="212"/>
      <c r="V133" s="212"/>
      <c r="W133" s="212"/>
      <c r="X133" s="212"/>
      <c r="Y133" s="212"/>
      <c r="Z133" s="34"/>
      <c r="AA133" s="34"/>
      <c r="AB133" s="212"/>
      <c r="AC133" s="212"/>
      <c r="AD133" s="212"/>
      <c r="AE133" s="212"/>
      <c r="AF133" s="212"/>
      <c r="AG133" s="521"/>
      <c r="AH133" s="521"/>
      <c r="AI133" s="521"/>
      <c r="AJ133" s="521"/>
      <c r="AK133" s="521"/>
      <c r="AL133" s="523"/>
      <c r="AM133" s="249"/>
      <c r="AN133" s="249"/>
      <c r="AO133" s="523"/>
      <c r="AP133" s="524"/>
      <c r="AQ133" s="524"/>
      <c r="AR133" s="524"/>
      <c r="AS133" s="524"/>
      <c r="AT133" s="524"/>
      <c r="AU133" s="524"/>
      <c r="AV133" s="524"/>
      <c r="AW133" s="524"/>
      <c r="AX133" s="524"/>
      <c r="AY133" s="524"/>
      <c r="AZ133" s="524"/>
      <c r="BA133" s="524"/>
      <c r="BB133" s="524"/>
      <c r="BC133" s="524"/>
      <c r="BD133" s="524"/>
      <c r="BE133" s="524"/>
      <c r="BF133" s="524"/>
      <c r="BG133" s="524"/>
      <c r="BH133" s="524"/>
      <c r="BI133" s="524"/>
      <c r="BJ133" s="524"/>
      <c r="BK133" s="524"/>
      <c r="BL133" s="524"/>
      <c r="BM133" s="524"/>
      <c r="BN133" s="524"/>
      <c r="BO133" s="524"/>
      <c r="BP133" s="524"/>
      <c r="BQ133" s="524"/>
      <c r="BR133" s="524"/>
      <c r="BS133" s="524"/>
      <c r="BT133" s="524"/>
      <c r="BU133" s="524"/>
      <c r="BV133" s="524"/>
      <c r="BW133" s="524"/>
      <c r="BX133" s="524"/>
      <c r="BY133" s="524"/>
      <c r="BZ133" s="524"/>
      <c r="CA133" s="524"/>
      <c r="CB133" s="524"/>
      <c r="CC133" s="524"/>
      <c r="CD133" s="524"/>
    </row>
    <row r="134" spans="1:82" s="525" customFormat="1" x14ac:dyDescent="0.35">
      <c r="A134" s="212"/>
      <c r="B134" s="212"/>
      <c r="C134" s="212"/>
      <c r="D134" s="212"/>
      <c r="E134" s="212"/>
      <c r="F134" s="212"/>
      <c r="G134" s="212"/>
      <c r="H134" s="212"/>
      <c r="I134" s="212"/>
      <c r="J134" s="212"/>
      <c r="K134" s="212"/>
      <c r="L134" s="212"/>
      <c r="M134" s="342"/>
      <c r="N134" s="212"/>
      <c r="O134" s="212"/>
      <c r="P134" s="212"/>
      <c r="Q134" s="342"/>
      <c r="R134" s="212"/>
      <c r="S134" s="212"/>
      <c r="T134" s="212"/>
      <c r="U134" s="212"/>
      <c r="V134" s="212"/>
      <c r="W134" s="212"/>
      <c r="X134" s="212"/>
      <c r="Y134" s="212"/>
      <c r="Z134" s="34"/>
      <c r="AA134" s="34"/>
      <c r="AB134" s="570"/>
      <c r="AC134" s="570"/>
      <c r="AD134" s="570"/>
      <c r="AE134" s="570"/>
      <c r="AF134" s="570"/>
      <c r="AG134" s="521"/>
      <c r="AH134" s="521"/>
      <c r="AI134" s="521"/>
      <c r="AJ134" s="521"/>
      <c r="AK134" s="521"/>
      <c r="AL134" s="523"/>
      <c r="AM134" s="249"/>
      <c r="AN134" s="249"/>
      <c r="AO134" s="523"/>
      <c r="AP134" s="524"/>
      <c r="AQ134" s="524"/>
      <c r="AR134" s="524"/>
      <c r="AS134" s="524"/>
      <c r="AT134" s="524"/>
      <c r="AU134" s="524"/>
      <c r="AV134" s="524"/>
      <c r="AW134" s="524"/>
      <c r="AX134" s="524"/>
      <c r="AY134" s="524"/>
      <c r="AZ134" s="524"/>
      <c r="BA134" s="524"/>
      <c r="BB134" s="524"/>
      <c r="BC134" s="524"/>
      <c r="BD134" s="524"/>
      <c r="BE134" s="524"/>
      <c r="BF134" s="524"/>
      <c r="BG134" s="524"/>
      <c r="BH134" s="524"/>
      <c r="BI134" s="524"/>
      <c r="BJ134" s="524"/>
      <c r="BK134" s="524"/>
      <c r="BL134" s="524"/>
      <c r="BM134" s="524"/>
      <c r="BN134" s="524"/>
      <c r="BO134" s="524"/>
      <c r="BP134" s="524"/>
      <c r="BQ134" s="524"/>
      <c r="BR134" s="524"/>
      <c r="BS134" s="524"/>
      <c r="BT134" s="524"/>
      <c r="BU134" s="524"/>
      <c r="BV134" s="524"/>
      <c r="BW134" s="524"/>
      <c r="BX134" s="524"/>
      <c r="BY134" s="524"/>
      <c r="BZ134" s="524"/>
      <c r="CA134" s="524"/>
      <c r="CB134" s="524"/>
      <c r="CC134" s="524"/>
      <c r="CD134" s="524"/>
    </row>
    <row r="135" spans="1:82" s="525" customFormat="1" ht="63" customHeight="1" x14ac:dyDescent="0.35">
      <c r="A135" s="2504" t="s">
        <v>228</v>
      </c>
      <c r="B135" s="3305" t="s">
        <v>819</v>
      </c>
      <c r="C135" s="3273"/>
      <c r="D135" s="3273"/>
      <c r="E135" s="3273"/>
      <c r="F135" s="3273"/>
      <c r="G135" s="3273"/>
      <c r="H135" s="3273"/>
      <c r="I135" s="3273"/>
      <c r="J135" s="3273"/>
      <c r="K135" s="3273"/>
      <c r="L135" s="3273"/>
      <c r="M135" s="3273"/>
      <c r="N135" s="3273"/>
      <c r="O135" s="3273"/>
      <c r="P135" s="3273"/>
      <c r="Q135" s="3273"/>
      <c r="R135" s="3273"/>
      <c r="S135" s="3273"/>
      <c r="T135" s="3273"/>
      <c r="U135" s="3273"/>
      <c r="V135" s="3273"/>
      <c r="W135" s="3273"/>
      <c r="X135" s="3273"/>
      <c r="Y135" s="3273"/>
      <c r="Z135" s="3273"/>
      <c r="AA135" s="3273"/>
      <c r="AB135" s="528"/>
      <c r="AC135" s="567"/>
      <c r="AD135" s="567"/>
      <c r="AE135" s="528"/>
      <c r="AF135" s="528"/>
      <c r="AG135" s="528"/>
      <c r="AH135" s="528"/>
      <c r="AI135" s="529"/>
      <c r="AJ135" s="529"/>
      <c r="AK135" s="529"/>
      <c r="AL135" s="523"/>
      <c r="AM135" s="249"/>
      <c r="AN135" s="249"/>
      <c r="AO135" s="2932"/>
      <c r="AP135" s="524"/>
      <c r="AQ135" s="524"/>
      <c r="AR135" s="524"/>
      <c r="AS135" s="524"/>
      <c r="AT135" s="524"/>
      <c r="AU135" s="524"/>
      <c r="AV135" s="524"/>
      <c r="AW135" s="524"/>
      <c r="AX135" s="524"/>
      <c r="AY135" s="524"/>
      <c r="AZ135" s="524"/>
      <c r="BA135" s="524"/>
      <c r="BB135" s="524"/>
      <c r="BC135" s="524"/>
      <c r="BD135" s="524"/>
      <c r="BE135" s="524"/>
      <c r="BF135" s="524"/>
      <c r="BG135" s="524"/>
      <c r="BH135" s="524"/>
      <c r="BI135" s="524"/>
      <c r="BJ135" s="524"/>
      <c r="BK135" s="524"/>
      <c r="BL135" s="524"/>
      <c r="BM135" s="524"/>
      <c r="BN135" s="524"/>
      <c r="BO135" s="524"/>
      <c r="BP135" s="524"/>
      <c r="BQ135" s="524"/>
      <c r="BR135" s="524"/>
      <c r="BS135" s="524"/>
      <c r="BT135" s="524"/>
      <c r="BU135" s="524"/>
      <c r="BV135" s="524"/>
      <c r="BW135" s="524"/>
      <c r="BX135" s="524"/>
      <c r="BY135" s="524"/>
      <c r="BZ135" s="524"/>
      <c r="CA135" s="524"/>
      <c r="CB135" s="524"/>
      <c r="CC135" s="524"/>
      <c r="CD135" s="524"/>
    </row>
    <row r="136" spans="1:82" s="525" customFormat="1" ht="46.5" x14ac:dyDescent="0.35">
      <c r="A136" s="34"/>
      <c r="B136" s="503" t="s">
        <v>54</v>
      </c>
      <c r="C136" s="564" t="s">
        <v>6</v>
      </c>
      <c r="D136" s="564" t="s">
        <v>7</v>
      </c>
      <c r="E136" s="564" t="s">
        <v>8</v>
      </c>
      <c r="F136" s="565" t="s">
        <v>123</v>
      </c>
      <c r="G136" s="566" t="s">
        <v>160</v>
      </c>
      <c r="H136" s="566" t="s">
        <v>194</v>
      </c>
      <c r="I136" s="566" t="s">
        <v>202</v>
      </c>
      <c r="J136" s="566" t="s">
        <v>241</v>
      </c>
      <c r="K136" s="566" t="s">
        <v>273</v>
      </c>
      <c r="L136" s="566" t="s">
        <v>284</v>
      </c>
      <c r="M136" s="534" t="s">
        <v>322</v>
      </c>
      <c r="N136" s="566" t="s">
        <v>342</v>
      </c>
      <c r="O136" s="566" t="s">
        <v>356</v>
      </c>
      <c r="P136" s="566" t="s">
        <v>384</v>
      </c>
      <c r="Q136" s="534" t="s">
        <v>493</v>
      </c>
      <c r="R136" s="566" t="s">
        <v>535</v>
      </c>
      <c r="S136" s="566" t="s">
        <v>541</v>
      </c>
      <c r="T136" s="566" t="s">
        <v>545</v>
      </c>
      <c r="U136" s="566" t="s">
        <v>578</v>
      </c>
      <c r="V136" s="566" t="s">
        <v>586</v>
      </c>
      <c r="W136" s="566" t="s">
        <v>633</v>
      </c>
      <c r="X136" s="566" t="s">
        <v>646</v>
      </c>
      <c r="Y136" s="566" t="s">
        <v>647</v>
      </c>
      <c r="Z136" s="566" t="s">
        <v>668</v>
      </c>
      <c r="AA136" s="534" t="s">
        <v>671</v>
      </c>
      <c r="AB136" s="534" t="s">
        <v>688</v>
      </c>
      <c r="AC136" s="534" t="s">
        <v>689</v>
      </c>
      <c r="AD136" s="534" t="s">
        <v>735</v>
      </c>
      <c r="AE136" s="534" t="s">
        <v>776</v>
      </c>
      <c r="AF136" s="534" t="s">
        <v>811</v>
      </c>
      <c r="AG136" s="534" t="s">
        <v>1055</v>
      </c>
      <c r="AH136" s="534" t="s">
        <v>1072</v>
      </c>
      <c r="AI136" s="534" t="s">
        <v>1075</v>
      </c>
      <c r="AJ136" s="534" t="s">
        <v>1117</v>
      </c>
      <c r="AK136" s="534" t="s">
        <v>1162</v>
      </c>
      <c r="AL136" s="355" t="s">
        <v>1176</v>
      </c>
      <c r="AM136" s="651" t="s">
        <v>1211</v>
      </c>
      <c r="AN136" s="3040" t="s">
        <v>1297</v>
      </c>
      <c r="AO136" s="2594" t="s">
        <v>1328</v>
      </c>
      <c r="AP136" s="524"/>
      <c r="AQ136" s="524"/>
      <c r="AR136" s="524"/>
      <c r="AS136" s="524"/>
      <c r="AT136" s="524"/>
      <c r="AU136" s="524"/>
      <c r="AV136" s="524"/>
      <c r="AW136" s="524"/>
      <c r="AX136" s="524"/>
      <c r="AY136" s="524"/>
      <c r="AZ136" s="524"/>
      <c r="BA136" s="524"/>
      <c r="BB136" s="524"/>
      <c r="BC136" s="524"/>
      <c r="BD136" s="524"/>
      <c r="BE136" s="524"/>
      <c r="BF136" s="524"/>
      <c r="BG136" s="524"/>
      <c r="BH136" s="524"/>
      <c r="BI136" s="524"/>
      <c r="BJ136" s="524"/>
      <c r="BK136" s="524"/>
      <c r="BL136" s="524"/>
      <c r="BM136" s="524"/>
      <c r="BN136" s="524"/>
      <c r="BO136" s="524"/>
      <c r="BP136" s="524"/>
      <c r="BQ136" s="524"/>
      <c r="BR136" s="524"/>
      <c r="BS136" s="524"/>
      <c r="BT136" s="524"/>
      <c r="BU136" s="524"/>
      <c r="BV136" s="524"/>
      <c r="BW136" s="524"/>
      <c r="BX136" s="524"/>
      <c r="BY136" s="524"/>
      <c r="BZ136" s="524"/>
      <c r="CA136" s="524"/>
      <c r="CB136" s="524"/>
      <c r="CC136" s="524"/>
      <c r="CD136" s="524"/>
    </row>
    <row r="137" spans="1:82" s="525" customFormat="1" x14ac:dyDescent="0.35">
      <c r="A137" s="212"/>
      <c r="B137" s="504" t="s">
        <v>210</v>
      </c>
      <c r="C137" s="556" t="s">
        <v>10</v>
      </c>
      <c r="D137" s="556" t="s">
        <v>10</v>
      </c>
      <c r="E137" s="556" t="s">
        <v>10</v>
      </c>
      <c r="F137" s="556" t="s">
        <v>10</v>
      </c>
      <c r="G137" s="556" t="s">
        <v>10</v>
      </c>
      <c r="H137" s="556" t="s">
        <v>10</v>
      </c>
      <c r="I137" s="556" t="s">
        <v>10</v>
      </c>
      <c r="J137" s="556" t="s">
        <v>10</v>
      </c>
      <c r="K137" s="556" t="s">
        <v>10</v>
      </c>
      <c r="L137" s="556" t="s">
        <v>10</v>
      </c>
      <c r="M137" s="557" t="s">
        <v>10</v>
      </c>
      <c r="N137" s="556" t="s">
        <v>10</v>
      </c>
      <c r="O137" s="556" t="s">
        <v>10</v>
      </c>
      <c r="P137" s="556" t="s">
        <v>10</v>
      </c>
      <c r="Q137" s="556" t="s">
        <v>10</v>
      </c>
      <c r="R137" s="556" t="s">
        <v>10</v>
      </c>
      <c r="S137" s="556" t="s">
        <v>10</v>
      </c>
      <c r="T137" s="556" t="s">
        <v>10</v>
      </c>
      <c r="U137" s="556" t="s">
        <v>10</v>
      </c>
      <c r="V137" s="556" t="s">
        <v>10</v>
      </c>
      <c r="W137" s="556" t="s">
        <v>10</v>
      </c>
      <c r="X137" s="556" t="s">
        <v>10</v>
      </c>
      <c r="Y137" s="556" t="s">
        <v>10</v>
      </c>
      <c r="Z137" s="556" t="s">
        <v>10</v>
      </c>
      <c r="AA137" s="556" t="s">
        <v>10</v>
      </c>
      <c r="AB137" s="557" t="s">
        <v>10</v>
      </c>
      <c r="AC137" s="557" t="s">
        <v>10</v>
      </c>
      <c r="AD137" s="557" t="s">
        <v>10</v>
      </c>
      <c r="AE137" s="569" t="s">
        <v>10</v>
      </c>
      <c r="AF137" s="81">
        <v>3.08</v>
      </c>
      <c r="AG137" s="557" t="s">
        <v>10</v>
      </c>
      <c r="AH137" s="557" t="s">
        <v>10</v>
      </c>
      <c r="AI137" s="557" t="s">
        <v>10</v>
      </c>
      <c r="AJ137" s="557" t="s">
        <v>10</v>
      </c>
      <c r="AK137" s="557" t="s">
        <v>10</v>
      </c>
      <c r="AL137" s="523" t="s">
        <v>10</v>
      </c>
      <c r="AM137" s="249" t="s">
        <v>10</v>
      </c>
      <c r="AN137" s="249" t="s">
        <v>10</v>
      </c>
      <c r="AO137" s="3045" t="s">
        <v>10</v>
      </c>
      <c r="AP137" s="524"/>
      <c r="AQ137" s="524"/>
      <c r="AR137" s="524"/>
      <c r="AS137" s="524"/>
      <c r="AT137" s="524"/>
      <c r="AU137" s="524"/>
      <c r="AV137" s="524"/>
      <c r="AW137" s="524"/>
      <c r="AX137" s="524"/>
      <c r="AY137" s="524"/>
      <c r="AZ137" s="524"/>
      <c r="BA137" s="524"/>
      <c r="BB137" s="524"/>
      <c r="BC137" s="524"/>
      <c r="BD137" s="524"/>
      <c r="BE137" s="524"/>
      <c r="BF137" s="524"/>
      <c r="BG137" s="524"/>
      <c r="BH137" s="524"/>
      <c r="BI137" s="524"/>
      <c r="BJ137" s="524"/>
      <c r="BK137" s="524"/>
      <c r="BL137" s="524"/>
      <c r="BM137" s="524"/>
      <c r="BN137" s="524"/>
      <c r="BO137" s="524"/>
      <c r="BP137" s="524"/>
      <c r="BQ137" s="524"/>
      <c r="BR137" s="524"/>
      <c r="BS137" s="524"/>
      <c r="BT137" s="524"/>
      <c r="BU137" s="524"/>
      <c r="BV137" s="524"/>
      <c r="BW137" s="524"/>
      <c r="BX137" s="524"/>
      <c r="BY137" s="524"/>
      <c r="BZ137" s="524"/>
      <c r="CA137" s="524"/>
      <c r="CB137" s="524"/>
      <c r="CC137" s="524"/>
      <c r="CD137" s="524"/>
    </row>
    <row r="138" spans="1:82" s="525" customFormat="1" x14ac:dyDescent="0.35">
      <c r="A138" s="212"/>
      <c r="B138" s="348" t="s">
        <v>365</v>
      </c>
      <c r="C138" s="489" t="s">
        <v>10</v>
      </c>
      <c r="D138" s="489" t="s">
        <v>10</v>
      </c>
      <c r="E138" s="489" t="s">
        <v>10</v>
      </c>
      <c r="F138" s="489" t="s">
        <v>10</v>
      </c>
      <c r="G138" s="489" t="s">
        <v>10</v>
      </c>
      <c r="H138" s="489" t="s">
        <v>10</v>
      </c>
      <c r="I138" s="489" t="s">
        <v>10</v>
      </c>
      <c r="J138" s="489" t="s">
        <v>10</v>
      </c>
      <c r="K138" s="489" t="s">
        <v>10</v>
      </c>
      <c r="L138" s="489" t="s">
        <v>10</v>
      </c>
      <c r="M138" s="344" t="s">
        <v>10</v>
      </c>
      <c r="N138" s="489" t="s">
        <v>10</v>
      </c>
      <c r="O138" s="489" t="s">
        <v>10</v>
      </c>
      <c r="P138" s="489" t="s">
        <v>10</v>
      </c>
      <c r="Q138" s="489" t="s">
        <v>10</v>
      </c>
      <c r="R138" s="489" t="s">
        <v>10</v>
      </c>
      <c r="S138" s="489" t="s">
        <v>10</v>
      </c>
      <c r="T138" s="489" t="s">
        <v>10</v>
      </c>
      <c r="U138" s="489" t="s">
        <v>10</v>
      </c>
      <c r="V138" s="489" t="s">
        <v>10</v>
      </c>
      <c r="W138" s="489" t="s">
        <v>10</v>
      </c>
      <c r="X138" s="489" t="s">
        <v>10</v>
      </c>
      <c r="Y138" s="489" t="s">
        <v>10</v>
      </c>
      <c r="Z138" s="489" t="s">
        <v>10</v>
      </c>
      <c r="AA138" s="489" t="s">
        <v>10</v>
      </c>
      <c r="AB138" s="344" t="s">
        <v>10</v>
      </c>
      <c r="AC138" s="344" t="s">
        <v>10</v>
      </c>
      <c r="AD138" s="344" t="s">
        <v>10</v>
      </c>
      <c r="AE138" s="344" t="s">
        <v>10</v>
      </c>
      <c r="AF138" s="81">
        <v>85.549000000000007</v>
      </c>
      <c r="AG138" s="344" t="s">
        <v>10</v>
      </c>
      <c r="AH138" s="344" t="s">
        <v>10</v>
      </c>
      <c r="AI138" s="344" t="s">
        <v>10</v>
      </c>
      <c r="AJ138" s="344" t="s">
        <v>10</v>
      </c>
      <c r="AK138" s="344" t="s">
        <v>10</v>
      </c>
      <c r="AL138" s="523" t="s">
        <v>10</v>
      </c>
      <c r="AM138" s="249" t="s">
        <v>10</v>
      </c>
      <c r="AN138" s="249" t="s">
        <v>10</v>
      </c>
      <c r="AO138" s="3045" t="s">
        <v>10</v>
      </c>
      <c r="AP138" s="524"/>
      <c r="AQ138" s="524"/>
      <c r="AR138" s="524"/>
      <c r="AS138" s="524"/>
      <c r="AT138" s="524"/>
      <c r="AU138" s="524"/>
      <c r="AV138" s="524"/>
      <c r="AW138" s="524"/>
      <c r="AX138" s="524"/>
      <c r="AY138" s="524"/>
      <c r="AZ138" s="524"/>
      <c r="BA138" s="524"/>
      <c r="BB138" s="524"/>
      <c r="BC138" s="524"/>
      <c r="BD138" s="524"/>
      <c r="BE138" s="524"/>
      <c r="BF138" s="524"/>
      <c r="BG138" s="524"/>
      <c r="BH138" s="524"/>
      <c r="BI138" s="524"/>
      <c r="BJ138" s="524"/>
      <c r="BK138" s="524"/>
      <c r="BL138" s="524"/>
      <c r="BM138" s="524"/>
      <c r="BN138" s="524"/>
      <c r="BO138" s="524"/>
      <c r="BP138" s="524"/>
      <c r="BQ138" s="524"/>
      <c r="BR138" s="524"/>
      <c r="BS138" s="524"/>
      <c r="BT138" s="524"/>
      <c r="BU138" s="524"/>
      <c r="BV138" s="524"/>
      <c r="BW138" s="524"/>
      <c r="BX138" s="524"/>
      <c r="BY138" s="524"/>
      <c r="BZ138" s="524"/>
      <c r="CA138" s="524"/>
      <c r="CB138" s="524"/>
      <c r="CC138" s="524"/>
      <c r="CD138" s="524"/>
    </row>
    <row r="139" spans="1:82" s="525" customFormat="1" x14ac:dyDescent="0.35">
      <c r="A139" s="34"/>
      <c r="B139" s="348" t="s">
        <v>817</v>
      </c>
      <c r="C139" s="489" t="s">
        <v>10</v>
      </c>
      <c r="D139" s="489" t="s">
        <v>10</v>
      </c>
      <c r="E139" s="489" t="s">
        <v>10</v>
      </c>
      <c r="F139" s="489" t="s">
        <v>10</v>
      </c>
      <c r="G139" s="489" t="s">
        <v>10</v>
      </c>
      <c r="H139" s="489" t="s">
        <v>10</v>
      </c>
      <c r="I139" s="489" t="s">
        <v>10</v>
      </c>
      <c r="J139" s="489" t="s">
        <v>10</v>
      </c>
      <c r="K139" s="489" t="s">
        <v>10</v>
      </c>
      <c r="L139" s="489" t="s">
        <v>10</v>
      </c>
      <c r="M139" s="344" t="s">
        <v>10</v>
      </c>
      <c r="N139" s="489" t="s">
        <v>10</v>
      </c>
      <c r="O139" s="489" t="s">
        <v>10</v>
      </c>
      <c r="P139" s="489" t="s">
        <v>10</v>
      </c>
      <c r="Q139" s="489" t="s">
        <v>10</v>
      </c>
      <c r="R139" s="489" t="s">
        <v>10</v>
      </c>
      <c r="S139" s="489" t="s">
        <v>10</v>
      </c>
      <c r="T139" s="489" t="s">
        <v>10</v>
      </c>
      <c r="U139" s="489" t="s">
        <v>10</v>
      </c>
      <c r="V139" s="489" t="s">
        <v>10</v>
      </c>
      <c r="W139" s="489" t="s">
        <v>10</v>
      </c>
      <c r="X139" s="489" t="s">
        <v>10</v>
      </c>
      <c r="Y139" s="344" t="s">
        <v>10</v>
      </c>
      <c r="Z139" s="344" t="s">
        <v>10</v>
      </c>
      <c r="AA139" s="344" t="s">
        <v>10</v>
      </c>
      <c r="AB139" s="344" t="s">
        <v>10</v>
      </c>
      <c r="AC139" s="344" t="s">
        <v>10</v>
      </c>
      <c r="AD139" s="344" t="s">
        <v>10</v>
      </c>
      <c r="AE139" s="344" t="s">
        <v>10</v>
      </c>
      <c r="AF139" s="81">
        <v>10.69</v>
      </c>
      <c r="AG139" s="344" t="s">
        <v>10</v>
      </c>
      <c r="AH139" s="344" t="s">
        <v>10</v>
      </c>
      <c r="AI139" s="344" t="s">
        <v>10</v>
      </c>
      <c r="AJ139" s="344" t="s">
        <v>10</v>
      </c>
      <c r="AK139" s="344" t="s">
        <v>10</v>
      </c>
      <c r="AL139" s="523" t="s">
        <v>10</v>
      </c>
      <c r="AM139" s="249" t="s">
        <v>10</v>
      </c>
      <c r="AN139" s="249" t="s">
        <v>10</v>
      </c>
      <c r="AO139" s="3045" t="s">
        <v>10</v>
      </c>
      <c r="AP139" s="524"/>
      <c r="AQ139" s="524"/>
      <c r="AR139" s="524"/>
      <c r="AS139" s="524"/>
      <c r="AT139" s="524"/>
      <c r="AU139" s="524"/>
      <c r="AV139" s="524"/>
      <c r="AW139" s="524"/>
      <c r="AX139" s="524"/>
      <c r="AY139" s="524"/>
      <c r="AZ139" s="524"/>
      <c r="BA139" s="524"/>
      <c r="BB139" s="524"/>
      <c r="BC139" s="524"/>
      <c r="BD139" s="524"/>
      <c r="BE139" s="524"/>
      <c r="BF139" s="524"/>
      <c r="BG139" s="524"/>
      <c r="BH139" s="524"/>
      <c r="BI139" s="524"/>
      <c r="BJ139" s="524"/>
      <c r="BK139" s="524"/>
      <c r="BL139" s="524"/>
      <c r="BM139" s="524"/>
      <c r="BN139" s="524"/>
      <c r="BO139" s="524"/>
      <c r="BP139" s="524"/>
      <c r="BQ139" s="524"/>
      <c r="BR139" s="524"/>
      <c r="BS139" s="524"/>
      <c r="BT139" s="524"/>
      <c r="BU139" s="524"/>
      <c r="BV139" s="524"/>
      <c r="BW139" s="524"/>
      <c r="BX139" s="524"/>
      <c r="BY139" s="524"/>
      <c r="BZ139" s="524"/>
      <c r="CA139" s="524"/>
      <c r="CB139" s="524"/>
      <c r="CC139" s="524"/>
      <c r="CD139" s="524"/>
    </row>
    <row r="140" spans="1:82" s="525" customFormat="1" x14ac:dyDescent="0.35">
      <c r="A140" s="212"/>
      <c r="B140" s="347" t="s">
        <v>818</v>
      </c>
      <c r="C140" s="559" t="s">
        <v>10</v>
      </c>
      <c r="D140" s="559" t="s">
        <v>10</v>
      </c>
      <c r="E140" s="559" t="s">
        <v>10</v>
      </c>
      <c r="F140" s="559" t="s">
        <v>10</v>
      </c>
      <c r="G140" s="559" t="s">
        <v>10</v>
      </c>
      <c r="H140" s="559" t="s">
        <v>10</v>
      </c>
      <c r="I140" s="559" t="s">
        <v>10</v>
      </c>
      <c r="J140" s="559" t="s">
        <v>10</v>
      </c>
      <c r="K140" s="559" t="s">
        <v>10</v>
      </c>
      <c r="L140" s="559" t="s">
        <v>10</v>
      </c>
      <c r="M140" s="560" t="s">
        <v>10</v>
      </c>
      <c r="N140" s="559" t="s">
        <v>10</v>
      </c>
      <c r="O140" s="559" t="s">
        <v>10</v>
      </c>
      <c r="P140" s="559" t="s">
        <v>10</v>
      </c>
      <c r="Q140" s="559" t="s">
        <v>10</v>
      </c>
      <c r="R140" s="559" t="s">
        <v>10</v>
      </c>
      <c r="S140" s="559" t="s">
        <v>10</v>
      </c>
      <c r="T140" s="559" t="s">
        <v>10</v>
      </c>
      <c r="U140" s="559" t="s">
        <v>10</v>
      </c>
      <c r="V140" s="559" t="s">
        <v>10</v>
      </c>
      <c r="W140" s="559" t="s">
        <v>10</v>
      </c>
      <c r="X140" s="559" t="s">
        <v>10</v>
      </c>
      <c r="Y140" s="560" t="s">
        <v>10</v>
      </c>
      <c r="Z140" s="560" t="s">
        <v>10</v>
      </c>
      <c r="AA140" s="560" t="s">
        <v>10</v>
      </c>
      <c r="AB140" s="560" t="s">
        <v>10</v>
      </c>
      <c r="AC140" s="560" t="s">
        <v>10</v>
      </c>
      <c r="AD140" s="560" t="s">
        <v>10</v>
      </c>
      <c r="AE140" s="560" t="s">
        <v>10</v>
      </c>
      <c r="AF140" s="81">
        <v>0.68100000000000005</v>
      </c>
      <c r="AG140" s="560" t="s">
        <v>10</v>
      </c>
      <c r="AH140" s="560" t="s">
        <v>10</v>
      </c>
      <c r="AI140" s="560" t="s">
        <v>10</v>
      </c>
      <c r="AJ140" s="560" t="s">
        <v>10</v>
      </c>
      <c r="AK140" s="560" t="s">
        <v>10</v>
      </c>
      <c r="AL140" s="523" t="s">
        <v>10</v>
      </c>
      <c r="AM140" s="650" t="s">
        <v>10</v>
      </c>
      <c r="AN140" s="650" t="s">
        <v>10</v>
      </c>
      <c r="AO140" s="3046" t="s">
        <v>10</v>
      </c>
      <c r="AP140" s="524"/>
      <c r="AQ140" s="524"/>
      <c r="AR140" s="524"/>
      <c r="AS140" s="524"/>
      <c r="AT140" s="524"/>
      <c r="AU140" s="524"/>
      <c r="AV140" s="524"/>
      <c r="AW140" s="524"/>
      <c r="AX140" s="524"/>
      <c r="AY140" s="524"/>
      <c r="AZ140" s="524"/>
      <c r="BA140" s="524"/>
      <c r="BB140" s="524"/>
      <c r="BC140" s="524"/>
      <c r="BD140" s="524"/>
      <c r="BE140" s="524"/>
      <c r="BF140" s="524"/>
      <c r="BG140" s="524"/>
      <c r="BH140" s="524"/>
      <c r="BI140" s="524"/>
      <c r="BJ140" s="524"/>
      <c r="BK140" s="524"/>
      <c r="BL140" s="524"/>
      <c r="BM140" s="524"/>
      <c r="BN140" s="524"/>
      <c r="BO140" s="524"/>
      <c r="BP140" s="524"/>
      <c r="BQ140" s="524"/>
      <c r="BR140" s="524"/>
      <c r="BS140" s="524"/>
      <c r="BT140" s="524"/>
      <c r="BU140" s="524"/>
      <c r="BV140" s="524"/>
      <c r="BW140" s="524"/>
      <c r="BX140" s="524"/>
      <c r="BY140" s="524"/>
      <c r="BZ140" s="524"/>
      <c r="CA140" s="524"/>
      <c r="CB140" s="524"/>
      <c r="CC140" s="524"/>
      <c r="CD140" s="524"/>
    </row>
    <row r="141" spans="1:82" s="525" customFormat="1" hidden="1" x14ac:dyDescent="0.35">
      <c r="A141" s="212"/>
      <c r="B141" s="212"/>
      <c r="C141" s="212"/>
      <c r="D141" s="212"/>
      <c r="E141" s="212"/>
      <c r="F141" s="212"/>
      <c r="G141" s="212"/>
      <c r="H141" s="212"/>
      <c r="I141" s="212"/>
      <c r="J141" s="212"/>
      <c r="K141" s="212"/>
      <c r="L141" s="212"/>
      <c r="M141" s="342"/>
      <c r="N141" s="212"/>
      <c r="O141" s="212"/>
      <c r="P141" s="212"/>
      <c r="Q141" s="342"/>
      <c r="R141" s="212"/>
      <c r="S141" s="212"/>
      <c r="T141" s="212"/>
      <c r="U141" s="212"/>
      <c r="V141" s="212"/>
      <c r="W141" s="212"/>
      <c r="X141" s="212"/>
      <c r="Y141" s="212"/>
      <c r="Z141" s="34"/>
      <c r="AA141" s="34"/>
      <c r="AB141" s="212"/>
      <c r="AC141" s="212"/>
      <c r="AD141" s="212"/>
      <c r="AE141" s="212"/>
      <c r="AF141" s="212"/>
      <c r="AG141" s="521"/>
      <c r="AH141" s="521"/>
      <c r="AI141" s="521"/>
      <c r="AJ141" s="521"/>
      <c r="AK141" s="521"/>
      <c r="AL141" s="523"/>
      <c r="AM141" s="249"/>
      <c r="AN141" s="249"/>
      <c r="AO141" s="523"/>
      <c r="AP141" s="524"/>
      <c r="AQ141" s="524"/>
      <c r="AR141" s="524"/>
      <c r="AS141" s="524"/>
      <c r="AT141" s="524"/>
      <c r="AU141" s="524"/>
      <c r="AV141" s="524"/>
      <c r="AW141" s="524"/>
      <c r="AX141" s="524"/>
      <c r="AY141" s="524"/>
      <c r="AZ141" s="524"/>
      <c r="BA141" s="524"/>
      <c r="BB141" s="524"/>
      <c r="BC141" s="524"/>
      <c r="BD141" s="524"/>
      <c r="BE141" s="524"/>
      <c r="BF141" s="524"/>
      <c r="BG141" s="524"/>
      <c r="BH141" s="524"/>
      <c r="BI141" s="524"/>
      <c r="BJ141" s="524"/>
      <c r="BK141" s="524"/>
      <c r="BL141" s="524"/>
      <c r="BM141" s="524"/>
      <c r="BN141" s="524"/>
      <c r="BO141" s="524"/>
      <c r="BP141" s="524"/>
      <c r="BQ141" s="524"/>
      <c r="BR141" s="524"/>
      <c r="BS141" s="524"/>
      <c r="BT141" s="524"/>
      <c r="BU141" s="524"/>
      <c r="BV141" s="524"/>
      <c r="BW141" s="524"/>
      <c r="BX141" s="524"/>
      <c r="BY141" s="524"/>
      <c r="BZ141" s="524"/>
      <c r="CA141" s="524"/>
      <c r="CB141" s="524"/>
      <c r="CC141" s="524"/>
      <c r="CD141" s="524"/>
    </row>
    <row r="142" spans="1:82" s="525" customFormat="1" x14ac:dyDescent="0.35">
      <c r="A142" s="212"/>
      <c r="B142" s="3277" t="s">
        <v>848</v>
      </c>
      <c r="C142" s="3276"/>
      <c r="D142" s="3276"/>
      <c r="E142" s="3276"/>
      <c r="F142" s="3276"/>
      <c r="G142" s="3276"/>
      <c r="H142" s="3276"/>
      <c r="I142" s="3276"/>
      <c r="J142" s="3276"/>
      <c r="K142" s="3276"/>
      <c r="L142" s="3276"/>
      <c r="M142" s="3276"/>
      <c r="N142" s="3276"/>
      <c r="O142" s="3276"/>
      <c r="P142" s="3276"/>
      <c r="Q142" s="3276"/>
      <c r="R142" s="3276"/>
      <c r="S142" s="212"/>
      <c r="T142" s="212"/>
      <c r="U142" s="212"/>
      <c r="V142" s="212"/>
      <c r="W142" s="212"/>
      <c r="X142" s="212"/>
      <c r="Y142" s="212"/>
      <c r="Z142" s="34"/>
      <c r="AA142" s="34"/>
      <c r="AB142" s="212"/>
      <c r="AC142" s="212"/>
      <c r="AD142" s="212"/>
      <c r="AE142" s="212"/>
      <c r="AF142" s="212"/>
      <c r="AG142" s="521"/>
      <c r="AH142" s="521"/>
      <c r="AI142" s="521"/>
      <c r="AJ142" s="521"/>
      <c r="AK142" s="521"/>
      <c r="AL142" s="523"/>
      <c r="AM142" s="249"/>
      <c r="AN142" s="249"/>
      <c r="AO142" s="523"/>
      <c r="AP142" s="524"/>
      <c r="AQ142" s="524"/>
      <c r="AR142" s="524"/>
      <c r="AS142" s="524"/>
      <c r="AT142" s="524"/>
      <c r="AU142" s="524"/>
      <c r="AV142" s="524"/>
      <c r="AW142" s="524"/>
      <c r="AX142" s="524"/>
      <c r="AY142" s="524"/>
      <c r="AZ142" s="524"/>
      <c r="BA142" s="524"/>
      <c r="BB142" s="524"/>
      <c r="BC142" s="524"/>
      <c r="BD142" s="524"/>
      <c r="BE142" s="524"/>
      <c r="BF142" s="524"/>
      <c r="BG142" s="524"/>
      <c r="BH142" s="524"/>
      <c r="BI142" s="524"/>
      <c r="BJ142" s="524"/>
      <c r="BK142" s="524"/>
      <c r="BL142" s="524"/>
      <c r="BM142" s="524"/>
      <c r="BN142" s="524"/>
      <c r="BO142" s="524"/>
      <c r="BP142" s="524"/>
      <c r="BQ142" s="524"/>
      <c r="BR142" s="524"/>
      <c r="BS142" s="524"/>
      <c r="BT142" s="524"/>
      <c r="BU142" s="524"/>
      <c r="BV142" s="524"/>
      <c r="BW142" s="524"/>
      <c r="BX142" s="524"/>
      <c r="BY142" s="524"/>
      <c r="BZ142" s="524"/>
      <c r="CA142" s="524"/>
      <c r="CB142" s="524"/>
      <c r="CC142" s="524"/>
      <c r="CD142" s="524"/>
    </row>
    <row r="143" spans="1:82" s="525" customFormat="1" x14ac:dyDescent="0.35">
      <c r="A143" s="212"/>
      <c r="B143" s="212"/>
      <c r="C143" s="212"/>
      <c r="D143" s="212"/>
      <c r="E143" s="212"/>
      <c r="F143" s="212"/>
      <c r="G143" s="212"/>
      <c r="H143" s="212"/>
      <c r="I143" s="212"/>
      <c r="J143" s="212"/>
      <c r="K143" s="212"/>
      <c r="L143" s="212"/>
      <c r="M143" s="342"/>
      <c r="N143" s="212"/>
      <c r="O143" s="212"/>
      <c r="P143" s="212"/>
      <c r="Q143" s="342"/>
      <c r="R143" s="212"/>
      <c r="S143" s="212"/>
      <c r="T143" s="212"/>
      <c r="U143" s="212"/>
      <c r="V143" s="212"/>
      <c r="W143" s="212"/>
      <c r="X143" s="212"/>
      <c r="Y143" s="212"/>
      <c r="Z143" s="34"/>
      <c r="AA143" s="34"/>
      <c r="AB143" s="570"/>
      <c r="AC143" s="570"/>
      <c r="AD143" s="570"/>
      <c r="AE143" s="570"/>
      <c r="AF143" s="570"/>
      <c r="AG143" s="521"/>
      <c r="AH143" s="521"/>
      <c r="AI143" s="521"/>
      <c r="AJ143" s="521"/>
      <c r="AK143" s="521"/>
      <c r="AL143" s="523"/>
      <c r="AM143" s="249"/>
      <c r="AN143" s="249"/>
      <c r="AO143" s="523"/>
      <c r="AP143" s="524"/>
      <c r="AQ143" s="524"/>
      <c r="AR143" s="524"/>
      <c r="AS143" s="524"/>
      <c r="AT143" s="524"/>
      <c r="AU143" s="524"/>
      <c r="AV143" s="524"/>
      <c r="AW143" s="524"/>
      <c r="AX143" s="524"/>
      <c r="AY143" s="524"/>
      <c r="AZ143" s="524"/>
      <c r="BA143" s="524"/>
      <c r="BB143" s="524"/>
      <c r="BC143" s="524"/>
      <c r="BD143" s="524"/>
      <c r="BE143" s="524"/>
      <c r="BF143" s="524"/>
      <c r="BG143" s="524"/>
      <c r="BH143" s="524"/>
      <c r="BI143" s="524"/>
      <c r="BJ143" s="524"/>
      <c r="BK143" s="524"/>
      <c r="BL143" s="524"/>
      <c r="BM143" s="524"/>
      <c r="BN143" s="524"/>
      <c r="BO143" s="524"/>
      <c r="BP143" s="524"/>
      <c r="BQ143" s="524"/>
      <c r="BR143" s="524"/>
      <c r="BS143" s="524"/>
      <c r="BT143" s="524"/>
      <c r="BU143" s="524"/>
      <c r="BV143" s="524"/>
      <c r="BW143" s="524"/>
      <c r="BX143" s="524"/>
      <c r="BY143" s="524"/>
      <c r="BZ143" s="524"/>
      <c r="CA143" s="524"/>
      <c r="CB143" s="524"/>
      <c r="CC143" s="524"/>
      <c r="CD143" s="524"/>
    </row>
    <row r="144" spans="1:82" s="525" customFormat="1" ht="63" customHeight="1" x14ac:dyDescent="0.35">
      <c r="A144" s="2504" t="s">
        <v>868</v>
      </c>
      <c r="B144" s="3305" t="s">
        <v>820</v>
      </c>
      <c r="C144" s="3273"/>
      <c r="D144" s="3273"/>
      <c r="E144" s="3273"/>
      <c r="F144" s="3273"/>
      <c r="G144" s="3273"/>
      <c r="H144" s="3273"/>
      <c r="I144" s="3273"/>
      <c r="J144" s="3273"/>
      <c r="K144" s="3273"/>
      <c r="L144" s="3273"/>
      <c r="M144" s="3273"/>
      <c r="N144" s="3273"/>
      <c r="O144" s="3273"/>
      <c r="P144" s="3273"/>
      <c r="Q144" s="3273"/>
      <c r="R144" s="3273"/>
      <c r="S144" s="3273"/>
      <c r="T144" s="3273"/>
      <c r="U144" s="3273"/>
      <c r="V144" s="3273"/>
      <c r="W144" s="3273"/>
      <c r="X144" s="3273"/>
      <c r="Y144" s="3273"/>
      <c r="Z144" s="3273"/>
      <c r="AA144" s="3273"/>
      <c r="AB144" s="528"/>
      <c r="AC144" s="567"/>
      <c r="AD144" s="567"/>
      <c r="AE144" s="528"/>
      <c r="AF144" s="528"/>
      <c r="AG144" s="528"/>
      <c r="AH144" s="528"/>
      <c r="AI144" s="529"/>
      <c r="AJ144" s="529"/>
      <c r="AK144" s="529"/>
      <c r="AL144" s="523"/>
      <c r="AM144" s="249"/>
      <c r="AN144" s="249"/>
      <c r="AO144" s="2932"/>
      <c r="AP144" s="524"/>
      <c r="AQ144" s="524"/>
      <c r="AR144" s="524"/>
      <c r="AS144" s="524"/>
      <c r="AT144" s="524"/>
      <c r="AU144" s="524"/>
      <c r="AV144" s="524"/>
      <c r="AW144" s="524"/>
      <c r="AX144" s="524"/>
      <c r="AY144" s="524"/>
      <c r="AZ144" s="524"/>
      <c r="BA144" s="524"/>
      <c r="BB144" s="524"/>
      <c r="BC144" s="524"/>
      <c r="BD144" s="524"/>
      <c r="BE144" s="524"/>
      <c r="BF144" s="524"/>
      <c r="BG144" s="524"/>
      <c r="BH144" s="524"/>
      <c r="BI144" s="524"/>
      <c r="BJ144" s="524"/>
      <c r="BK144" s="524"/>
      <c r="BL144" s="524"/>
      <c r="BM144" s="524"/>
      <c r="BN144" s="524"/>
      <c r="BO144" s="524"/>
      <c r="BP144" s="524"/>
      <c r="BQ144" s="524"/>
      <c r="BR144" s="524"/>
      <c r="BS144" s="524"/>
      <c r="BT144" s="524"/>
      <c r="BU144" s="524"/>
      <c r="BV144" s="524"/>
      <c r="BW144" s="524"/>
      <c r="BX144" s="524"/>
      <c r="BY144" s="524"/>
      <c r="BZ144" s="524"/>
      <c r="CA144" s="524"/>
      <c r="CB144" s="524"/>
      <c r="CC144" s="524"/>
      <c r="CD144" s="524"/>
    </row>
    <row r="145" spans="1:82" s="525" customFormat="1" ht="46.5" x14ac:dyDescent="0.35">
      <c r="A145" s="34"/>
      <c r="B145" s="503" t="s">
        <v>54</v>
      </c>
      <c r="C145" s="564" t="s">
        <v>6</v>
      </c>
      <c r="D145" s="564" t="s">
        <v>7</v>
      </c>
      <c r="E145" s="564" t="s">
        <v>8</v>
      </c>
      <c r="F145" s="565" t="s">
        <v>123</v>
      </c>
      <c r="G145" s="566" t="s">
        <v>160</v>
      </c>
      <c r="H145" s="566" t="s">
        <v>194</v>
      </c>
      <c r="I145" s="566" t="s">
        <v>202</v>
      </c>
      <c r="J145" s="566" t="s">
        <v>241</v>
      </c>
      <c r="K145" s="566" t="s">
        <v>273</v>
      </c>
      <c r="L145" s="566" t="s">
        <v>284</v>
      </c>
      <c r="M145" s="534" t="s">
        <v>322</v>
      </c>
      <c r="N145" s="566" t="s">
        <v>342</v>
      </c>
      <c r="O145" s="566" t="s">
        <v>356</v>
      </c>
      <c r="P145" s="566" t="s">
        <v>384</v>
      </c>
      <c r="Q145" s="534" t="s">
        <v>493</v>
      </c>
      <c r="R145" s="566" t="s">
        <v>535</v>
      </c>
      <c r="S145" s="566" t="s">
        <v>541</v>
      </c>
      <c r="T145" s="566" t="s">
        <v>545</v>
      </c>
      <c r="U145" s="566" t="s">
        <v>578</v>
      </c>
      <c r="V145" s="566" t="s">
        <v>586</v>
      </c>
      <c r="W145" s="566" t="s">
        <v>633</v>
      </c>
      <c r="X145" s="566" t="s">
        <v>646</v>
      </c>
      <c r="Y145" s="566" t="s">
        <v>647</v>
      </c>
      <c r="Z145" s="566" t="s">
        <v>668</v>
      </c>
      <c r="AA145" s="534" t="s">
        <v>671</v>
      </c>
      <c r="AB145" s="534" t="s">
        <v>688</v>
      </c>
      <c r="AC145" s="534" t="s">
        <v>689</v>
      </c>
      <c r="AD145" s="534" t="s">
        <v>735</v>
      </c>
      <c r="AE145" s="534" t="s">
        <v>776</v>
      </c>
      <c r="AF145" s="534" t="s">
        <v>811</v>
      </c>
      <c r="AG145" s="534" t="s">
        <v>1055</v>
      </c>
      <c r="AH145" s="534" t="s">
        <v>1072</v>
      </c>
      <c r="AI145" s="534" t="s">
        <v>1075</v>
      </c>
      <c r="AJ145" s="534" t="s">
        <v>1117</v>
      </c>
      <c r="AK145" s="534" t="s">
        <v>1162</v>
      </c>
      <c r="AL145" s="355" t="s">
        <v>1176</v>
      </c>
      <c r="AM145" s="651" t="s">
        <v>1211</v>
      </c>
      <c r="AN145" s="3040" t="s">
        <v>1297</v>
      </c>
      <c r="AO145" s="2594" t="s">
        <v>1328</v>
      </c>
      <c r="AP145" s="524"/>
      <c r="AQ145" s="524"/>
      <c r="AR145" s="524"/>
      <c r="AS145" s="524"/>
      <c r="AT145" s="524"/>
      <c r="AU145" s="524"/>
      <c r="AV145" s="524"/>
      <c r="AW145" s="524"/>
      <c r="AX145" s="524"/>
      <c r="AY145" s="524"/>
      <c r="AZ145" s="524"/>
      <c r="BA145" s="524"/>
      <c r="BB145" s="524"/>
      <c r="BC145" s="524"/>
      <c r="BD145" s="524"/>
      <c r="BE145" s="524"/>
      <c r="BF145" s="524"/>
      <c r="BG145" s="524"/>
      <c r="BH145" s="524"/>
      <c r="BI145" s="524"/>
      <c r="BJ145" s="524"/>
      <c r="BK145" s="524"/>
      <c r="BL145" s="524"/>
      <c r="BM145" s="524"/>
      <c r="BN145" s="524"/>
      <c r="BO145" s="524"/>
      <c r="BP145" s="524"/>
      <c r="BQ145" s="524"/>
      <c r="BR145" s="524"/>
      <c r="BS145" s="524"/>
      <c r="BT145" s="524"/>
      <c r="BU145" s="524"/>
      <c r="BV145" s="524"/>
      <c r="BW145" s="524"/>
      <c r="BX145" s="524"/>
      <c r="BY145" s="524"/>
      <c r="BZ145" s="524"/>
      <c r="CA145" s="524"/>
      <c r="CB145" s="524"/>
      <c r="CC145" s="524"/>
      <c r="CD145" s="524"/>
    </row>
    <row r="146" spans="1:82" s="525" customFormat="1" x14ac:dyDescent="0.35">
      <c r="A146" s="212"/>
      <c r="B146" s="504" t="s">
        <v>210</v>
      </c>
      <c r="C146" s="556" t="s">
        <v>10</v>
      </c>
      <c r="D146" s="556" t="s">
        <v>10</v>
      </c>
      <c r="E146" s="556" t="s">
        <v>10</v>
      </c>
      <c r="F146" s="556" t="s">
        <v>10</v>
      </c>
      <c r="G146" s="556" t="s">
        <v>10</v>
      </c>
      <c r="H146" s="556" t="s">
        <v>10</v>
      </c>
      <c r="I146" s="556" t="s">
        <v>10</v>
      </c>
      <c r="J146" s="556" t="s">
        <v>10</v>
      </c>
      <c r="K146" s="556" t="s">
        <v>10</v>
      </c>
      <c r="L146" s="556" t="s">
        <v>10</v>
      </c>
      <c r="M146" s="557" t="s">
        <v>10</v>
      </c>
      <c r="N146" s="556" t="s">
        <v>10</v>
      </c>
      <c r="O146" s="556" t="s">
        <v>10</v>
      </c>
      <c r="P146" s="556" t="s">
        <v>10</v>
      </c>
      <c r="Q146" s="556" t="s">
        <v>10</v>
      </c>
      <c r="R146" s="556" t="s">
        <v>10</v>
      </c>
      <c r="S146" s="556" t="s">
        <v>10</v>
      </c>
      <c r="T146" s="556" t="s">
        <v>10</v>
      </c>
      <c r="U146" s="556" t="s">
        <v>10</v>
      </c>
      <c r="V146" s="556" t="s">
        <v>10</v>
      </c>
      <c r="W146" s="556" t="s">
        <v>10</v>
      </c>
      <c r="X146" s="556" t="s">
        <v>10</v>
      </c>
      <c r="Y146" s="556" t="s">
        <v>10</v>
      </c>
      <c r="Z146" s="556" t="s">
        <v>10</v>
      </c>
      <c r="AA146" s="556" t="s">
        <v>10</v>
      </c>
      <c r="AB146" s="557" t="s">
        <v>10</v>
      </c>
      <c r="AC146" s="557" t="s">
        <v>10</v>
      </c>
      <c r="AD146" s="557" t="s">
        <v>10</v>
      </c>
      <c r="AE146" s="569" t="s">
        <v>10</v>
      </c>
      <c r="AF146" s="81">
        <v>3.1160000000000001</v>
      </c>
      <c r="AG146" s="557" t="s">
        <v>10</v>
      </c>
      <c r="AH146" s="557" t="s">
        <v>10</v>
      </c>
      <c r="AI146" s="557" t="s">
        <v>10</v>
      </c>
      <c r="AJ146" s="557" t="s">
        <v>10</v>
      </c>
      <c r="AK146" s="557" t="s">
        <v>10</v>
      </c>
      <c r="AL146" s="523" t="s">
        <v>10</v>
      </c>
      <c r="AM146" s="249" t="s">
        <v>10</v>
      </c>
      <c r="AN146" s="249" t="s">
        <v>10</v>
      </c>
      <c r="AO146" s="3045" t="s">
        <v>10</v>
      </c>
      <c r="AP146" s="524"/>
      <c r="AQ146" s="524"/>
      <c r="AR146" s="524"/>
      <c r="AS146" s="524"/>
      <c r="AT146" s="524"/>
      <c r="AU146" s="524"/>
      <c r="AV146" s="524"/>
      <c r="AW146" s="524"/>
      <c r="AX146" s="524"/>
      <c r="AY146" s="524"/>
      <c r="AZ146" s="524"/>
      <c r="BA146" s="524"/>
      <c r="BB146" s="524"/>
      <c r="BC146" s="524"/>
      <c r="BD146" s="524"/>
      <c r="BE146" s="524"/>
      <c r="BF146" s="524"/>
      <c r="BG146" s="524"/>
      <c r="BH146" s="524"/>
      <c r="BI146" s="524"/>
      <c r="BJ146" s="524"/>
      <c r="BK146" s="524"/>
      <c r="BL146" s="524"/>
      <c r="BM146" s="524"/>
      <c r="BN146" s="524"/>
      <c r="BO146" s="524"/>
      <c r="BP146" s="524"/>
      <c r="BQ146" s="524"/>
      <c r="BR146" s="524"/>
      <c r="BS146" s="524"/>
      <c r="BT146" s="524"/>
      <c r="BU146" s="524"/>
      <c r="BV146" s="524"/>
      <c r="BW146" s="524"/>
      <c r="BX146" s="524"/>
      <c r="BY146" s="524"/>
      <c r="BZ146" s="524"/>
      <c r="CA146" s="524"/>
      <c r="CB146" s="524"/>
      <c r="CC146" s="524"/>
      <c r="CD146" s="524"/>
    </row>
    <row r="147" spans="1:82" s="525" customFormat="1" x14ac:dyDescent="0.35">
      <c r="A147" s="212"/>
      <c r="B147" s="348" t="s">
        <v>365</v>
      </c>
      <c r="C147" s="489" t="s">
        <v>10</v>
      </c>
      <c r="D147" s="489" t="s">
        <v>10</v>
      </c>
      <c r="E147" s="489" t="s">
        <v>10</v>
      </c>
      <c r="F147" s="489" t="s">
        <v>10</v>
      </c>
      <c r="G147" s="489" t="s">
        <v>10</v>
      </c>
      <c r="H147" s="489" t="s">
        <v>10</v>
      </c>
      <c r="I147" s="489" t="s">
        <v>10</v>
      </c>
      <c r="J147" s="489" t="s">
        <v>10</v>
      </c>
      <c r="K147" s="489" t="s">
        <v>10</v>
      </c>
      <c r="L147" s="489" t="s">
        <v>10</v>
      </c>
      <c r="M147" s="344" t="s">
        <v>10</v>
      </c>
      <c r="N147" s="489" t="s">
        <v>10</v>
      </c>
      <c r="O147" s="489" t="s">
        <v>10</v>
      </c>
      <c r="P147" s="489" t="s">
        <v>10</v>
      </c>
      <c r="Q147" s="489" t="s">
        <v>10</v>
      </c>
      <c r="R147" s="489" t="s">
        <v>10</v>
      </c>
      <c r="S147" s="489" t="s">
        <v>10</v>
      </c>
      <c r="T147" s="489" t="s">
        <v>10</v>
      </c>
      <c r="U147" s="489" t="s">
        <v>10</v>
      </c>
      <c r="V147" s="489" t="s">
        <v>10</v>
      </c>
      <c r="W147" s="489" t="s">
        <v>10</v>
      </c>
      <c r="X147" s="489" t="s">
        <v>10</v>
      </c>
      <c r="Y147" s="489" t="s">
        <v>10</v>
      </c>
      <c r="Z147" s="489" t="s">
        <v>10</v>
      </c>
      <c r="AA147" s="489" t="s">
        <v>10</v>
      </c>
      <c r="AB147" s="344" t="s">
        <v>10</v>
      </c>
      <c r="AC147" s="344" t="s">
        <v>10</v>
      </c>
      <c r="AD147" s="344" t="s">
        <v>10</v>
      </c>
      <c r="AE147" s="344" t="s">
        <v>10</v>
      </c>
      <c r="AF147" s="81">
        <v>91.534999999999997</v>
      </c>
      <c r="AG147" s="344" t="s">
        <v>10</v>
      </c>
      <c r="AH147" s="344" t="s">
        <v>10</v>
      </c>
      <c r="AI147" s="344" t="s">
        <v>10</v>
      </c>
      <c r="AJ147" s="344" t="s">
        <v>10</v>
      </c>
      <c r="AK147" s="344" t="s">
        <v>10</v>
      </c>
      <c r="AL147" s="523" t="s">
        <v>10</v>
      </c>
      <c r="AM147" s="249" t="s">
        <v>10</v>
      </c>
      <c r="AN147" s="249" t="s">
        <v>10</v>
      </c>
      <c r="AO147" s="3045" t="s">
        <v>10</v>
      </c>
      <c r="AP147" s="524"/>
      <c r="AQ147" s="524"/>
      <c r="AR147" s="524"/>
      <c r="AS147" s="524"/>
      <c r="AT147" s="524"/>
      <c r="AU147" s="524"/>
      <c r="AV147" s="524"/>
      <c r="AW147" s="524"/>
      <c r="AX147" s="524"/>
      <c r="AY147" s="524"/>
      <c r="AZ147" s="524"/>
      <c r="BA147" s="524"/>
      <c r="BB147" s="524"/>
      <c r="BC147" s="524"/>
      <c r="BD147" s="524"/>
      <c r="BE147" s="524"/>
      <c r="BF147" s="524"/>
      <c r="BG147" s="524"/>
      <c r="BH147" s="524"/>
      <c r="BI147" s="524"/>
      <c r="BJ147" s="524"/>
      <c r="BK147" s="524"/>
      <c r="BL147" s="524"/>
      <c r="BM147" s="524"/>
      <c r="BN147" s="524"/>
      <c r="BO147" s="524"/>
      <c r="BP147" s="524"/>
      <c r="BQ147" s="524"/>
      <c r="BR147" s="524"/>
      <c r="BS147" s="524"/>
      <c r="BT147" s="524"/>
      <c r="BU147" s="524"/>
      <c r="BV147" s="524"/>
      <c r="BW147" s="524"/>
      <c r="BX147" s="524"/>
      <c r="BY147" s="524"/>
      <c r="BZ147" s="524"/>
      <c r="CA147" s="524"/>
      <c r="CB147" s="524"/>
      <c r="CC147" s="524"/>
      <c r="CD147" s="524"/>
    </row>
    <row r="148" spans="1:82" s="525" customFormat="1" x14ac:dyDescent="0.35">
      <c r="A148" s="34"/>
      <c r="B148" s="348" t="s">
        <v>817</v>
      </c>
      <c r="C148" s="489" t="s">
        <v>10</v>
      </c>
      <c r="D148" s="489" t="s">
        <v>10</v>
      </c>
      <c r="E148" s="489" t="s">
        <v>10</v>
      </c>
      <c r="F148" s="489" t="s">
        <v>10</v>
      </c>
      <c r="G148" s="489" t="s">
        <v>10</v>
      </c>
      <c r="H148" s="489" t="s">
        <v>10</v>
      </c>
      <c r="I148" s="489" t="s">
        <v>10</v>
      </c>
      <c r="J148" s="489" t="s">
        <v>10</v>
      </c>
      <c r="K148" s="489" t="s">
        <v>10</v>
      </c>
      <c r="L148" s="489" t="s">
        <v>10</v>
      </c>
      <c r="M148" s="344" t="s">
        <v>10</v>
      </c>
      <c r="N148" s="489" t="s">
        <v>10</v>
      </c>
      <c r="O148" s="489" t="s">
        <v>10</v>
      </c>
      <c r="P148" s="489" t="s">
        <v>10</v>
      </c>
      <c r="Q148" s="489" t="s">
        <v>10</v>
      </c>
      <c r="R148" s="489" t="s">
        <v>10</v>
      </c>
      <c r="S148" s="489" t="s">
        <v>10</v>
      </c>
      <c r="T148" s="489" t="s">
        <v>10</v>
      </c>
      <c r="U148" s="489" t="s">
        <v>10</v>
      </c>
      <c r="V148" s="489" t="s">
        <v>10</v>
      </c>
      <c r="W148" s="489" t="s">
        <v>10</v>
      </c>
      <c r="X148" s="489" t="s">
        <v>10</v>
      </c>
      <c r="Y148" s="344" t="s">
        <v>10</v>
      </c>
      <c r="Z148" s="344" t="s">
        <v>10</v>
      </c>
      <c r="AA148" s="344" t="s">
        <v>10</v>
      </c>
      <c r="AB148" s="344" t="s">
        <v>10</v>
      </c>
      <c r="AC148" s="344" t="s">
        <v>10</v>
      </c>
      <c r="AD148" s="344" t="s">
        <v>10</v>
      </c>
      <c r="AE148" s="344" t="s">
        <v>10</v>
      </c>
      <c r="AF148" s="81">
        <v>4.3410000000000002</v>
      </c>
      <c r="AG148" s="344" t="s">
        <v>10</v>
      </c>
      <c r="AH148" s="344" t="s">
        <v>10</v>
      </c>
      <c r="AI148" s="344" t="s">
        <v>10</v>
      </c>
      <c r="AJ148" s="344" t="s">
        <v>10</v>
      </c>
      <c r="AK148" s="344" t="s">
        <v>10</v>
      </c>
      <c r="AL148" s="523" t="s">
        <v>10</v>
      </c>
      <c r="AM148" s="249" t="s">
        <v>10</v>
      </c>
      <c r="AN148" s="249" t="s">
        <v>10</v>
      </c>
      <c r="AO148" s="3045" t="s">
        <v>10</v>
      </c>
      <c r="AP148" s="524"/>
      <c r="AQ148" s="524"/>
      <c r="AR148" s="524"/>
      <c r="AS148" s="524"/>
      <c r="AT148" s="524"/>
      <c r="AU148" s="524"/>
      <c r="AV148" s="524"/>
      <c r="AW148" s="524"/>
      <c r="AX148" s="524"/>
      <c r="AY148" s="524"/>
      <c r="AZ148" s="524"/>
      <c r="BA148" s="524"/>
      <c r="BB148" s="524"/>
      <c r="BC148" s="524"/>
      <c r="BD148" s="524"/>
      <c r="BE148" s="524"/>
      <c r="BF148" s="524"/>
      <c r="BG148" s="524"/>
      <c r="BH148" s="524"/>
      <c r="BI148" s="524"/>
      <c r="BJ148" s="524"/>
      <c r="BK148" s="524"/>
      <c r="BL148" s="524"/>
      <c r="BM148" s="524"/>
      <c r="BN148" s="524"/>
      <c r="BO148" s="524"/>
      <c r="BP148" s="524"/>
      <c r="BQ148" s="524"/>
      <c r="BR148" s="524"/>
      <c r="BS148" s="524"/>
      <c r="BT148" s="524"/>
      <c r="BU148" s="524"/>
      <c r="BV148" s="524"/>
      <c r="BW148" s="524"/>
      <c r="BX148" s="524"/>
      <c r="BY148" s="524"/>
      <c r="BZ148" s="524"/>
      <c r="CA148" s="524"/>
      <c r="CB148" s="524"/>
      <c r="CC148" s="524"/>
      <c r="CD148" s="524"/>
    </row>
    <row r="149" spans="1:82" s="525" customFormat="1" x14ac:dyDescent="0.35">
      <c r="A149" s="212"/>
      <c r="B149" s="347" t="s">
        <v>818</v>
      </c>
      <c r="C149" s="559" t="s">
        <v>10</v>
      </c>
      <c r="D149" s="559" t="s">
        <v>10</v>
      </c>
      <c r="E149" s="559" t="s">
        <v>10</v>
      </c>
      <c r="F149" s="559" t="s">
        <v>10</v>
      </c>
      <c r="G149" s="559" t="s">
        <v>10</v>
      </c>
      <c r="H149" s="559" t="s">
        <v>10</v>
      </c>
      <c r="I149" s="559" t="s">
        <v>10</v>
      </c>
      <c r="J149" s="559" t="s">
        <v>10</v>
      </c>
      <c r="K149" s="559" t="s">
        <v>10</v>
      </c>
      <c r="L149" s="559" t="s">
        <v>10</v>
      </c>
      <c r="M149" s="560" t="s">
        <v>10</v>
      </c>
      <c r="N149" s="559" t="s">
        <v>10</v>
      </c>
      <c r="O149" s="559" t="s">
        <v>10</v>
      </c>
      <c r="P149" s="559" t="s">
        <v>10</v>
      </c>
      <c r="Q149" s="559" t="s">
        <v>10</v>
      </c>
      <c r="R149" s="559" t="s">
        <v>10</v>
      </c>
      <c r="S149" s="559" t="s">
        <v>10</v>
      </c>
      <c r="T149" s="559" t="s">
        <v>10</v>
      </c>
      <c r="U149" s="559" t="s">
        <v>10</v>
      </c>
      <c r="V149" s="559" t="s">
        <v>10</v>
      </c>
      <c r="W149" s="559" t="s">
        <v>10</v>
      </c>
      <c r="X149" s="559" t="s">
        <v>10</v>
      </c>
      <c r="Y149" s="560" t="s">
        <v>10</v>
      </c>
      <c r="Z149" s="560" t="s">
        <v>10</v>
      </c>
      <c r="AA149" s="560" t="s">
        <v>10</v>
      </c>
      <c r="AB149" s="560" t="s">
        <v>10</v>
      </c>
      <c r="AC149" s="560" t="s">
        <v>10</v>
      </c>
      <c r="AD149" s="560" t="s">
        <v>10</v>
      </c>
      <c r="AE149" s="560" t="s">
        <v>10</v>
      </c>
      <c r="AF149" s="81">
        <v>1.0089999999999999</v>
      </c>
      <c r="AG149" s="560" t="s">
        <v>10</v>
      </c>
      <c r="AH149" s="560" t="s">
        <v>10</v>
      </c>
      <c r="AI149" s="560" t="s">
        <v>10</v>
      </c>
      <c r="AJ149" s="560" t="s">
        <v>10</v>
      </c>
      <c r="AK149" s="560" t="s">
        <v>10</v>
      </c>
      <c r="AL149" s="523" t="s">
        <v>10</v>
      </c>
      <c r="AM149" s="650" t="s">
        <v>10</v>
      </c>
      <c r="AN149" s="650" t="s">
        <v>10</v>
      </c>
      <c r="AO149" s="3046" t="s">
        <v>10</v>
      </c>
      <c r="AP149" s="524"/>
      <c r="AQ149" s="524"/>
      <c r="AR149" s="524"/>
      <c r="AS149" s="524"/>
      <c r="AT149" s="524"/>
      <c r="AU149" s="524"/>
      <c r="AV149" s="524"/>
      <c r="AW149" s="524"/>
      <c r="AX149" s="524"/>
      <c r="AY149" s="524"/>
      <c r="AZ149" s="524"/>
      <c r="BA149" s="524"/>
      <c r="BB149" s="524"/>
      <c r="BC149" s="524"/>
      <c r="BD149" s="524"/>
      <c r="BE149" s="524"/>
      <c r="BF149" s="524"/>
      <c r="BG149" s="524"/>
      <c r="BH149" s="524"/>
      <c r="BI149" s="524"/>
      <c r="BJ149" s="524"/>
      <c r="BK149" s="524"/>
      <c r="BL149" s="524"/>
      <c r="BM149" s="524"/>
      <c r="BN149" s="524"/>
      <c r="BO149" s="524"/>
      <c r="BP149" s="524"/>
      <c r="BQ149" s="524"/>
      <c r="BR149" s="524"/>
      <c r="BS149" s="524"/>
      <c r="BT149" s="524"/>
      <c r="BU149" s="524"/>
      <c r="BV149" s="524"/>
      <c r="BW149" s="524"/>
      <c r="BX149" s="524"/>
      <c r="BY149" s="524"/>
      <c r="BZ149" s="524"/>
      <c r="CA149" s="524"/>
      <c r="CB149" s="524"/>
      <c r="CC149" s="524"/>
      <c r="CD149" s="524"/>
    </row>
    <row r="150" spans="1:82" s="525" customFormat="1" hidden="1" x14ac:dyDescent="0.35">
      <c r="A150" s="212"/>
      <c r="B150" s="212"/>
      <c r="C150" s="212"/>
      <c r="D150" s="212"/>
      <c r="E150" s="212"/>
      <c r="F150" s="212"/>
      <c r="G150" s="212"/>
      <c r="H150" s="212"/>
      <c r="I150" s="212"/>
      <c r="J150" s="212"/>
      <c r="K150" s="212"/>
      <c r="L150" s="212"/>
      <c r="M150" s="342"/>
      <c r="N150" s="212"/>
      <c r="O150" s="212"/>
      <c r="P150" s="212"/>
      <c r="Q150" s="342"/>
      <c r="R150" s="212"/>
      <c r="S150" s="212"/>
      <c r="T150" s="212"/>
      <c r="U150" s="212"/>
      <c r="V150" s="212"/>
      <c r="W150" s="212"/>
      <c r="X150" s="212"/>
      <c r="Y150" s="212"/>
      <c r="Z150" s="34"/>
      <c r="AA150" s="34"/>
      <c r="AB150" s="212"/>
      <c r="AC150" s="212"/>
      <c r="AD150" s="212"/>
      <c r="AE150" s="212"/>
      <c r="AF150" s="212"/>
      <c r="AG150" s="521"/>
      <c r="AH150" s="521"/>
      <c r="AI150" s="521"/>
      <c r="AJ150" s="521"/>
      <c r="AK150" s="521"/>
      <c r="AL150" s="523"/>
      <c r="AM150" s="249"/>
      <c r="AN150" s="249"/>
      <c r="AO150" s="523"/>
      <c r="AP150" s="524"/>
      <c r="AQ150" s="524"/>
      <c r="AR150" s="524"/>
      <c r="AS150" s="524"/>
      <c r="AT150" s="524"/>
      <c r="AU150" s="524"/>
      <c r="AV150" s="524"/>
      <c r="AW150" s="524"/>
      <c r="AX150" s="524"/>
      <c r="AY150" s="524"/>
      <c r="AZ150" s="524"/>
      <c r="BA150" s="524"/>
      <c r="BB150" s="524"/>
      <c r="BC150" s="524"/>
      <c r="BD150" s="524"/>
      <c r="BE150" s="524"/>
      <c r="BF150" s="524"/>
      <c r="BG150" s="524"/>
      <c r="BH150" s="524"/>
      <c r="BI150" s="524"/>
      <c r="BJ150" s="524"/>
      <c r="BK150" s="524"/>
      <c r="BL150" s="524"/>
      <c r="BM150" s="524"/>
      <c r="BN150" s="524"/>
      <c r="BO150" s="524"/>
      <c r="BP150" s="524"/>
      <c r="BQ150" s="524"/>
      <c r="BR150" s="524"/>
      <c r="BS150" s="524"/>
      <c r="BT150" s="524"/>
      <c r="BU150" s="524"/>
      <c r="BV150" s="524"/>
      <c r="BW150" s="524"/>
      <c r="BX150" s="524"/>
      <c r="BY150" s="524"/>
      <c r="BZ150" s="524"/>
      <c r="CA150" s="524"/>
      <c r="CB150" s="524"/>
      <c r="CC150" s="524"/>
      <c r="CD150" s="524"/>
    </row>
    <row r="151" spans="1:82" s="525" customFormat="1" x14ac:dyDescent="0.35">
      <c r="A151" s="212"/>
      <c r="B151" s="3277" t="s">
        <v>848</v>
      </c>
      <c r="C151" s="3276"/>
      <c r="D151" s="3276"/>
      <c r="E151" s="3276"/>
      <c r="F151" s="3276"/>
      <c r="G151" s="3276"/>
      <c r="H151" s="3276"/>
      <c r="I151" s="3276"/>
      <c r="J151" s="3276"/>
      <c r="K151" s="3276"/>
      <c r="L151" s="3276"/>
      <c r="M151" s="3276"/>
      <c r="N151" s="3276"/>
      <c r="O151" s="3276"/>
      <c r="P151" s="3276"/>
      <c r="Q151" s="3276"/>
      <c r="R151" s="3276"/>
      <c r="S151" s="212"/>
      <c r="T151" s="212"/>
      <c r="U151" s="212"/>
      <c r="V151" s="212"/>
      <c r="W151" s="212"/>
      <c r="X151" s="212"/>
      <c r="Y151" s="212"/>
      <c r="Z151" s="34"/>
      <c r="AA151" s="34"/>
      <c r="AB151" s="212"/>
      <c r="AC151" s="212"/>
      <c r="AD151" s="212"/>
      <c r="AE151" s="212"/>
      <c r="AF151" s="212"/>
      <c r="AG151" s="521"/>
      <c r="AH151" s="521"/>
      <c r="AI151" s="521"/>
      <c r="AJ151" s="521"/>
      <c r="AK151" s="521"/>
      <c r="AL151" s="523"/>
      <c r="AM151" s="249"/>
      <c r="AN151" s="249"/>
      <c r="AO151" s="523"/>
      <c r="AP151" s="524"/>
      <c r="AQ151" s="524"/>
      <c r="AR151" s="524"/>
      <c r="AS151" s="524"/>
      <c r="AT151" s="524"/>
      <c r="AU151" s="524"/>
      <c r="AV151" s="524"/>
      <c r="AW151" s="524"/>
      <c r="AX151" s="524"/>
      <c r="AY151" s="524"/>
      <c r="AZ151" s="524"/>
      <c r="BA151" s="524"/>
      <c r="BB151" s="524"/>
      <c r="BC151" s="524"/>
      <c r="BD151" s="524"/>
      <c r="BE151" s="524"/>
      <c r="BF151" s="524"/>
      <c r="BG151" s="524"/>
      <c r="BH151" s="524"/>
      <c r="BI151" s="524"/>
      <c r="BJ151" s="524"/>
      <c r="BK151" s="524"/>
      <c r="BL151" s="524"/>
      <c r="BM151" s="524"/>
      <c r="BN151" s="524"/>
      <c r="BO151" s="524"/>
      <c r="BP151" s="524"/>
      <c r="BQ151" s="524"/>
      <c r="BR151" s="524"/>
      <c r="BS151" s="524"/>
      <c r="BT151" s="524"/>
      <c r="BU151" s="524"/>
      <c r="BV151" s="524"/>
      <c r="BW151" s="524"/>
      <c r="BX151" s="524"/>
      <c r="BY151" s="524"/>
      <c r="BZ151" s="524"/>
      <c r="CA151" s="524"/>
      <c r="CB151" s="524"/>
      <c r="CC151" s="524"/>
      <c r="CD151" s="524"/>
    </row>
    <row r="152" spans="1:82" s="525" customFormat="1" x14ac:dyDescent="0.35">
      <c r="A152" s="212"/>
      <c r="B152" s="212"/>
      <c r="C152" s="212"/>
      <c r="D152" s="212"/>
      <c r="E152" s="212"/>
      <c r="F152" s="212"/>
      <c r="G152" s="212"/>
      <c r="H152" s="212"/>
      <c r="I152" s="212"/>
      <c r="J152" s="212"/>
      <c r="K152" s="212"/>
      <c r="L152" s="212"/>
      <c r="M152" s="342"/>
      <c r="N152" s="212"/>
      <c r="O152" s="212"/>
      <c r="P152" s="212"/>
      <c r="Q152" s="342"/>
      <c r="R152" s="212"/>
      <c r="S152" s="212"/>
      <c r="T152" s="212"/>
      <c r="U152" s="212"/>
      <c r="V152" s="212"/>
      <c r="W152" s="212"/>
      <c r="X152" s="212"/>
      <c r="Y152" s="212"/>
      <c r="Z152" s="34"/>
      <c r="AA152" s="34"/>
      <c r="AB152" s="570"/>
      <c r="AC152" s="570"/>
      <c r="AD152" s="570"/>
      <c r="AE152" s="570"/>
      <c r="AF152" s="570"/>
      <c r="AG152" s="521"/>
      <c r="AH152" s="521"/>
      <c r="AI152" s="521"/>
      <c r="AJ152" s="521"/>
      <c r="AK152" s="521"/>
      <c r="AL152" s="523"/>
      <c r="AM152" s="249"/>
      <c r="AN152" s="249"/>
      <c r="AO152" s="523"/>
      <c r="AP152" s="524"/>
      <c r="AQ152" s="524"/>
      <c r="AR152" s="524"/>
      <c r="AS152" s="524"/>
      <c r="AT152" s="524"/>
      <c r="AU152" s="524"/>
      <c r="AV152" s="524"/>
      <c r="AW152" s="524"/>
      <c r="AX152" s="524"/>
      <c r="AY152" s="524"/>
      <c r="AZ152" s="524"/>
      <c r="BA152" s="524"/>
      <c r="BB152" s="524"/>
      <c r="BC152" s="524"/>
      <c r="BD152" s="524"/>
      <c r="BE152" s="524"/>
      <c r="BF152" s="524"/>
      <c r="BG152" s="524"/>
      <c r="BH152" s="524"/>
      <c r="BI152" s="524"/>
      <c r="BJ152" s="524"/>
      <c r="BK152" s="524"/>
      <c r="BL152" s="524"/>
      <c r="BM152" s="524"/>
      <c r="BN152" s="524"/>
      <c r="BO152" s="524"/>
      <c r="BP152" s="524"/>
      <c r="BQ152" s="524"/>
      <c r="BR152" s="524"/>
      <c r="BS152" s="524"/>
      <c r="BT152" s="524"/>
      <c r="BU152" s="524"/>
      <c r="BV152" s="524"/>
      <c r="BW152" s="524"/>
      <c r="BX152" s="524"/>
      <c r="BY152" s="524"/>
      <c r="BZ152" s="524"/>
      <c r="CA152" s="524"/>
      <c r="CB152" s="524"/>
      <c r="CC152" s="524"/>
      <c r="CD152" s="524"/>
    </row>
    <row r="153" spans="1:82" s="525" customFormat="1" ht="63" customHeight="1" x14ac:dyDescent="0.35">
      <c r="A153" s="2504" t="s">
        <v>869</v>
      </c>
      <c r="B153" s="3305" t="s">
        <v>833</v>
      </c>
      <c r="C153" s="3273"/>
      <c r="D153" s="3273"/>
      <c r="E153" s="3273"/>
      <c r="F153" s="3273"/>
      <c r="G153" s="3273"/>
      <c r="H153" s="3273"/>
      <c r="I153" s="3273"/>
      <c r="J153" s="3273"/>
      <c r="K153" s="3273"/>
      <c r="L153" s="3273"/>
      <c r="M153" s="3273"/>
      <c r="N153" s="3273"/>
      <c r="O153" s="3273"/>
      <c r="P153" s="3273"/>
      <c r="Q153" s="3273"/>
      <c r="R153" s="3273"/>
      <c r="S153" s="3273"/>
      <c r="T153" s="3273"/>
      <c r="U153" s="3273"/>
      <c r="V153" s="3273"/>
      <c r="W153" s="3273"/>
      <c r="X153" s="3273"/>
      <c r="Y153" s="3273"/>
      <c r="Z153" s="3273"/>
      <c r="AA153" s="3273"/>
      <c r="AB153" s="528"/>
      <c r="AC153" s="567"/>
      <c r="AD153" s="567"/>
      <c r="AE153" s="528"/>
      <c r="AF153" s="528"/>
      <c r="AG153" s="528"/>
      <c r="AH153" s="528"/>
      <c r="AI153" s="529"/>
      <c r="AJ153" s="529"/>
      <c r="AK153" s="529"/>
      <c r="AL153" s="523"/>
      <c r="AM153" s="249"/>
      <c r="AN153" s="249"/>
      <c r="AO153" s="2932"/>
      <c r="AP153" s="524"/>
      <c r="AQ153" s="524"/>
      <c r="AR153" s="524"/>
      <c r="AS153" s="524"/>
      <c r="AT153" s="524"/>
      <c r="AU153" s="524"/>
      <c r="AV153" s="524"/>
      <c r="AW153" s="524"/>
      <c r="AX153" s="524"/>
      <c r="AY153" s="524"/>
      <c r="AZ153" s="524"/>
      <c r="BA153" s="524"/>
      <c r="BB153" s="524"/>
      <c r="BC153" s="524"/>
      <c r="BD153" s="524"/>
      <c r="BE153" s="524"/>
      <c r="BF153" s="524"/>
      <c r="BG153" s="524"/>
      <c r="BH153" s="524"/>
      <c r="BI153" s="524"/>
      <c r="BJ153" s="524"/>
      <c r="BK153" s="524"/>
      <c r="BL153" s="524"/>
      <c r="BM153" s="524"/>
      <c r="BN153" s="524"/>
      <c r="BO153" s="524"/>
      <c r="BP153" s="524"/>
      <c r="BQ153" s="524"/>
      <c r="BR153" s="524"/>
      <c r="BS153" s="524"/>
      <c r="BT153" s="524"/>
      <c r="BU153" s="524"/>
      <c r="BV153" s="524"/>
      <c r="BW153" s="524"/>
      <c r="BX153" s="524"/>
      <c r="BY153" s="524"/>
      <c r="BZ153" s="524"/>
      <c r="CA153" s="524"/>
      <c r="CB153" s="524"/>
      <c r="CC153" s="524"/>
      <c r="CD153" s="524"/>
    </row>
    <row r="154" spans="1:82" s="525" customFormat="1" ht="46.5" x14ac:dyDescent="0.35">
      <c r="A154" s="34"/>
      <c r="B154" s="503" t="s">
        <v>54</v>
      </c>
      <c r="C154" s="564" t="s">
        <v>6</v>
      </c>
      <c r="D154" s="564" t="s">
        <v>7</v>
      </c>
      <c r="E154" s="564" t="s">
        <v>8</v>
      </c>
      <c r="F154" s="565" t="s">
        <v>123</v>
      </c>
      <c r="G154" s="566" t="s">
        <v>160</v>
      </c>
      <c r="H154" s="566" t="s">
        <v>194</v>
      </c>
      <c r="I154" s="566" t="s">
        <v>202</v>
      </c>
      <c r="J154" s="566" t="s">
        <v>241</v>
      </c>
      <c r="K154" s="566" t="s">
        <v>273</v>
      </c>
      <c r="L154" s="566" t="s">
        <v>284</v>
      </c>
      <c r="M154" s="534" t="s">
        <v>322</v>
      </c>
      <c r="N154" s="566" t="s">
        <v>342</v>
      </c>
      <c r="O154" s="566" t="s">
        <v>356</v>
      </c>
      <c r="P154" s="566" t="s">
        <v>384</v>
      </c>
      <c r="Q154" s="534" t="s">
        <v>493</v>
      </c>
      <c r="R154" s="566" t="s">
        <v>535</v>
      </c>
      <c r="S154" s="566" t="s">
        <v>541</v>
      </c>
      <c r="T154" s="566" t="s">
        <v>545</v>
      </c>
      <c r="U154" s="566" t="s">
        <v>578</v>
      </c>
      <c r="V154" s="566" t="s">
        <v>586</v>
      </c>
      <c r="W154" s="566" t="s">
        <v>633</v>
      </c>
      <c r="X154" s="566" t="s">
        <v>646</v>
      </c>
      <c r="Y154" s="566" t="s">
        <v>647</v>
      </c>
      <c r="Z154" s="566" t="s">
        <v>668</v>
      </c>
      <c r="AA154" s="534" t="s">
        <v>671</v>
      </c>
      <c r="AB154" s="534" t="s">
        <v>688</v>
      </c>
      <c r="AC154" s="534" t="s">
        <v>689</v>
      </c>
      <c r="AD154" s="534" t="s">
        <v>735</v>
      </c>
      <c r="AE154" s="534" t="s">
        <v>776</v>
      </c>
      <c r="AF154" s="534" t="s">
        <v>811</v>
      </c>
      <c r="AG154" s="534" t="s">
        <v>1055</v>
      </c>
      <c r="AH154" s="534" t="s">
        <v>1072</v>
      </c>
      <c r="AI154" s="534" t="s">
        <v>1075</v>
      </c>
      <c r="AJ154" s="534" t="s">
        <v>1117</v>
      </c>
      <c r="AK154" s="534" t="s">
        <v>1162</v>
      </c>
      <c r="AL154" s="355" t="s">
        <v>1176</v>
      </c>
      <c r="AM154" s="651" t="s">
        <v>1211</v>
      </c>
      <c r="AN154" s="3040" t="s">
        <v>1297</v>
      </c>
      <c r="AO154" s="2594" t="s">
        <v>1328</v>
      </c>
      <c r="AP154" s="524"/>
      <c r="AQ154" s="524"/>
      <c r="AR154" s="524"/>
      <c r="AS154" s="524"/>
      <c r="AT154" s="524"/>
      <c r="AU154" s="524"/>
      <c r="AV154" s="524"/>
      <c r="AW154" s="524"/>
      <c r="AX154" s="524"/>
      <c r="AY154" s="524"/>
      <c r="AZ154" s="524"/>
      <c r="BA154" s="524"/>
      <c r="BB154" s="524"/>
      <c r="BC154" s="524"/>
      <c r="BD154" s="524"/>
      <c r="BE154" s="524"/>
      <c r="BF154" s="524"/>
      <c r="BG154" s="524"/>
      <c r="BH154" s="524"/>
      <c r="BI154" s="524"/>
      <c r="BJ154" s="524"/>
      <c r="BK154" s="524"/>
      <c r="BL154" s="524"/>
      <c r="BM154" s="524"/>
      <c r="BN154" s="524"/>
      <c r="BO154" s="524"/>
      <c r="BP154" s="524"/>
      <c r="BQ154" s="524"/>
      <c r="BR154" s="524"/>
      <c r="BS154" s="524"/>
      <c r="BT154" s="524"/>
      <c r="BU154" s="524"/>
      <c r="BV154" s="524"/>
      <c r="BW154" s="524"/>
      <c r="BX154" s="524"/>
      <c r="BY154" s="524"/>
      <c r="BZ154" s="524"/>
      <c r="CA154" s="524"/>
      <c r="CB154" s="524"/>
      <c r="CC154" s="524"/>
      <c r="CD154" s="524"/>
    </row>
    <row r="155" spans="1:82" s="525" customFormat="1" x14ac:dyDescent="0.35">
      <c r="A155" s="212"/>
      <c r="B155" s="504" t="s">
        <v>821</v>
      </c>
      <c r="C155" s="556" t="s">
        <v>10</v>
      </c>
      <c r="D155" s="556" t="s">
        <v>10</v>
      </c>
      <c r="E155" s="556" t="s">
        <v>10</v>
      </c>
      <c r="F155" s="556" t="s">
        <v>10</v>
      </c>
      <c r="G155" s="556" t="s">
        <v>10</v>
      </c>
      <c r="H155" s="556" t="s">
        <v>10</v>
      </c>
      <c r="I155" s="556" t="s">
        <v>10</v>
      </c>
      <c r="J155" s="556" t="s">
        <v>10</v>
      </c>
      <c r="K155" s="556" t="s">
        <v>10</v>
      </c>
      <c r="L155" s="556" t="s">
        <v>10</v>
      </c>
      <c r="M155" s="557" t="s">
        <v>10</v>
      </c>
      <c r="N155" s="556" t="s">
        <v>10</v>
      </c>
      <c r="O155" s="556" t="s">
        <v>10</v>
      </c>
      <c r="P155" s="556" t="s">
        <v>10</v>
      </c>
      <c r="Q155" s="556" t="s">
        <v>10</v>
      </c>
      <c r="R155" s="556" t="s">
        <v>10</v>
      </c>
      <c r="S155" s="556" t="s">
        <v>10</v>
      </c>
      <c r="T155" s="556" t="s">
        <v>10</v>
      </c>
      <c r="U155" s="556" t="s">
        <v>10</v>
      </c>
      <c r="V155" s="556" t="s">
        <v>10</v>
      </c>
      <c r="W155" s="556" t="s">
        <v>10</v>
      </c>
      <c r="X155" s="556" t="s">
        <v>10</v>
      </c>
      <c r="Y155" s="556" t="s">
        <v>10</v>
      </c>
      <c r="Z155" s="556" t="s">
        <v>10</v>
      </c>
      <c r="AA155" s="556" t="s">
        <v>10</v>
      </c>
      <c r="AB155" s="557" t="s">
        <v>10</v>
      </c>
      <c r="AC155" s="557" t="s">
        <v>10</v>
      </c>
      <c r="AD155" s="557" t="s">
        <v>10</v>
      </c>
      <c r="AE155" s="569" t="s">
        <v>10</v>
      </c>
      <c r="AF155" s="81">
        <v>20.210999999999999</v>
      </c>
      <c r="AG155" s="557" t="s">
        <v>10</v>
      </c>
      <c r="AH155" s="557" t="s">
        <v>10</v>
      </c>
      <c r="AI155" s="557" t="s">
        <v>10</v>
      </c>
      <c r="AJ155" s="557" t="s">
        <v>10</v>
      </c>
      <c r="AK155" s="557" t="s">
        <v>10</v>
      </c>
      <c r="AL155" s="344" t="s">
        <v>10</v>
      </c>
      <c r="AM155" s="249" t="s">
        <v>10</v>
      </c>
      <c r="AN155" s="249" t="s">
        <v>10</v>
      </c>
      <c r="AO155" s="3045" t="s">
        <v>10</v>
      </c>
      <c r="AP155" s="524"/>
      <c r="AQ155" s="524"/>
      <c r="AR155" s="524"/>
      <c r="AS155" s="524"/>
      <c r="AT155" s="524"/>
      <c r="AU155" s="524"/>
      <c r="AV155" s="524"/>
      <c r="AW155" s="524"/>
      <c r="AX155" s="524"/>
      <c r="AY155" s="524"/>
      <c r="AZ155" s="524"/>
      <c r="BA155" s="524"/>
      <c r="BB155" s="524"/>
      <c r="BC155" s="524"/>
      <c r="BD155" s="524"/>
      <c r="BE155" s="524"/>
      <c r="BF155" s="524"/>
      <c r="BG155" s="524"/>
      <c r="BH155" s="524"/>
      <c r="BI155" s="524"/>
      <c r="BJ155" s="524"/>
      <c r="BK155" s="524"/>
      <c r="BL155" s="524"/>
      <c r="BM155" s="524"/>
      <c r="BN155" s="524"/>
      <c r="BO155" s="524"/>
      <c r="BP155" s="524"/>
      <c r="BQ155" s="524"/>
      <c r="BR155" s="524"/>
      <c r="BS155" s="524"/>
      <c r="BT155" s="524"/>
      <c r="BU155" s="524"/>
      <c r="BV155" s="524"/>
      <c r="BW155" s="524"/>
      <c r="BX155" s="524"/>
      <c r="BY155" s="524"/>
      <c r="BZ155" s="524"/>
      <c r="CA155" s="524"/>
      <c r="CB155" s="524"/>
      <c r="CC155" s="524"/>
      <c r="CD155" s="524"/>
    </row>
    <row r="156" spans="1:82" s="525" customFormat="1" x14ac:dyDescent="0.35">
      <c r="A156" s="212"/>
      <c r="B156" s="348" t="s">
        <v>822</v>
      </c>
      <c r="C156" s="489" t="s">
        <v>10</v>
      </c>
      <c r="D156" s="489" t="s">
        <v>10</v>
      </c>
      <c r="E156" s="489" t="s">
        <v>10</v>
      </c>
      <c r="F156" s="489" t="s">
        <v>10</v>
      </c>
      <c r="G156" s="489" t="s">
        <v>10</v>
      </c>
      <c r="H156" s="489" t="s">
        <v>10</v>
      </c>
      <c r="I156" s="489" t="s">
        <v>10</v>
      </c>
      <c r="J156" s="489" t="s">
        <v>10</v>
      </c>
      <c r="K156" s="489" t="s">
        <v>10</v>
      </c>
      <c r="L156" s="489" t="s">
        <v>10</v>
      </c>
      <c r="M156" s="344" t="s">
        <v>10</v>
      </c>
      <c r="N156" s="489" t="s">
        <v>10</v>
      </c>
      <c r="O156" s="489" t="s">
        <v>10</v>
      </c>
      <c r="P156" s="489" t="s">
        <v>10</v>
      </c>
      <c r="Q156" s="489" t="s">
        <v>10</v>
      </c>
      <c r="R156" s="489" t="s">
        <v>10</v>
      </c>
      <c r="S156" s="489" t="s">
        <v>10</v>
      </c>
      <c r="T156" s="489" t="s">
        <v>10</v>
      </c>
      <c r="U156" s="489" t="s">
        <v>10</v>
      </c>
      <c r="V156" s="489" t="s">
        <v>10</v>
      </c>
      <c r="W156" s="489" t="s">
        <v>10</v>
      </c>
      <c r="X156" s="489" t="s">
        <v>10</v>
      </c>
      <c r="Y156" s="489" t="s">
        <v>10</v>
      </c>
      <c r="Z156" s="489" t="s">
        <v>10</v>
      </c>
      <c r="AA156" s="489" t="s">
        <v>10</v>
      </c>
      <c r="AB156" s="344" t="s">
        <v>10</v>
      </c>
      <c r="AC156" s="344" t="s">
        <v>10</v>
      </c>
      <c r="AD156" s="344" t="s">
        <v>10</v>
      </c>
      <c r="AE156" s="344" t="s">
        <v>10</v>
      </c>
      <c r="AF156" s="81">
        <v>2.0449999999999999</v>
      </c>
      <c r="AG156" s="344" t="s">
        <v>10</v>
      </c>
      <c r="AH156" s="344" t="s">
        <v>10</v>
      </c>
      <c r="AI156" s="344" t="s">
        <v>10</v>
      </c>
      <c r="AJ156" s="344" t="s">
        <v>10</v>
      </c>
      <c r="AK156" s="344" t="s">
        <v>10</v>
      </c>
      <c r="AL156" s="344" t="s">
        <v>10</v>
      </c>
      <c r="AM156" s="249" t="s">
        <v>10</v>
      </c>
      <c r="AN156" s="249" t="s">
        <v>10</v>
      </c>
      <c r="AO156" s="3045" t="s">
        <v>10</v>
      </c>
      <c r="AP156" s="524"/>
      <c r="AQ156" s="524"/>
      <c r="AR156" s="524"/>
      <c r="AS156" s="524"/>
      <c r="AT156" s="524"/>
      <c r="AU156" s="524"/>
      <c r="AV156" s="524"/>
      <c r="AW156" s="524"/>
      <c r="AX156" s="524"/>
      <c r="AY156" s="524"/>
      <c r="AZ156" s="524"/>
      <c r="BA156" s="524"/>
      <c r="BB156" s="524"/>
      <c r="BC156" s="524"/>
      <c r="BD156" s="524"/>
      <c r="BE156" s="524"/>
      <c r="BF156" s="524"/>
      <c r="BG156" s="524"/>
      <c r="BH156" s="524"/>
      <c r="BI156" s="524"/>
      <c r="BJ156" s="524"/>
      <c r="BK156" s="524"/>
      <c r="BL156" s="524"/>
      <c r="BM156" s="524"/>
      <c r="BN156" s="524"/>
      <c r="BO156" s="524"/>
      <c r="BP156" s="524"/>
      <c r="BQ156" s="524"/>
      <c r="BR156" s="524"/>
      <c r="BS156" s="524"/>
      <c r="BT156" s="524"/>
      <c r="BU156" s="524"/>
      <c r="BV156" s="524"/>
      <c r="BW156" s="524"/>
      <c r="BX156" s="524"/>
      <c r="BY156" s="524"/>
      <c r="BZ156" s="524"/>
      <c r="CA156" s="524"/>
      <c r="CB156" s="524"/>
      <c r="CC156" s="524"/>
      <c r="CD156" s="524"/>
    </row>
    <row r="157" spans="1:82" s="525" customFormat="1" x14ac:dyDescent="0.35">
      <c r="A157" s="34"/>
      <c r="B157" s="348" t="s">
        <v>823</v>
      </c>
      <c r="C157" s="489" t="s">
        <v>10</v>
      </c>
      <c r="D157" s="489" t="s">
        <v>10</v>
      </c>
      <c r="E157" s="489" t="s">
        <v>10</v>
      </c>
      <c r="F157" s="489" t="s">
        <v>10</v>
      </c>
      <c r="G157" s="489" t="s">
        <v>10</v>
      </c>
      <c r="H157" s="489" t="s">
        <v>10</v>
      </c>
      <c r="I157" s="489" t="s">
        <v>10</v>
      </c>
      <c r="J157" s="489" t="s">
        <v>10</v>
      </c>
      <c r="K157" s="489" t="s">
        <v>10</v>
      </c>
      <c r="L157" s="489" t="s">
        <v>10</v>
      </c>
      <c r="M157" s="344" t="s">
        <v>10</v>
      </c>
      <c r="N157" s="489" t="s">
        <v>10</v>
      </c>
      <c r="O157" s="489" t="s">
        <v>10</v>
      </c>
      <c r="P157" s="489" t="s">
        <v>10</v>
      </c>
      <c r="Q157" s="489" t="s">
        <v>10</v>
      </c>
      <c r="R157" s="489" t="s">
        <v>10</v>
      </c>
      <c r="S157" s="489" t="s">
        <v>10</v>
      </c>
      <c r="T157" s="489" t="s">
        <v>10</v>
      </c>
      <c r="U157" s="489" t="s">
        <v>10</v>
      </c>
      <c r="V157" s="489" t="s">
        <v>10</v>
      </c>
      <c r="W157" s="489" t="s">
        <v>10</v>
      </c>
      <c r="X157" s="489" t="s">
        <v>10</v>
      </c>
      <c r="Y157" s="344" t="s">
        <v>10</v>
      </c>
      <c r="Z157" s="344" t="s">
        <v>10</v>
      </c>
      <c r="AA157" s="344" t="s">
        <v>10</v>
      </c>
      <c r="AB157" s="344" t="s">
        <v>10</v>
      </c>
      <c r="AC157" s="344" t="s">
        <v>10</v>
      </c>
      <c r="AD157" s="344" t="s">
        <v>10</v>
      </c>
      <c r="AE157" s="344" t="s">
        <v>10</v>
      </c>
      <c r="AF157" s="81">
        <v>4.4880000000000004</v>
      </c>
      <c r="AG157" s="344" t="s">
        <v>10</v>
      </c>
      <c r="AH157" s="344" t="s">
        <v>10</v>
      </c>
      <c r="AI157" s="344" t="s">
        <v>10</v>
      </c>
      <c r="AJ157" s="344" t="s">
        <v>10</v>
      </c>
      <c r="AK157" s="344" t="s">
        <v>10</v>
      </c>
      <c r="AL157" s="344" t="s">
        <v>10</v>
      </c>
      <c r="AM157" s="249" t="s">
        <v>10</v>
      </c>
      <c r="AN157" s="249" t="s">
        <v>10</v>
      </c>
      <c r="AO157" s="3045" t="s">
        <v>10</v>
      </c>
      <c r="AP157" s="524"/>
      <c r="AQ157" s="524"/>
      <c r="AR157" s="524"/>
      <c r="AS157" s="524"/>
      <c r="AT157" s="524"/>
      <c r="AU157" s="524"/>
      <c r="AV157" s="524"/>
      <c r="AW157" s="524"/>
      <c r="AX157" s="524"/>
      <c r="AY157" s="524"/>
      <c r="AZ157" s="524"/>
      <c r="BA157" s="524"/>
      <c r="BB157" s="524"/>
      <c r="BC157" s="524"/>
      <c r="BD157" s="524"/>
      <c r="BE157" s="524"/>
      <c r="BF157" s="524"/>
      <c r="BG157" s="524"/>
      <c r="BH157" s="524"/>
      <c r="BI157" s="524"/>
      <c r="BJ157" s="524"/>
      <c r="BK157" s="524"/>
      <c r="BL157" s="524"/>
      <c r="BM157" s="524"/>
      <c r="BN157" s="524"/>
      <c r="BO157" s="524"/>
      <c r="BP157" s="524"/>
      <c r="BQ157" s="524"/>
      <c r="BR157" s="524"/>
      <c r="BS157" s="524"/>
      <c r="BT157" s="524"/>
      <c r="BU157" s="524"/>
      <c r="BV157" s="524"/>
      <c r="BW157" s="524"/>
      <c r="BX157" s="524"/>
      <c r="BY157" s="524"/>
      <c r="BZ157" s="524"/>
      <c r="CA157" s="524"/>
      <c r="CB157" s="524"/>
      <c r="CC157" s="524"/>
      <c r="CD157" s="524"/>
    </row>
    <row r="158" spans="1:82" s="525" customFormat="1" x14ac:dyDescent="0.35">
      <c r="A158" s="212"/>
      <c r="B158" s="348" t="s">
        <v>824</v>
      </c>
      <c r="C158" s="489" t="s">
        <v>10</v>
      </c>
      <c r="D158" s="489" t="s">
        <v>10</v>
      </c>
      <c r="E158" s="489" t="s">
        <v>10</v>
      </c>
      <c r="F158" s="489" t="s">
        <v>10</v>
      </c>
      <c r="G158" s="489" t="s">
        <v>10</v>
      </c>
      <c r="H158" s="489" t="s">
        <v>10</v>
      </c>
      <c r="I158" s="489" t="s">
        <v>10</v>
      </c>
      <c r="J158" s="489" t="s">
        <v>10</v>
      </c>
      <c r="K158" s="489" t="s">
        <v>10</v>
      </c>
      <c r="L158" s="489" t="s">
        <v>10</v>
      </c>
      <c r="M158" s="344" t="s">
        <v>10</v>
      </c>
      <c r="N158" s="489" t="s">
        <v>10</v>
      </c>
      <c r="O158" s="489" t="s">
        <v>10</v>
      </c>
      <c r="P158" s="489" t="s">
        <v>10</v>
      </c>
      <c r="Q158" s="489" t="s">
        <v>10</v>
      </c>
      <c r="R158" s="489" t="s">
        <v>10</v>
      </c>
      <c r="S158" s="489" t="s">
        <v>10</v>
      </c>
      <c r="T158" s="489" t="s">
        <v>10</v>
      </c>
      <c r="U158" s="489" t="s">
        <v>10</v>
      </c>
      <c r="V158" s="489" t="s">
        <v>10</v>
      </c>
      <c r="W158" s="489" t="s">
        <v>10</v>
      </c>
      <c r="X158" s="489" t="s">
        <v>10</v>
      </c>
      <c r="Y158" s="344" t="s">
        <v>10</v>
      </c>
      <c r="Z158" s="344" t="s">
        <v>10</v>
      </c>
      <c r="AA158" s="344" t="s">
        <v>10</v>
      </c>
      <c r="AB158" s="344" t="s">
        <v>10</v>
      </c>
      <c r="AC158" s="344" t="s">
        <v>10</v>
      </c>
      <c r="AD158" s="344" t="s">
        <v>10</v>
      </c>
      <c r="AE158" s="344" t="s">
        <v>10</v>
      </c>
      <c r="AF158" s="81">
        <v>54.375</v>
      </c>
      <c r="AG158" s="344" t="s">
        <v>10</v>
      </c>
      <c r="AH158" s="344" t="s">
        <v>10</v>
      </c>
      <c r="AI158" s="344" t="s">
        <v>10</v>
      </c>
      <c r="AJ158" s="344" t="s">
        <v>10</v>
      </c>
      <c r="AK158" s="344" t="s">
        <v>10</v>
      </c>
      <c r="AL158" s="344" t="s">
        <v>10</v>
      </c>
      <c r="AM158" s="249" t="s">
        <v>10</v>
      </c>
      <c r="AN158" s="249" t="s">
        <v>10</v>
      </c>
      <c r="AO158" s="3045" t="s">
        <v>10</v>
      </c>
      <c r="AP158" s="524"/>
      <c r="AQ158" s="524"/>
      <c r="AR158" s="524"/>
      <c r="AS158" s="524"/>
      <c r="AT158" s="524"/>
      <c r="AU158" s="524"/>
      <c r="AV158" s="524"/>
      <c r="AW158" s="524"/>
      <c r="AX158" s="524"/>
      <c r="AY158" s="524"/>
      <c r="AZ158" s="524"/>
      <c r="BA158" s="524"/>
      <c r="BB158" s="524"/>
      <c r="BC158" s="524"/>
      <c r="BD158" s="524"/>
      <c r="BE158" s="524"/>
      <c r="BF158" s="524"/>
      <c r="BG158" s="524"/>
      <c r="BH158" s="524"/>
      <c r="BI158" s="524"/>
      <c r="BJ158" s="524"/>
      <c r="BK158" s="524"/>
      <c r="BL158" s="524"/>
      <c r="BM158" s="524"/>
      <c r="BN158" s="524"/>
      <c r="BO158" s="524"/>
      <c r="BP158" s="524"/>
      <c r="BQ158" s="524"/>
      <c r="BR158" s="524"/>
      <c r="BS158" s="524"/>
      <c r="BT158" s="524"/>
      <c r="BU158" s="524"/>
      <c r="BV158" s="524"/>
      <c r="BW158" s="524"/>
      <c r="BX158" s="524"/>
      <c r="BY158" s="524"/>
      <c r="BZ158" s="524"/>
      <c r="CA158" s="524"/>
      <c r="CB158" s="524"/>
      <c r="CC158" s="524"/>
      <c r="CD158" s="524"/>
    </row>
    <row r="159" spans="1:82" s="525" customFormat="1" x14ac:dyDescent="0.35">
      <c r="A159" s="212"/>
      <c r="B159" s="348" t="s">
        <v>825</v>
      </c>
      <c r="C159" s="489" t="s">
        <v>10</v>
      </c>
      <c r="D159" s="489" t="s">
        <v>10</v>
      </c>
      <c r="E159" s="489" t="s">
        <v>10</v>
      </c>
      <c r="F159" s="489" t="s">
        <v>10</v>
      </c>
      <c r="G159" s="489" t="s">
        <v>10</v>
      </c>
      <c r="H159" s="489" t="s">
        <v>10</v>
      </c>
      <c r="I159" s="489" t="s">
        <v>10</v>
      </c>
      <c r="J159" s="489" t="s">
        <v>10</v>
      </c>
      <c r="K159" s="489" t="s">
        <v>10</v>
      </c>
      <c r="L159" s="489" t="s">
        <v>10</v>
      </c>
      <c r="M159" s="344" t="s">
        <v>10</v>
      </c>
      <c r="N159" s="489" t="s">
        <v>10</v>
      </c>
      <c r="O159" s="489" t="s">
        <v>10</v>
      </c>
      <c r="P159" s="489" t="s">
        <v>10</v>
      </c>
      <c r="Q159" s="489" t="s">
        <v>10</v>
      </c>
      <c r="R159" s="489" t="s">
        <v>10</v>
      </c>
      <c r="S159" s="489" t="s">
        <v>10</v>
      </c>
      <c r="T159" s="489" t="s">
        <v>10</v>
      </c>
      <c r="U159" s="489" t="s">
        <v>10</v>
      </c>
      <c r="V159" s="489" t="s">
        <v>10</v>
      </c>
      <c r="W159" s="489" t="s">
        <v>10</v>
      </c>
      <c r="X159" s="489" t="s">
        <v>10</v>
      </c>
      <c r="Y159" s="344" t="s">
        <v>10</v>
      </c>
      <c r="Z159" s="344" t="s">
        <v>10</v>
      </c>
      <c r="AA159" s="344" t="s">
        <v>10</v>
      </c>
      <c r="AB159" s="344" t="s">
        <v>10</v>
      </c>
      <c r="AC159" s="344" t="s">
        <v>10</v>
      </c>
      <c r="AD159" s="344" t="s">
        <v>10</v>
      </c>
      <c r="AE159" s="344" t="s">
        <v>10</v>
      </c>
      <c r="AF159" s="81">
        <v>4.3259999999999996</v>
      </c>
      <c r="AG159" s="344" t="s">
        <v>10</v>
      </c>
      <c r="AH159" s="344" t="s">
        <v>10</v>
      </c>
      <c r="AI159" s="344" t="s">
        <v>10</v>
      </c>
      <c r="AJ159" s="344" t="s">
        <v>10</v>
      </c>
      <c r="AK159" s="344" t="s">
        <v>10</v>
      </c>
      <c r="AL159" s="344" t="s">
        <v>10</v>
      </c>
      <c r="AM159" s="249" t="s">
        <v>10</v>
      </c>
      <c r="AN159" s="249" t="s">
        <v>10</v>
      </c>
      <c r="AO159" s="3045" t="s">
        <v>10</v>
      </c>
      <c r="AP159" s="524"/>
      <c r="AQ159" s="524"/>
      <c r="AR159" s="524"/>
      <c r="AS159" s="524"/>
      <c r="AT159" s="524"/>
      <c r="AU159" s="524"/>
      <c r="AV159" s="524"/>
      <c r="AW159" s="524"/>
      <c r="AX159" s="524"/>
      <c r="AY159" s="524"/>
      <c r="AZ159" s="524"/>
      <c r="BA159" s="524"/>
      <c r="BB159" s="524"/>
      <c r="BC159" s="524"/>
      <c r="BD159" s="524"/>
      <c r="BE159" s="524"/>
      <c r="BF159" s="524"/>
      <c r="BG159" s="524"/>
      <c r="BH159" s="524"/>
      <c r="BI159" s="524"/>
      <c r="BJ159" s="524"/>
      <c r="BK159" s="524"/>
      <c r="BL159" s="524"/>
      <c r="BM159" s="524"/>
      <c r="BN159" s="524"/>
      <c r="BO159" s="524"/>
      <c r="BP159" s="524"/>
      <c r="BQ159" s="524"/>
      <c r="BR159" s="524"/>
      <c r="BS159" s="524"/>
      <c r="BT159" s="524"/>
      <c r="BU159" s="524"/>
      <c r="BV159" s="524"/>
      <c r="BW159" s="524"/>
      <c r="BX159" s="524"/>
      <c r="BY159" s="524"/>
      <c r="BZ159" s="524"/>
      <c r="CA159" s="524"/>
      <c r="CB159" s="524"/>
      <c r="CC159" s="524"/>
      <c r="CD159" s="524"/>
    </row>
    <row r="160" spans="1:82" s="525" customFormat="1" x14ac:dyDescent="0.35">
      <c r="A160" s="212"/>
      <c r="B160" s="348" t="s">
        <v>826</v>
      </c>
      <c r="C160" s="489" t="s">
        <v>10</v>
      </c>
      <c r="D160" s="489" t="s">
        <v>10</v>
      </c>
      <c r="E160" s="489" t="s">
        <v>10</v>
      </c>
      <c r="F160" s="489" t="s">
        <v>10</v>
      </c>
      <c r="G160" s="489" t="s">
        <v>10</v>
      </c>
      <c r="H160" s="489" t="s">
        <v>10</v>
      </c>
      <c r="I160" s="489" t="s">
        <v>10</v>
      </c>
      <c r="J160" s="489" t="s">
        <v>10</v>
      </c>
      <c r="K160" s="489" t="s">
        <v>10</v>
      </c>
      <c r="L160" s="489" t="s">
        <v>10</v>
      </c>
      <c r="M160" s="344" t="s">
        <v>10</v>
      </c>
      <c r="N160" s="489" t="s">
        <v>10</v>
      </c>
      <c r="O160" s="489" t="s">
        <v>10</v>
      </c>
      <c r="P160" s="489" t="s">
        <v>10</v>
      </c>
      <c r="Q160" s="489" t="s">
        <v>10</v>
      </c>
      <c r="R160" s="489" t="s">
        <v>10</v>
      </c>
      <c r="S160" s="489" t="s">
        <v>10</v>
      </c>
      <c r="T160" s="489" t="s">
        <v>10</v>
      </c>
      <c r="U160" s="489" t="s">
        <v>10</v>
      </c>
      <c r="V160" s="489" t="s">
        <v>10</v>
      </c>
      <c r="W160" s="489" t="s">
        <v>10</v>
      </c>
      <c r="X160" s="489" t="s">
        <v>10</v>
      </c>
      <c r="Y160" s="344" t="s">
        <v>10</v>
      </c>
      <c r="Z160" s="344" t="s">
        <v>10</v>
      </c>
      <c r="AA160" s="344" t="s">
        <v>10</v>
      </c>
      <c r="AB160" s="344" t="s">
        <v>10</v>
      </c>
      <c r="AC160" s="344" t="s">
        <v>10</v>
      </c>
      <c r="AD160" s="344" t="s">
        <v>10</v>
      </c>
      <c r="AE160" s="344" t="s">
        <v>10</v>
      </c>
      <c r="AF160" s="81">
        <v>3.944</v>
      </c>
      <c r="AG160" s="344" t="s">
        <v>10</v>
      </c>
      <c r="AH160" s="344" t="s">
        <v>10</v>
      </c>
      <c r="AI160" s="344" t="s">
        <v>10</v>
      </c>
      <c r="AJ160" s="344" t="s">
        <v>10</v>
      </c>
      <c r="AK160" s="344" t="s">
        <v>10</v>
      </c>
      <c r="AL160" s="344" t="s">
        <v>10</v>
      </c>
      <c r="AM160" s="249" t="s">
        <v>10</v>
      </c>
      <c r="AN160" s="249" t="s">
        <v>10</v>
      </c>
      <c r="AO160" s="3045" t="s">
        <v>10</v>
      </c>
      <c r="AP160" s="524"/>
      <c r="AQ160" s="524"/>
      <c r="AR160" s="524"/>
      <c r="AS160" s="524"/>
      <c r="AT160" s="524"/>
      <c r="AU160" s="524"/>
      <c r="AV160" s="524"/>
      <c r="AW160" s="524"/>
      <c r="AX160" s="524"/>
      <c r="AY160" s="524"/>
      <c r="AZ160" s="524"/>
      <c r="BA160" s="524"/>
      <c r="BB160" s="524"/>
      <c r="BC160" s="524"/>
      <c r="BD160" s="524"/>
      <c r="BE160" s="524"/>
      <c r="BF160" s="524"/>
      <c r="BG160" s="524"/>
      <c r="BH160" s="524"/>
      <c r="BI160" s="524"/>
      <c r="BJ160" s="524"/>
      <c r="BK160" s="524"/>
      <c r="BL160" s="524"/>
      <c r="BM160" s="524"/>
      <c r="BN160" s="524"/>
      <c r="BO160" s="524"/>
      <c r="BP160" s="524"/>
      <c r="BQ160" s="524"/>
      <c r="BR160" s="524"/>
      <c r="BS160" s="524"/>
      <c r="BT160" s="524"/>
      <c r="BU160" s="524"/>
      <c r="BV160" s="524"/>
      <c r="BW160" s="524"/>
      <c r="BX160" s="524"/>
      <c r="BY160" s="524"/>
      <c r="BZ160" s="524"/>
      <c r="CA160" s="524"/>
      <c r="CB160" s="524"/>
      <c r="CC160" s="524"/>
      <c r="CD160" s="524"/>
    </row>
    <row r="161" spans="1:82" s="525" customFormat="1" x14ac:dyDescent="0.35">
      <c r="A161" s="212"/>
      <c r="B161" s="348" t="s">
        <v>827</v>
      </c>
      <c r="C161" s="489" t="s">
        <v>10</v>
      </c>
      <c r="D161" s="489" t="s">
        <v>10</v>
      </c>
      <c r="E161" s="489" t="s">
        <v>10</v>
      </c>
      <c r="F161" s="489" t="s">
        <v>10</v>
      </c>
      <c r="G161" s="489" t="s">
        <v>10</v>
      </c>
      <c r="H161" s="489" t="s">
        <v>10</v>
      </c>
      <c r="I161" s="489" t="s">
        <v>10</v>
      </c>
      <c r="J161" s="489" t="s">
        <v>10</v>
      </c>
      <c r="K161" s="489" t="s">
        <v>10</v>
      </c>
      <c r="L161" s="489" t="s">
        <v>10</v>
      </c>
      <c r="M161" s="344" t="s">
        <v>10</v>
      </c>
      <c r="N161" s="489" t="s">
        <v>10</v>
      </c>
      <c r="O161" s="489" t="s">
        <v>10</v>
      </c>
      <c r="P161" s="489" t="s">
        <v>10</v>
      </c>
      <c r="Q161" s="489" t="s">
        <v>10</v>
      </c>
      <c r="R161" s="489" t="s">
        <v>10</v>
      </c>
      <c r="S161" s="489" t="s">
        <v>10</v>
      </c>
      <c r="T161" s="489" t="s">
        <v>10</v>
      </c>
      <c r="U161" s="489" t="s">
        <v>10</v>
      </c>
      <c r="V161" s="489" t="s">
        <v>10</v>
      </c>
      <c r="W161" s="489" t="s">
        <v>10</v>
      </c>
      <c r="X161" s="489" t="s">
        <v>10</v>
      </c>
      <c r="Y161" s="344" t="s">
        <v>10</v>
      </c>
      <c r="Z161" s="344" t="s">
        <v>10</v>
      </c>
      <c r="AA161" s="344" t="s">
        <v>10</v>
      </c>
      <c r="AB161" s="344" t="s">
        <v>10</v>
      </c>
      <c r="AC161" s="344" t="s">
        <v>10</v>
      </c>
      <c r="AD161" s="344" t="s">
        <v>10</v>
      </c>
      <c r="AE161" s="344" t="s">
        <v>10</v>
      </c>
      <c r="AF161" s="81">
        <v>8.2720000000000002</v>
      </c>
      <c r="AG161" s="344" t="s">
        <v>10</v>
      </c>
      <c r="AH161" s="344" t="s">
        <v>10</v>
      </c>
      <c r="AI161" s="344" t="s">
        <v>10</v>
      </c>
      <c r="AJ161" s="344" t="s">
        <v>10</v>
      </c>
      <c r="AK161" s="344" t="s">
        <v>10</v>
      </c>
      <c r="AL161" s="344" t="s">
        <v>10</v>
      </c>
      <c r="AM161" s="249" t="s">
        <v>10</v>
      </c>
      <c r="AN161" s="249" t="s">
        <v>10</v>
      </c>
      <c r="AO161" s="3045" t="s">
        <v>10</v>
      </c>
      <c r="AP161" s="524"/>
      <c r="AQ161" s="524"/>
      <c r="AR161" s="524"/>
      <c r="AS161" s="524"/>
      <c r="AT161" s="524"/>
      <c r="AU161" s="524"/>
      <c r="AV161" s="524"/>
      <c r="AW161" s="524"/>
      <c r="AX161" s="524"/>
      <c r="AY161" s="524"/>
      <c r="AZ161" s="524"/>
      <c r="BA161" s="524"/>
      <c r="BB161" s="524"/>
      <c r="BC161" s="524"/>
      <c r="BD161" s="524"/>
      <c r="BE161" s="524"/>
      <c r="BF161" s="524"/>
      <c r="BG161" s="524"/>
      <c r="BH161" s="524"/>
      <c r="BI161" s="524"/>
      <c r="BJ161" s="524"/>
      <c r="BK161" s="524"/>
      <c r="BL161" s="524"/>
      <c r="BM161" s="524"/>
      <c r="BN161" s="524"/>
      <c r="BO161" s="524"/>
      <c r="BP161" s="524"/>
      <c r="BQ161" s="524"/>
      <c r="BR161" s="524"/>
      <c r="BS161" s="524"/>
      <c r="BT161" s="524"/>
      <c r="BU161" s="524"/>
      <c r="BV161" s="524"/>
      <c r="BW161" s="524"/>
      <c r="BX161" s="524"/>
      <c r="BY161" s="524"/>
      <c r="BZ161" s="524"/>
      <c r="CA161" s="524"/>
      <c r="CB161" s="524"/>
      <c r="CC161" s="524"/>
      <c r="CD161" s="524"/>
    </row>
    <row r="162" spans="1:82" s="525" customFormat="1" x14ac:dyDescent="0.35">
      <c r="A162" s="212"/>
      <c r="B162" s="348" t="s">
        <v>828</v>
      </c>
      <c r="C162" s="489" t="s">
        <v>10</v>
      </c>
      <c r="D162" s="489" t="s">
        <v>10</v>
      </c>
      <c r="E162" s="489" t="s">
        <v>10</v>
      </c>
      <c r="F162" s="489" t="s">
        <v>10</v>
      </c>
      <c r="G162" s="489" t="s">
        <v>10</v>
      </c>
      <c r="H162" s="489" t="s">
        <v>10</v>
      </c>
      <c r="I162" s="489" t="s">
        <v>10</v>
      </c>
      <c r="J162" s="489" t="s">
        <v>10</v>
      </c>
      <c r="K162" s="489" t="s">
        <v>10</v>
      </c>
      <c r="L162" s="489" t="s">
        <v>10</v>
      </c>
      <c r="M162" s="344" t="s">
        <v>10</v>
      </c>
      <c r="N162" s="489" t="s">
        <v>10</v>
      </c>
      <c r="O162" s="489" t="s">
        <v>10</v>
      </c>
      <c r="P162" s="489" t="s">
        <v>10</v>
      </c>
      <c r="Q162" s="489" t="s">
        <v>10</v>
      </c>
      <c r="R162" s="489" t="s">
        <v>10</v>
      </c>
      <c r="S162" s="489" t="s">
        <v>10</v>
      </c>
      <c r="T162" s="489" t="s">
        <v>10</v>
      </c>
      <c r="U162" s="489" t="s">
        <v>10</v>
      </c>
      <c r="V162" s="489" t="s">
        <v>10</v>
      </c>
      <c r="W162" s="489" t="s">
        <v>10</v>
      </c>
      <c r="X162" s="489" t="s">
        <v>10</v>
      </c>
      <c r="Y162" s="344" t="s">
        <v>10</v>
      </c>
      <c r="Z162" s="344" t="s">
        <v>10</v>
      </c>
      <c r="AA162" s="344" t="s">
        <v>10</v>
      </c>
      <c r="AB162" s="344" t="s">
        <v>10</v>
      </c>
      <c r="AC162" s="344" t="s">
        <v>10</v>
      </c>
      <c r="AD162" s="344" t="s">
        <v>10</v>
      </c>
      <c r="AE162" s="344" t="s">
        <v>10</v>
      </c>
      <c r="AF162" s="81">
        <v>3.14</v>
      </c>
      <c r="AG162" s="344" t="s">
        <v>10</v>
      </c>
      <c r="AH162" s="344" t="s">
        <v>10</v>
      </c>
      <c r="AI162" s="344" t="s">
        <v>10</v>
      </c>
      <c r="AJ162" s="344" t="s">
        <v>10</v>
      </c>
      <c r="AK162" s="344" t="s">
        <v>10</v>
      </c>
      <c r="AL162" s="344" t="s">
        <v>10</v>
      </c>
      <c r="AM162" s="249" t="s">
        <v>10</v>
      </c>
      <c r="AN162" s="249" t="s">
        <v>10</v>
      </c>
      <c r="AO162" s="3045" t="s">
        <v>10</v>
      </c>
      <c r="AP162" s="524"/>
      <c r="AQ162" s="524"/>
      <c r="AR162" s="524"/>
      <c r="AS162" s="524"/>
      <c r="AT162" s="524"/>
      <c r="AU162" s="524"/>
      <c r="AV162" s="524"/>
      <c r="AW162" s="524"/>
      <c r="AX162" s="524"/>
      <c r="AY162" s="524"/>
      <c r="AZ162" s="524"/>
      <c r="BA162" s="524"/>
      <c r="BB162" s="524"/>
      <c r="BC162" s="524"/>
      <c r="BD162" s="524"/>
      <c r="BE162" s="524"/>
      <c r="BF162" s="524"/>
      <c r="BG162" s="524"/>
      <c r="BH162" s="524"/>
      <c r="BI162" s="524"/>
      <c r="BJ162" s="524"/>
      <c r="BK162" s="524"/>
      <c r="BL162" s="524"/>
      <c r="BM162" s="524"/>
      <c r="BN162" s="524"/>
      <c r="BO162" s="524"/>
      <c r="BP162" s="524"/>
      <c r="BQ162" s="524"/>
      <c r="BR162" s="524"/>
      <c r="BS162" s="524"/>
      <c r="BT162" s="524"/>
      <c r="BU162" s="524"/>
      <c r="BV162" s="524"/>
      <c r="BW162" s="524"/>
      <c r="BX162" s="524"/>
      <c r="BY162" s="524"/>
      <c r="BZ162" s="524"/>
      <c r="CA162" s="524"/>
      <c r="CB162" s="524"/>
      <c r="CC162" s="524"/>
      <c r="CD162" s="524"/>
    </row>
    <row r="163" spans="1:82" s="525" customFormat="1" x14ac:dyDescent="0.35">
      <c r="A163" s="212"/>
      <c r="B163" s="348" t="s">
        <v>829</v>
      </c>
      <c r="C163" s="489" t="s">
        <v>10</v>
      </c>
      <c r="D163" s="489" t="s">
        <v>10</v>
      </c>
      <c r="E163" s="489" t="s">
        <v>10</v>
      </c>
      <c r="F163" s="489" t="s">
        <v>10</v>
      </c>
      <c r="G163" s="489" t="s">
        <v>10</v>
      </c>
      <c r="H163" s="489" t="s">
        <v>10</v>
      </c>
      <c r="I163" s="489" t="s">
        <v>10</v>
      </c>
      <c r="J163" s="489" t="s">
        <v>10</v>
      </c>
      <c r="K163" s="489" t="s">
        <v>10</v>
      </c>
      <c r="L163" s="489" t="s">
        <v>10</v>
      </c>
      <c r="M163" s="344" t="s">
        <v>10</v>
      </c>
      <c r="N163" s="489" t="s">
        <v>10</v>
      </c>
      <c r="O163" s="489" t="s">
        <v>10</v>
      </c>
      <c r="P163" s="489" t="s">
        <v>10</v>
      </c>
      <c r="Q163" s="489" t="s">
        <v>10</v>
      </c>
      <c r="R163" s="489" t="s">
        <v>10</v>
      </c>
      <c r="S163" s="489" t="s">
        <v>10</v>
      </c>
      <c r="T163" s="489" t="s">
        <v>10</v>
      </c>
      <c r="U163" s="489" t="s">
        <v>10</v>
      </c>
      <c r="V163" s="489" t="s">
        <v>10</v>
      </c>
      <c r="W163" s="489" t="s">
        <v>10</v>
      </c>
      <c r="X163" s="489" t="s">
        <v>10</v>
      </c>
      <c r="Y163" s="344" t="s">
        <v>10</v>
      </c>
      <c r="Z163" s="344" t="s">
        <v>10</v>
      </c>
      <c r="AA163" s="344" t="s">
        <v>10</v>
      </c>
      <c r="AB163" s="344" t="s">
        <v>10</v>
      </c>
      <c r="AC163" s="344" t="s">
        <v>10</v>
      </c>
      <c r="AD163" s="344" t="s">
        <v>10</v>
      </c>
      <c r="AE163" s="344" t="s">
        <v>10</v>
      </c>
      <c r="AF163" s="81">
        <v>5.2329999999999997</v>
      </c>
      <c r="AG163" s="344" t="s">
        <v>10</v>
      </c>
      <c r="AH163" s="344" t="s">
        <v>10</v>
      </c>
      <c r="AI163" s="344" t="s">
        <v>10</v>
      </c>
      <c r="AJ163" s="344" t="s">
        <v>10</v>
      </c>
      <c r="AK163" s="344" t="s">
        <v>10</v>
      </c>
      <c r="AL163" s="344" t="s">
        <v>10</v>
      </c>
      <c r="AM163" s="249" t="s">
        <v>10</v>
      </c>
      <c r="AN163" s="249" t="s">
        <v>10</v>
      </c>
      <c r="AO163" s="3045" t="s">
        <v>10</v>
      </c>
      <c r="AP163" s="524"/>
      <c r="AQ163" s="524"/>
      <c r="AR163" s="524"/>
      <c r="AS163" s="524"/>
      <c r="AT163" s="524"/>
      <c r="AU163" s="524"/>
      <c r="AV163" s="524"/>
      <c r="AW163" s="524"/>
      <c r="AX163" s="524"/>
      <c r="AY163" s="524"/>
      <c r="AZ163" s="524"/>
      <c r="BA163" s="524"/>
      <c r="BB163" s="524"/>
      <c r="BC163" s="524"/>
      <c r="BD163" s="524"/>
      <c r="BE163" s="524"/>
      <c r="BF163" s="524"/>
      <c r="BG163" s="524"/>
      <c r="BH163" s="524"/>
      <c r="BI163" s="524"/>
      <c r="BJ163" s="524"/>
      <c r="BK163" s="524"/>
      <c r="BL163" s="524"/>
      <c r="BM163" s="524"/>
      <c r="BN163" s="524"/>
      <c r="BO163" s="524"/>
      <c r="BP163" s="524"/>
      <c r="BQ163" s="524"/>
      <c r="BR163" s="524"/>
      <c r="BS163" s="524"/>
      <c r="BT163" s="524"/>
      <c r="BU163" s="524"/>
      <c r="BV163" s="524"/>
      <c r="BW163" s="524"/>
      <c r="BX163" s="524"/>
      <c r="BY163" s="524"/>
      <c r="BZ163" s="524"/>
      <c r="CA163" s="524"/>
      <c r="CB163" s="524"/>
      <c r="CC163" s="524"/>
      <c r="CD163" s="524"/>
    </row>
    <row r="164" spans="1:82" s="525" customFormat="1" x14ac:dyDescent="0.35">
      <c r="A164" s="212"/>
      <c r="B164" s="348" t="s">
        <v>830</v>
      </c>
      <c r="C164" s="489" t="s">
        <v>10</v>
      </c>
      <c r="D164" s="489" t="s">
        <v>10</v>
      </c>
      <c r="E164" s="489" t="s">
        <v>10</v>
      </c>
      <c r="F164" s="489" t="s">
        <v>10</v>
      </c>
      <c r="G164" s="489" t="s">
        <v>10</v>
      </c>
      <c r="H164" s="489" t="s">
        <v>10</v>
      </c>
      <c r="I164" s="489" t="s">
        <v>10</v>
      </c>
      <c r="J164" s="489" t="s">
        <v>10</v>
      </c>
      <c r="K164" s="489" t="s">
        <v>10</v>
      </c>
      <c r="L164" s="489" t="s">
        <v>10</v>
      </c>
      <c r="M164" s="344" t="s">
        <v>10</v>
      </c>
      <c r="N164" s="489" t="s">
        <v>10</v>
      </c>
      <c r="O164" s="489" t="s">
        <v>10</v>
      </c>
      <c r="P164" s="489" t="s">
        <v>10</v>
      </c>
      <c r="Q164" s="489" t="s">
        <v>10</v>
      </c>
      <c r="R164" s="489" t="s">
        <v>10</v>
      </c>
      <c r="S164" s="489" t="s">
        <v>10</v>
      </c>
      <c r="T164" s="489" t="s">
        <v>10</v>
      </c>
      <c r="U164" s="489" t="s">
        <v>10</v>
      </c>
      <c r="V164" s="489" t="s">
        <v>10</v>
      </c>
      <c r="W164" s="489" t="s">
        <v>10</v>
      </c>
      <c r="X164" s="489" t="s">
        <v>10</v>
      </c>
      <c r="Y164" s="344" t="s">
        <v>10</v>
      </c>
      <c r="Z164" s="344" t="s">
        <v>10</v>
      </c>
      <c r="AA164" s="344" t="s">
        <v>10</v>
      </c>
      <c r="AB164" s="344" t="s">
        <v>10</v>
      </c>
      <c r="AC164" s="344" t="s">
        <v>10</v>
      </c>
      <c r="AD164" s="344" t="s">
        <v>10</v>
      </c>
      <c r="AE164" s="344" t="s">
        <v>10</v>
      </c>
      <c r="AF164" s="81">
        <v>6.1210000000000004</v>
      </c>
      <c r="AG164" s="344" t="s">
        <v>10</v>
      </c>
      <c r="AH164" s="344" t="s">
        <v>10</v>
      </c>
      <c r="AI164" s="344" t="s">
        <v>10</v>
      </c>
      <c r="AJ164" s="344" t="s">
        <v>10</v>
      </c>
      <c r="AK164" s="344" t="s">
        <v>10</v>
      </c>
      <c r="AL164" s="344" t="s">
        <v>10</v>
      </c>
      <c r="AM164" s="249" t="s">
        <v>10</v>
      </c>
      <c r="AN164" s="249" t="s">
        <v>10</v>
      </c>
      <c r="AO164" s="3045" t="s">
        <v>10</v>
      </c>
      <c r="AP164" s="524"/>
      <c r="AQ164" s="524"/>
      <c r="AR164" s="524"/>
      <c r="AS164" s="524"/>
      <c r="AT164" s="524"/>
      <c r="AU164" s="524"/>
      <c r="AV164" s="524"/>
      <c r="AW164" s="524"/>
      <c r="AX164" s="524"/>
      <c r="AY164" s="524"/>
      <c r="AZ164" s="524"/>
      <c r="BA164" s="524"/>
      <c r="BB164" s="524"/>
      <c r="BC164" s="524"/>
      <c r="BD164" s="524"/>
      <c r="BE164" s="524"/>
      <c r="BF164" s="524"/>
      <c r="BG164" s="524"/>
      <c r="BH164" s="524"/>
      <c r="BI164" s="524"/>
      <c r="BJ164" s="524"/>
      <c r="BK164" s="524"/>
      <c r="BL164" s="524"/>
      <c r="BM164" s="524"/>
      <c r="BN164" s="524"/>
      <c r="BO164" s="524"/>
      <c r="BP164" s="524"/>
      <c r="BQ164" s="524"/>
      <c r="BR164" s="524"/>
      <c r="BS164" s="524"/>
      <c r="BT164" s="524"/>
      <c r="BU164" s="524"/>
      <c r="BV164" s="524"/>
      <c r="BW164" s="524"/>
      <c r="BX164" s="524"/>
      <c r="BY164" s="524"/>
      <c r="BZ164" s="524"/>
      <c r="CA164" s="524"/>
      <c r="CB164" s="524"/>
      <c r="CC164" s="524"/>
      <c r="CD164" s="524"/>
    </row>
    <row r="165" spans="1:82" s="525" customFormat="1" x14ac:dyDescent="0.35">
      <c r="A165" s="212"/>
      <c r="B165" s="348" t="s">
        <v>831</v>
      </c>
      <c r="C165" s="489" t="s">
        <v>10</v>
      </c>
      <c r="D165" s="489" t="s">
        <v>10</v>
      </c>
      <c r="E165" s="489" t="s">
        <v>10</v>
      </c>
      <c r="F165" s="489" t="s">
        <v>10</v>
      </c>
      <c r="G165" s="489" t="s">
        <v>10</v>
      </c>
      <c r="H165" s="489" t="s">
        <v>10</v>
      </c>
      <c r="I165" s="489" t="s">
        <v>10</v>
      </c>
      <c r="J165" s="489" t="s">
        <v>10</v>
      </c>
      <c r="K165" s="489" t="s">
        <v>10</v>
      </c>
      <c r="L165" s="489" t="s">
        <v>10</v>
      </c>
      <c r="M165" s="344" t="s">
        <v>10</v>
      </c>
      <c r="N165" s="489" t="s">
        <v>10</v>
      </c>
      <c r="O165" s="489" t="s">
        <v>10</v>
      </c>
      <c r="P165" s="489" t="s">
        <v>10</v>
      </c>
      <c r="Q165" s="489" t="s">
        <v>10</v>
      </c>
      <c r="R165" s="489" t="s">
        <v>10</v>
      </c>
      <c r="S165" s="489" t="s">
        <v>10</v>
      </c>
      <c r="T165" s="489" t="s">
        <v>10</v>
      </c>
      <c r="U165" s="489" t="s">
        <v>10</v>
      </c>
      <c r="V165" s="489" t="s">
        <v>10</v>
      </c>
      <c r="W165" s="489" t="s">
        <v>10</v>
      </c>
      <c r="X165" s="489" t="s">
        <v>10</v>
      </c>
      <c r="Y165" s="344" t="s">
        <v>10</v>
      </c>
      <c r="Z165" s="344" t="s">
        <v>10</v>
      </c>
      <c r="AA165" s="344" t="s">
        <v>10</v>
      </c>
      <c r="AB165" s="344" t="s">
        <v>10</v>
      </c>
      <c r="AC165" s="344" t="s">
        <v>10</v>
      </c>
      <c r="AD165" s="344" t="s">
        <v>10</v>
      </c>
      <c r="AE165" s="344" t="s">
        <v>10</v>
      </c>
      <c r="AF165" s="81">
        <v>3.2679999999999998</v>
      </c>
      <c r="AG165" s="344" t="s">
        <v>10</v>
      </c>
      <c r="AH165" s="344" t="s">
        <v>10</v>
      </c>
      <c r="AI165" s="344" t="s">
        <v>10</v>
      </c>
      <c r="AJ165" s="344" t="s">
        <v>10</v>
      </c>
      <c r="AK165" s="344" t="s">
        <v>10</v>
      </c>
      <c r="AL165" s="344" t="s">
        <v>10</v>
      </c>
      <c r="AM165" s="249" t="s">
        <v>10</v>
      </c>
      <c r="AN165" s="249" t="s">
        <v>10</v>
      </c>
      <c r="AO165" s="3045" t="s">
        <v>10</v>
      </c>
      <c r="AP165" s="524"/>
      <c r="AQ165" s="524"/>
      <c r="AR165" s="524"/>
      <c r="AS165" s="524"/>
      <c r="AT165" s="524"/>
      <c r="AU165" s="524"/>
      <c r="AV165" s="524"/>
      <c r="AW165" s="524"/>
      <c r="AX165" s="524"/>
      <c r="AY165" s="524"/>
      <c r="AZ165" s="524"/>
      <c r="BA165" s="524"/>
      <c r="BB165" s="524"/>
      <c r="BC165" s="524"/>
      <c r="BD165" s="524"/>
      <c r="BE165" s="524"/>
      <c r="BF165" s="524"/>
      <c r="BG165" s="524"/>
      <c r="BH165" s="524"/>
      <c r="BI165" s="524"/>
      <c r="BJ165" s="524"/>
      <c r="BK165" s="524"/>
      <c r="BL165" s="524"/>
      <c r="BM165" s="524"/>
      <c r="BN165" s="524"/>
      <c r="BO165" s="524"/>
      <c r="BP165" s="524"/>
      <c r="BQ165" s="524"/>
      <c r="BR165" s="524"/>
      <c r="BS165" s="524"/>
      <c r="BT165" s="524"/>
      <c r="BU165" s="524"/>
      <c r="BV165" s="524"/>
      <c r="BW165" s="524"/>
      <c r="BX165" s="524"/>
      <c r="BY165" s="524"/>
      <c r="BZ165" s="524"/>
      <c r="CA165" s="524"/>
      <c r="CB165" s="524"/>
      <c r="CC165" s="524"/>
      <c r="CD165" s="524"/>
    </row>
    <row r="166" spans="1:82" s="525" customFormat="1" x14ac:dyDescent="0.35">
      <c r="A166" s="212"/>
      <c r="B166" s="347" t="s">
        <v>832</v>
      </c>
      <c r="C166" s="559" t="s">
        <v>10</v>
      </c>
      <c r="D166" s="559" t="s">
        <v>10</v>
      </c>
      <c r="E166" s="559" t="s">
        <v>10</v>
      </c>
      <c r="F166" s="559" t="s">
        <v>10</v>
      </c>
      <c r="G166" s="559" t="s">
        <v>10</v>
      </c>
      <c r="H166" s="559" t="s">
        <v>10</v>
      </c>
      <c r="I166" s="559" t="s">
        <v>10</v>
      </c>
      <c r="J166" s="559" t="s">
        <v>10</v>
      </c>
      <c r="K166" s="559" t="s">
        <v>10</v>
      </c>
      <c r="L166" s="559" t="s">
        <v>10</v>
      </c>
      <c r="M166" s="560" t="s">
        <v>10</v>
      </c>
      <c r="N166" s="559" t="s">
        <v>10</v>
      </c>
      <c r="O166" s="559" t="s">
        <v>10</v>
      </c>
      <c r="P166" s="559" t="s">
        <v>10</v>
      </c>
      <c r="Q166" s="559" t="s">
        <v>10</v>
      </c>
      <c r="R166" s="559" t="s">
        <v>10</v>
      </c>
      <c r="S166" s="559" t="s">
        <v>10</v>
      </c>
      <c r="T166" s="559" t="s">
        <v>10</v>
      </c>
      <c r="U166" s="559" t="s">
        <v>10</v>
      </c>
      <c r="V166" s="559" t="s">
        <v>10</v>
      </c>
      <c r="W166" s="559" t="s">
        <v>10</v>
      </c>
      <c r="X166" s="559" t="s">
        <v>10</v>
      </c>
      <c r="Y166" s="560" t="s">
        <v>10</v>
      </c>
      <c r="Z166" s="560" t="s">
        <v>10</v>
      </c>
      <c r="AA166" s="560" t="s">
        <v>10</v>
      </c>
      <c r="AB166" s="560" t="s">
        <v>10</v>
      </c>
      <c r="AC166" s="560" t="s">
        <v>10</v>
      </c>
      <c r="AD166" s="560" t="s">
        <v>10</v>
      </c>
      <c r="AE166" s="560" t="s">
        <v>10</v>
      </c>
      <c r="AF166" s="81">
        <v>2.4460000000000002</v>
      </c>
      <c r="AG166" s="560" t="s">
        <v>10</v>
      </c>
      <c r="AH166" s="560" t="s">
        <v>10</v>
      </c>
      <c r="AI166" s="560" t="s">
        <v>10</v>
      </c>
      <c r="AJ166" s="560" t="s">
        <v>10</v>
      </c>
      <c r="AK166" s="560" t="s">
        <v>10</v>
      </c>
      <c r="AL166" s="344" t="s">
        <v>10</v>
      </c>
      <c r="AM166" s="650" t="s">
        <v>10</v>
      </c>
      <c r="AN166" s="650" t="s">
        <v>10</v>
      </c>
      <c r="AO166" s="3046" t="s">
        <v>10</v>
      </c>
      <c r="AP166" s="524"/>
      <c r="AQ166" s="524"/>
      <c r="AR166" s="524"/>
      <c r="AS166" s="524"/>
      <c r="AT166" s="524"/>
      <c r="AU166" s="524"/>
      <c r="AV166" s="524"/>
      <c r="AW166" s="524"/>
      <c r="AX166" s="524"/>
      <c r="AY166" s="524"/>
      <c r="AZ166" s="524"/>
      <c r="BA166" s="524"/>
      <c r="BB166" s="524"/>
      <c r="BC166" s="524"/>
      <c r="BD166" s="524"/>
      <c r="BE166" s="524"/>
      <c r="BF166" s="524"/>
      <c r="BG166" s="524"/>
      <c r="BH166" s="524"/>
      <c r="BI166" s="524"/>
      <c r="BJ166" s="524"/>
      <c r="BK166" s="524"/>
      <c r="BL166" s="524"/>
      <c r="BM166" s="524"/>
      <c r="BN166" s="524"/>
      <c r="BO166" s="524"/>
      <c r="BP166" s="524"/>
      <c r="BQ166" s="524"/>
      <c r="BR166" s="524"/>
      <c r="BS166" s="524"/>
      <c r="BT166" s="524"/>
      <c r="BU166" s="524"/>
      <c r="BV166" s="524"/>
      <c r="BW166" s="524"/>
      <c r="BX166" s="524"/>
      <c r="BY166" s="524"/>
      <c r="BZ166" s="524"/>
      <c r="CA166" s="524"/>
      <c r="CB166" s="524"/>
      <c r="CC166" s="524"/>
      <c r="CD166" s="524"/>
    </row>
    <row r="167" spans="1:82" s="525" customFormat="1" hidden="1" x14ac:dyDescent="0.35">
      <c r="A167" s="212"/>
      <c r="B167" s="212"/>
      <c r="C167" s="212"/>
      <c r="D167" s="212"/>
      <c r="E167" s="212"/>
      <c r="F167" s="212"/>
      <c r="G167" s="212"/>
      <c r="H167" s="212"/>
      <c r="I167" s="212"/>
      <c r="J167" s="212"/>
      <c r="K167" s="212"/>
      <c r="L167" s="212"/>
      <c r="M167" s="342"/>
      <c r="N167" s="212"/>
      <c r="O167" s="212"/>
      <c r="P167" s="212"/>
      <c r="Q167" s="342"/>
      <c r="R167" s="212"/>
      <c r="S167" s="212"/>
      <c r="T167" s="212"/>
      <c r="U167" s="212"/>
      <c r="V167" s="212"/>
      <c r="W167" s="212"/>
      <c r="X167" s="212"/>
      <c r="Y167" s="212"/>
      <c r="Z167" s="34"/>
      <c r="AA167" s="34"/>
      <c r="AB167" s="212"/>
      <c r="AC167" s="212"/>
      <c r="AD167" s="212"/>
      <c r="AE167" s="212"/>
      <c r="AF167" s="212"/>
      <c r="AG167" s="521"/>
      <c r="AH167" s="521"/>
      <c r="AI167" s="521"/>
      <c r="AJ167" s="521"/>
      <c r="AK167" s="521"/>
      <c r="AL167" s="523"/>
      <c r="AM167" s="249"/>
      <c r="AN167" s="249"/>
      <c r="AO167" s="523"/>
      <c r="AP167" s="524"/>
      <c r="AQ167" s="524"/>
      <c r="AR167" s="524"/>
      <c r="AS167" s="524"/>
      <c r="AT167" s="524"/>
      <c r="AU167" s="524"/>
      <c r="AV167" s="524"/>
      <c r="AW167" s="524"/>
      <c r="AX167" s="524"/>
      <c r="AY167" s="524"/>
      <c r="AZ167" s="524"/>
      <c r="BA167" s="524"/>
      <c r="BB167" s="524"/>
      <c r="BC167" s="524"/>
      <c r="BD167" s="524"/>
      <c r="BE167" s="524"/>
      <c r="BF167" s="524"/>
      <c r="BG167" s="524"/>
      <c r="BH167" s="524"/>
      <c r="BI167" s="524"/>
      <c r="BJ167" s="524"/>
      <c r="BK167" s="524"/>
      <c r="BL167" s="524"/>
      <c r="BM167" s="524"/>
      <c r="BN167" s="524"/>
      <c r="BO167" s="524"/>
      <c r="BP167" s="524"/>
      <c r="BQ167" s="524"/>
      <c r="BR167" s="524"/>
      <c r="BS167" s="524"/>
      <c r="BT167" s="524"/>
      <c r="BU167" s="524"/>
      <c r="BV167" s="524"/>
      <c r="BW167" s="524"/>
      <c r="BX167" s="524"/>
      <c r="BY167" s="524"/>
      <c r="BZ167" s="524"/>
      <c r="CA167" s="524"/>
      <c r="CB167" s="524"/>
      <c r="CC167" s="524"/>
      <c r="CD167" s="524"/>
    </row>
    <row r="168" spans="1:82" s="525" customFormat="1" x14ac:dyDescent="0.35">
      <c r="A168" s="212"/>
      <c r="B168" s="3277" t="s">
        <v>1243</v>
      </c>
      <c r="C168" s="3276"/>
      <c r="D168" s="3276"/>
      <c r="E168" s="3276"/>
      <c r="F168" s="3276"/>
      <c r="G168" s="3276"/>
      <c r="H168" s="3276"/>
      <c r="I168" s="3276"/>
      <c r="J168" s="3276"/>
      <c r="K168" s="3276"/>
      <c r="L168" s="3276"/>
      <c r="M168" s="3276"/>
      <c r="N168" s="3276"/>
      <c r="O168" s="3276"/>
      <c r="P168" s="3276"/>
      <c r="Q168" s="3276"/>
      <c r="R168" s="3276"/>
      <c r="S168" s="212"/>
      <c r="T168" s="212"/>
      <c r="U168" s="212"/>
      <c r="V168" s="212"/>
      <c r="W168" s="212"/>
      <c r="X168" s="212"/>
      <c r="Y168" s="212"/>
      <c r="Z168" s="34"/>
      <c r="AA168" s="34"/>
      <c r="AB168" s="212"/>
      <c r="AC168" s="212"/>
      <c r="AD168" s="212"/>
      <c r="AE168" s="212"/>
      <c r="AF168" s="212"/>
      <c r="AG168" s="521"/>
      <c r="AH168" s="521"/>
      <c r="AI168" s="521"/>
      <c r="AJ168" s="521"/>
      <c r="AK168" s="521"/>
      <c r="AL168" s="523"/>
      <c r="AM168" s="249"/>
      <c r="AN168" s="249"/>
      <c r="AO168" s="523"/>
      <c r="AP168" s="524"/>
      <c r="AQ168" s="524"/>
      <c r="AR168" s="524"/>
      <c r="AS168" s="524"/>
      <c r="AT168" s="524"/>
      <c r="AU168" s="524"/>
      <c r="AV168" s="524"/>
      <c r="AW168" s="524"/>
      <c r="AX168" s="524"/>
      <c r="AY168" s="524"/>
      <c r="AZ168" s="524"/>
      <c r="BA168" s="524"/>
      <c r="BB168" s="524"/>
      <c r="BC168" s="524"/>
      <c r="BD168" s="524"/>
      <c r="BE168" s="524"/>
      <c r="BF168" s="524"/>
      <c r="BG168" s="524"/>
      <c r="BH168" s="524"/>
      <c r="BI168" s="524"/>
      <c r="BJ168" s="524"/>
      <c r="BK168" s="524"/>
      <c r="BL168" s="524"/>
      <c r="BM168" s="524"/>
      <c r="BN168" s="524"/>
      <c r="BO168" s="524"/>
      <c r="BP168" s="524"/>
      <c r="BQ168" s="524"/>
      <c r="BR168" s="524"/>
      <c r="BS168" s="524"/>
      <c r="BT168" s="524"/>
      <c r="BU168" s="524"/>
      <c r="BV168" s="524"/>
      <c r="BW168" s="524"/>
      <c r="BX168" s="524"/>
      <c r="BY168" s="524"/>
      <c r="BZ168" s="524"/>
      <c r="CA168" s="524"/>
      <c r="CB168" s="524"/>
      <c r="CC168" s="524"/>
      <c r="CD168" s="524"/>
    </row>
    <row r="169" spans="1:82" s="525" customFormat="1" x14ac:dyDescent="0.35">
      <c r="A169" s="212"/>
      <c r="B169" s="521"/>
      <c r="C169" s="212"/>
      <c r="D169" s="212"/>
      <c r="E169" s="212"/>
      <c r="F169" s="212"/>
      <c r="G169" s="212"/>
      <c r="H169" s="212"/>
      <c r="I169" s="212"/>
      <c r="J169" s="212"/>
      <c r="K169" s="212"/>
      <c r="L169" s="212"/>
      <c r="M169" s="342"/>
      <c r="N169" s="212"/>
      <c r="O169" s="212"/>
      <c r="P169" s="212"/>
      <c r="Q169" s="342"/>
      <c r="R169" s="212"/>
      <c r="S169" s="212"/>
      <c r="T169" s="212"/>
      <c r="U169" s="212"/>
      <c r="V169" s="212"/>
      <c r="W169" s="212"/>
      <c r="X169" s="212"/>
      <c r="Y169" s="212"/>
      <c r="Z169" s="34"/>
      <c r="AA169" s="34"/>
      <c r="AB169" s="212"/>
      <c r="AC169" s="212"/>
      <c r="AD169" s="212"/>
      <c r="AE169" s="212"/>
      <c r="AF169" s="212"/>
      <c r="AG169" s="521"/>
      <c r="AH169" s="521"/>
      <c r="AI169" s="521"/>
      <c r="AJ169" s="521"/>
      <c r="AK169" s="521"/>
      <c r="AL169" s="523"/>
      <c r="AM169" s="249"/>
      <c r="AN169" s="249"/>
      <c r="AO169" s="523"/>
      <c r="AP169" s="524"/>
      <c r="AQ169" s="524"/>
      <c r="AR169" s="524"/>
      <c r="AS169" s="524"/>
      <c r="AT169" s="524"/>
      <c r="AU169" s="524"/>
      <c r="AV169" s="524"/>
      <c r="AW169" s="524"/>
      <c r="AX169" s="524"/>
      <c r="AY169" s="524"/>
      <c r="AZ169" s="524"/>
      <c r="BA169" s="524"/>
      <c r="BB169" s="524"/>
      <c r="BC169" s="524"/>
      <c r="BD169" s="524"/>
      <c r="BE169" s="524"/>
      <c r="BF169" s="524"/>
      <c r="BG169" s="524"/>
      <c r="BH169" s="524"/>
      <c r="BI169" s="524"/>
      <c r="BJ169" s="524"/>
      <c r="BK169" s="524"/>
      <c r="BL169" s="524"/>
      <c r="BM169" s="524"/>
      <c r="BN169" s="524"/>
      <c r="BO169" s="524"/>
      <c r="BP169" s="524"/>
      <c r="BQ169" s="524"/>
      <c r="BR169" s="524"/>
      <c r="BS169" s="524"/>
      <c r="BT169" s="524"/>
      <c r="BU169" s="524"/>
      <c r="BV169" s="524"/>
      <c r="BW169" s="524"/>
      <c r="BX169" s="524"/>
      <c r="BY169" s="524"/>
      <c r="BZ169" s="524"/>
      <c r="CA169" s="524"/>
      <c r="CB169" s="524"/>
      <c r="CC169" s="524"/>
      <c r="CD169" s="524"/>
    </row>
    <row r="170" spans="1:82" s="525" customFormat="1" ht="63" customHeight="1" x14ac:dyDescent="0.35">
      <c r="A170" s="2504" t="s">
        <v>1170</v>
      </c>
      <c r="B170" s="3305" t="s">
        <v>1060</v>
      </c>
      <c r="C170" s="3273"/>
      <c r="D170" s="3273"/>
      <c r="E170" s="3273"/>
      <c r="F170" s="3273"/>
      <c r="G170" s="3273"/>
      <c r="H170" s="3273"/>
      <c r="I170" s="3273"/>
      <c r="J170" s="3273"/>
      <c r="K170" s="3273"/>
      <c r="L170" s="3273"/>
      <c r="M170" s="3273"/>
      <c r="N170" s="3273"/>
      <c r="O170" s="3273"/>
      <c r="P170" s="3273"/>
      <c r="Q170" s="3273"/>
      <c r="R170" s="3273"/>
      <c r="S170" s="3273"/>
      <c r="T170" s="3273"/>
      <c r="U170" s="3273"/>
      <c r="V170" s="3273"/>
      <c r="W170" s="3273"/>
      <c r="X170" s="3273"/>
      <c r="Y170" s="3273"/>
      <c r="Z170" s="3273"/>
      <c r="AA170" s="3273"/>
      <c r="AB170" s="528"/>
      <c r="AC170" s="567"/>
      <c r="AD170" s="567"/>
      <c r="AE170" s="528"/>
      <c r="AF170" s="528"/>
      <c r="AG170" s="528"/>
      <c r="AH170" s="528"/>
      <c r="AI170" s="529"/>
      <c r="AJ170" s="529"/>
      <c r="AK170" s="529"/>
      <c r="AL170" s="523"/>
      <c r="AM170" s="249"/>
      <c r="AN170" s="3047"/>
      <c r="AO170" s="2932"/>
      <c r="AP170" s="524"/>
      <c r="AQ170" s="524"/>
      <c r="AR170" s="524"/>
      <c r="AS170" s="524"/>
      <c r="AT170" s="524"/>
      <c r="AU170" s="524"/>
      <c r="AV170" s="524"/>
      <c r="AW170" s="524"/>
      <c r="AX170" s="524"/>
      <c r="AY170" s="524"/>
      <c r="AZ170" s="524"/>
      <c r="BA170" s="524"/>
      <c r="BB170" s="524"/>
      <c r="BC170" s="524"/>
      <c r="BD170" s="524"/>
      <c r="BE170" s="524"/>
      <c r="BF170" s="524"/>
      <c r="BG170" s="524"/>
      <c r="BH170" s="524"/>
      <c r="BI170" s="524"/>
      <c r="BJ170" s="524"/>
      <c r="BK170" s="524"/>
      <c r="BL170" s="524"/>
      <c r="BM170" s="524"/>
      <c r="BN170" s="524"/>
      <c r="BO170" s="524"/>
      <c r="BP170" s="524"/>
      <c r="BQ170" s="524"/>
      <c r="BR170" s="524"/>
      <c r="BS170" s="524"/>
      <c r="BT170" s="524"/>
      <c r="BU170" s="524"/>
      <c r="BV170" s="524"/>
      <c r="BW170" s="524"/>
      <c r="BX170" s="524"/>
      <c r="BY170" s="524"/>
      <c r="BZ170" s="524"/>
      <c r="CA170" s="524"/>
      <c r="CB170" s="524"/>
      <c r="CC170" s="524"/>
      <c r="CD170" s="524"/>
    </row>
    <row r="171" spans="1:82" s="525" customFormat="1" ht="46.5" x14ac:dyDescent="0.35">
      <c r="A171" s="34"/>
      <c r="B171" s="503" t="s">
        <v>54</v>
      </c>
      <c r="C171" s="564" t="s">
        <v>6</v>
      </c>
      <c r="D171" s="564" t="s">
        <v>7</v>
      </c>
      <c r="E171" s="564" t="s">
        <v>8</v>
      </c>
      <c r="F171" s="565" t="s">
        <v>123</v>
      </c>
      <c r="G171" s="566" t="s">
        <v>160</v>
      </c>
      <c r="H171" s="566" t="s">
        <v>194</v>
      </c>
      <c r="I171" s="566" t="s">
        <v>202</v>
      </c>
      <c r="J171" s="566" t="s">
        <v>241</v>
      </c>
      <c r="K171" s="566" t="s">
        <v>273</v>
      </c>
      <c r="L171" s="566" t="s">
        <v>284</v>
      </c>
      <c r="M171" s="534" t="s">
        <v>322</v>
      </c>
      <c r="N171" s="566" t="s">
        <v>342</v>
      </c>
      <c r="O171" s="566" t="s">
        <v>356</v>
      </c>
      <c r="P171" s="566" t="s">
        <v>384</v>
      </c>
      <c r="Q171" s="534" t="s">
        <v>493</v>
      </c>
      <c r="R171" s="566" t="s">
        <v>535</v>
      </c>
      <c r="S171" s="566" t="s">
        <v>541</v>
      </c>
      <c r="T171" s="566" t="s">
        <v>545</v>
      </c>
      <c r="U171" s="566" t="s">
        <v>578</v>
      </c>
      <c r="V171" s="566" t="s">
        <v>586</v>
      </c>
      <c r="W171" s="566" t="s">
        <v>633</v>
      </c>
      <c r="X171" s="566" t="s">
        <v>646</v>
      </c>
      <c r="Y171" s="566" t="s">
        <v>647</v>
      </c>
      <c r="Z171" s="566" t="s">
        <v>668</v>
      </c>
      <c r="AA171" s="534" t="s">
        <v>671</v>
      </c>
      <c r="AB171" s="534" t="s">
        <v>688</v>
      </c>
      <c r="AC171" s="534" t="s">
        <v>689</v>
      </c>
      <c r="AD171" s="534" t="s">
        <v>735</v>
      </c>
      <c r="AE171" s="534" t="s">
        <v>776</v>
      </c>
      <c r="AF171" s="534" t="s">
        <v>811</v>
      </c>
      <c r="AG171" s="534" t="s">
        <v>1055</v>
      </c>
      <c r="AH171" s="534" t="s">
        <v>1072</v>
      </c>
      <c r="AI171" s="534" t="s">
        <v>1075</v>
      </c>
      <c r="AJ171" s="534" t="s">
        <v>1117</v>
      </c>
      <c r="AK171" s="534" t="s">
        <v>1162</v>
      </c>
      <c r="AL171" s="355" t="s">
        <v>1176</v>
      </c>
      <c r="AM171" s="651" t="s">
        <v>1211</v>
      </c>
      <c r="AN171" s="3048" t="s">
        <v>1297</v>
      </c>
      <c r="AO171" s="2594" t="s">
        <v>1328</v>
      </c>
      <c r="AP171" s="524"/>
      <c r="AQ171" s="524"/>
      <c r="AR171" s="524"/>
      <c r="AS171" s="524"/>
      <c r="AT171" s="524"/>
      <c r="AU171" s="524"/>
      <c r="AV171" s="524"/>
      <c r="AW171" s="524"/>
      <c r="AX171" s="524"/>
      <c r="AY171" s="524"/>
      <c r="AZ171" s="524"/>
      <c r="BA171" s="524"/>
      <c r="BB171" s="524"/>
      <c r="BC171" s="524"/>
      <c r="BD171" s="524"/>
      <c r="BE171" s="524"/>
      <c r="BF171" s="524"/>
      <c r="BG171" s="524"/>
      <c r="BH171" s="524"/>
      <c r="BI171" s="524"/>
      <c r="BJ171" s="524"/>
      <c r="BK171" s="524"/>
      <c r="BL171" s="524"/>
      <c r="BM171" s="524"/>
      <c r="BN171" s="524"/>
      <c r="BO171" s="524"/>
      <c r="BP171" s="524"/>
      <c r="BQ171" s="524"/>
      <c r="BR171" s="524"/>
      <c r="BS171" s="524"/>
      <c r="BT171" s="524"/>
      <c r="BU171" s="524"/>
      <c r="BV171" s="524"/>
      <c r="BW171" s="524"/>
      <c r="BX171" s="524"/>
      <c r="BY171" s="524"/>
      <c r="BZ171" s="524"/>
      <c r="CA171" s="524"/>
      <c r="CB171" s="524"/>
      <c r="CC171" s="524"/>
      <c r="CD171" s="524"/>
    </row>
    <row r="172" spans="1:82" s="525" customFormat="1" x14ac:dyDescent="0.35">
      <c r="A172" s="212"/>
      <c r="B172" s="504">
        <v>2021</v>
      </c>
      <c r="C172" s="556" t="s">
        <v>10</v>
      </c>
      <c r="D172" s="556" t="s">
        <v>10</v>
      </c>
      <c r="E172" s="556" t="s">
        <v>10</v>
      </c>
      <c r="F172" s="556" t="s">
        <v>10</v>
      </c>
      <c r="G172" s="556" t="s">
        <v>10</v>
      </c>
      <c r="H172" s="556" t="s">
        <v>10</v>
      </c>
      <c r="I172" s="556" t="s">
        <v>10</v>
      </c>
      <c r="J172" s="556" t="s">
        <v>10</v>
      </c>
      <c r="K172" s="556" t="s">
        <v>10</v>
      </c>
      <c r="L172" s="556" t="s">
        <v>10</v>
      </c>
      <c r="M172" s="557" t="s">
        <v>10</v>
      </c>
      <c r="N172" s="556" t="s">
        <v>10</v>
      </c>
      <c r="O172" s="556" t="s">
        <v>10</v>
      </c>
      <c r="P172" s="556" t="s">
        <v>10</v>
      </c>
      <c r="Q172" s="556" t="s">
        <v>10</v>
      </c>
      <c r="R172" s="556" t="s">
        <v>10</v>
      </c>
      <c r="S172" s="556" t="s">
        <v>10</v>
      </c>
      <c r="T172" s="556" t="s">
        <v>10</v>
      </c>
      <c r="U172" s="556" t="s">
        <v>10</v>
      </c>
      <c r="V172" s="556" t="s">
        <v>10</v>
      </c>
      <c r="W172" s="556" t="s">
        <v>10</v>
      </c>
      <c r="X172" s="556" t="s">
        <v>10</v>
      </c>
      <c r="Y172" s="556" t="s">
        <v>10</v>
      </c>
      <c r="Z172" s="556" t="s">
        <v>10</v>
      </c>
      <c r="AA172" s="556" t="s">
        <v>10</v>
      </c>
      <c r="AB172" s="557" t="s">
        <v>10</v>
      </c>
      <c r="AC172" s="557" t="s">
        <v>10</v>
      </c>
      <c r="AD172" s="557" t="s">
        <v>10</v>
      </c>
      <c r="AE172" s="569" t="s">
        <v>10</v>
      </c>
      <c r="AF172" s="569" t="s">
        <v>10</v>
      </c>
      <c r="AG172" s="81">
        <v>36.595999999999997</v>
      </c>
      <c r="AH172" s="344" t="s">
        <v>10</v>
      </c>
      <c r="AI172" s="344" t="s">
        <v>10</v>
      </c>
      <c r="AJ172" s="344" t="s">
        <v>10</v>
      </c>
      <c r="AK172" s="344" t="s">
        <v>10</v>
      </c>
      <c r="AL172" s="523" t="s">
        <v>10</v>
      </c>
      <c r="AM172" s="523" t="s">
        <v>10</v>
      </c>
      <c r="AN172" s="3049" t="s">
        <v>10</v>
      </c>
      <c r="AO172" s="3045" t="s">
        <v>10</v>
      </c>
      <c r="AP172" s="524"/>
      <c r="AQ172" s="524"/>
      <c r="AR172" s="524"/>
      <c r="AS172" s="524"/>
      <c r="AT172" s="524"/>
      <c r="AU172" s="524"/>
      <c r="AV172" s="524"/>
      <c r="AW172" s="524"/>
      <c r="AX172" s="524"/>
      <c r="AY172" s="524"/>
      <c r="AZ172" s="524"/>
      <c r="BA172" s="524"/>
      <c r="BB172" s="524"/>
      <c r="BC172" s="524"/>
      <c r="BD172" s="524"/>
      <c r="BE172" s="524"/>
      <c r="BF172" s="524"/>
      <c r="BG172" s="524"/>
      <c r="BH172" s="524"/>
      <c r="BI172" s="524"/>
      <c r="BJ172" s="524"/>
      <c r="BK172" s="524"/>
      <c r="BL172" s="524"/>
      <c r="BM172" s="524"/>
      <c r="BN172" s="524"/>
      <c r="BO172" s="524"/>
      <c r="BP172" s="524"/>
      <c r="BQ172" s="524"/>
      <c r="BR172" s="524"/>
      <c r="BS172" s="524"/>
      <c r="BT172" s="524"/>
      <c r="BU172" s="524"/>
      <c r="BV172" s="524"/>
      <c r="BW172" s="524"/>
      <c r="BX172" s="524"/>
      <c r="BY172" s="524"/>
      <c r="BZ172" s="524"/>
      <c r="CA172" s="524"/>
      <c r="CB172" s="524"/>
      <c r="CC172" s="524"/>
      <c r="CD172" s="524"/>
    </row>
    <row r="173" spans="1:82" s="525" customFormat="1" x14ac:dyDescent="0.35">
      <c r="A173" s="212"/>
      <c r="B173" s="348">
        <v>2023</v>
      </c>
      <c r="C173" s="489" t="s">
        <v>10</v>
      </c>
      <c r="D173" s="489" t="s">
        <v>10</v>
      </c>
      <c r="E173" s="489" t="s">
        <v>10</v>
      </c>
      <c r="F173" s="489" t="s">
        <v>10</v>
      </c>
      <c r="G173" s="489" t="s">
        <v>10</v>
      </c>
      <c r="H173" s="489" t="s">
        <v>10</v>
      </c>
      <c r="I173" s="489" t="s">
        <v>10</v>
      </c>
      <c r="J173" s="489" t="s">
        <v>10</v>
      </c>
      <c r="K173" s="489" t="s">
        <v>10</v>
      </c>
      <c r="L173" s="489" t="s">
        <v>10</v>
      </c>
      <c r="M173" s="344" t="s">
        <v>10</v>
      </c>
      <c r="N173" s="489" t="s">
        <v>10</v>
      </c>
      <c r="O173" s="489" t="s">
        <v>10</v>
      </c>
      <c r="P173" s="489" t="s">
        <v>10</v>
      </c>
      <c r="Q173" s="489" t="s">
        <v>10</v>
      </c>
      <c r="R173" s="489" t="s">
        <v>10</v>
      </c>
      <c r="S173" s="489" t="s">
        <v>10</v>
      </c>
      <c r="T173" s="489" t="s">
        <v>10</v>
      </c>
      <c r="U173" s="489" t="s">
        <v>10</v>
      </c>
      <c r="V173" s="489" t="s">
        <v>10</v>
      </c>
      <c r="W173" s="489" t="s">
        <v>10</v>
      </c>
      <c r="X173" s="489" t="s">
        <v>10</v>
      </c>
      <c r="Y173" s="489" t="s">
        <v>10</v>
      </c>
      <c r="Z173" s="489" t="s">
        <v>10</v>
      </c>
      <c r="AA173" s="489" t="s">
        <v>10</v>
      </c>
      <c r="AB173" s="344" t="s">
        <v>10</v>
      </c>
      <c r="AC173" s="344" t="s">
        <v>10</v>
      </c>
      <c r="AD173" s="344" t="s">
        <v>10</v>
      </c>
      <c r="AE173" s="344" t="s">
        <v>10</v>
      </c>
      <c r="AF173" s="344" t="s">
        <v>10</v>
      </c>
      <c r="AG173" s="81">
        <v>37.314999999999998</v>
      </c>
      <c r="AH173" s="344" t="s">
        <v>10</v>
      </c>
      <c r="AI173" s="344" t="s">
        <v>10</v>
      </c>
      <c r="AJ173" s="344" t="s">
        <v>10</v>
      </c>
      <c r="AK173" s="344" t="s">
        <v>10</v>
      </c>
      <c r="AL173" s="523" t="s">
        <v>10</v>
      </c>
      <c r="AM173" s="523" t="s">
        <v>10</v>
      </c>
      <c r="AN173" s="523" t="s">
        <v>10</v>
      </c>
      <c r="AO173" s="3045" t="s">
        <v>10</v>
      </c>
      <c r="AP173" s="524"/>
      <c r="AQ173" s="524"/>
      <c r="AR173" s="524"/>
      <c r="AS173" s="524"/>
      <c r="AT173" s="524"/>
      <c r="AU173" s="524"/>
      <c r="AV173" s="524"/>
      <c r="AW173" s="524"/>
      <c r="AX173" s="524"/>
      <c r="AY173" s="524"/>
      <c r="AZ173" s="524"/>
      <c r="BA173" s="524"/>
      <c r="BB173" s="524"/>
      <c r="BC173" s="524"/>
      <c r="BD173" s="524"/>
      <c r="BE173" s="524"/>
      <c r="BF173" s="524"/>
      <c r="BG173" s="524"/>
      <c r="BH173" s="524"/>
      <c r="BI173" s="524"/>
      <c r="BJ173" s="524"/>
      <c r="BK173" s="524"/>
      <c r="BL173" s="524"/>
      <c r="BM173" s="524"/>
      <c r="BN173" s="524"/>
      <c r="BO173" s="524"/>
      <c r="BP173" s="524"/>
      <c r="BQ173" s="524"/>
      <c r="BR173" s="524"/>
      <c r="BS173" s="524"/>
      <c r="BT173" s="524"/>
      <c r="BU173" s="524"/>
      <c r="BV173" s="524"/>
      <c r="BW173" s="524"/>
      <c r="BX173" s="524"/>
      <c r="BY173" s="524"/>
      <c r="BZ173" s="524"/>
      <c r="CA173" s="524"/>
      <c r="CB173" s="524"/>
      <c r="CC173" s="524"/>
      <c r="CD173" s="524"/>
    </row>
    <row r="174" spans="1:82" s="525" customFormat="1" x14ac:dyDescent="0.35">
      <c r="A174" s="212"/>
      <c r="B174" s="348">
        <v>2024</v>
      </c>
      <c r="C174" s="489" t="s">
        <v>10</v>
      </c>
      <c r="D174" s="489" t="s">
        <v>10</v>
      </c>
      <c r="E174" s="489" t="s">
        <v>10</v>
      </c>
      <c r="F174" s="489" t="s">
        <v>10</v>
      </c>
      <c r="G174" s="489" t="s">
        <v>10</v>
      </c>
      <c r="H174" s="489" t="s">
        <v>10</v>
      </c>
      <c r="I174" s="489" t="s">
        <v>10</v>
      </c>
      <c r="J174" s="489" t="s">
        <v>10</v>
      </c>
      <c r="K174" s="489" t="s">
        <v>10</v>
      </c>
      <c r="L174" s="489" t="s">
        <v>10</v>
      </c>
      <c r="M174" s="344" t="s">
        <v>10</v>
      </c>
      <c r="N174" s="489" t="s">
        <v>10</v>
      </c>
      <c r="O174" s="489" t="s">
        <v>10</v>
      </c>
      <c r="P174" s="489" t="s">
        <v>10</v>
      </c>
      <c r="Q174" s="489" t="s">
        <v>10</v>
      </c>
      <c r="R174" s="489" t="s">
        <v>10</v>
      </c>
      <c r="S174" s="489" t="s">
        <v>10</v>
      </c>
      <c r="T174" s="489" t="s">
        <v>10</v>
      </c>
      <c r="U174" s="489" t="s">
        <v>10</v>
      </c>
      <c r="V174" s="489" t="s">
        <v>10</v>
      </c>
      <c r="W174" s="489" t="s">
        <v>10</v>
      </c>
      <c r="X174" s="489" t="s">
        <v>10</v>
      </c>
      <c r="Y174" s="489" t="s">
        <v>10</v>
      </c>
      <c r="Z174" s="489" t="s">
        <v>10</v>
      </c>
      <c r="AA174" s="489" t="s">
        <v>10</v>
      </c>
      <c r="AB174" s="344" t="s">
        <v>10</v>
      </c>
      <c r="AC174" s="344" t="s">
        <v>10</v>
      </c>
      <c r="AD174" s="344" t="s">
        <v>10</v>
      </c>
      <c r="AE174" s="344" t="s">
        <v>10</v>
      </c>
      <c r="AF174" s="344" t="s">
        <v>10</v>
      </c>
      <c r="AG174" s="81">
        <v>38.222000000000001</v>
      </c>
      <c r="AH174" s="344" t="s">
        <v>10</v>
      </c>
      <c r="AI174" s="344" t="s">
        <v>10</v>
      </c>
      <c r="AJ174" s="344" t="s">
        <v>10</v>
      </c>
      <c r="AK174" s="81">
        <v>37.506999999999998</v>
      </c>
      <c r="AL174" s="523" t="s">
        <v>10</v>
      </c>
      <c r="AM174" s="523" t="s">
        <v>10</v>
      </c>
      <c r="AN174" s="523" t="s">
        <v>10</v>
      </c>
      <c r="AO174" s="3045" t="s">
        <v>10</v>
      </c>
      <c r="AP174" s="524"/>
      <c r="AQ174" s="524"/>
      <c r="AR174" s="524"/>
      <c r="AS174" s="524"/>
      <c r="AT174" s="524"/>
      <c r="AU174" s="524"/>
      <c r="AV174" s="524"/>
      <c r="AW174" s="524"/>
      <c r="AX174" s="524"/>
      <c r="AY174" s="524"/>
      <c r="AZ174" s="524"/>
      <c r="BA174" s="524"/>
      <c r="BB174" s="524"/>
      <c r="BC174" s="524"/>
      <c r="BD174" s="524"/>
      <c r="BE174" s="524"/>
      <c r="BF174" s="524"/>
      <c r="BG174" s="524"/>
      <c r="BH174" s="524"/>
      <c r="BI174" s="524"/>
      <c r="BJ174" s="524"/>
      <c r="BK174" s="524"/>
      <c r="BL174" s="524"/>
      <c r="BM174" s="524"/>
      <c r="BN174" s="524"/>
      <c r="BO174" s="524"/>
      <c r="BP174" s="524"/>
      <c r="BQ174" s="524"/>
      <c r="BR174" s="524"/>
      <c r="BS174" s="524"/>
      <c r="BT174" s="524"/>
      <c r="BU174" s="524"/>
      <c r="BV174" s="524"/>
      <c r="BW174" s="524"/>
      <c r="BX174" s="524"/>
      <c r="BY174" s="524"/>
      <c r="BZ174" s="524"/>
      <c r="CA174" s="524"/>
      <c r="CB174" s="524"/>
      <c r="CC174" s="524"/>
      <c r="CD174" s="524"/>
    </row>
    <row r="175" spans="1:82" s="525" customFormat="1" x14ac:dyDescent="0.35">
      <c r="A175" s="212"/>
      <c r="B175" s="348">
        <v>2025</v>
      </c>
      <c r="C175" s="489" t="s">
        <v>10</v>
      </c>
      <c r="D175" s="489" t="s">
        <v>10</v>
      </c>
      <c r="E175" s="489" t="s">
        <v>10</v>
      </c>
      <c r="F175" s="489" t="s">
        <v>10</v>
      </c>
      <c r="G175" s="489" t="s">
        <v>10</v>
      </c>
      <c r="H175" s="489" t="s">
        <v>10</v>
      </c>
      <c r="I175" s="489" t="s">
        <v>10</v>
      </c>
      <c r="J175" s="489" t="s">
        <v>10</v>
      </c>
      <c r="K175" s="489" t="s">
        <v>10</v>
      </c>
      <c r="L175" s="489" t="s">
        <v>10</v>
      </c>
      <c r="M175" s="344" t="s">
        <v>10</v>
      </c>
      <c r="N175" s="489" t="s">
        <v>10</v>
      </c>
      <c r="O175" s="489" t="s">
        <v>10</v>
      </c>
      <c r="P175" s="489" t="s">
        <v>10</v>
      </c>
      <c r="Q175" s="489" t="s">
        <v>10</v>
      </c>
      <c r="R175" s="489" t="s">
        <v>10</v>
      </c>
      <c r="S175" s="489" t="s">
        <v>10</v>
      </c>
      <c r="T175" s="489" t="s">
        <v>10</v>
      </c>
      <c r="U175" s="489" t="s">
        <v>10</v>
      </c>
      <c r="V175" s="489" t="s">
        <v>10</v>
      </c>
      <c r="W175" s="489" t="s">
        <v>10</v>
      </c>
      <c r="X175" s="489" t="s">
        <v>10</v>
      </c>
      <c r="Y175" s="489" t="s">
        <v>10</v>
      </c>
      <c r="Z175" s="489" t="s">
        <v>10</v>
      </c>
      <c r="AA175" s="489" t="s">
        <v>10</v>
      </c>
      <c r="AB175" s="344" t="s">
        <v>10</v>
      </c>
      <c r="AC175" s="344" t="s">
        <v>10</v>
      </c>
      <c r="AD175" s="344" t="s">
        <v>10</v>
      </c>
      <c r="AE175" s="344" t="s">
        <v>10</v>
      </c>
      <c r="AF175" s="344" t="s">
        <v>10</v>
      </c>
      <c r="AG175" s="84" t="s">
        <v>10</v>
      </c>
      <c r="AH175" s="344" t="s">
        <v>10</v>
      </c>
      <c r="AI175" s="344" t="s">
        <v>10</v>
      </c>
      <c r="AJ175" s="344" t="s">
        <v>10</v>
      </c>
      <c r="AK175" s="81">
        <v>39.143000000000001</v>
      </c>
      <c r="AL175" s="523" t="s">
        <v>10</v>
      </c>
      <c r="AM175" s="523" t="s">
        <v>10</v>
      </c>
      <c r="AN175" s="523" t="s">
        <v>10</v>
      </c>
      <c r="AO175" s="3023">
        <v>39.557000000000002</v>
      </c>
      <c r="AP175" s="524"/>
      <c r="AQ175" s="524"/>
      <c r="AR175" s="524"/>
      <c r="AS175" s="524"/>
      <c r="AT175" s="524"/>
      <c r="AU175" s="524"/>
      <c r="AV175" s="524"/>
      <c r="AW175" s="524"/>
      <c r="AX175" s="524"/>
      <c r="AY175" s="524"/>
      <c r="AZ175" s="524"/>
      <c r="BA175" s="524"/>
      <c r="BB175" s="524"/>
      <c r="BC175" s="524"/>
      <c r="BD175" s="524"/>
      <c r="BE175" s="524"/>
      <c r="BF175" s="524"/>
      <c r="BG175" s="524"/>
      <c r="BH175" s="524"/>
      <c r="BI175" s="524"/>
      <c r="BJ175" s="524"/>
      <c r="BK175" s="524"/>
      <c r="BL175" s="524"/>
      <c r="BM175" s="524"/>
      <c r="BN175" s="524"/>
      <c r="BO175" s="524"/>
      <c r="BP175" s="524"/>
      <c r="BQ175" s="524"/>
      <c r="BR175" s="524"/>
      <c r="BS175" s="524"/>
      <c r="BT175" s="524"/>
      <c r="BU175" s="524"/>
      <c r="BV175" s="524"/>
      <c r="BW175" s="524"/>
      <c r="BX175" s="524"/>
      <c r="BY175" s="524"/>
      <c r="BZ175" s="524"/>
      <c r="CA175" s="524"/>
      <c r="CB175" s="524"/>
      <c r="CC175" s="524"/>
      <c r="CD175" s="524"/>
    </row>
    <row r="176" spans="1:82" s="525" customFormat="1" x14ac:dyDescent="0.35">
      <c r="A176" s="34"/>
      <c r="B176" s="2977">
        <v>2026</v>
      </c>
      <c r="C176" s="559" t="s">
        <v>10</v>
      </c>
      <c r="D176" s="559" t="s">
        <v>10</v>
      </c>
      <c r="E176" s="559" t="s">
        <v>10</v>
      </c>
      <c r="F176" s="559" t="s">
        <v>10</v>
      </c>
      <c r="G176" s="559" t="s">
        <v>10</v>
      </c>
      <c r="H176" s="559" t="s">
        <v>10</v>
      </c>
      <c r="I176" s="559" t="s">
        <v>10</v>
      </c>
      <c r="J176" s="559" t="s">
        <v>10</v>
      </c>
      <c r="K176" s="559" t="s">
        <v>10</v>
      </c>
      <c r="L176" s="559" t="s">
        <v>10</v>
      </c>
      <c r="M176" s="560" t="s">
        <v>10</v>
      </c>
      <c r="N176" s="559" t="s">
        <v>10</v>
      </c>
      <c r="O176" s="559" t="s">
        <v>10</v>
      </c>
      <c r="P176" s="559" t="s">
        <v>10</v>
      </c>
      <c r="Q176" s="559" t="s">
        <v>10</v>
      </c>
      <c r="R176" s="559" t="s">
        <v>10</v>
      </c>
      <c r="S176" s="559" t="s">
        <v>10</v>
      </c>
      <c r="T176" s="559" t="s">
        <v>10</v>
      </c>
      <c r="U176" s="559" t="s">
        <v>10</v>
      </c>
      <c r="V176" s="559" t="s">
        <v>10</v>
      </c>
      <c r="W176" s="559" t="s">
        <v>10</v>
      </c>
      <c r="X176" s="559" t="s">
        <v>10</v>
      </c>
      <c r="Y176" s="560" t="s">
        <v>10</v>
      </c>
      <c r="Z176" s="560" t="s">
        <v>10</v>
      </c>
      <c r="AA176" s="560" t="s">
        <v>10</v>
      </c>
      <c r="AB176" s="560" t="s">
        <v>10</v>
      </c>
      <c r="AC176" s="560" t="s">
        <v>10</v>
      </c>
      <c r="AD176" s="560" t="s">
        <v>10</v>
      </c>
      <c r="AE176" s="560" t="s">
        <v>10</v>
      </c>
      <c r="AF176" s="560" t="s">
        <v>10</v>
      </c>
      <c r="AG176" s="560" t="s">
        <v>10</v>
      </c>
      <c r="AH176" s="560" t="s">
        <v>10</v>
      </c>
      <c r="AI176" s="560" t="s">
        <v>10</v>
      </c>
      <c r="AJ176" s="560" t="s">
        <v>10</v>
      </c>
      <c r="AK176" s="81" t="s">
        <v>10</v>
      </c>
      <c r="AL176" s="523" t="s">
        <v>10</v>
      </c>
      <c r="AM176" s="523" t="s">
        <v>10</v>
      </c>
      <c r="AN176" s="523" t="s">
        <v>10</v>
      </c>
      <c r="AO176" s="3026">
        <v>39.978000000000002</v>
      </c>
      <c r="AP176" s="524"/>
      <c r="AQ176" s="524"/>
      <c r="AR176" s="524"/>
      <c r="AS176" s="524"/>
      <c r="AT176" s="524"/>
      <c r="AU176" s="524"/>
      <c r="AV176" s="524"/>
      <c r="AW176" s="524"/>
      <c r="AX176" s="524"/>
      <c r="AY176" s="524"/>
      <c r="AZ176" s="524"/>
      <c r="BA176" s="524"/>
      <c r="BB176" s="524"/>
      <c r="BC176" s="524"/>
      <c r="BD176" s="524"/>
      <c r="BE176" s="524"/>
      <c r="BF176" s="524"/>
      <c r="BG176" s="524"/>
      <c r="BH176" s="524"/>
      <c r="BI176" s="524"/>
      <c r="BJ176" s="524"/>
      <c r="BK176" s="524"/>
      <c r="BL176" s="524"/>
      <c r="BM176" s="524"/>
      <c r="BN176" s="524"/>
      <c r="BO176" s="524"/>
      <c r="BP176" s="524"/>
      <c r="BQ176" s="524"/>
      <c r="BR176" s="524"/>
      <c r="BS176" s="524"/>
      <c r="BT176" s="524"/>
      <c r="BU176" s="524"/>
      <c r="BV176" s="524"/>
      <c r="BW176" s="524"/>
      <c r="BX176" s="524"/>
      <c r="BY176" s="524"/>
      <c r="BZ176" s="524"/>
      <c r="CA176" s="524"/>
      <c r="CB176" s="524"/>
      <c r="CC176" s="524"/>
      <c r="CD176" s="524"/>
    </row>
    <row r="177" spans="1:82" s="525" customFormat="1" x14ac:dyDescent="0.35">
      <c r="A177" s="34"/>
      <c r="B177" s="3277" t="s">
        <v>1059</v>
      </c>
      <c r="C177" s="3276"/>
      <c r="D177" s="3276"/>
      <c r="E177" s="3276"/>
      <c r="F177" s="3276"/>
      <c r="G177" s="3276"/>
      <c r="H177" s="3276"/>
      <c r="I177" s="3276"/>
      <c r="J177" s="3276"/>
      <c r="K177" s="3276"/>
      <c r="L177" s="3276"/>
      <c r="M177" s="3276"/>
      <c r="N177" s="3276"/>
      <c r="O177" s="3276"/>
      <c r="P177" s="3276"/>
      <c r="Q177" s="3276"/>
      <c r="R177" s="3276"/>
      <c r="S177" s="489"/>
      <c r="T177" s="489"/>
      <c r="U177" s="489"/>
      <c r="V177" s="489"/>
      <c r="W177" s="489"/>
      <c r="X177" s="489"/>
      <c r="Y177" s="344"/>
      <c r="Z177" s="344"/>
      <c r="AA177" s="344"/>
      <c r="AB177" s="344"/>
      <c r="AC177" s="344"/>
      <c r="AD177" s="344"/>
      <c r="AE177" s="344"/>
      <c r="AF177" s="344"/>
      <c r="AG177" s="344"/>
      <c r="AH177" s="521"/>
      <c r="AI177" s="521"/>
      <c r="AJ177" s="521"/>
      <c r="AK177" s="521"/>
      <c r="AL177" s="523"/>
      <c r="AM177" s="249"/>
      <c r="AN177" s="249"/>
      <c r="AO177" s="523"/>
      <c r="AP177" s="524"/>
      <c r="AQ177" s="524"/>
      <c r="AR177" s="524"/>
      <c r="AS177" s="524"/>
      <c r="AT177" s="524"/>
      <c r="AU177" s="524"/>
      <c r="AV177" s="524"/>
      <c r="AW177" s="524"/>
      <c r="AX177" s="524"/>
      <c r="AY177" s="524"/>
      <c r="AZ177" s="524"/>
      <c r="BA177" s="524"/>
      <c r="BB177" s="524"/>
      <c r="BC177" s="524"/>
      <c r="BD177" s="524"/>
      <c r="BE177" s="524"/>
      <c r="BF177" s="524"/>
      <c r="BG177" s="524"/>
      <c r="BH177" s="524"/>
      <c r="BI177" s="524"/>
      <c r="BJ177" s="524"/>
      <c r="BK177" s="524"/>
      <c r="BL177" s="524"/>
      <c r="BM177" s="524"/>
      <c r="BN177" s="524"/>
      <c r="BO177" s="524"/>
      <c r="BP177" s="524"/>
      <c r="BQ177" s="524"/>
      <c r="BR177" s="524"/>
      <c r="BS177" s="524"/>
      <c r="BT177" s="524"/>
      <c r="BU177" s="524"/>
      <c r="BV177" s="524"/>
      <c r="BW177" s="524"/>
      <c r="BX177" s="524"/>
      <c r="BY177" s="524"/>
      <c r="BZ177" s="524"/>
      <c r="CA177" s="524"/>
      <c r="CB177" s="524"/>
      <c r="CC177" s="524"/>
      <c r="CD177" s="524"/>
    </row>
    <row r="178" spans="1:82" s="525" customFormat="1" x14ac:dyDescent="0.35">
      <c r="A178" s="34"/>
      <c r="B178" s="371"/>
      <c r="C178" s="371"/>
      <c r="D178" s="371"/>
      <c r="E178" s="371"/>
      <c r="F178" s="371"/>
      <c r="G178" s="371"/>
      <c r="H178" s="371"/>
      <c r="I178" s="371"/>
      <c r="J178" s="371"/>
      <c r="K178" s="371"/>
      <c r="L178" s="371"/>
      <c r="M178" s="371"/>
      <c r="N178" s="371"/>
      <c r="O178" s="371"/>
      <c r="P178" s="371"/>
      <c r="Q178" s="371"/>
      <c r="R178" s="371"/>
      <c r="S178" s="489"/>
      <c r="T178" s="489"/>
      <c r="U178" s="489"/>
      <c r="V178" s="489"/>
      <c r="W178" s="489"/>
      <c r="X178" s="489"/>
      <c r="Y178" s="344"/>
      <c r="Z178" s="344"/>
      <c r="AA178" s="344"/>
      <c r="AB178" s="344"/>
      <c r="AC178" s="344"/>
      <c r="AD178" s="344"/>
      <c r="AE178" s="344"/>
      <c r="AF178" s="344"/>
      <c r="AG178" s="344"/>
      <c r="AH178" s="521"/>
      <c r="AI178" s="521"/>
      <c r="AJ178" s="521"/>
      <c r="AK178" s="521"/>
      <c r="AL178" s="523"/>
      <c r="AM178" s="249"/>
      <c r="AN178" s="249"/>
      <c r="AO178" s="523"/>
      <c r="AP178" s="524"/>
      <c r="AQ178" s="524"/>
      <c r="AR178" s="524"/>
      <c r="AS178" s="524"/>
      <c r="AT178" s="524"/>
      <c r="AU178" s="524"/>
      <c r="AV178" s="524"/>
      <c r="AW178" s="524"/>
      <c r="AX178" s="524"/>
      <c r="AY178" s="524"/>
      <c r="AZ178" s="524"/>
      <c r="BA178" s="524"/>
      <c r="BB178" s="524"/>
      <c r="BC178" s="524"/>
      <c r="BD178" s="524"/>
      <c r="BE178" s="524"/>
      <c r="BF178" s="524"/>
      <c r="BG178" s="524"/>
      <c r="BH178" s="524"/>
      <c r="BI178" s="524"/>
      <c r="BJ178" s="524"/>
      <c r="BK178" s="524"/>
      <c r="BL178" s="524"/>
      <c r="BM178" s="524"/>
      <c r="BN178" s="524"/>
      <c r="BO178" s="524"/>
      <c r="BP178" s="524"/>
      <c r="BQ178" s="524"/>
      <c r="BR178" s="524"/>
      <c r="BS178" s="524"/>
      <c r="BT178" s="524"/>
      <c r="BU178" s="524"/>
      <c r="BV178" s="524"/>
      <c r="BW178" s="524"/>
      <c r="BX178" s="524"/>
      <c r="BY178" s="524"/>
      <c r="BZ178" s="524"/>
      <c r="CA178" s="524"/>
      <c r="CB178" s="524"/>
      <c r="CC178" s="524"/>
      <c r="CD178" s="524"/>
    </row>
    <row r="179" spans="1:82" s="525" customFormat="1" ht="63" customHeight="1" x14ac:dyDescent="0.35">
      <c r="A179" s="2504" t="s">
        <v>1171</v>
      </c>
      <c r="B179" s="3305" t="s">
        <v>1174</v>
      </c>
      <c r="C179" s="3273"/>
      <c r="D179" s="3273"/>
      <c r="E179" s="3273"/>
      <c r="F179" s="3273"/>
      <c r="G179" s="3273"/>
      <c r="H179" s="3273"/>
      <c r="I179" s="3273"/>
      <c r="J179" s="3273"/>
      <c r="K179" s="3273"/>
      <c r="L179" s="3273"/>
      <c r="M179" s="3273"/>
      <c r="N179" s="3273"/>
      <c r="O179" s="3273"/>
      <c r="P179" s="3273"/>
      <c r="Q179" s="3273"/>
      <c r="R179" s="3273"/>
      <c r="S179" s="3273"/>
      <c r="T179" s="3273"/>
      <c r="U179" s="3273"/>
      <c r="V179" s="3273"/>
      <c r="W179" s="3273"/>
      <c r="X179" s="3273"/>
      <c r="Y179" s="3273"/>
      <c r="Z179" s="3273"/>
      <c r="AA179" s="3273"/>
      <c r="AB179" s="528"/>
      <c r="AC179" s="567"/>
      <c r="AD179" s="567"/>
      <c r="AE179" s="528"/>
      <c r="AF179" s="528"/>
      <c r="AG179" s="528"/>
      <c r="AH179" s="528"/>
      <c r="AI179" s="529"/>
      <c r="AJ179" s="529"/>
      <c r="AK179" s="529"/>
      <c r="AL179" s="523"/>
      <c r="AM179" s="249"/>
      <c r="AN179" s="249"/>
      <c r="AO179" s="2932"/>
      <c r="AP179" s="524"/>
      <c r="AQ179" s="524"/>
      <c r="AR179" s="524"/>
      <c r="AS179" s="524"/>
      <c r="AT179" s="524"/>
      <c r="AU179" s="524"/>
      <c r="AV179" s="524"/>
      <c r="AW179" s="524"/>
      <c r="AX179" s="524"/>
      <c r="AY179" s="524"/>
      <c r="AZ179" s="524"/>
      <c r="BA179" s="524"/>
      <c r="BB179" s="524"/>
      <c r="BC179" s="524"/>
      <c r="BD179" s="524"/>
      <c r="BE179" s="524"/>
      <c r="BF179" s="524"/>
      <c r="BG179" s="524"/>
      <c r="BH179" s="524"/>
      <c r="BI179" s="524"/>
      <c r="BJ179" s="524"/>
      <c r="BK179" s="524"/>
      <c r="BL179" s="524"/>
      <c r="BM179" s="524"/>
      <c r="BN179" s="524"/>
      <c r="BO179" s="524"/>
      <c r="BP179" s="524"/>
      <c r="BQ179" s="524"/>
      <c r="BR179" s="524"/>
      <c r="BS179" s="524"/>
      <c r="BT179" s="524"/>
      <c r="BU179" s="524"/>
      <c r="BV179" s="524"/>
      <c r="BW179" s="524"/>
      <c r="BX179" s="524"/>
      <c r="BY179" s="524"/>
      <c r="BZ179" s="524"/>
      <c r="CA179" s="524"/>
      <c r="CB179" s="524"/>
      <c r="CC179" s="524"/>
      <c r="CD179" s="524"/>
    </row>
    <row r="180" spans="1:82" s="525" customFormat="1" ht="46.5" x14ac:dyDescent="0.35">
      <c r="A180" s="34"/>
      <c r="B180" s="503" t="s">
        <v>54</v>
      </c>
      <c r="C180" s="564" t="s">
        <v>6</v>
      </c>
      <c r="D180" s="564" t="s">
        <v>7</v>
      </c>
      <c r="E180" s="564" t="s">
        <v>8</v>
      </c>
      <c r="F180" s="565" t="s">
        <v>123</v>
      </c>
      <c r="G180" s="566" t="s">
        <v>160</v>
      </c>
      <c r="H180" s="566" t="s">
        <v>194</v>
      </c>
      <c r="I180" s="566" t="s">
        <v>202</v>
      </c>
      <c r="J180" s="566" t="s">
        <v>241</v>
      </c>
      <c r="K180" s="566" t="s">
        <v>273</v>
      </c>
      <c r="L180" s="566" t="s">
        <v>284</v>
      </c>
      <c r="M180" s="534" t="s">
        <v>322</v>
      </c>
      <c r="N180" s="566" t="s">
        <v>342</v>
      </c>
      <c r="O180" s="566" t="s">
        <v>356</v>
      </c>
      <c r="P180" s="566" t="s">
        <v>384</v>
      </c>
      <c r="Q180" s="534" t="s">
        <v>493</v>
      </c>
      <c r="R180" s="566" t="s">
        <v>535</v>
      </c>
      <c r="S180" s="566" t="s">
        <v>541</v>
      </c>
      <c r="T180" s="566" t="s">
        <v>545</v>
      </c>
      <c r="U180" s="566" t="s">
        <v>578</v>
      </c>
      <c r="V180" s="566" t="s">
        <v>586</v>
      </c>
      <c r="W180" s="566" t="s">
        <v>633</v>
      </c>
      <c r="X180" s="566" t="s">
        <v>646</v>
      </c>
      <c r="Y180" s="566" t="s">
        <v>647</v>
      </c>
      <c r="Z180" s="566" t="s">
        <v>668</v>
      </c>
      <c r="AA180" s="534" t="s">
        <v>671</v>
      </c>
      <c r="AB180" s="534" t="s">
        <v>688</v>
      </c>
      <c r="AC180" s="534" t="s">
        <v>689</v>
      </c>
      <c r="AD180" s="534" t="s">
        <v>735</v>
      </c>
      <c r="AE180" s="534" t="s">
        <v>776</v>
      </c>
      <c r="AF180" s="534" t="s">
        <v>811</v>
      </c>
      <c r="AG180" s="534" t="s">
        <v>1055</v>
      </c>
      <c r="AH180" s="534" t="s">
        <v>1072</v>
      </c>
      <c r="AI180" s="534" t="s">
        <v>1075</v>
      </c>
      <c r="AJ180" s="534" t="s">
        <v>1117</v>
      </c>
      <c r="AK180" s="534" t="s">
        <v>1162</v>
      </c>
      <c r="AL180" s="355" t="s">
        <v>1176</v>
      </c>
      <c r="AM180" s="651" t="s">
        <v>1211</v>
      </c>
      <c r="AN180" s="3040" t="s">
        <v>1297</v>
      </c>
      <c r="AO180" s="2594" t="s">
        <v>1328</v>
      </c>
      <c r="AP180" s="524"/>
      <c r="AQ180" s="524"/>
      <c r="AR180" s="524"/>
      <c r="AS180" s="524"/>
      <c r="AT180" s="524"/>
      <c r="AU180" s="524"/>
      <c r="AV180" s="524"/>
      <c r="AW180" s="524"/>
      <c r="AX180" s="524"/>
      <c r="AY180" s="524"/>
      <c r="AZ180" s="524"/>
      <c r="BA180" s="524"/>
      <c r="BB180" s="524"/>
      <c r="BC180" s="524"/>
      <c r="BD180" s="524"/>
      <c r="BE180" s="524"/>
      <c r="BF180" s="524"/>
      <c r="BG180" s="524"/>
      <c r="BH180" s="524"/>
      <c r="BI180" s="524"/>
      <c r="BJ180" s="524"/>
      <c r="BK180" s="524"/>
      <c r="BL180" s="524"/>
      <c r="BM180" s="524"/>
      <c r="BN180" s="524"/>
      <c r="BO180" s="524"/>
      <c r="BP180" s="524"/>
      <c r="BQ180" s="524"/>
      <c r="BR180" s="524"/>
      <c r="BS180" s="524"/>
      <c r="BT180" s="524"/>
      <c r="BU180" s="524"/>
      <c r="BV180" s="524"/>
      <c r="BW180" s="524"/>
      <c r="BX180" s="524"/>
      <c r="BY180" s="524"/>
      <c r="BZ180" s="524"/>
      <c r="CA180" s="524"/>
      <c r="CB180" s="524"/>
      <c r="CC180" s="524"/>
      <c r="CD180" s="524"/>
    </row>
    <row r="181" spans="1:82" s="525" customFormat="1" x14ac:dyDescent="0.35">
      <c r="A181" s="212"/>
      <c r="B181" s="504" t="s">
        <v>1172</v>
      </c>
      <c r="C181" s="556" t="s">
        <v>10</v>
      </c>
      <c r="D181" s="556" t="s">
        <v>10</v>
      </c>
      <c r="E181" s="556" t="s">
        <v>10</v>
      </c>
      <c r="F181" s="556" t="s">
        <v>10</v>
      </c>
      <c r="G181" s="556" t="s">
        <v>10</v>
      </c>
      <c r="H181" s="556" t="s">
        <v>10</v>
      </c>
      <c r="I181" s="556" t="s">
        <v>10</v>
      </c>
      <c r="J181" s="556" t="s">
        <v>10</v>
      </c>
      <c r="K181" s="556" t="s">
        <v>10</v>
      </c>
      <c r="L181" s="556" t="s">
        <v>10</v>
      </c>
      <c r="M181" s="557" t="s">
        <v>10</v>
      </c>
      <c r="N181" s="556" t="s">
        <v>10</v>
      </c>
      <c r="O181" s="556" t="s">
        <v>10</v>
      </c>
      <c r="P181" s="556" t="s">
        <v>10</v>
      </c>
      <c r="Q181" s="556" t="s">
        <v>10</v>
      </c>
      <c r="R181" s="556" t="s">
        <v>10</v>
      </c>
      <c r="S181" s="556" t="s">
        <v>10</v>
      </c>
      <c r="T181" s="556" t="s">
        <v>10</v>
      </c>
      <c r="U181" s="556" t="s">
        <v>10</v>
      </c>
      <c r="V181" s="556" t="s">
        <v>10</v>
      </c>
      <c r="W181" s="556" t="s">
        <v>10</v>
      </c>
      <c r="X181" s="556" t="s">
        <v>10</v>
      </c>
      <c r="Y181" s="556" t="s">
        <v>10</v>
      </c>
      <c r="Z181" s="556" t="s">
        <v>10</v>
      </c>
      <c r="AA181" s="556" t="s">
        <v>10</v>
      </c>
      <c r="AB181" s="557" t="s">
        <v>10</v>
      </c>
      <c r="AC181" s="557" t="s">
        <v>10</v>
      </c>
      <c r="AD181" s="557" t="s">
        <v>10</v>
      </c>
      <c r="AE181" s="569" t="s">
        <v>10</v>
      </c>
      <c r="AF181" s="569" t="s">
        <v>10</v>
      </c>
      <c r="AG181" s="569" t="s">
        <v>10</v>
      </c>
      <c r="AH181" s="569" t="s">
        <v>10</v>
      </c>
      <c r="AI181" s="569" t="s">
        <v>10</v>
      </c>
      <c r="AJ181" s="569" t="s">
        <v>10</v>
      </c>
      <c r="AK181" s="81">
        <v>22.236000000000001</v>
      </c>
      <c r="AL181" s="523" t="s">
        <v>10</v>
      </c>
      <c r="AM181" s="249" t="s">
        <v>10</v>
      </c>
      <c r="AN181" s="249" t="s">
        <v>10</v>
      </c>
      <c r="AO181" s="3045" t="s">
        <v>10</v>
      </c>
      <c r="AP181" s="524"/>
      <c r="AQ181" s="524"/>
      <c r="AR181" s="524"/>
      <c r="AS181" s="524"/>
      <c r="AT181" s="524"/>
      <c r="AU181" s="524"/>
      <c r="AV181" s="524"/>
      <c r="AW181" s="524"/>
      <c r="AX181" s="524"/>
      <c r="AY181" s="524"/>
      <c r="AZ181" s="524"/>
      <c r="BA181" s="524"/>
      <c r="BB181" s="524"/>
      <c r="BC181" s="524"/>
      <c r="BD181" s="524"/>
      <c r="BE181" s="524"/>
      <c r="BF181" s="524"/>
      <c r="BG181" s="524"/>
      <c r="BH181" s="524"/>
      <c r="BI181" s="524"/>
      <c r="BJ181" s="524"/>
      <c r="BK181" s="524"/>
      <c r="BL181" s="524"/>
      <c r="BM181" s="524"/>
      <c r="BN181" s="524"/>
      <c r="BO181" s="524"/>
      <c r="BP181" s="524"/>
      <c r="BQ181" s="524"/>
      <c r="BR181" s="524"/>
      <c r="BS181" s="524"/>
      <c r="BT181" s="524"/>
      <c r="BU181" s="524"/>
      <c r="BV181" s="524"/>
      <c r="BW181" s="524"/>
      <c r="BX181" s="524"/>
      <c r="BY181" s="524"/>
      <c r="BZ181" s="524"/>
      <c r="CA181" s="524"/>
      <c r="CB181" s="524"/>
      <c r="CC181" s="524"/>
      <c r="CD181" s="524"/>
    </row>
    <row r="182" spans="1:82" s="525" customFormat="1" x14ac:dyDescent="0.35">
      <c r="A182" s="212"/>
      <c r="B182" s="348" t="s">
        <v>1173</v>
      </c>
      <c r="C182" s="489" t="s">
        <v>10</v>
      </c>
      <c r="D182" s="489" t="s">
        <v>10</v>
      </c>
      <c r="E182" s="489" t="s">
        <v>10</v>
      </c>
      <c r="F182" s="489" t="s">
        <v>10</v>
      </c>
      <c r="G182" s="489" t="s">
        <v>10</v>
      </c>
      <c r="H182" s="489" t="s">
        <v>10</v>
      </c>
      <c r="I182" s="489" t="s">
        <v>10</v>
      </c>
      <c r="J182" s="489" t="s">
        <v>10</v>
      </c>
      <c r="K182" s="489" t="s">
        <v>10</v>
      </c>
      <c r="L182" s="489" t="s">
        <v>10</v>
      </c>
      <c r="M182" s="344" t="s">
        <v>10</v>
      </c>
      <c r="N182" s="489" t="s">
        <v>10</v>
      </c>
      <c r="O182" s="489" t="s">
        <v>10</v>
      </c>
      <c r="P182" s="489" t="s">
        <v>10</v>
      </c>
      <c r="Q182" s="489" t="s">
        <v>10</v>
      </c>
      <c r="R182" s="489" t="s">
        <v>10</v>
      </c>
      <c r="S182" s="489" t="s">
        <v>10</v>
      </c>
      <c r="T182" s="489" t="s">
        <v>10</v>
      </c>
      <c r="U182" s="489" t="s">
        <v>10</v>
      </c>
      <c r="V182" s="489" t="s">
        <v>10</v>
      </c>
      <c r="W182" s="489" t="s">
        <v>10</v>
      </c>
      <c r="X182" s="489" t="s">
        <v>10</v>
      </c>
      <c r="Y182" s="489" t="s">
        <v>10</v>
      </c>
      <c r="Z182" s="489" t="s">
        <v>10</v>
      </c>
      <c r="AA182" s="489" t="s">
        <v>10</v>
      </c>
      <c r="AB182" s="344" t="s">
        <v>10</v>
      </c>
      <c r="AC182" s="344" t="s">
        <v>10</v>
      </c>
      <c r="AD182" s="344" t="s">
        <v>10</v>
      </c>
      <c r="AE182" s="344" t="s">
        <v>10</v>
      </c>
      <c r="AF182" s="344" t="s">
        <v>10</v>
      </c>
      <c r="AG182" s="344" t="s">
        <v>10</v>
      </c>
      <c r="AH182" s="344" t="s">
        <v>10</v>
      </c>
      <c r="AI182" s="344" t="s">
        <v>10</v>
      </c>
      <c r="AJ182" s="344" t="s">
        <v>10</v>
      </c>
      <c r="AK182" s="81">
        <v>29.369</v>
      </c>
      <c r="AL182" s="523" t="s">
        <v>10</v>
      </c>
      <c r="AM182" s="249" t="s">
        <v>10</v>
      </c>
      <c r="AN182" s="249" t="s">
        <v>10</v>
      </c>
      <c r="AO182" s="3045" t="s">
        <v>10</v>
      </c>
      <c r="AP182" s="524"/>
      <c r="AQ182" s="524"/>
      <c r="AR182" s="524"/>
      <c r="AS182" s="524"/>
      <c r="AT182" s="524"/>
      <c r="AU182" s="524"/>
      <c r="AV182" s="524"/>
      <c r="AW182" s="524"/>
      <c r="AX182" s="524"/>
      <c r="AY182" s="524"/>
      <c r="AZ182" s="524"/>
      <c r="BA182" s="524"/>
      <c r="BB182" s="524"/>
      <c r="BC182" s="524"/>
      <c r="BD182" s="524"/>
      <c r="BE182" s="524"/>
      <c r="BF182" s="524"/>
      <c r="BG182" s="524"/>
      <c r="BH182" s="524"/>
      <c r="BI182" s="524"/>
      <c r="BJ182" s="524"/>
      <c r="BK182" s="524"/>
      <c r="BL182" s="524"/>
      <c r="BM182" s="524"/>
      <c r="BN182" s="524"/>
      <c r="BO182" s="524"/>
      <c r="BP182" s="524"/>
      <c r="BQ182" s="524"/>
      <c r="BR182" s="524"/>
      <c r="BS182" s="524"/>
      <c r="BT182" s="524"/>
      <c r="BU182" s="524"/>
      <c r="BV182" s="524"/>
      <c r="BW182" s="524"/>
      <c r="BX182" s="524"/>
      <c r="BY182" s="524"/>
      <c r="BZ182" s="524"/>
      <c r="CA182" s="524"/>
      <c r="CB182" s="524"/>
      <c r="CC182" s="524"/>
      <c r="CD182" s="524"/>
    </row>
    <row r="183" spans="1:82" s="525" customFormat="1" x14ac:dyDescent="0.35">
      <c r="A183" s="212"/>
      <c r="B183" s="348" t="s">
        <v>698</v>
      </c>
      <c r="C183" s="489" t="s">
        <v>10</v>
      </c>
      <c r="D183" s="489" t="s">
        <v>10</v>
      </c>
      <c r="E183" s="489" t="s">
        <v>10</v>
      </c>
      <c r="F183" s="489" t="s">
        <v>10</v>
      </c>
      <c r="G183" s="489" t="s">
        <v>10</v>
      </c>
      <c r="H183" s="489" t="s">
        <v>10</v>
      </c>
      <c r="I183" s="489" t="s">
        <v>10</v>
      </c>
      <c r="J183" s="489" t="s">
        <v>10</v>
      </c>
      <c r="K183" s="489" t="s">
        <v>10</v>
      </c>
      <c r="L183" s="489" t="s">
        <v>10</v>
      </c>
      <c r="M183" s="344" t="s">
        <v>10</v>
      </c>
      <c r="N183" s="489" t="s">
        <v>10</v>
      </c>
      <c r="O183" s="489" t="s">
        <v>10</v>
      </c>
      <c r="P183" s="489" t="s">
        <v>10</v>
      </c>
      <c r="Q183" s="489" t="s">
        <v>10</v>
      </c>
      <c r="R183" s="489" t="s">
        <v>10</v>
      </c>
      <c r="S183" s="489" t="s">
        <v>10</v>
      </c>
      <c r="T183" s="489" t="s">
        <v>10</v>
      </c>
      <c r="U183" s="489" t="s">
        <v>10</v>
      </c>
      <c r="V183" s="489" t="s">
        <v>10</v>
      </c>
      <c r="W183" s="489" t="s">
        <v>10</v>
      </c>
      <c r="X183" s="489" t="s">
        <v>10</v>
      </c>
      <c r="Y183" s="489" t="s">
        <v>10</v>
      </c>
      <c r="Z183" s="489" t="s">
        <v>10</v>
      </c>
      <c r="AA183" s="489" t="s">
        <v>10</v>
      </c>
      <c r="AB183" s="344" t="s">
        <v>10</v>
      </c>
      <c r="AC183" s="344" t="s">
        <v>10</v>
      </c>
      <c r="AD183" s="344" t="s">
        <v>10</v>
      </c>
      <c r="AE183" s="344" t="s">
        <v>10</v>
      </c>
      <c r="AF183" s="344" t="s">
        <v>10</v>
      </c>
      <c r="AG183" s="344" t="s">
        <v>10</v>
      </c>
      <c r="AH183" s="344" t="s">
        <v>10</v>
      </c>
      <c r="AI183" s="344" t="s">
        <v>10</v>
      </c>
      <c r="AJ183" s="344" t="s">
        <v>10</v>
      </c>
      <c r="AK183" s="81">
        <v>28.684999999999999</v>
      </c>
      <c r="AL183" s="523" t="s">
        <v>10</v>
      </c>
      <c r="AM183" s="249" t="s">
        <v>10</v>
      </c>
      <c r="AN183" s="249" t="s">
        <v>10</v>
      </c>
      <c r="AO183" s="3045" t="s">
        <v>10</v>
      </c>
      <c r="AP183" s="524"/>
      <c r="AQ183" s="524"/>
      <c r="AR183" s="524"/>
      <c r="AS183" s="524"/>
      <c r="AT183" s="524"/>
      <c r="AU183" s="524"/>
      <c r="AV183" s="524"/>
      <c r="AW183" s="524"/>
      <c r="AX183" s="524"/>
      <c r="AY183" s="524"/>
      <c r="AZ183" s="524"/>
      <c r="BA183" s="524"/>
      <c r="BB183" s="524"/>
      <c r="BC183" s="524"/>
      <c r="BD183" s="524"/>
      <c r="BE183" s="524"/>
      <c r="BF183" s="524"/>
      <c r="BG183" s="524"/>
      <c r="BH183" s="524"/>
      <c r="BI183" s="524"/>
      <c r="BJ183" s="524"/>
      <c r="BK183" s="524"/>
      <c r="BL183" s="524"/>
      <c r="BM183" s="524"/>
      <c r="BN183" s="524"/>
      <c r="BO183" s="524"/>
      <c r="BP183" s="524"/>
      <c r="BQ183" s="524"/>
      <c r="BR183" s="524"/>
      <c r="BS183" s="524"/>
      <c r="BT183" s="524"/>
      <c r="BU183" s="524"/>
      <c r="BV183" s="524"/>
      <c r="BW183" s="524"/>
      <c r="BX183" s="524"/>
      <c r="BY183" s="524"/>
      <c r="BZ183" s="524"/>
      <c r="CA183" s="524"/>
      <c r="CB183" s="524"/>
      <c r="CC183" s="524"/>
      <c r="CD183" s="524"/>
    </row>
    <row r="184" spans="1:82" s="525" customFormat="1" x14ac:dyDescent="0.35">
      <c r="A184" s="34"/>
      <c r="B184" s="347" t="s">
        <v>40</v>
      </c>
      <c r="C184" s="559" t="s">
        <v>10</v>
      </c>
      <c r="D184" s="559" t="s">
        <v>10</v>
      </c>
      <c r="E184" s="559" t="s">
        <v>10</v>
      </c>
      <c r="F184" s="559" t="s">
        <v>10</v>
      </c>
      <c r="G184" s="559" t="s">
        <v>10</v>
      </c>
      <c r="H184" s="559" t="s">
        <v>10</v>
      </c>
      <c r="I184" s="559" t="s">
        <v>10</v>
      </c>
      <c r="J184" s="559" t="s">
        <v>10</v>
      </c>
      <c r="K184" s="559" t="s">
        <v>10</v>
      </c>
      <c r="L184" s="559" t="s">
        <v>10</v>
      </c>
      <c r="M184" s="560" t="s">
        <v>10</v>
      </c>
      <c r="N184" s="559" t="s">
        <v>10</v>
      </c>
      <c r="O184" s="559" t="s">
        <v>10</v>
      </c>
      <c r="P184" s="559" t="s">
        <v>10</v>
      </c>
      <c r="Q184" s="559" t="s">
        <v>10</v>
      </c>
      <c r="R184" s="559" t="s">
        <v>10</v>
      </c>
      <c r="S184" s="559" t="s">
        <v>10</v>
      </c>
      <c r="T184" s="559" t="s">
        <v>10</v>
      </c>
      <c r="U184" s="559" t="s">
        <v>10</v>
      </c>
      <c r="V184" s="559" t="s">
        <v>10</v>
      </c>
      <c r="W184" s="559" t="s">
        <v>10</v>
      </c>
      <c r="X184" s="559" t="s">
        <v>10</v>
      </c>
      <c r="Y184" s="560" t="s">
        <v>10</v>
      </c>
      <c r="Z184" s="560" t="s">
        <v>10</v>
      </c>
      <c r="AA184" s="560" t="s">
        <v>10</v>
      </c>
      <c r="AB184" s="560" t="s">
        <v>10</v>
      </c>
      <c r="AC184" s="560" t="s">
        <v>10</v>
      </c>
      <c r="AD184" s="560" t="s">
        <v>10</v>
      </c>
      <c r="AE184" s="560" t="s">
        <v>10</v>
      </c>
      <c r="AF184" s="560" t="s">
        <v>10</v>
      </c>
      <c r="AG184" s="560" t="s">
        <v>10</v>
      </c>
      <c r="AH184" s="560" t="s">
        <v>10</v>
      </c>
      <c r="AI184" s="560" t="s">
        <v>10</v>
      </c>
      <c r="AJ184" s="560" t="s">
        <v>10</v>
      </c>
      <c r="AK184" s="81">
        <v>19.710999999999999</v>
      </c>
      <c r="AL184" s="523" t="s">
        <v>10</v>
      </c>
      <c r="AM184" s="650" t="s">
        <v>10</v>
      </c>
      <c r="AN184" s="650" t="s">
        <v>10</v>
      </c>
      <c r="AO184" s="3046" t="s">
        <v>10</v>
      </c>
      <c r="AP184" s="524"/>
      <c r="AQ184" s="524"/>
      <c r="AR184" s="524"/>
      <c r="AS184" s="524"/>
      <c r="AT184" s="524"/>
      <c r="AU184" s="524"/>
      <c r="AV184" s="524"/>
      <c r="AW184" s="524"/>
      <c r="AX184" s="524"/>
      <c r="AY184" s="524"/>
      <c r="AZ184" s="524"/>
      <c r="BA184" s="524"/>
      <c r="BB184" s="524"/>
      <c r="BC184" s="524"/>
      <c r="BD184" s="524"/>
      <c r="BE184" s="524"/>
      <c r="BF184" s="524"/>
      <c r="BG184" s="524"/>
      <c r="BH184" s="524"/>
      <c r="BI184" s="524"/>
      <c r="BJ184" s="524"/>
      <c r="BK184" s="524"/>
      <c r="BL184" s="524"/>
      <c r="BM184" s="524"/>
      <c r="BN184" s="524"/>
      <c r="BO184" s="524"/>
      <c r="BP184" s="524"/>
      <c r="BQ184" s="524"/>
      <c r="BR184" s="524"/>
      <c r="BS184" s="524"/>
      <c r="BT184" s="524"/>
      <c r="BU184" s="524"/>
      <c r="BV184" s="524"/>
      <c r="BW184" s="524"/>
      <c r="BX184" s="524"/>
      <c r="BY184" s="524"/>
      <c r="BZ184" s="524"/>
      <c r="CA184" s="524"/>
      <c r="CB184" s="524"/>
      <c r="CC184" s="524"/>
      <c r="CD184" s="524"/>
    </row>
    <row r="185" spans="1:82" s="525" customFormat="1" x14ac:dyDescent="0.35">
      <c r="A185" s="34"/>
      <c r="B185" s="3277" t="s">
        <v>1250</v>
      </c>
      <c r="C185" s="3276"/>
      <c r="D185" s="3276"/>
      <c r="E185" s="3276"/>
      <c r="F185" s="3276"/>
      <c r="G185" s="3276"/>
      <c r="H185" s="3276"/>
      <c r="I185" s="3276"/>
      <c r="J185" s="3276"/>
      <c r="K185" s="3276"/>
      <c r="L185" s="3276"/>
      <c r="M185" s="3276"/>
      <c r="N185" s="3276"/>
      <c r="O185" s="3276"/>
      <c r="P185" s="3276"/>
      <c r="Q185" s="3276"/>
      <c r="R185" s="3276"/>
      <c r="S185" s="489"/>
      <c r="T185" s="489"/>
      <c r="U185" s="489"/>
      <c r="V185" s="489"/>
      <c r="W185" s="489"/>
      <c r="X185" s="489"/>
      <c r="Y185" s="344"/>
      <c r="Z185" s="344"/>
      <c r="AA185" s="344"/>
      <c r="AB185" s="344"/>
      <c r="AC185" s="344"/>
      <c r="AD185" s="344"/>
      <c r="AE185" s="344"/>
      <c r="AF185" s="344"/>
      <c r="AG185" s="344"/>
      <c r="AH185" s="521"/>
      <c r="AI185" s="521"/>
      <c r="AJ185" s="521"/>
      <c r="AK185" s="521"/>
      <c r="AL185" s="523"/>
      <c r="AM185" s="249"/>
      <c r="AN185" s="249"/>
      <c r="AO185" s="523"/>
      <c r="AP185" s="524"/>
      <c r="AQ185" s="524"/>
      <c r="AR185" s="524"/>
      <c r="AS185" s="524"/>
      <c r="AT185" s="524"/>
      <c r="AU185" s="524"/>
      <c r="AV185" s="524"/>
      <c r="AW185" s="524"/>
      <c r="AX185" s="524"/>
      <c r="AY185" s="524"/>
      <c r="AZ185" s="524"/>
      <c r="BA185" s="524"/>
      <c r="BB185" s="524"/>
      <c r="BC185" s="524"/>
      <c r="BD185" s="524"/>
      <c r="BE185" s="524"/>
      <c r="BF185" s="524"/>
      <c r="BG185" s="524"/>
      <c r="BH185" s="524"/>
      <c r="BI185" s="524"/>
      <c r="BJ185" s="524"/>
      <c r="BK185" s="524"/>
      <c r="BL185" s="524"/>
      <c r="BM185" s="524"/>
      <c r="BN185" s="524"/>
      <c r="BO185" s="524"/>
      <c r="BP185" s="524"/>
      <c r="BQ185" s="524"/>
      <c r="BR185" s="524"/>
      <c r="BS185" s="524"/>
      <c r="BT185" s="524"/>
      <c r="BU185" s="524"/>
      <c r="BV185" s="524"/>
      <c r="BW185" s="524"/>
      <c r="BX185" s="524"/>
      <c r="BY185" s="524"/>
      <c r="BZ185" s="524"/>
      <c r="CA185" s="524"/>
      <c r="CB185" s="524"/>
      <c r="CC185" s="524"/>
      <c r="CD185" s="524"/>
    </row>
    <row r="186" spans="1:82" s="525" customFormat="1" x14ac:dyDescent="0.35">
      <c r="A186" s="521"/>
      <c r="B186" s="521"/>
      <c r="C186" s="521"/>
      <c r="D186" s="521"/>
      <c r="E186" s="521"/>
      <c r="F186" s="521"/>
      <c r="G186" s="521"/>
      <c r="H186" s="521"/>
      <c r="I186" s="521"/>
      <c r="J186" s="521"/>
      <c r="K186" s="521"/>
      <c r="L186" s="521"/>
      <c r="M186" s="521"/>
      <c r="N186" s="521"/>
      <c r="O186" s="521"/>
      <c r="P186" s="521"/>
      <c r="Q186" s="521"/>
      <c r="R186" s="521"/>
      <c r="S186" s="521"/>
      <c r="T186" s="521"/>
      <c r="U186" s="521"/>
      <c r="V186" s="521"/>
      <c r="W186" s="521"/>
      <c r="X186" s="521"/>
      <c r="Y186" s="521"/>
      <c r="Z186" s="312"/>
      <c r="AA186" s="521"/>
      <c r="AB186" s="521"/>
      <c r="AC186" s="522"/>
      <c r="AD186" s="522"/>
      <c r="AE186" s="521"/>
      <c r="AF186" s="521"/>
      <c r="AG186" s="521"/>
      <c r="AH186" s="521"/>
      <c r="AI186" s="521"/>
      <c r="AJ186" s="521"/>
      <c r="AK186" s="521"/>
      <c r="AL186" s="523"/>
      <c r="AM186" s="249"/>
      <c r="AN186" s="249"/>
      <c r="AO186" s="523"/>
      <c r="AP186" s="524"/>
      <c r="AQ186" s="524"/>
      <c r="AR186" s="524"/>
      <c r="AS186" s="524"/>
      <c r="AT186" s="524"/>
      <c r="AU186" s="524"/>
      <c r="AV186" s="524"/>
      <c r="AW186" s="524"/>
      <c r="AX186" s="524"/>
      <c r="AY186" s="524"/>
      <c r="AZ186" s="524"/>
      <c r="BA186" s="524"/>
      <c r="BB186" s="524"/>
      <c r="BC186" s="524"/>
      <c r="BD186" s="524"/>
      <c r="BE186" s="524"/>
      <c r="BF186" s="524"/>
      <c r="BG186" s="524"/>
      <c r="BH186" s="524"/>
      <c r="BI186" s="524"/>
      <c r="BJ186" s="524"/>
      <c r="BK186" s="524"/>
      <c r="BL186" s="524"/>
      <c r="BM186" s="524"/>
      <c r="BN186" s="524"/>
      <c r="BO186" s="524"/>
      <c r="BP186" s="524"/>
      <c r="BQ186" s="524"/>
      <c r="BR186" s="524"/>
      <c r="BS186" s="524"/>
      <c r="BT186" s="524"/>
      <c r="BU186" s="524"/>
      <c r="BV186" s="524"/>
      <c r="BW186" s="524"/>
      <c r="BX186" s="524"/>
      <c r="BY186" s="524"/>
      <c r="BZ186" s="524"/>
      <c r="CA186" s="524"/>
      <c r="CB186" s="524"/>
      <c r="CC186" s="524"/>
      <c r="CD186" s="524"/>
    </row>
    <row r="187" spans="1:82" s="525" customFormat="1" ht="63" customHeight="1" x14ac:dyDescent="0.35">
      <c r="A187" s="2504" t="s">
        <v>1065</v>
      </c>
      <c r="B187" s="3305" t="s">
        <v>1064</v>
      </c>
      <c r="C187" s="3273"/>
      <c r="D187" s="3273"/>
      <c r="E187" s="3273"/>
      <c r="F187" s="3273"/>
      <c r="G187" s="3273"/>
      <c r="H187" s="3273"/>
      <c r="I187" s="3273"/>
      <c r="J187" s="3273"/>
      <c r="K187" s="3273"/>
      <c r="L187" s="3273"/>
      <c r="M187" s="3273"/>
      <c r="N187" s="3273"/>
      <c r="O187" s="3273"/>
      <c r="P187" s="3273"/>
      <c r="Q187" s="3273"/>
      <c r="R187" s="3273"/>
      <c r="S187" s="3273"/>
      <c r="T187" s="3273"/>
      <c r="U187" s="3273"/>
      <c r="V187" s="3273"/>
      <c r="W187" s="3273"/>
      <c r="X187" s="3273"/>
      <c r="Y187" s="3273"/>
      <c r="Z187" s="3273"/>
      <c r="AA187" s="3273"/>
      <c r="AB187" s="528"/>
      <c r="AC187" s="567"/>
      <c r="AD187" s="567"/>
      <c r="AE187" s="528"/>
      <c r="AF187" s="528"/>
      <c r="AG187" s="528"/>
      <c r="AH187" s="528"/>
      <c r="AI187" s="529"/>
      <c r="AJ187" s="529"/>
      <c r="AK187" s="529"/>
      <c r="AL187" s="523"/>
      <c r="AM187" s="249"/>
      <c r="AN187" s="249"/>
      <c r="AO187" s="2932"/>
      <c r="AP187" s="524"/>
      <c r="AQ187" s="524"/>
      <c r="AR187" s="524"/>
      <c r="AS187" s="524"/>
      <c r="AT187" s="524"/>
      <c r="AU187" s="524"/>
      <c r="AV187" s="524"/>
      <c r="AW187" s="524"/>
      <c r="AX187" s="524"/>
      <c r="AY187" s="524"/>
      <c r="AZ187" s="524"/>
      <c r="BA187" s="524"/>
      <c r="BB187" s="524"/>
      <c r="BC187" s="524"/>
      <c r="BD187" s="524"/>
      <c r="BE187" s="524"/>
      <c r="BF187" s="524"/>
      <c r="BG187" s="524"/>
      <c r="BH187" s="524"/>
      <c r="BI187" s="524"/>
      <c r="BJ187" s="524"/>
      <c r="BK187" s="524"/>
      <c r="BL187" s="524"/>
      <c r="BM187" s="524"/>
      <c r="BN187" s="524"/>
      <c r="BO187" s="524"/>
      <c r="BP187" s="524"/>
      <c r="BQ187" s="524"/>
      <c r="BR187" s="524"/>
      <c r="BS187" s="524"/>
      <c r="BT187" s="524"/>
      <c r="BU187" s="524"/>
      <c r="BV187" s="524"/>
      <c r="BW187" s="524"/>
      <c r="BX187" s="524"/>
      <c r="BY187" s="524"/>
      <c r="BZ187" s="524"/>
      <c r="CA187" s="524"/>
      <c r="CB187" s="524"/>
      <c r="CC187" s="524"/>
      <c r="CD187" s="524"/>
    </row>
    <row r="188" spans="1:82" s="525" customFormat="1" ht="45.65" customHeight="1" x14ac:dyDescent="0.35">
      <c r="A188" s="34"/>
      <c r="B188" s="503" t="s">
        <v>54</v>
      </c>
      <c r="C188" s="564" t="s">
        <v>6</v>
      </c>
      <c r="D188" s="564" t="s">
        <v>7</v>
      </c>
      <c r="E188" s="564" t="s">
        <v>8</v>
      </c>
      <c r="F188" s="565" t="s">
        <v>123</v>
      </c>
      <c r="G188" s="566" t="s">
        <v>160</v>
      </c>
      <c r="H188" s="566" t="s">
        <v>194</v>
      </c>
      <c r="I188" s="566" t="s">
        <v>202</v>
      </c>
      <c r="J188" s="566" t="s">
        <v>241</v>
      </c>
      <c r="K188" s="566" t="s">
        <v>273</v>
      </c>
      <c r="L188" s="566" t="s">
        <v>284</v>
      </c>
      <c r="M188" s="534" t="s">
        <v>322</v>
      </c>
      <c r="N188" s="566" t="s">
        <v>342</v>
      </c>
      <c r="O188" s="566" t="s">
        <v>356</v>
      </c>
      <c r="P188" s="566" t="s">
        <v>384</v>
      </c>
      <c r="Q188" s="534" t="s">
        <v>493</v>
      </c>
      <c r="R188" s="566" t="s">
        <v>535</v>
      </c>
      <c r="S188" s="566" t="s">
        <v>541</v>
      </c>
      <c r="T188" s="566" t="s">
        <v>545</v>
      </c>
      <c r="U188" s="566" t="s">
        <v>578</v>
      </c>
      <c r="V188" s="566" t="s">
        <v>586</v>
      </c>
      <c r="W188" s="566" t="s">
        <v>633</v>
      </c>
      <c r="X188" s="566" t="s">
        <v>646</v>
      </c>
      <c r="Y188" s="566" t="s">
        <v>647</v>
      </c>
      <c r="Z188" s="566" t="s">
        <v>668</v>
      </c>
      <c r="AA188" s="534" t="s">
        <v>671</v>
      </c>
      <c r="AB188" s="534" t="s">
        <v>688</v>
      </c>
      <c r="AC188" s="534" t="s">
        <v>689</v>
      </c>
      <c r="AD188" s="534" t="s">
        <v>735</v>
      </c>
      <c r="AE188" s="534" t="s">
        <v>776</v>
      </c>
      <c r="AF188" s="534" t="s">
        <v>811</v>
      </c>
      <c r="AG188" s="534" t="s">
        <v>1055</v>
      </c>
      <c r="AH188" s="534" t="s">
        <v>1072</v>
      </c>
      <c r="AI188" s="534" t="s">
        <v>1075</v>
      </c>
      <c r="AJ188" s="534" t="s">
        <v>1117</v>
      </c>
      <c r="AK188" s="534" t="s">
        <v>1162</v>
      </c>
      <c r="AL188" s="355" t="s">
        <v>1176</v>
      </c>
      <c r="AM188" s="651" t="s">
        <v>1211</v>
      </c>
      <c r="AN188" s="3040" t="s">
        <v>1297</v>
      </c>
      <c r="AO188" s="2594" t="s">
        <v>1328</v>
      </c>
      <c r="AP188" s="524"/>
      <c r="AQ188" s="524"/>
      <c r="AR188" s="524"/>
      <c r="AS188" s="524"/>
      <c r="AT188" s="524"/>
      <c r="AU188" s="524"/>
      <c r="AV188" s="524"/>
      <c r="AW188" s="524"/>
      <c r="AX188" s="524"/>
      <c r="AY188" s="524"/>
      <c r="AZ188" s="524"/>
      <c r="BA188" s="524"/>
      <c r="BB188" s="524"/>
      <c r="BC188" s="524"/>
      <c r="BD188" s="524"/>
      <c r="BE188" s="524"/>
      <c r="BF188" s="524"/>
      <c r="BG188" s="524"/>
      <c r="BH188" s="524"/>
      <c r="BI188" s="524"/>
      <c r="BJ188" s="524"/>
      <c r="BK188" s="524"/>
      <c r="BL188" s="524"/>
      <c r="BM188" s="524"/>
      <c r="BN188" s="524"/>
      <c r="BO188" s="524"/>
      <c r="BP188" s="524"/>
      <c r="BQ188" s="524"/>
      <c r="BR188" s="524"/>
      <c r="BS188" s="524"/>
      <c r="BT188" s="524"/>
      <c r="BU188" s="524"/>
      <c r="BV188" s="524"/>
      <c r="BW188" s="524"/>
      <c r="BX188" s="524"/>
      <c r="BY188" s="524"/>
      <c r="BZ188" s="524"/>
      <c r="CA188" s="524"/>
      <c r="CB188" s="524"/>
      <c r="CC188" s="524"/>
      <c r="CD188" s="524"/>
    </row>
    <row r="189" spans="1:82" s="525" customFormat="1" ht="15.65" customHeight="1" x14ac:dyDescent="0.35">
      <c r="A189" s="212"/>
      <c r="B189" s="504" t="s">
        <v>40</v>
      </c>
      <c r="C189" s="556" t="s">
        <v>10</v>
      </c>
      <c r="D189" s="556" t="s">
        <v>10</v>
      </c>
      <c r="E189" s="556" t="s">
        <v>10</v>
      </c>
      <c r="F189" s="556" t="s">
        <v>10</v>
      </c>
      <c r="G189" s="556" t="s">
        <v>10</v>
      </c>
      <c r="H189" s="556" t="s">
        <v>10</v>
      </c>
      <c r="I189" s="556" t="s">
        <v>10</v>
      </c>
      <c r="J189" s="556" t="s">
        <v>10</v>
      </c>
      <c r="K189" s="556" t="s">
        <v>10</v>
      </c>
      <c r="L189" s="556" t="s">
        <v>10</v>
      </c>
      <c r="M189" s="556" t="s">
        <v>10</v>
      </c>
      <c r="N189" s="556" t="s">
        <v>10</v>
      </c>
      <c r="O189" s="556" t="s">
        <v>10</v>
      </c>
      <c r="P189" s="556" t="s">
        <v>10</v>
      </c>
      <c r="Q189" s="556" t="s">
        <v>10</v>
      </c>
      <c r="R189" s="556" t="s">
        <v>10</v>
      </c>
      <c r="S189" s="556" t="s">
        <v>10</v>
      </c>
      <c r="T189" s="556" t="s">
        <v>10</v>
      </c>
      <c r="U189" s="556" t="s">
        <v>10</v>
      </c>
      <c r="V189" s="556" t="s">
        <v>10</v>
      </c>
      <c r="W189" s="556" t="s">
        <v>10</v>
      </c>
      <c r="X189" s="556" t="s">
        <v>10</v>
      </c>
      <c r="Y189" s="556" t="s">
        <v>10</v>
      </c>
      <c r="Z189" s="556" t="s">
        <v>10</v>
      </c>
      <c r="AA189" s="556" t="s">
        <v>10</v>
      </c>
      <c r="AB189" s="556" t="s">
        <v>10</v>
      </c>
      <c r="AC189" s="556" t="s">
        <v>10</v>
      </c>
      <c r="AD189" s="556" t="s">
        <v>10</v>
      </c>
      <c r="AE189" s="556" t="s">
        <v>10</v>
      </c>
      <c r="AF189" s="556" t="s">
        <v>10</v>
      </c>
      <c r="AG189" s="81">
        <v>5.0229999999999997</v>
      </c>
      <c r="AH189" s="344" t="s">
        <v>10</v>
      </c>
      <c r="AI189" s="344" t="s">
        <v>10</v>
      </c>
      <c r="AJ189" s="344" t="s">
        <v>10</v>
      </c>
      <c r="AK189" s="344" t="s">
        <v>10</v>
      </c>
      <c r="AL189" s="523" t="s">
        <v>10</v>
      </c>
      <c r="AM189" s="249" t="s">
        <v>10</v>
      </c>
      <c r="AN189" s="249" t="s">
        <v>10</v>
      </c>
      <c r="AO189" s="3045" t="s">
        <v>10</v>
      </c>
      <c r="AP189" s="524"/>
      <c r="AQ189" s="524"/>
      <c r="AR189" s="524"/>
      <c r="AS189" s="524"/>
      <c r="AT189" s="524"/>
      <c r="AU189" s="524"/>
      <c r="AV189" s="524"/>
      <c r="AW189" s="524"/>
      <c r="AX189" s="524"/>
      <c r="AY189" s="524"/>
      <c r="AZ189" s="524"/>
      <c r="BA189" s="524"/>
      <c r="BB189" s="524"/>
      <c r="BC189" s="524"/>
      <c r="BD189" s="524"/>
      <c r="BE189" s="524"/>
      <c r="BF189" s="524"/>
      <c r="BG189" s="524"/>
      <c r="BH189" s="524"/>
      <c r="BI189" s="524"/>
      <c r="BJ189" s="524"/>
      <c r="BK189" s="524"/>
      <c r="BL189" s="524"/>
      <c r="BM189" s="524"/>
      <c r="BN189" s="524"/>
      <c r="BO189" s="524"/>
      <c r="BP189" s="524"/>
      <c r="BQ189" s="524"/>
      <c r="BR189" s="524"/>
      <c r="BS189" s="524"/>
      <c r="BT189" s="524"/>
      <c r="BU189" s="524"/>
      <c r="BV189" s="524"/>
      <c r="BW189" s="524"/>
      <c r="BX189" s="524"/>
      <c r="BY189" s="524"/>
      <c r="BZ189" s="524"/>
      <c r="CA189" s="524"/>
      <c r="CB189" s="524"/>
      <c r="CC189" s="524"/>
      <c r="CD189" s="524"/>
    </row>
    <row r="190" spans="1:82" s="525" customFormat="1" ht="15.65" customHeight="1" x14ac:dyDescent="0.35">
      <c r="A190" s="212"/>
      <c r="B190" s="348" t="s">
        <v>698</v>
      </c>
      <c r="C190" s="489" t="s">
        <v>10</v>
      </c>
      <c r="D190" s="489" t="s">
        <v>10</v>
      </c>
      <c r="E190" s="489" t="s">
        <v>10</v>
      </c>
      <c r="F190" s="489" t="s">
        <v>10</v>
      </c>
      <c r="G190" s="489" t="s">
        <v>10</v>
      </c>
      <c r="H190" s="489" t="s">
        <v>10</v>
      </c>
      <c r="I190" s="489" t="s">
        <v>10</v>
      </c>
      <c r="J190" s="489" t="s">
        <v>10</v>
      </c>
      <c r="K190" s="489" t="s">
        <v>10</v>
      </c>
      <c r="L190" s="489" t="s">
        <v>10</v>
      </c>
      <c r="M190" s="489" t="s">
        <v>10</v>
      </c>
      <c r="N190" s="489" t="s">
        <v>10</v>
      </c>
      <c r="O190" s="489" t="s">
        <v>10</v>
      </c>
      <c r="P190" s="489" t="s">
        <v>10</v>
      </c>
      <c r="Q190" s="489" t="s">
        <v>10</v>
      </c>
      <c r="R190" s="489" t="s">
        <v>10</v>
      </c>
      <c r="S190" s="489" t="s">
        <v>10</v>
      </c>
      <c r="T190" s="489" t="s">
        <v>10</v>
      </c>
      <c r="U190" s="489" t="s">
        <v>10</v>
      </c>
      <c r="V190" s="489" t="s">
        <v>10</v>
      </c>
      <c r="W190" s="489" t="s">
        <v>10</v>
      </c>
      <c r="X190" s="489" t="s">
        <v>10</v>
      </c>
      <c r="Y190" s="489" t="s">
        <v>10</v>
      </c>
      <c r="Z190" s="489" t="s">
        <v>10</v>
      </c>
      <c r="AA190" s="489" t="s">
        <v>10</v>
      </c>
      <c r="AB190" s="489" t="s">
        <v>10</v>
      </c>
      <c r="AC190" s="489" t="s">
        <v>10</v>
      </c>
      <c r="AD190" s="489" t="s">
        <v>10</v>
      </c>
      <c r="AE190" s="489" t="s">
        <v>10</v>
      </c>
      <c r="AF190" s="489" t="s">
        <v>10</v>
      </c>
      <c r="AG190" s="81">
        <v>36.582999999999998</v>
      </c>
      <c r="AH190" s="344" t="s">
        <v>10</v>
      </c>
      <c r="AI190" s="344" t="s">
        <v>10</v>
      </c>
      <c r="AJ190" s="344" t="s">
        <v>10</v>
      </c>
      <c r="AK190" s="344" t="s">
        <v>10</v>
      </c>
      <c r="AL190" s="523" t="s">
        <v>10</v>
      </c>
      <c r="AM190" s="249" t="s">
        <v>10</v>
      </c>
      <c r="AN190" s="249" t="s">
        <v>10</v>
      </c>
      <c r="AO190" s="3045" t="s">
        <v>10</v>
      </c>
      <c r="AP190" s="524"/>
      <c r="AQ190" s="524"/>
      <c r="AR190" s="524"/>
      <c r="AS190" s="524"/>
      <c r="AT190" s="524"/>
      <c r="AU190" s="524"/>
      <c r="AV190" s="524"/>
      <c r="AW190" s="524"/>
      <c r="AX190" s="524"/>
      <c r="AY190" s="524"/>
      <c r="AZ190" s="524"/>
      <c r="BA190" s="524"/>
      <c r="BB190" s="524"/>
      <c r="BC190" s="524"/>
      <c r="BD190" s="524"/>
      <c r="BE190" s="524"/>
      <c r="BF190" s="524"/>
      <c r="BG190" s="524"/>
      <c r="BH190" s="524"/>
      <c r="BI190" s="524"/>
      <c r="BJ190" s="524"/>
      <c r="BK190" s="524"/>
      <c r="BL190" s="524"/>
      <c r="BM190" s="524"/>
      <c r="BN190" s="524"/>
      <c r="BO190" s="524"/>
      <c r="BP190" s="524"/>
      <c r="BQ190" s="524"/>
      <c r="BR190" s="524"/>
      <c r="BS190" s="524"/>
      <c r="BT190" s="524"/>
      <c r="BU190" s="524"/>
      <c r="BV190" s="524"/>
      <c r="BW190" s="524"/>
      <c r="BX190" s="524"/>
      <c r="BY190" s="524"/>
      <c r="BZ190" s="524"/>
      <c r="CA190" s="524"/>
      <c r="CB190" s="524"/>
      <c r="CC190" s="524"/>
      <c r="CD190" s="524"/>
    </row>
    <row r="191" spans="1:82" s="525" customFormat="1" ht="15.65" customHeight="1" x14ac:dyDescent="0.35">
      <c r="A191" s="212"/>
      <c r="B191" s="348" t="s">
        <v>706</v>
      </c>
      <c r="C191" s="489" t="s">
        <v>10</v>
      </c>
      <c r="D191" s="489" t="s">
        <v>10</v>
      </c>
      <c r="E191" s="489" t="s">
        <v>10</v>
      </c>
      <c r="F191" s="489" t="s">
        <v>10</v>
      </c>
      <c r="G191" s="489" t="s">
        <v>10</v>
      </c>
      <c r="H191" s="489" t="s">
        <v>10</v>
      </c>
      <c r="I191" s="489" t="s">
        <v>10</v>
      </c>
      <c r="J191" s="489" t="s">
        <v>10</v>
      </c>
      <c r="K191" s="489" t="s">
        <v>10</v>
      </c>
      <c r="L191" s="489" t="s">
        <v>10</v>
      </c>
      <c r="M191" s="489" t="s">
        <v>10</v>
      </c>
      <c r="N191" s="489" t="s">
        <v>10</v>
      </c>
      <c r="O191" s="489" t="s">
        <v>10</v>
      </c>
      <c r="P191" s="489" t="s">
        <v>10</v>
      </c>
      <c r="Q191" s="489" t="s">
        <v>10</v>
      </c>
      <c r="R191" s="489" t="s">
        <v>10</v>
      </c>
      <c r="S191" s="489" t="s">
        <v>10</v>
      </c>
      <c r="T191" s="489" t="s">
        <v>10</v>
      </c>
      <c r="U191" s="489" t="s">
        <v>10</v>
      </c>
      <c r="V191" s="489" t="s">
        <v>10</v>
      </c>
      <c r="W191" s="489" t="s">
        <v>10</v>
      </c>
      <c r="X191" s="489" t="s">
        <v>10</v>
      </c>
      <c r="Y191" s="489" t="s">
        <v>10</v>
      </c>
      <c r="Z191" s="489" t="s">
        <v>10</v>
      </c>
      <c r="AA191" s="489" t="s">
        <v>10</v>
      </c>
      <c r="AB191" s="489" t="s">
        <v>10</v>
      </c>
      <c r="AC191" s="489" t="s">
        <v>10</v>
      </c>
      <c r="AD191" s="489" t="s">
        <v>10</v>
      </c>
      <c r="AE191" s="489" t="s">
        <v>10</v>
      </c>
      <c r="AF191" s="489" t="s">
        <v>10</v>
      </c>
      <c r="AG191" s="81">
        <v>42.116999999999997</v>
      </c>
      <c r="AH191" s="344" t="s">
        <v>10</v>
      </c>
      <c r="AI191" s="344" t="s">
        <v>10</v>
      </c>
      <c r="AJ191" s="344" t="s">
        <v>10</v>
      </c>
      <c r="AK191" s="344" t="s">
        <v>10</v>
      </c>
      <c r="AL191" s="523" t="s">
        <v>10</v>
      </c>
      <c r="AM191" s="249" t="s">
        <v>10</v>
      </c>
      <c r="AN191" s="249" t="s">
        <v>10</v>
      </c>
      <c r="AO191" s="3045" t="s">
        <v>10</v>
      </c>
      <c r="AP191" s="524"/>
      <c r="AQ191" s="524"/>
      <c r="AR191" s="524"/>
      <c r="AS191" s="524"/>
      <c r="AT191" s="524"/>
      <c r="AU191" s="524"/>
      <c r="AV191" s="524"/>
      <c r="AW191" s="524"/>
      <c r="AX191" s="524"/>
      <c r="AY191" s="524"/>
      <c r="AZ191" s="524"/>
      <c r="BA191" s="524"/>
      <c r="BB191" s="524"/>
      <c r="BC191" s="524"/>
      <c r="BD191" s="524"/>
      <c r="BE191" s="524"/>
      <c r="BF191" s="524"/>
      <c r="BG191" s="524"/>
      <c r="BH191" s="524"/>
      <c r="BI191" s="524"/>
      <c r="BJ191" s="524"/>
      <c r="BK191" s="524"/>
      <c r="BL191" s="524"/>
      <c r="BM191" s="524"/>
      <c r="BN191" s="524"/>
      <c r="BO191" s="524"/>
      <c r="BP191" s="524"/>
      <c r="BQ191" s="524"/>
      <c r="BR191" s="524"/>
      <c r="BS191" s="524"/>
      <c r="BT191" s="524"/>
      <c r="BU191" s="524"/>
      <c r="BV191" s="524"/>
      <c r="BW191" s="524"/>
      <c r="BX191" s="524"/>
      <c r="BY191" s="524"/>
      <c r="BZ191" s="524"/>
      <c r="CA191" s="524"/>
      <c r="CB191" s="524"/>
      <c r="CC191" s="524"/>
      <c r="CD191" s="524"/>
    </row>
    <row r="192" spans="1:82" s="525" customFormat="1" ht="15.65" customHeight="1" x14ac:dyDescent="0.35">
      <c r="A192" s="212"/>
      <c r="B192" s="348" t="s">
        <v>699</v>
      </c>
      <c r="C192" s="489" t="s">
        <v>10</v>
      </c>
      <c r="D192" s="489" t="s">
        <v>10</v>
      </c>
      <c r="E192" s="489" t="s">
        <v>10</v>
      </c>
      <c r="F192" s="489" t="s">
        <v>10</v>
      </c>
      <c r="G192" s="489" t="s">
        <v>10</v>
      </c>
      <c r="H192" s="489" t="s">
        <v>10</v>
      </c>
      <c r="I192" s="489" t="s">
        <v>10</v>
      </c>
      <c r="J192" s="489" t="s">
        <v>10</v>
      </c>
      <c r="K192" s="489" t="s">
        <v>10</v>
      </c>
      <c r="L192" s="489" t="s">
        <v>10</v>
      </c>
      <c r="M192" s="489" t="s">
        <v>10</v>
      </c>
      <c r="N192" s="489" t="s">
        <v>10</v>
      </c>
      <c r="O192" s="489" t="s">
        <v>10</v>
      </c>
      <c r="P192" s="489" t="s">
        <v>10</v>
      </c>
      <c r="Q192" s="489" t="s">
        <v>10</v>
      </c>
      <c r="R192" s="489" t="s">
        <v>10</v>
      </c>
      <c r="S192" s="489" t="s">
        <v>10</v>
      </c>
      <c r="T192" s="489" t="s">
        <v>10</v>
      </c>
      <c r="U192" s="489" t="s">
        <v>10</v>
      </c>
      <c r="V192" s="489" t="s">
        <v>10</v>
      </c>
      <c r="W192" s="489" t="s">
        <v>10</v>
      </c>
      <c r="X192" s="489" t="s">
        <v>10</v>
      </c>
      <c r="Y192" s="489" t="s">
        <v>10</v>
      </c>
      <c r="Z192" s="489" t="s">
        <v>10</v>
      </c>
      <c r="AA192" s="489" t="s">
        <v>10</v>
      </c>
      <c r="AB192" s="489" t="s">
        <v>10</v>
      </c>
      <c r="AC192" s="489" t="s">
        <v>10</v>
      </c>
      <c r="AD192" s="489" t="s">
        <v>10</v>
      </c>
      <c r="AE192" s="489" t="s">
        <v>10</v>
      </c>
      <c r="AF192" s="489" t="s">
        <v>10</v>
      </c>
      <c r="AG192" s="81">
        <v>11.643000000000001</v>
      </c>
      <c r="AH192" s="344" t="s">
        <v>10</v>
      </c>
      <c r="AI192" s="344" t="s">
        <v>10</v>
      </c>
      <c r="AJ192" s="344" t="s">
        <v>10</v>
      </c>
      <c r="AK192" s="344" t="s">
        <v>10</v>
      </c>
      <c r="AL192" s="523" t="s">
        <v>10</v>
      </c>
      <c r="AM192" s="249" t="s">
        <v>10</v>
      </c>
      <c r="AN192" s="249" t="s">
        <v>10</v>
      </c>
      <c r="AO192" s="3045" t="s">
        <v>10</v>
      </c>
      <c r="AP192" s="524"/>
      <c r="AQ192" s="524"/>
      <c r="AR192" s="524"/>
      <c r="AS192" s="524"/>
      <c r="AT192" s="524"/>
      <c r="AU192" s="524"/>
      <c r="AV192" s="524"/>
      <c r="AW192" s="524"/>
      <c r="AX192" s="524"/>
      <c r="AY192" s="524"/>
      <c r="AZ192" s="524"/>
      <c r="BA192" s="524"/>
      <c r="BB192" s="524"/>
      <c r="BC192" s="524"/>
      <c r="BD192" s="524"/>
      <c r="BE192" s="524"/>
      <c r="BF192" s="524"/>
      <c r="BG192" s="524"/>
      <c r="BH192" s="524"/>
      <c r="BI192" s="524"/>
      <c r="BJ192" s="524"/>
      <c r="BK192" s="524"/>
      <c r="BL192" s="524"/>
      <c r="BM192" s="524"/>
      <c r="BN192" s="524"/>
      <c r="BO192" s="524"/>
      <c r="BP192" s="524"/>
      <c r="BQ192" s="524"/>
      <c r="BR192" s="524"/>
      <c r="BS192" s="524"/>
      <c r="BT192" s="524"/>
      <c r="BU192" s="524"/>
      <c r="BV192" s="524"/>
      <c r="BW192" s="524"/>
      <c r="BX192" s="524"/>
      <c r="BY192" s="524"/>
      <c r="BZ192" s="524"/>
      <c r="CA192" s="524"/>
      <c r="CB192" s="524"/>
      <c r="CC192" s="524"/>
      <c r="CD192" s="524"/>
    </row>
    <row r="193" spans="1:82" s="525" customFormat="1" ht="15.65" customHeight="1" x14ac:dyDescent="0.35">
      <c r="A193" s="34"/>
      <c r="B193" s="347" t="s">
        <v>302</v>
      </c>
      <c r="C193" s="559" t="s">
        <v>10</v>
      </c>
      <c r="D193" s="559" t="s">
        <v>10</v>
      </c>
      <c r="E193" s="559" t="s">
        <v>10</v>
      </c>
      <c r="F193" s="559" t="s">
        <v>10</v>
      </c>
      <c r="G193" s="559" t="s">
        <v>10</v>
      </c>
      <c r="H193" s="559" t="s">
        <v>10</v>
      </c>
      <c r="I193" s="559" t="s">
        <v>10</v>
      </c>
      <c r="J193" s="559" t="s">
        <v>10</v>
      </c>
      <c r="K193" s="559" t="s">
        <v>10</v>
      </c>
      <c r="L193" s="559" t="s">
        <v>10</v>
      </c>
      <c r="M193" s="559" t="s">
        <v>10</v>
      </c>
      <c r="N193" s="559" t="s">
        <v>10</v>
      </c>
      <c r="O193" s="559" t="s">
        <v>10</v>
      </c>
      <c r="P193" s="559" t="s">
        <v>10</v>
      </c>
      <c r="Q193" s="559" t="s">
        <v>10</v>
      </c>
      <c r="R193" s="559" t="s">
        <v>10</v>
      </c>
      <c r="S193" s="559" t="s">
        <v>10</v>
      </c>
      <c r="T193" s="559" t="s">
        <v>10</v>
      </c>
      <c r="U193" s="559" t="s">
        <v>10</v>
      </c>
      <c r="V193" s="559" t="s">
        <v>10</v>
      </c>
      <c r="W193" s="559" t="s">
        <v>10</v>
      </c>
      <c r="X193" s="559" t="s">
        <v>10</v>
      </c>
      <c r="Y193" s="559" t="s">
        <v>10</v>
      </c>
      <c r="Z193" s="559" t="s">
        <v>10</v>
      </c>
      <c r="AA193" s="559" t="s">
        <v>10</v>
      </c>
      <c r="AB193" s="559" t="s">
        <v>10</v>
      </c>
      <c r="AC193" s="559" t="s">
        <v>10</v>
      </c>
      <c r="AD193" s="559" t="s">
        <v>10</v>
      </c>
      <c r="AE193" s="559" t="s">
        <v>10</v>
      </c>
      <c r="AF193" s="559" t="s">
        <v>10</v>
      </c>
      <c r="AG193" s="81">
        <v>4.633</v>
      </c>
      <c r="AH193" s="560" t="s">
        <v>10</v>
      </c>
      <c r="AI193" s="560" t="s">
        <v>10</v>
      </c>
      <c r="AJ193" s="560" t="s">
        <v>10</v>
      </c>
      <c r="AK193" s="560" t="s">
        <v>10</v>
      </c>
      <c r="AL193" s="523" t="s">
        <v>10</v>
      </c>
      <c r="AM193" s="650" t="s">
        <v>10</v>
      </c>
      <c r="AN193" s="650" t="s">
        <v>10</v>
      </c>
      <c r="AO193" s="3046" t="s">
        <v>10</v>
      </c>
      <c r="AP193" s="524"/>
      <c r="AQ193" s="524"/>
      <c r="AR193" s="524"/>
      <c r="AS193" s="524"/>
      <c r="AT193" s="524"/>
      <c r="AU193" s="524"/>
      <c r="AV193" s="524"/>
      <c r="AW193" s="524"/>
      <c r="AX193" s="524"/>
      <c r="AY193" s="524"/>
      <c r="AZ193" s="524"/>
      <c r="BA193" s="524"/>
      <c r="BB193" s="524"/>
      <c r="BC193" s="524"/>
      <c r="BD193" s="524"/>
      <c r="BE193" s="524"/>
      <c r="BF193" s="524"/>
      <c r="BG193" s="524"/>
      <c r="BH193" s="524"/>
      <c r="BI193" s="524"/>
      <c r="BJ193" s="524"/>
      <c r="BK193" s="524"/>
      <c r="BL193" s="524"/>
      <c r="BM193" s="524"/>
      <c r="BN193" s="524"/>
      <c r="BO193" s="524"/>
      <c r="BP193" s="524"/>
      <c r="BQ193" s="524"/>
      <c r="BR193" s="524"/>
      <c r="BS193" s="524"/>
      <c r="BT193" s="524"/>
      <c r="BU193" s="524"/>
      <c r="BV193" s="524"/>
      <c r="BW193" s="524"/>
      <c r="BX193" s="524"/>
      <c r="BY193" s="524"/>
      <c r="BZ193" s="524"/>
      <c r="CA193" s="524"/>
      <c r="CB193" s="524"/>
      <c r="CC193" s="524"/>
      <c r="CD193" s="524"/>
    </row>
    <row r="194" spans="1:82" s="525" customFormat="1" ht="15.65" hidden="1" customHeight="1" x14ac:dyDescent="0.35">
      <c r="A194" s="34"/>
      <c r="B194" s="521"/>
      <c r="C194" s="521"/>
      <c r="D194" s="521"/>
      <c r="E194" s="521"/>
      <c r="F194" s="521"/>
      <c r="G194" s="521"/>
      <c r="H194" s="521"/>
      <c r="I194" s="521"/>
      <c r="J194" s="521"/>
      <c r="K194" s="521"/>
      <c r="L194" s="521"/>
      <c r="M194" s="521"/>
      <c r="N194" s="521"/>
      <c r="O194" s="521"/>
      <c r="P194" s="521"/>
      <c r="Q194" s="521"/>
      <c r="R194" s="521"/>
      <c r="S194" s="489"/>
      <c r="T194" s="489"/>
      <c r="U194" s="489"/>
      <c r="V194" s="489"/>
      <c r="W194" s="489"/>
      <c r="X194" s="489"/>
      <c r="Y194" s="344"/>
      <c r="Z194" s="344"/>
      <c r="AA194" s="344"/>
      <c r="AB194" s="344"/>
      <c r="AC194" s="344"/>
      <c r="AD194" s="344"/>
      <c r="AE194" s="344"/>
      <c r="AF194" s="344"/>
      <c r="AG194" s="344"/>
      <c r="AH194" s="521"/>
      <c r="AI194" s="521"/>
      <c r="AJ194" s="521"/>
      <c r="AK194" s="521"/>
      <c r="AL194" s="523"/>
      <c r="AM194" s="249"/>
      <c r="AN194" s="249"/>
      <c r="AO194" s="523"/>
      <c r="AP194" s="524"/>
      <c r="AQ194" s="524"/>
      <c r="AR194" s="524"/>
      <c r="AS194" s="524"/>
      <c r="AT194" s="524"/>
      <c r="AU194" s="524"/>
      <c r="AV194" s="524"/>
      <c r="AW194" s="524"/>
      <c r="AX194" s="524"/>
      <c r="AY194" s="524"/>
      <c r="AZ194" s="524"/>
      <c r="BA194" s="524"/>
      <c r="BB194" s="524"/>
      <c r="BC194" s="524"/>
      <c r="BD194" s="524"/>
      <c r="BE194" s="524"/>
      <c r="BF194" s="524"/>
      <c r="BG194" s="524"/>
      <c r="BH194" s="524"/>
      <c r="BI194" s="524"/>
      <c r="BJ194" s="524"/>
      <c r="BK194" s="524"/>
      <c r="BL194" s="524"/>
      <c r="BM194" s="524"/>
      <c r="BN194" s="524"/>
      <c r="BO194" s="524"/>
      <c r="BP194" s="524"/>
      <c r="BQ194" s="524"/>
      <c r="BR194" s="524"/>
      <c r="BS194" s="524"/>
      <c r="BT194" s="524"/>
      <c r="BU194" s="524"/>
      <c r="BV194" s="524"/>
      <c r="BW194" s="524"/>
      <c r="BX194" s="524"/>
      <c r="BY194" s="524"/>
      <c r="BZ194" s="524"/>
      <c r="CA194" s="524"/>
      <c r="CB194" s="524"/>
      <c r="CC194" s="524"/>
      <c r="CD194" s="524"/>
    </row>
    <row r="195" spans="1:82" s="525" customFormat="1" x14ac:dyDescent="0.35">
      <c r="A195" s="521"/>
      <c r="B195" s="3277" t="s">
        <v>1069</v>
      </c>
      <c r="C195" s="3276"/>
      <c r="D195" s="3276"/>
      <c r="E195" s="3276"/>
      <c r="F195" s="3276"/>
      <c r="G195" s="3276"/>
      <c r="H195" s="3276"/>
      <c r="I195" s="3276"/>
      <c r="J195" s="3276"/>
      <c r="K195" s="3276"/>
      <c r="L195" s="3276"/>
      <c r="M195" s="3276"/>
      <c r="N195" s="3276"/>
      <c r="O195" s="3276"/>
      <c r="P195" s="3276"/>
      <c r="Q195" s="3276"/>
      <c r="R195" s="3276"/>
      <c r="S195" s="521"/>
      <c r="T195" s="521"/>
      <c r="U195" s="521"/>
      <c r="V195" s="521"/>
      <c r="W195" s="521"/>
      <c r="X195" s="521"/>
      <c r="Y195" s="521"/>
      <c r="Z195" s="312"/>
      <c r="AA195" s="521"/>
      <c r="AB195" s="521"/>
      <c r="AC195" s="522"/>
      <c r="AD195" s="522"/>
      <c r="AE195" s="521"/>
      <c r="AF195" s="521"/>
      <c r="AG195" s="521"/>
      <c r="AH195" s="521"/>
      <c r="AI195" s="521"/>
      <c r="AJ195" s="521"/>
      <c r="AK195" s="521"/>
      <c r="AL195" s="523"/>
      <c r="AM195" s="249"/>
      <c r="AN195" s="249"/>
      <c r="AO195" s="523"/>
      <c r="AP195" s="524"/>
      <c r="AQ195" s="524"/>
      <c r="AR195" s="524"/>
      <c r="AS195" s="524"/>
      <c r="AT195" s="524"/>
      <c r="AU195" s="524"/>
      <c r="AV195" s="524"/>
      <c r="AW195" s="524"/>
      <c r="AX195" s="524"/>
      <c r="AY195" s="524"/>
      <c r="AZ195" s="524"/>
      <c r="BA195" s="524"/>
      <c r="BB195" s="524"/>
      <c r="BC195" s="524"/>
      <c r="BD195" s="524"/>
      <c r="BE195" s="524"/>
      <c r="BF195" s="524"/>
      <c r="BG195" s="524"/>
      <c r="BH195" s="524"/>
      <c r="BI195" s="524"/>
      <c r="BJ195" s="524"/>
      <c r="BK195" s="524"/>
      <c r="BL195" s="524"/>
      <c r="BM195" s="524"/>
      <c r="BN195" s="524"/>
      <c r="BO195" s="524"/>
      <c r="BP195" s="524"/>
      <c r="BQ195" s="524"/>
      <c r="BR195" s="524"/>
      <c r="BS195" s="524"/>
      <c r="BT195" s="524"/>
      <c r="BU195" s="524"/>
      <c r="BV195" s="524"/>
      <c r="BW195" s="524"/>
      <c r="BX195" s="524"/>
      <c r="BY195" s="524"/>
      <c r="BZ195" s="524"/>
      <c r="CA195" s="524"/>
      <c r="CB195" s="524"/>
      <c r="CC195" s="524"/>
      <c r="CD195" s="524"/>
    </row>
    <row r="196" spans="1:82" s="525" customFormat="1" x14ac:dyDescent="0.35">
      <c r="A196" s="521"/>
      <c r="B196" s="521"/>
      <c r="C196" s="521"/>
      <c r="D196" s="521"/>
      <c r="E196" s="521"/>
      <c r="F196" s="521"/>
      <c r="G196" s="521"/>
      <c r="H196" s="521"/>
      <c r="I196" s="521"/>
      <c r="J196" s="521"/>
      <c r="K196" s="521"/>
      <c r="L196" s="521"/>
      <c r="M196" s="521"/>
      <c r="N196" s="521"/>
      <c r="O196" s="521"/>
      <c r="P196" s="521"/>
      <c r="Q196" s="521"/>
      <c r="R196" s="521"/>
      <c r="S196" s="521"/>
      <c r="T196" s="521"/>
      <c r="U196" s="521"/>
      <c r="V196" s="521"/>
      <c r="W196" s="521"/>
      <c r="X196" s="521"/>
      <c r="Y196" s="521"/>
      <c r="Z196" s="312"/>
      <c r="AA196" s="521"/>
      <c r="AB196" s="521"/>
      <c r="AC196" s="522"/>
      <c r="AD196" s="522"/>
      <c r="AE196" s="521"/>
      <c r="AF196" s="521"/>
      <c r="AG196" s="521"/>
      <c r="AH196" s="521"/>
      <c r="AI196" s="521"/>
      <c r="AJ196" s="521"/>
      <c r="AK196" s="521"/>
      <c r="AL196" s="523"/>
      <c r="AM196" s="249"/>
      <c r="AN196" s="249"/>
      <c r="AO196" s="523"/>
      <c r="AP196" s="524"/>
      <c r="AQ196" s="524"/>
      <c r="AR196" s="524"/>
      <c r="AS196" s="524"/>
      <c r="AT196" s="524"/>
      <c r="AU196" s="524"/>
      <c r="AV196" s="524"/>
      <c r="AW196" s="524"/>
      <c r="AX196" s="524"/>
      <c r="AY196" s="524"/>
      <c r="AZ196" s="524"/>
      <c r="BA196" s="524"/>
      <c r="BB196" s="524"/>
      <c r="BC196" s="524"/>
      <c r="BD196" s="524"/>
      <c r="BE196" s="524"/>
      <c r="BF196" s="524"/>
      <c r="BG196" s="524"/>
      <c r="BH196" s="524"/>
      <c r="BI196" s="524"/>
      <c r="BJ196" s="524"/>
      <c r="BK196" s="524"/>
      <c r="BL196" s="524"/>
      <c r="BM196" s="524"/>
      <c r="BN196" s="524"/>
      <c r="BO196" s="524"/>
      <c r="BP196" s="524"/>
      <c r="BQ196" s="524"/>
      <c r="BR196" s="524"/>
      <c r="BS196" s="524"/>
      <c r="BT196" s="524"/>
      <c r="BU196" s="524"/>
      <c r="BV196" s="524"/>
      <c r="BW196" s="524"/>
      <c r="BX196" s="524"/>
      <c r="BY196" s="524"/>
      <c r="BZ196" s="524"/>
      <c r="CA196" s="524"/>
      <c r="CB196" s="524"/>
      <c r="CC196" s="524"/>
      <c r="CD196" s="524"/>
    </row>
    <row r="197" spans="1:82" s="525" customFormat="1" ht="63" customHeight="1" x14ac:dyDescent="0.35">
      <c r="A197" s="2504" t="s">
        <v>1062</v>
      </c>
      <c r="B197" s="3305" t="s">
        <v>231</v>
      </c>
      <c r="C197" s="3273"/>
      <c r="D197" s="3273"/>
      <c r="E197" s="3273"/>
      <c r="F197" s="3273"/>
      <c r="G197" s="3273"/>
      <c r="H197" s="3273"/>
      <c r="I197" s="3273"/>
      <c r="J197" s="3273"/>
      <c r="K197" s="3273"/>
      <c r="L197" s="3273"/>
      <c r="M197" s="3273"/>
      <c r="N197" s="3273"/>
      <c r="O197" s="3273"/>
      <c r="P197" s="3273"/>
      <c r="Q197" s="3273"/>
      <c r="R197" s="3273"/>
      <c r="S197" s="3273"/>
      <c r="T197" s="3273"/>
      <c r="U197" s="3273"/>
      <c r="V197" s="3273"/>
      <c r="W197" s="3273"/>
      <c r="X197" s="3273"/>
      <c r="Y197" s="3273"/>
      <c r="Z197" s="3273"/>
      <c r="AA197" s="3273"/>
      <c r="AB197" s="528"/>
      <c r="AC197" s="567"/>
      <c r="AD197" s="567"/>
      <c r="AE197" s="528"/>
      <c r="AF197" s="528"/>
      <c r="AG197" s="528"/>
      <c r="AH197" s="528"/>
      <c r="AI197" s="529"/>
      <c r="AJ197" s="529"/>
      <c r="AK197" s="529"/>
      <c r="AL197" s="523"/>
      <c r="AM197" s="249"/>
      <c r="AN197" s="249"/>
      <c r="AO197" s="3043"/>
      <c r="AP197" s="524"/>
      <c r="AQ197" s="524"/>
      <c r="AR197" s="524"/>
      <c r="AS197" s="524"/>
      <c r="AT197" s="524"/>
      <c r="AU197" s="524"/>
      <c r="AV197" s="524"/>
      <c r="AW197" s="524"/>
      <c r="AX197" s="524"/>
      <c r="AY197" s="524"/>
      <c r="AZ197" s="524"/>
      <c r="BA197" s="524"/>
      <c r="BB197" s="524"/>
      <c r="BC197" s="524"/>
      <c r="BD197" s="524"/>
      <c r="BE197" s="524"/>
      <c r="BF197" s="524"/>
      <c r="BG197" s="524"/>
      <c r="BH197" s="524"/>
      <c r="BI197" s="524"/>
      <c r="BJ197" s="524"/>
      <c r="BK197" s="524"/>
      <c r="BL197" s="524"/>
      <c r="BM197" s="524"/>
      <c r="BN197" s="524"/>
      <c r="BO197" s="524"/>
      <c r="BP197" s="524"/>
      <c r="BQ197" s="524"/>
      <c r="BR197" s="524"/>
      <c r="BS197" s="524"/>
      <c r="BT197" s="524"/>
      <c r="BU197" s="524"/>
      <c r="BV197" s="524"/>
      <c r="BW197" s="524"/>
      <c r="BX197" s="524"/>
      <c r="BY197" s="524"/>
      <c r="BZ197" s="524"/>
      <c r="CA197" s="524"/>
      <c r="CB197" s="524"/>
      <c r="CC197" s="524"/>
      <c r="CD197" s="524"/>
    </row>
    <row r="198" spans="1:82" s="525" customFormat="1" ht="63" customHeight="1" x14ac:dyDescent="0.35">
      <c r="A198" s="427"/>
      <c r="B198" s="530" t="s">
        <v>734</v>
      </c>
      <c r="C198" s="531" t="s">
        <v>6</v>
      </c>
      <c r="D198" s="531" t="s">
        <v>7</v>
      </c>
      <c r="E198" s="531" t="s">
        <v>8</v>
      </c>
      <c r="F198" s="532" t="s">
        <v>123</v>
      </c>
      <c r="G198" s="533" t="s">
        <v>160</v>
      </c>
      <c r="H198" s="533" t="s">
        <v>194</v>
      </c>
      <c r="I198" s="533" t="s">
        <v>202</v>
      </c>
      <c r="J198" s="533" t="s">
        <v>241</v>
      </c>
      <c r="K198" s="533" t="s">
        <v>273</v>
      </c>
      <c r="L198" s="533" t="s">
        <v>284</v>
      </c>
      <c r="M198" s="533" t="s">
        <v>322</v>
      </c>
      <c r="N198" s="533" t="s">
        <v>342</v>
      </c>
      <c r="O198" s="533" t="s">
        <v>356</v>
      </c>
      <c r="P198" s="533" t="s">
        <v>384</v>
      </c>
      <c r="Q198" s="533" t="s">
        <v>493</v>
      </c>
      <c r="R198" s="533" t="s">
        <v>535</v>
      </c>
      <c r="S198" s="533" t="s">
        <v>541</v>
      </c>
      <c r="T198" s="533" t="s">
        <v>545</v>
      </c>
      <c r="U198" s="533" t="s">
        <v>578</v>
      </c>
      <c r="V198" s="533" t="s">
        <v>586</v>
      </c>
      <c r="W198" s="533" t="s">
        <v>633</v>
      </c>
      <c r="X198" s="533" t="s">
        <v>646</v>
      </c>
      <c r="Y198" s="533" t="s">
        <v>647</v>
      </c>
      <c r="Z198" s="533" t="s">
        <v>668</v>
      </c>
      <c r="AA198" s="534" t="s">
        <v>671</v>
      </c>
      <c r="AB198" s="534" t="s">
        <v>688</v>
      </c>
      <c r="AC198" s="534" t="s">
        <v>689</v>
      </c>
      <c r="AD198" s="534" t="s">
        <v>735</v>
      </c>
      <c r="AE198" s="534" t="s">
        <v>776</v>
      </c>
      <c r="AF198" s="534" t="s">
        <v>811</v>
      </c>
      <c r="AG198" s="534" t="s">
        <v>1055</v>
      </c>
      <c r="AH198" s="355" t="s">
        <v>1072</v>
      </c>
      <c r="AI198" s="355" t="s">
        <v>1075</v>
      </c>
      <c r="AJ198" s="355" t="s">
        <v>1117</v>
      </c>
      <c r="AK198" s="355" t="s">
        <v>1162</v>
      </c>
      <c r="AL198" s="355" t="s">
        <v>1176</v>
      </c>
      <c r="AM198" s="651" t="s">
        <v>1211</v>
      </c>
      <c r="AN198" s="2558" t="s">
        <v>1281</v>
      </c>
      <c r="AO198" s="3044" t="s">
        <v>1328</v>
      </c>
      <c r="AP198" s="524"/>
      <c r="AQ198" s="524"/>
      <c r="AR198" s="524"/>
      <c r="AS198" s="524"/>
      <c r="AT198" s="524"/>
      <c r="AU198" s="524"/>
      <c r="AV198" s="524"/>
      <c r="AW198" s="524"/>
      <c r="AX198" s="524"/>
      <c r="AY198" s="524"/>
      <c r="AZ198" s="524"/>
      <c r="BA198" s="524"/>
      <c r="BB198" s="524"/>
      <c r="BC198" s="524"/>
      <c r="BD198" s="524"/>
      <c r="BE198" s="524"/>
      <c r="BF198" s="524"/>
      <c r="BG198" s="524"/>
      <c r="BH198" s="524"/>
      <c r="BI198" s="524"/>
      <c r="BJ198" s="524"/>
      <c r="BK198" s="524"/>
      <c r="BL198" s="524"/>
      <c r="BM198" s="524"/>
      <c r="BN198" s="524"/>
      <c r="BO198" s="524"/>
      <c r="BP198" s="524"/>
      <c r="BQ198" s="524"/>
      <c r="BR198" s="524"/>
      <c r="BS198" s="524"/>
      <c r="BT198" s="524"/>
      <c r="BU198" s="524"/>
      <c r="BV198" s="524"/>
      <c r="BW198" s="524"/>
      <c r="BX198" s="524"/>
      <c r="BY198" s="524"/>
      <c r="BZ198" s="524"/>
      <c r="CA198" s="524"/>
      <c r="CB198" s="524"/>
      <c r="CC198" s="524"/>
      <c r="CD198" s="524"/>
    </row>
    <row r="199" spans="1:82" s="525" customFormat="1" x14ac:dyDescent="0.35">
      <c r="A199" s="535"/>
      <c r="B199" s="555" t="s">
        <v>101</v>
      </c>
      <c r="C199" s="81">
        <v>6.1660000000000004</v>
      </c>
      <c r="D199" s="81">
        <v>4.4269999999999996</v>
      </c>
      <c r="E199" s="344" t="s">
        <v>10</v>
      </c>
      <c r="F199" s="344" t="s">
        <v>10</v>
      </c>
      <c r="G199" s="557" t="s">
        <v>10</v>
      </c>
      <c r="H199" s="81">
        <v>4.0090000000000003</v>
      </c>
      <c r="I199" s="344" t="s">
        <v>10</v>
      </c>
      <c r="J199" s="344" t="s">
        <v>10</v>
      </c>
      <c r="K199" s="344" t="s">
        <v>10</v>
      </c>
      <c r="L199" s="344" t="s">
        <v>10</v>
      </c>
      <c r="M199" s="557" t="s">
        <v>10</v>
      </c>
      <c r="N199" s="557" t="s">
        <v>10</v>
      </c>
      <c r="O199" s="557" t="s">
        <v>10</v>
      </c>
      <c r="P199" s="557" t="s">
        <v>10</v>
      </c>
      <c r="Q199" s="557" t="s">
        <v>10</v>
      </c>
      <c r="R199" s="557" t="s">
        <v>10</v>
      </c>
      <c r="S199" s="557" t="s">
        <v>10</v>
      </c>
      <c r="T199" s="557" t="s">
        <v>10</v>
      </c>
      <c r="U199" s="557" t="s">
        <v>10</v>
      </c>
      <c r="V199" s="557" t="s">
        <v>10</v>
      </c>
      <c r="W199" s="557" t="s">
        <v>10</v>
      </c>
      <c r="X199" s="557" t="s">
        <v>10</v>
      </c>
      <c r="Y199" s="81">
        <v>0.58499999999999996</v>
      </c>
      <c r="Z199" s="81">
        <v>0.88200000000000001</v>
      </c>
      <c r="AA199" s="81">
        <v>0.69499999999999995</v>
      </c>
      <c r="AB199" s="81">
        <v>1.5369999999999999</v>
      </c>
      <c r="AC199" s="81">
        <v>1.885</v>
      </c>
      <c r="AD199" s="556" t="s">
        <v>10</v>
      </c>
      <c r="AE199" s="556" t="s">
        <v>10</v>
      </c>
      <c r="AF199" s="557" t="s">
        <v>10</v>
      </c>
      <c r="AG199" s="81">
        <v>5.8570000000000002</v>
      </c>
      <c r="AH199" s="81">
        <v>5.093</v>
      </c>
      <c r="AI199" s="557" t="s">
        <v>10</v>
      </c>
      <c r="AJ199" s="557" t="s">
        <v>10</v>
      </c>
      <c r="AK199" s="81">
        <v>4.2309999999999999</v>
      </c>
      <c r="AL199" s="41" t="s">
        <v>10</v>
      </c>
      <c r="AM199" s="249" t="s">
        <v>10</v>
      </c>
      <c r="AN199" s="84">
        <v>2.3610000000000002</v>
      </c>
      <c r="AO199" s="3023">
        <v>4.5670000000000002</v>
      </c>
      <c r="AP199" s="524"/>
      <c r="AQ199" s="524"/>
      <c r="AR199" s="524"/>
      <c r="AS199" s="524"/>
      <c r="AT199" s="524"/>
      <c r="AU199" s="524"/>
      <c r="AV199" s="524"/>
      <c r="AW199" s="524"/>
      <c r="AX199" s="524"/>
      <c r="AY199" s="524"/>
      <c r="AZ199" s="524"/>
      <c r="BA199" s="524"/>
      <c r="BB199" s="524"/>
      <c r="BC199" s="524"/>
      <c r="BD199" s="524"/>
      <c r="BE199" s="524"/>
      <c r="BF199" s="524"/>
      <c r="BG199" s="524"/>
      <c r="BH199" s="524"/>
      <c r="BI199" s="524"/>
      <c r="BJ199" s="524"/>
      <c r="BK199" s="524"/>
      <c r="BL199" s="524"/>
      <c r="BM199" s="524"/>
      <c r="BN199" s="524"/>
      <c r="BO199" s="524"/>
      <c r="BP199" s="524"/>
      <c r="BQ199" s="524"/>
      <c r="BR199" s="524"/>
      <c r="BS199" s="524"/>
      <c r="BT199" s="524"/>
      <c r="BU199" s="524"/>
      <c r="BV199" s="524"/>
      <c r="BW199" s="524"/>
      <c r="BX199" s="524"/>
      <c r="BY199" s="524"/>
      <c r="BZ199" s="524"/>
      <c r="CA199" s="524"/>
      <c r="CB199" s="524"/>
      <c r="CC199" s="524"/>
      <c r="CD199" s="524"/>
    </row>
    <row r="200" spans="1:82" s="525" customFormat="1" x14ac:dyDescent="0.35">
      <c r="A200" s="312"/>
      <c r="B200" s="555" t="s">
        <v>115</v>
      </c>
      <c r="C200" s="81">
        <v>20.468</v>
      </c>
      <c r="D200" s="81">
        <v>19.114000000000001</v>
      </c>
      <c r="E200" s="344" t="s">
        <v>10</v>
      </c>
      <c r="F200" s="344" t="s">
        <v>10</v>
      </c>
      <c r="G200" s="344" t="s">
        <v>10</v>
      </c>
      <c r="H200" s="81">
        <v>16.587</v>
      </c>
      <c r="I200" s="344" t="s">
        <v>10</v>
      </c>
      <c r="J200" s="344" t="s">
        <v>10</v>
      </c>
      <c r="K200" s="344" t="s">
        <v>10</v>
      </c>
      <c r="L200" s="344" t="s">
        <v>10</v>
      </c>
      <c r="M200" s="344" t="s">
        <v>10</v>
      </c>
      <c r="N200" s="344" t="s">
        <v>10</v>
      </c>
      <c r="O200" s="344" t="s">
        <v>10</v>
      </c>
      <c r="P200" s="344" t="s">
        <v>10</v>
      </c>
      <c r="Q200" s="344" t="s">
        <v>10</v>
      </c>
      <c r="R200" s="344" t="s">
        <v>10</v>
      </c>
      <c r="S200" s="344" t="s">
        <v>10</v>
      </c>
      <c r="T200" s="344" t="s">
        <v>10</v>
      </c>
      <c r="U200" s="344" t="s">
        <v>10</v>
      </c>
      <c r="V200" s="344" t="s">
        <v>10</v>
      </c>
      <c r="W200" s="344" t="s">
        <v>10</v>
      </c>
      <c r="X200" s="344" t="s">
        <v>10</v>
      </c>
      <c r="Y200" s="81">
        <v>8.1539999999999999</v>
      </c>
      <c r="Z200" s="81">
        <v>7.3819999999999997</v>
      </c>
      <c r="AA200" s="81">
        <v>5.024</v>
      </c>
      <c r="AB200" s="81">
        <v>5.952</v>
      </c>
      <c r="AC200" s="81">
        <v>5.5129999999999999</v>
      </c>
      <c r="AD200" s="489" t="s">
        <v>10</v>
      </c>
      <c r="AE200" s="489" t="s">
        <v>10</v>
      </c>
      <c r="AF200" s="344" t="s">
        <v>10</v>
      </c>
      <c r="AG200" s="81">
        <v>9.56</v>
      </c>
      <c r="AH200" s="81">
        <v>10.098000000000001</v>
      </c>
      <c r="AI200" s="344" t="s">
        <v>10</v>
      </c>
      <c r="AJ200" s="344" t="s">
        <v>10</v>
      </c>
      <c r="AK200" s="81">
        <v>8.8810000000000002</v>
      </c>
      <c r="AL200" s="523" t="s">
        <v>10</v>
      </c>
      <c r="AM200" s="249" t="s">
        <v>10</v>
      </c>
      <c r="AN200" s="84">
        <v>9.1809999999999992</v>
      </c>
      <c r="AO200" s="3023">
        <v>9.2370000000000001</v>
      </c>
      <c r="AP200" s="524"/>
      <c r="AQ200" s="524"/>
      <c r="AR200" s="524"/>
      <c r="AS200" s="524"/>
      <c r="AT200" s="524"/>
      <c r="AU200" s="524"/>
      <c r="AV200" s="524"/>
      <c r="AW200" s="524"/>
      <c r="AX200" s="524"/>
      <c r="AY200" s="524"/>
      <c r="AZ200" s="524"/>
      <c r="BA200" s="524"/>
      <c r="BB200" s="524"/>
      <c r="BC200" s="524"/>
      <c r="BD200" s="524"/>
      <c r="BE200" s="524"/>
      <c r="BF200" s="524"/>
      <c r="BG200" s="524"/>
      <c r="BH200" s="524"/>
      <c r="BI200" s="524"/>
      <c r="BJ200" s="524"/>
      <c r="BK200" s="524"/>
      <c r="BL200" s="524"/>
      <c r="BM200" s="524"/>
      <c r="BN200" s="524"/>
      <c r="BO200" s="524"/>
      <c r="BP200" s="524"/>
      <c r="BQ200" s="524"/>
      <c r="BR200" s="524"/>
      <c r="BS200" s="524"/>
      <c r="BT200" s="524"/>
      <c r="BU200" s="524"/>
      <c r="BV200" s="524"/>
      <c r="BW200" s="524"/>
      <c r="BX200" s="524"/>
      <c r="BY200" s="524"/>
      <c r="BZ200" s="524"/>
      <c r="CA200" s="524"/>
      <c r="CB200" s="524"/>
      <c r="CC200" s="524"/>
      <c r="CD200" s="524"/>
    </row>
    <row r="201" spans="1:82" s="525" customFormat="1" x14ac:dyDescent="0.35">
      <c r="A201" s="312"/>
      <c r="B201" s="555" t="s">
        <v>116</v>
      </c>
      <c r="C201" s="81">
        <v>40.890999999999998</v>
      </c>
      <c r="D201" s="81">
        <v>39.604999999999997</v>
      </c>
      <c r="E201" s="344" t="s">
        <v>10</v>
      </c>
      <c r="F201" s="344" t="s">
        <v>10</v>
      </c>
      <c r="G201" s="344" t="s">
        <v>10</v>
      </c>
      <c r="H201" s="81">
        <v>42.046999999999997</v>
      </c>
      <c r="I201" s="344" t="s">
        <v>10</v>
      </c>
      <c r="J201" s="344" t="s">
        <v>10</v>
      </c>
      <c r="K201" s="344" t="s">
        <v>10</v>
      </c>
      <c r="L201" s="344" t="s">
        <v>10</v>
      </c>
      <c r="M201" s="344" t="s">
        <v>10</v>
      </c>
      <c r="N201" s="344" t="s">
        <v>10</v>
      </c>
      <c r="O201" s="344" t="s">
        <v>10</v>
      </c>
      <c r="P201" s="344" t="s">
        <v>10</v>
      </c>
      <c r="Q201" s="344" t="s">
        <v>10</v>
      </c>
      <c r="R201" s="344" t="s">
        <v>10</v>
      </c>
      <c r="S201" s="344" t="s">
        <v>10</v>
      </c>
      <c r="T201" s="344" t="s">
        <v>10</v>
      </c>
      <c r="U201" s="344" t="s">
        <v>10</v>
      </c>
      <c r="V201" s="344" t="s">
        <v>10</v>
      </c>
      <c r="W201" s="344" t="s">
        <v>10</v>
      </c>
      <c r="X201" s="344" t="s">
        <v>10</v>
      </c>
      <c r="Y201" s="81">
        <v>8.6679999999999993</v>
      </c>
      <c r="Z201" s="81">
        <v>5.8490000000000002</v>
      </c>
      <c r="AA201" s="81">
        <v>5.2220000000000004</v>
      </c>
      <c r="AB201" s="81">
        <v>4.2290000000000001</v>
      </c>
      <c r="AC201" s="81">
        <v>3.4489999999999998</v>
      </c>
      <c r="AD201" s="489" t="s">
        <v>10</v>
      </c>
      <c r="AE201" s="489" t="s">
        <v>10</v>
      </c>
      <c r="AF201" s="344" t="s">
        <v>10</v>
      </c>
      <c r="AG201" s="81">
        <v>13.028</v>
      </c>
      <c r="AH201" s="81">
        <v>16.157</v>
      </c>
      <c r="AI201" s="344" t="s">
        <v>10</v>
      </c>
      <c r="AJ201" s="344" t="s">
        <v>10</v>
      </c>
      <c r="AK201" s="81">
        <v>25.193000000000001</v>
      </c>
      <c r="AL201" s="523" t="s">
        <v>10</v>
      </c>
      <c r="AM201" s="249" t="s">
        <v>10</v>
      </c>
      <c r="AN201" s="84">
        <v>34.097999999999999</v>
      </c>
      <c r="AO201" s="3023">
        <v>29.39</v>
      </c>
      <c r="AP201" s="524"/>
      <c r="AQ201" s="524"/>
      <c r="AR201" s="524"/>
      <c r="AS201" s="524"/>
      <c r="AT201" s="524"/>
      <c r="AU201" s="524"/>
      <c r="AV201" s="524"/>
      <c r="AW201" s="524"/>
      <c r="AX201" s="524"/>
      <c r="AY201" s="524"/>
      <c r="AZ201" s="524"/>
      <c r="BA201" s="524"/>
      <c r="BB201" s="524"/>
      <c r="BC201" s="524"/>
      <c r="BD201" s="524"/>
      <c r="BE201" s="524"/>
      <c r="BF201" s="524"/>
      <c r="BG201" s="524"/>
      <c r="BH201" s="524"/>
      <c r="BI201" s="524"/>
      <c r="BJ201" s="524"/>
      <c r="BK201" s="524"/>
      <c r="BL201" s="524"/>
      <c r="BM201" s="524"/>
      <c r="BN201" s="524"/>
      <c r="BO201" s="524"/>
      <c r="BP201" s="524"/>
      <c r="BQ201" s="524"/>
      <c r="BR201" s="524"/>
      <c r="BS201" s="524"/>
      <c r="BT201" s="524"/>
      <c r="BU201" s="524"/>
      <c r="BV201" s="524"/>
      <c r="BW201" s="524"/>
      <c r="BX201" s="524"/>
      <c r="BY201" s="524"/>
      <c r="BZ201" s="524"/>
      <c r="CA201" s="524"/>
      <c r="CB201" s="524"/>
      <c r="CC201" s="524"/>
      <c r="CD201" s="524"/>
    </row>
    <row r="202" spans="1:82" s="525" customFormat="1" x14ac:dyDescent="0.35">
      <c r="A202" s="312"/>
      <c r="B202" s="555" t="s">
        <v>117</v>
      </c>
      <c r="C202" s="81">
        <v>15.029</v>
      </c>
      <c r="D202" s="81">
        <v>17.065000000000001</v>
      </c>
      <c r="E202" s="344" t="s">
        <v>10</v>
      </c>
      <c r="F202" s="344" t="s">
        <v>10</v>
      </c>
      <c r="G202" s="344" t="s">
        <v>10</v>
      </c>
      <c r="H202" s="81">
        <v>20.344999999999999</v>
      </c>
      <c r="I202" s="344" t="s">
        <v>10</v>
      </c>
      <c r="J202" s="344" t="s">
        <v>10</v>
      </c>
      <c r="K202" s="344" t="s">
        <v>10</v>
      </c>
      <c r="L202" s="344" t="s">
        <v>10</v>
      </c>
      <c r="M202" s="344" t="s">
        <v>10</v>
      </c>
      <c r="N202" s="344" t="s">
        <v>10</v>
      </c>
      <c r="O202" s="344" t="s">
        <v>10</v>
      </c>
      <c r="P202" s="344" t="s">
        <v>10</v>
      </c>
      <c r="Q202" s="344" t="s">
        <v>10</v>
      </c>
      <c r="R202" s="344" t="s">
        <v>10</v>
      </c>
      <c r="S202" s="344" t="s">
        <v>10</v>
      </c>
      <c r="T202" s="344" t="s">
        <v>10</v>
      </c>
      <c r="U202" s="344" t="s">
        <v>10</v>
      </c>
      <c r="V202" s="344" t="s">
        <v>10</v>
      </c>
      <c r="W202" s="344" t="s">
        <v>10</v>
      </c>
      <c r="X202" s="344" t="s">
        <v>10</v>
      </c>
      <c r="Y202" s="81">
        <v>21.672999999999998</v>
      </c>
      <c r="Z202" s="81">
        <v>19.28</v>
      </c>
      <c r="AA202" s="81">
        <v>14.975</v>
      </c>
      <c r="AB202" s="81">
        <v>15.162000000000001</v>
      </c>
      <c r="AC202" s="81">
        <v>14.835000000000001</v>
      </c>
      <c r="AD202" s="571" t="s">
        <v>10</v>
      </c>
      <c r="AE202" s="571" t="s">
        <v>10</v>
      </c>
      <c r="AF202" s="344" t="s">
        <v>10</v>
      </c>
      <c r="AG202" s="81">
        <v>28.555</v>
      </c>
      <c r="AH202" s="81">
        <v>32.098999999999997</v>
      </c>
      <c r="AI202" s="344" t="s">
        <v>10</v>
      </c>
      <c r="AJ202" s="344" t="s">
        <v>10</v>
      </c>
      <c r="AK202" s="81">
        <v>32.737000000000002</v>
      </c>
      <c r="AL202" s="523" t="s">
        <v>10</v>
      </c>
      <c r="AM202" s="249" t="s">
        <v>10</v>
      </c>
      <c r="AN202" s="84">
        <v>28.841000000000001</v>
      </c>
      <c r="AO202" s="3023">
        <v>29.77</v>
      </c>
      <c r="AP202" s="524"/>
      <c r="AQ202" s="524"/>
      <c r="AR202" s="524"/>
      <c r="AS202" s="524"/>
      <c r="AT202" s="524"/>
      <c r="AU202" s="524"/>
      <c r="AV202" s="524"/>
      <c r="AW202" s="524"/>
      <c r="AX202" s="524"/>
      <c r="AY202" s="524"/>
      <c r="AZ202" s="524"/>
      <c r="BA202" s="524"/>
      <c r="BB202" s="524"/>
      <c r="BC202" s="524"/>
      <c r="BD202" s="524"/>
      <c r="BE202" s="524"/>
      <c r="BF202" s="524"/>
      <c r="BG202" s="524"/>
      <c r="BH202" s="524"/>
      <c r="BI202" s="524"/>
      <c r="BJ202" s="524"/>
      <c r="BK202" s="524"/>
      <c r="BL202" s="524"/>
      <c r="BM202" s="524"/>
      <c r="BN202" s="524"/>
      <c r="BO202" s="524"/>
      <c r="BP202" s="524"/>
      <c r="BQ202" s="524"/>
      <c r="BR202" s="524"/>
      <c r="BS202" s="524"/>
      <c r="BT202" s="524"/>
      <c r="BU202" s="524"/>
      <c r="BV202" s="524"/>
      <c r="BW202" s="524"/>
      <c r="BX202" s="524"/>
      <c r="BY202" s="524"/>
      <c r="BZ202" s="524"/>
      <c r="CA202" s="524"/>
      <c r="CB202" s="524"/>
      <c r="CC202" s="524"/>
      <c r="CD202" s="524"/>
    </row>
    <row r="203" spans="1:82" s="525" customFormat="1" x14ac:dyDescent="0.35">
      <c r="A203" s="312"/>
      <c r="B203" s="555" t="s">
        <v>113</v>
      </c>
      <c r="C203" s="81">
        <v>2.9420000000000002</v>
      </c>
      <c r="D203" s="81">
        <v>6.1260000000000003</v>
      </c>
      <c r="E203" s="344" t="s">
        <v>10</v>
      </c>
      <c r="F203" s="344" t="s">
        <v>10</v>
      </c>
      <c r="G203" s="344" t="s">
        <v>10</v>
      </c>
      <c r="H203" s="81">
        <v>6.5350000000000001</v>
      </c>
      <c r="I203" s="344" t="s">
        <v>10</v>
      </c>
      <c r="J203" s="344" t="s">
        <v>10</v>
      </c>
      <c r="K203" s="344" t="s">
        <v>10</v>
      </c>
      <c r="L203" s="344" t="s">
        <v>10</v>
      </c>
      <c r="M203" s="344" t="s">
        <v>10</v>
      </c>
      <c r="N203" s="344" t="s">
        <v>10</v>
      </c>
      <c r="O203" s="344" t="s">
        <v>10</v>
      </c>
      <c r="P203" s="344" t="s">
        <v>10</v>
      </c>
      <c r="Q203" s="344" t="s">
        <v>10</v>
      </c>
      <c r="R203" s="344" t="s">
        <v>10</v>
      </c>
      <c r="S203" s="344" t="s">
        <v>10</v>
      </c>
      <c r="T203" s="344" t="s">
        <v>10</v>
      </c>
      <c r="U203" s="344" t="s">
        <v>10</v>
      </c>
      <c r="V203" s="344" t="s">
        <v>10</v>
      </c>
      <c r="W203" s="344" t="s">
        <v>10</v>
      </c>
      <c r="X203" s="344" t="s">
        <v>10</v>
      </c>
      <c r="Y203" s="81">
        <v>12.605</v>
      </c>
      <c r="Z203" s="81">
        <v>12.352</v>
      </c>
      <c r="AA203" s="81">
        <v>12.917</v>
      </c>
      <c r="AB203" s="81">
        <v>13.407</v>
      </c>
      <c r="AC203" s="81">
        <v>16.494</v>
      </c>
      <c r="AD203" s="489" t="s">
        <v>10</v>
      </c>
      <c r="AE203" s="489" t="s">
        <v>10</v>
      </c>
      <c r="AF203" s="344" t="s">
        <v>10</v>
      </c>
      <c r="AG203" s="81">
        <v>14.493</v>
      </c>
      <c r="AH203" s="81">
        <v>12.233000000000001</v>
      </c>
      <c r="AI203" s="344" t="s">
        <v>10</v>
      </c>
      <c r="AJ203" s="344" t="s">
        <v>10</v>
      </c>
      <c r="AK203" s="81">
        <v>9.8390000000000004</v>
      </c>
      <c r="AL203" s="523" t="s">
        <v>10</v>
      </c>
      <c r="AM203" s="249" t="s">
        <v>10</v>
      </c>
      <c r="AN203" s="84">
        <v>11.138</v>
      </c>
      <c r="AO203" s="3023">
        <v>10.209</v>
      </c>
      <c r="AP203" s="524"/>
      <c r="AQ203" s="524"/>
      <c r="AR203" s="524"/>
      <c r="AS203" s="524"/>
      <c r="AT203" s="524"/>
      <c r="AU203" s="524"/>
      <c r="AV203" s="524"/>
      <c r="AW203" s="524"/>
      <c r="AX203" s="524"/>
      <c r="AY203" s="524"/>
      <c r="AZ203" s="524"/>
      <c r="BA203" s="524"/>
      <c r="BB203" s="524"/>
      <c r="BC203" s="524"/>
      <c r="BD203" s="524"/>
      <c r="BE203" s="524"/>
      <c r="BF203" s="524"/>
      <c r="BG203" s="524"/>
      <c r="BH203" s="524"/>
      <c r="BI203" s="524"/>
      <c r="BJ203" s="524"/>
      <c r="BK203" s="524"/>
      <c r="BL203" s="524"/>
      <c r="BM203" s="524"/>
      <c r="BN203" s="524"/>
      <c r="BO203" s="524"/>
      <c r="BP203" s="524"/>
      <c r="BQ203" s="524"/>
      <c r="BR203" s="524"/>
      <c r="BS203" s="524"/>
      <c r="BT203" s="524"/>
      <c r="BU203" s="524"/>
      <c r="BV203" s="524"/>
      <c r="BW203" s="524"/>
      <c r="BX203" s="524"/>
      <c r="BY203" s="524"/>
      <c r="BZ203" s="524"/>
      <c r="CA203" s="524"/>
      <c r="CB203" s="524"/>
      <c r="CC203" s="524"/>
      <c r="CD203" s="524"/>
    </row>
    <row r="204" spans="1:82" s="525" customFormat="1" x14ac:dyDescent="0.35">
      <c r="A204" s="312"/>
      <c r="B204" s="555" t="s">
        <v>114</v>
      </c>
      <c r="C204" s="81">
        <v>5.3460000000000001</v>
      </c>
      <c r="D204" s="81">
        <v>1.976</v>
      </c>
      <c r="E204" s="344" t="s">
        <v>10</v>
      </c>
      <c r="F204" s="344" t="s">
        <v>10</v>
      </c>
      <c r="G204" s="344" t="s">
        <v>10</v>
      </c>
      <c r="H204" s="81">
        <v>1.579</v>
      </c>
      <c r="I204" s="344" t="s">
        <v>10</v>
      </c>
      <c r="J204" s="344" t="s">
        <v>10</v>
      </c>
      <c r="K204" s="344" t="s">
        <v>10</v>
      </c>
      <c r="L204" s="344" t="s">
        <v>10</v>
      </c>
      <c r="M204" s="344" t="s">
        <v>10</v>
      </c>
      <c r="N204" s="344" t="s">
        <v>10</v>
      </c>
      <c r="O204" s="344" t="s">
        <v>10</v>
      </c>
      <c r="P204" s="344" t="s">
        <v>10</v>
      </c>
      <c r="Q204" s="344" t="s">
        <v>10</v>
      </c>
      <c r="R204" s="344" t="s">
        <v>10</v>
      </c>
      <c r="S204" s="344" t="s">
        <v>10</v>
      </c>
      <c r="T204" s="344" t="s">
        <v>10</v>
      </c>
      <c r="U204" s="344" t="s">
        <v>10</v>
      </c>
      <c r="V204" s="344" t="s">
        <v>10</v>
      </c>
      <c r="W204" s="344" t="s">
        <v>10</v>
      </c>
      <c r="X204" s="344" t="s">
        <v>10</v>
      </c>
      <c r="Y204" s="81">
        <v>8.2810000000000006</v>
      </c>
      <c r="Z204" s="81">
        <v>10.157999999999999</v>
      </c>
      <c r="AA204" s="81">
        <v>11.753</v>
      </c>
      <c r="AB204" s="81">
        <v>12.851000000000001</v>
      </c>
      <c r="AC204" s="81">
        <v>12.483000000000001</v>
      </c>
      <c r="AD204" s="489" t="s">
        <v>10</v>
      </c>
      <c r="AE204" s="489" t="s">
        <v>10</v>
      </c>
      <c r="AF204" s="344" t="s">
        <v>10</v>
      </c>
      <c r="AG204" s="81">
        <v>8.5739999999999998</v>
      </c>
      <c r="AH204" s="81">
        <v>8.81</v>
      </c>
      <c r="AI204" s="344" t="s">
        <v>10</v>
      </c>
      <c r="AJ204" s="344" t="s">
        <v>10</v>
      </c>
      <c r="AK204" s="81">
        <v>6.9749999999999996</v>
      </c>
      <c r="AL204" s="523" t="s">
        <v>10</v>
      </c>
      <c r="AM204" s="249" t="s">
        <v>10</v>
      </c>
      <c r="AN204" s="84">
        <v>3.383</v>
      </c>
      <c r="AO204" s="3023">
        <v>5.9950000000000001</v>
      </c>
      <c r="AP204" s="524"/>
      <c r="AQ204" s="524"/>
      <c r="AR204" s="524"/>
      <c r="AS204" s="524"/>
      <c r="AT204" s="524"/>
      <c r="AU204" s="524"/>
      <c r="AV204" s="524"/>
      <c r="AW204" s="524"/>
      <c r="AX204" s="524"/>
      <c r="AY204" s="524"/>
      <c r="AZ204" s="524"/>
      <c r="BA204" s="524"/>
      <c r="BB204" s="524"/>
      <c r="BC204" s="524"/>
      <c r="BD204" s="524"/>
      <c r="BE204" s="524"/>
      <c r="BF204" s="524"/>
      <c r="BG204" s="524"/>
      <c r="BH204" s="524"/>
      <c r="BI204" s="524"/>
      <c r="BJ204" s="524"/>
      <c r="BK204" s="524"/>
      <c r="BL204" s="524"/>
      <c r="BM204" s="524"/>
      <c r="BN204" s="524"/>
      <c r="BO204" s="524"/>
      <c r="BP204" s="524"/>
      <c r="BQ204" s="524"/>
      <c r="BR204" s="524"/>
      <c r="BS204" s="524"/>
      <c r="BT204" s="524"/>
      <c r="BU204" s="524"/>
      <c r="BV204" s="524"/>
      <c r="BW204" s="524"/>
      <c r="BX204" s="524"/>
      <c r="BY204" s="524"/>
      <c r="BZ204" s="524"/>
      <c r="CA204" s="524"/>
      <c r="CB204" s="524"/>
      <c r="CC204" s="524"/>
      <c r="CD204" s="524"/>
    </row>
    <row r="205" spans="1:82" s="525" customFormat="1" x14ac:dyDescent="0.35">
      <c r="A205" s="312"/>
      <c r="B205" s="558" t="s">
        <v>3</v>
      </c>
      <c r="C205" s="81">
        <v>9.157</v>
      </c>
      <c r="D205" s="81">
        <v>11.686999999999999</v>
      </c>
      <c r="E205" s="560" t="s">
        <v>10</v>
      </c>
      <c r="F205" s="560" t="s">
        <v>10</v>
      </c>
      <c r="G205" s="560" t="s">
        <v>10</v>
      </c>
      <c r="H205" s="81">
        <v>8.8979999999999997</v>
      </c>
      <c r="I205" s="560" t="s">
        <v>10</v>
      </c>
      <c r="J205" s="560" t="s">
        <v>10</v>
      </c>
      <c r="K205" s="560" t="s">
        <v>10</v>
      </c>
      <c r="L205" s="560" t="s">
        <v>10</v>
      </c>
      <c r="M205" s="560" t="s">
        <v>10</v>
      </c>
      <c r="N205" s="560" t="s">
        <v>10</v>
      </c>
      <c r="O205" s="560" t="s">
        <v>10</v>
      </c>
      <c r="P205" s="560" t="s">
        <v>10</v>
      </c>
      <c r="Q205" s="560" t="s">
        <v>10</v>
      </c>
      <c r="R205" s="560" t="s">
        <v>10</v>
      </c>
      <c r="S205" s="560" t="s">
        <v>10</v>
      </c>
      <c r="T205" s="560" t="s">
        <v>10</v>
      </c>
      <c r="U205" s="560" t="s">
        <v>10</v>
      </c>
      <c r="V205" s="560" t="s">
        <v>10</v>
      </c>
      <c r="W205" s="560" t="s">
        <v>10</v>
      </c>
      <c r="X205" s="560" t="s">
        <v>10</v>
      </c>
      <c r="Y205" s="81">
        <v>40.033000000000001</v>
      </c>
      <c r="Z205" s="81">
        <v>44.097999999999999</v>
      </c>
      <c r="AA205" s="81">
        <v>49.412999999999997</v>
      </c>
      <c r="AB205" s="81">
        <v>46.862000000000002</v>
      </c>
      <c r="AC205" s="81">
        <v>45.341000000000001</v>
      </c>
      <c r="AD205" s="559" t="s">
        <v>10</v>
      </c>
      <c r="AE205" s="559" t="s">
        <v>10</v>
      </c>
      <c r="AF205" s="560" t="s">
        <v>10</v>
      </c>
      <c r="AG205" s="81">
        <v>19.933</v>
      </c>
      <c r="AH205" s="81">
        <v>15.509</v>
      </c>
      <c r="AI205" s="560" t="s">
        <v>10</v>
      </c>
      <c r="AJ205" s="560" t="s">
        <v>10</v>
      </c>
      <c r="AK205" s="81">
        <v>12.145</v>
      </c>
      <c r="AL205" s="523" t="s">
        <v>10</v>
      </c>
      <c r="AM205" s="650" t="s">
        <v>10</v>
      </c>
      <c r="AN205" s="84">
        <v>10.997999999999999</v>
      </c>
      <c r="AO205" s="3026">
        <v>10.832000000000001</v>
      </c>
      <c r="AP205" s="524"/>
      <c r="AQ205" s="524"/>
      <c r="AR205" s="524"/>
      <c r="AS205" s="524"/>
      <c r="AT205" s="524"/>
      <c r="AU205" s="524"/>
      <c r="AV205" s="524"/>
      <c r="AW205" s="524"/>
      <c r="AX205" s="524"/>
      <c r="AY205" s="524"/>
      <c r="AZ205" s="524"/>
      <c r="BA205" s="524"/>
      <c r="BB205" s="524"/>
      <c r="BC205" s="524"/>
      <c r="BD205" s="524"/>
      <c r="BE205" s="524"/>
      <c r="BF205" s="524"/>
      <c r="BG205" s="524"/>
      <c r="BH205" s="524"/>
      <c r="BI205" s="524"/>
      <c r="BJ205" s="524"/>
      <c r="BK205" s="524"/>
      <c r="BL205" s="524"/>
      <c r="BM205" s="524"/>
      <c r="BN205" s="524"/>
      <c r="BO205" s="524"/>
      <c r="BP205" s="524"/>
      <c r="BQ205" s="524"/>
      <c r="BR205" s="524"/>
      <c r="BS205" s="524"/>
      <c r="BT205" s="524"/>
      <c r="BU205" s="524"/>
      <c r="BV205" s="524"/>
      <c r="BW205" s="524"/>
      <c r="BX205" s="524"/>
      <c r="BY205" s="524"/>
      <c r="BZ205" s="524"/>
      <c r="CA205" s="524"/>
      <c r="CB205" s="524"/>
      <c r="CC205" s="524"/>
      <c r="CD205" s="524"/>
    </row>
    <row r="206" spans="1:82" s="525" customFormat="1" ht="3" customHeight="1" x14ac:dyDescent="0.35">
      <c r="A206" s="372"/>
      <c r="B206" s="476"/>
      <c r="C206" s="411"/>
      <c r="D206" s="477"/>
      <c r="E206" s="441"/>
      <c r="F206" s="384"/>
      <c r="G206" s="521"/>
      <c r="H206" s="521"/>
      <c r="I206" s="521"/>
      <c r="J206" s="521"/>
      <c r="K206" s="521"/>
      <c r="L206" s="521"/>
      <c r="M206" s="521"/>
      <c r="N206" s="521"/>
      <c r="O206" s="521"/>
      <c r="P206" s="521"/>
      <c r="Q206" s="521"/>
      <c r="R206" s="521"/>
      <c r="S206" s="521"/>
      <c r="T206" s="521"/>
      <c r="U206" s="521"/>
      <c r="V206" s="521"/>
      <c r="W206" s="521"/>
      <c r="X206" s="521"/>
      <c r="Y206" s="521"/>
      <c r="Z206" s="312"/>
      <c r="AA206" s="521"/>
      <c r="AB206" s="521"/>
      <c r="AC206" s="522"/>
      <c r="AD206" s="522"/>
      <c r="AE206" s="312"/>
      <c r="AF206" s="312"/>
      <c r="AG206" s="521"/>
      <c r="AH206" s="521"/>
      <c r="AI206" s="521"/>
      <c r="AJ206" s="521"/>
      <c r="AK206" s="521"/>
      <c r="AL206" s="523"/>
      <c r="AM206" s="249"/>
      <c r="AN206" s="249"/>
      <c r="AO206" s="523"/>
      <c r="AP206" s="524"/>
      <c r="AQ206" s="524"/>
      <c r="AR206" s="524"/>
      <c r="AS206" s="524"/>
      <c r="AT206" s="524"/>
      <c r="AU206" s="524"/>
      <c r="AV206" s="524"/>
      <c r="AW206" s="524"/>
      <c r="AX206" s="524"/>
      <c r="AY206" s="524"/>
      <c r="AZ206" s="524"/>
      <c r="BA206" s="524"/>
      <c r="BB206" s="524"/>
      <c r="BC206" s="524"/>
      <c r="BD206" s="524"/>
      <c r="BE206" s="524"/>
      <c r="BF206" s="524"/>
      <c r="BG206" s="524"/>
      <c r="BH206" s="524"/>
      <c r="BI206" s="524"/>
      <c r="BJ206" s="524"/>
      <c r="BK206" s="524"/>
      <c r="BL206" s="524"/>
      <c r="BM206" s="524"/>
      <c r="BN206" s="524"/>
      <c r="BO206" s="524"/>
      <c r="BP206" s="524"/>
      <c r="BQ206" s="524"/>
      <c r="BR206" s="524"/>
      <c r="BS206" s="524"/>
      <c r="BT206" s="524"/>
      <c r="BU206" s="524"/>
      <c r="BV206" s="524"/>
      <c r="BW206" s="524"/>
      <c r="BX206" s="524"/>
      <c r="BY206" s="524"/>
      <c r="BZ206" s="524"/>
      <c r="CA206" s="524"/>
      <c r="CB206" s="524"/>
      <c r="CC206" s="524"/>
      <c r="CD206" s="524"/>
    </row>
    <row r="207" spans="1:82" s="341" customFormat="1" ht="25" customHeight="1" x14ac:dyDescent="0.35">
      <c r="A207" s="312"/>
      <c r="B207" s="3277" t="s">
        <v>232</v>
      </c>
      <c r="C207" s="3276"/>
      <c r="D207" s="3276"/>
      <c r="E207" s="3276"/>
      <c r="F207" s="3276"/>
      <c r="G207" s="3276"/>
      <c r="H207" s="3276"/>
      <c r="I207" s="3276"/>
      <c r="J207" s="3276"/>
      <c r="K207" s="3276"/>
      <c r="L207" s="3276"/>
      <c r="M207" s="3276"/>
      <c r="N207" s="3276"/>
      <c r="O207" s="3276"/>
      <c r="P207" s="3276"/>
      <c r="Q207" s="3276"/>
      <c r="R207" s="3312"/>
      <c r="S207" s="561"/>
      <c r="T207" s="561"/>
      <c r="U207" s="561"/>
      <c r="V207" s="561"/>
      <c r="W207" s="561"/>
      <c r="X207" s="561"/>
      <c r="Y207" s="561"/>
      <c r="Z207" s="372"/>
      <c r="AA207" s="372"/>
      <c r="AB207" s="372"/>
      <c r="AC207" s="522"/>
      <c r="AD207" s="522"/>
      <c r="AE207" s="312"/>
      <c r="AF207" s="312"/>
      <c r="AG207" s="521"/>
      <c r="AH207" s="521"/>
      <c r="AI207" s="521"/>
      <c r="AJ207" s="521"/>
      <c r="AK207" s="521"/>
      <c r="AL207" s="523"/>
      <c r="AM207" s="249"/>
      <c r="AN207" s="249"/>
      <c r="AO207" s="523"/>
      <c r="AP207" s="249"/>
      <c r="AQ207" s="249"/>
      <c r="AR207" s="249"/>
      <c r="AS207" s="249"/>
      <c r="AT207" s="249"/>
      <c r="AU207" s="249"/>
      <c r="AV207" s="249"/>
      <c r="AW207" s="249"/>
      <c r="AX207" s="249"/>
      <c r="AY207" s="249"/>
      <c r="AZ207" s="249"/>
      <c r="BA207" s="249"/>
      <c r="BB207" s="249"/>
      <c r="BC207" s="249"/>
      <c r="BD207" s="249"/>
      <c r="BE207" s="249"/>
      <c r="BF207" s="249"/>
      <c r="BG207" s="249"/>
      <c r="BH207" s="249"/>
      <c r="BI207" s="249"/>
      <c r="BJ207" s="249"/>
      <c r="BK207" s="249"/>
      <c r="BL207" s="249"/>
      <c r="BM207" s="249"/>
      <c r="BN207" s="249"/>
      <c r="BO207" s="249"/>
      <c r="BP207" s="249"/>
      <c r="BQ207" s="249"/>
      <c r="BR207" s="249"/>
      <c r="BS207" s="249"/>
      <c r="BT207" s="249"/>
      <c r="BU207" s="249"/>
      <c r="BV207" s="249"/>
      <c r="BW207" s="249"/>
      <c r="BX207" s="249"/>
      <c r="BY207" s="249"/>
      <c r="BZ207" s="249"/>
      <c r="CA207" s="249"/>
      <c r="CB207" s="249"/>
      <c r="CC207" s="249"/>
      <c r="CD207" s="249"/>
    </row>
    <row r="208" spans="1:82" s="525" customFormat="1" x14ac:dyDescent="0.35">
      <c r="A208" s="521"/>
      <c r="B208" s="40" t="s">
        <v>1342</v>
      </c>
      <c r="C208" s="521"/>
      <c r="D208" s="521"/>
      <c r="E208" s="521"/>
      <c r="F208" s="521"/>
      <c r="G208" s="521"/>
      <c r="H208" s="521"/>
      <c r="I208" s="521"/>
      <c r="J208" s="521"/>
      <c r="K208" s="521"/>
      <c r="L208" s="521"/>
      <c r="M208" s="521"/>
      <c r="N208" s="521"/>
      <c r="O208" s="521"/>
      <c r="P208" s="521"/>
      <c r="Q208" s="521"/>
      <c r="R208" s="521"/>
      <c r="S208" s="521"/>
      <c r="T208" s="521"/>
      <c r="U208" s="521"/>
      <c r="V208" s="521"/>
      <c r="W208" s="521"/>
      <c r="X208" s="521"/>
      <c r="Y208" s="521"/>
      <c r="Z208" s="312"/>
      <c r="AA208" s="521"/>
      <c r="AB208" s="526"/>
      <c r="AC208" s="527"/>
      <c r="AD208" s="527"/>
      <c r="AE208" s="526"/>
      <c r="AF208" s="526"/>
      <c r="AG208" s="521"/>
      <c r="AH208" s="521"/>
      <c r="AI208" s="521"/>
      <c r="AJ208" s="521"/>
      <c r="AK208" s="521"/>
      <c r="AL208" s="523"/>
      <c r="AM208" s="249"/>
      <c r="AN208" s="249"/>
      <c r="AO208" s="523"/>
      <c r="AP208" s="524"/>
      <c r="AQ208" s="524"/>
      <c r="AR208" s="524"/>
      <c r="AS208" s="524"/>
      <c r="AT208" s="524"/>
      <c r="AU208" s="524"/>
      <c r="AV208" s="524"/>
      <c r="AW208" s="524"/>
      <c r="AX208" s="524"/>
      <c r="AY208" s="524"/>
      <c r="AZ208" s="524"/>
      <c r="BA208" s="524"/>
      <c r="BB208" s="524"/>
      <c r="BC208" s="524"/>
      <c r="BD208" s="524"/>
      <c r="BE208" s="524"/>
      <c r="BF208" s="524"/>
      <c r="BG208" s="524"/>
      <c r="BH208" s="524"/>
      <c r="BI208" s="524"/>
      <c r="BJ208" s="524"/>
      <c r="BK208" s="524"/>
      <c r="BL208" s="524"/>
      <c r="BM208" s="524"/>
      <c r="BN208" s="524"/>
      <c r="BO208" s="524"/>
      <c r="BP208" s="524"/>
      <c r="BQ208" s="524"/>
      <c r="BR208" s="524"/>
      <c r="BS208" s="524"/>
      <c r="BT208" s="524"/>
      <c r="BU208" s="524"/>
      <c r="BV208" s="524"/>
      <c r="BW208" s="524"/>
      <c r="BX208" s="524"/>
      <c r="BY208" s="524"/>
      <c r="BZ208" s="524"/>
      <c r="CA208" s="524"/>
      <c r="CB208" s="524"/>
      <c r="CC208" s="524"/>
      <c r="CD208" s="524"/>
    </row>
    <row r="209" spans="1:82" s="525" customFormat="1" ht="63" customHeight="1" x14ac:dyDescent="0.35">
      <c r="A209" s="2504" t="s">
        <v>1063</v>
      </c>
      <c r="B209" s="3305" t="s">
        <v>230</v>
      </c>
      <c r="C209" s="3273"/>
      <c r="D209" s="3273"/>
      <c r="E209" s="3273"/>
      <c r="F209" s="3273"/>
      <c r="G209" s="3273"/>
      <c r="H209" s="3273"/>
      <c r="I209" s="3273"/>
      <c r="J209" s="3273"/>
      <c r="K209" s="3273"/>
      <c r="L209" s="3273"/>
      <c r="M209" s="3273"/>
      <c r="N209" s="3273"/>
      <c r="O209" s="3273"/>
      <c r="P209" s="3273"/>
      <c r="Q209" s="3273"/>
      <c r="R209" s="3273"/>
      <c r="S209" s="3273"/>
      <c r="T209" s="3273"/>
      <c r="U209" s="3273"/>
      <c r="V209" s="3273"/>
      <c r="W209" s="3273"/>
      <c r="X209" s="3273"/>
      <c r="Y209" s="3273"/>
      <c r="Z209" s="3273"/>
      <c r="AA209" s="3273"/>
      <c r="AB209" s="521"/>
      <c r="AC209" s="522"/>
      <c r="AD209" s="522"/>
      <c r="AE209" s="521"/>
      <c r="AF209" s="521"/>
      <c r="AG209" s="528"/>
      <c r="AH209" s="528"/>
      <c r="AI209" s="529"/>
      <c r="AJ209" s="529"/>
      <c r="AK209" s="529"/>
      <c r="AL209" s="523"/>
      <c r="AM209" s="249"/>
      <c r="AN209" s="249"/>
      <c r="AO209" s="3043"/>
      <c r="AP209" s="524"/>
      <c r="AQ209" s="524"/>
      <c r="AR209" s="524"/>
      <c r="AS209" s="524"/>
      <c r="AT209" s="524"/>
      <c r="AU209" s="524"/>
      <c r="AV209" s="524"/>
      <c r="AW209" s="524"/>
      <c r="AX209" s="524"/>
      <c r="AY209" s="524"/>
      <c r="AZ209" s="524"/>
      <c r="BA209" s="524"/>
      <c r="BB209" s="524"/>
      <c r="BC209" s="524"/>
      <c r="BD209" s="524"/>
      <c r="BE209" s="524"/>
      <c r="BF209" s="524"/>
      <c r="BG209" s="524"/>
      <c r="BH209" s="524"/>
      <c r="BI209" s="524"/>
      <c r="BJ209" s="524"/>
      <c r="BK209" s="524"/>
      <c r="BL209" s="524"/>
      <c r="BM209" s="524"/>
      <c r="BN209" s="524"/>
      <c r="BO209" s="524"/>
      <c r="BP209" s="524"/>
      <c r="BQ209" s="524"/>
      <c r="BR209" s="524"/>
      <c r="BS209" s="524"/>
      <c r="BT209" s="524"/>
      <c r="BU209" s="524"/>
      <c r="BV209" s="524"/>
      <c r="BW209" s="524"/>
      <c r="BX209" s="524"/>
      <c r="BY209" s="524"/>
      <c r="BZ209" s="524"/>
      <c r="CA209" s="524"/>
      <c r="CB209" s="524"/>
      <c r="CC209" s="524"/>
      <c r="CD209" s="524"/>
    </row>
    <row r="210" spans="1:82" s="525" customFormat="1" ht="46.5" x14ac:dyDescent="0.35">
      <c r="A210" s="427"/>
      <c r="B210" s="530" t="s">
        <v>734</v>
      </c>
      <c r="C210" s="531" t="s">
        <v>6</v>
      </c>
      <c r="D210" s="531" t="s">
        <v>7</v>
      </c>
      <c r="E210" s="531" t="s">
        <v>8</v>
      </c>
      <c r="F210" s="532" t="s">
        <v>123</v>
      </c>
      <c r="G210" s="533" t="s">
        <v>160</v>
      </c>
      <c r="H210" s="533" t="s">
        <v>194</v>
      </c>
      <c r="I210" s="533" t="s">
        <v>202</v>
      </c>
      <c r="J210" s="533" t="s">
        <v>241</v>
      </c>
      <c r="K210" s="533" t="s">
        <v>273</v>
      </c>
      <c r="L210" s="533" t="s">
        <v>284</v>
      </c>
      <c r="M210" s="533" t="s">
        <v>322</v>
      </c>
      <c r="N210" s="533" t="s">
        <v>342</v>
      </c>
      <c r="O210" s="533" t="s">
        <v>356</v>
      </c>
      <c r="P210" s="533" t="s">
        <v>384</v>
      </c>
      <c r="Q210" s="533" t="s">
        <v>493</v>
      </c>
      <c r="R210" s="533" t="s">
        <v>535</v>
      </c>
      <c r="S210" s="533" t="s">
        <v>541</v>
      </c>
      <c r="T210" s="533" t="s">
        <v>545</v>
      </c>
      <c r="U210" s="533" t="s">
        <v>578</v>
      </c>
      <c r="V210" s="533" t="s">
        <v>586</v>
      </c>
      <c r="W210" s="533" t="s">
        <v>633</v>
      </c>
      <c r="X210" s="533" t="s">
        <v>646</v>
      </c>
      <c r="Y210" s="533" t="s">
        <v>647</v>
      </c>
      <c r="Z210" s="533" t="s">
        <v>668</v>
      </c>
      <c r="AA210" s="534" t="s">
        <v>671</v>
      </c>
      <c r="AB210" s="534" t="s">
        <v>688</v>
      </c>
      <c r="AC210" s="534" t="s">
        <v>689</v>
      </c>
      <c r="AD210" s="534" t="s">
        <v>735</v>
      </c>
      <c r="AE210" s="534" t="s">
        <v>776</v>
      </c>
      <c r="AF210" s="534" t="s">
        <v>811</v>
      </c>
      <c r="AG210" s="534" t="s">
        <v>1055</v>
      </c>
      <c r="AH210" s="534" t="s">
        <v>1072</v>
      </c>
      <c r="AI210" s="534" t="s">
        <v>1075</v>
      </c>
      <c r="AJ210" s="534" t="s">
        <v>1117</v>
      </c>
      <c r="AK210" s="534" t="s">
        <v>1162</v>
      </c>
      <c r="AL210" s="355" t="s">
        <v>1176</v>
      </c>
      <c r="AM210" s="651" t="s">
        <v>1211</v>
      </c>
      <c r="AN210" s="2558" t="s">
        <v>1281</v>
      </c>
      <c r="AO210" s="3044" t="s">
        <v>1328</v>
      </c>
      <c r="AP210" s="524"/>
      <c r="AQ210" s="524"/>
      <c r="AR210" s="524"/>
      <c r="AS210" s="524"/>
      <c r="AT210" s="524"/>
      <c r="AU210" s="524"/>
      <c r="AV210" s="524"/>
      <c r="AW210" s="524"/>
      <c r="AX210" s="524"/>
      <c r="AY210" s="524"/>
      <c r="AZ210" s="524"/>
      <c r="BA210" s="524"/>
      <c r="BB210" s="524"/>
      <c r="BC210" s="524"/>
      <c r="BD210" s="524"/>
      <c r="BE210" s="524"/>
      <c r="BF210" s="524"/>
      <c r="BG210" s="524"/>
      <c r="BH210" s="524"/>
      <c r="BI210" s="524"/>
      <c r="BJ210" s="524"/>
      <c r="BK210" s="524"/>
      <c r="BL210" s="524"/>
      <c r="BM210" s="524"/>
      <c r="BN210" s="524"/>
      <c r="BO210" s="524"/>
      <c r="BP210" s="524"/>
      <c r="BQ210" s="524"/>
      <c r="BR210" s="524"/>
      <c r="BS210" s="524"/>
      <c r="BT210" s="524"/>
      <c r="BU210" s="524"/>
      <c r="BV210" s="524"/>
      <c r="BW210" s="524"/>
      <c r="BX210" s="524"/>
      <c r="BY210" s="524"/>
      <c r="BZ210" s="524"/>
      <c r="CA210" s="524"/>
      <c r="CB210" s="524"/>
      <c r="CC210" s="524"/>
      <c r="CD210" s="524"/>
    </row>
    <row r="211" spans="1:82" s="554" customFormat="1" x14ac:dyDescent="0.35">
      <c r="A211" s="433"/>
      <c r="B211" s="434" t="s">
        <v>260</v>
      </c>
      <c r="C211" s="3068">
        <v>4.5570000000000004</v>
      </c>
      <c r="D211" s="3068">
        <v>4.5199999999999996</v>
      </c>
      <c r="E211" s="343" t="s">
        <v>10</v>
      </c>
      <c r="F211" s="343" t="s">
        <v>10</v>
      </c>
      <c r="G211" s="343" t="s">
        <v>10</v>
      </c>
      <c r="H211" s="3068">
        <v>4.5430000000000001</v>
      </c>
      <c r="I211" s="343" t="s">
        <v>10</v>
      </c>
      <c r="J211" s="343" t="s">
        <v>10</v>
      </c>
      <c r="K211" s="343" t="s">
        <v>10</v>
      </c>
      <c r="L211" s="343" t="s">
        <v>10</v>
      </c>
      <c r="M211" s="506" t="s">
        <v>10</v>
      </c>
      <c r="N211" s="506" t="s">
        <v>10</v>
      </c>
      <c r="O211" s="506" t="s">
        <v>10</v>
      </c>
      <c r="P211" s="506" t="s">
        <v>10</v>
      </c>
      <c r="Q211" s="506" t="s">
        <v>10</v>
      </c>
      <c r="R211" s="506" t="s">
        <v>10</v>
      </c>
      <c r="S211" s="506" t="s">
        <v>10</v>
      </c>
      <c r="T211" s="506" t="s">
        <v>10</v>
      </c>
      <c r="U211" s="506" t="s">
        <v>10</v>
      </c>
      <c r="V211" s="506" t="s">
        <v>10</v>
      </c>
      <c r="W211" s="506" t="s">
        <v>10</v>
      </c>
      <c r="X211" s="506" t="s">
        <v>10</v>
      </c>
      <c r="Y211" s="3068">
        <v>13.212</v>
      </c>
      <c r="Z211" s="3068">
        <v>13.24</v>
      </c>
      <c r="AA211" s="3068">
        <v>13.131</v>
      </c>
      <c r="AB211" s="3068">
        <v>12.2</v>
      </c>
      <c r="AC211" s="3068">
        <v>10.651999999999999</v>
      </c>
      <c r="AD211" s="505" t="s">
        <v>10</v>
      </c>
      <c r="AE211" s="505" t="s">
        <v>10</v>
      </c>
      <c r="AF211" s="343" t="s">
        <v>10</v>
      </c>
      <c r="AG211" s="3068">
        <v>4.1379999999999999</v>
      </c>
      <c r="AH211" s="3068">
        <v>4.3230000000000004</v>
      </c>
      <c r="AI211" s="505" t="s">
        <v>10</v>
      </c>
      <c r="AJ211" s="505" t="s">
        <v>10</v>
      </c>
      <c r="AK211" s="3068">
        <v>4.1559999999999997</v>
      </c>
      <c r="AL211" s="552" t="s">
        <v>10</v>
      </c>
      <c r="AM211" s="343" t="s">
        <v>10</v>
      </c>
      <c r="AN211" s="3069">
        <v>5.4640000000000004</v>
      </c>
      <c r="AO211" s="3070">
        <v>5.577</v>
      </c>
      <c r="AP211" s="553"/>
      <c r="AQ211" s="553"/>
      <c r="AR211" s="553"/>
      <c r="AS211" s="553"/>
      <c r="AT211" s="553"/>
      <c r="AU211" s="553"/>
      <c r="AV211" s="553"/>
      <c r="AW211" s="553"/>
      <c r="AX211" s="553"/>
      <c r="AY211" s="553"/>
      <c r="AZ211" s="553"/>
      <c r="BA211" s="553"/>
      <c r="BB211" s="553"/>
      <c r="BC211" s="553"/>
      <c r="BD211" s="553"/>
      <c r="BE211" s="553"/>
      <c r="BF211" s="553"/>
      <c r="BG211" s="553"/>
      <c r="BH211" s="553"/>
      <c r="BI211" s="553"/>
      <c r="BJ211" s="553"/>
      <c r="BK211" s="553"/>
      <c r="BL211" s="553"/>
      <c r="BM211" s="553"/>
      <c r="BN211" s="553"/>
      <c r="BO211" s="553"/>
      <c r="BP211" s="553"/>
      <c r="BQ211" s="553"/>
      <c r="BR211" s="553"/>
      <c r="BS211" s="553"/>
      <c r="BT211" s="553"/>
      <c r="BU211" s="553"/>
      <c r="BV211" s="553"/>
      <c r="BW211" s="553"/>
      <c r="BX211" s="553"/>
      <c r="BY211" s="553"/>
      <c r="BZ211" s="553"/>
      <c r="CA211" s="553"/>
      <c r="CB211" s="553"/>
      <c r="CC211" s="553"/>
      <c r="CD211" s="553"/>
    </row>
    <row r="212" spans="1:82" s="554" customFormat="1" x14ac:dyDescent="0.35">
      <c r="A212" s="433"/>
      <c r="B212" s="436" t="s">
        <v>261</v>
      </c>
      <c r="C212" s="343" t="s">
        <v>10</v>
      </c>
      <c r="D212" s="343" t="s">
        <v>10</v>
      </c>
      <c r="E212" s="343" t="s">
        <v>10</v>
      </c>
      <c r="F212" s="343" t="s">
        <v>10</v>
      </c>
      <c r="G212" s="343" t="s">
        <v>10</v>
      </c>
      <c r="H212" s="343" t="s">
        <v>10</v>
      </c>
      <c r="I212" s="343" t="s">
        <v>10</v>
      </c>
      <c r="J212" s="343" t="s">
        <v>10</v>
      </c>
      <c r="K212" s="343" t="s">
        <v>10</v>
      </c>
      <c r="L212" s="343" t="s">
        <v>10</v>
      </c>
      <c r="M212" s="343" t="s">
        <v>10</v>
      </c>
      <c r="N212" s="343" t="s">
        <v>10</v>
      </c>
      <c r="O212" s="343" t="s">
        <v>10</v>
      </c>
      <c r="P212" s="343" t="s">
        <v>10</v>
      </c>
      <c r="Q212" s="343" t="s">
        <v>10</v>
      </c>
      <c r="R212" s="343" t="s">
        <v>10</v>
      </c>
      <c r="S212" s="411" t="s">
        <v>10</v>
      </c>
      <c r="T212" s="411" t="s">
        <v>10</v>
      </c>
      <c r="U212" s="411" t="s">
        <v>10</v>
      </c>
      <c r="V212" s="411" t="s">
        <v>10</v>
      </c>
      <c r="W212" s="411" t="s">
        <v>10</v>
      </c>
      <c r="X212" s="411" t="s">
        <v>10</v>
      </c>
      <c r="Y212" s="3068">
        <v>11.484999999999999</v>
      </c>
      <c r="Z212" s="3068">
        <v>11.077999999999999</v>
      </c>
      <c r="AA212" s="3068">
        <v>14.276999999999999</v>
      </c>
      <c r="AB212" s="3068">
        <v>11.005000000000001</v>
      </c>
      <c r="AC212" s="3068">
        <v>11.835000000000001</v>
      </c>
      <c r="AD212" s="411" t="s">
        <v>10</v>
      </c>
      <c r="AE212" s="411" t="s">
        <v>10</v>
      </c>
      <c r="AF212" s="343" t="s">
        <v>10</v>
      </c>
      <c r="AG212" s="3068">
        <v>3.536</v>
      </c>
      <c r="AH212" s="3068">
        <v>3.2189999999999999</v>
      </c>
      <c r="AI212" s="411" t="s">
        <v>10</v>
      </c>
      <c r="AJ212" s="411" t="s">
        <v>10</v>
      </c>
      <c r="AK212" s="3068">
        <v>5.3490000000000002</v>
      </c>
      <c r="AL212" s="552" t="s">
        <v>10</v>
      </c>
      <c r="AM212" s="343" t="s">
        <v>10</v>
      </c>
      <c r="AN212" s="3069">
        <v>4.6050000000000004</v>
      </c>
      <c r="AO212" s="3070">
        <v>3.1920000000000002</v>
      </c>
      <c r="AP212" s="553"/>
      <c r="AQ212" s="553"/>
      <c r="AR212" s="553"/>
      <c r="AS212" s="553"/>
      <c r="AT212" s="553"/>
      <c r="AU212" s="553"/>
      <c r="AV212" s="553"/>
      <c r="AW212" s="553"/>
      <c r="AX212" s="553"/>
      <c r="AY212" s="553"/>
      <c r="AZ212" s="553"/>
      <c r="BA212" s="553"/>
      <c r="BB212" s="553"/>
      <c r="BC212" s="553"/>
      <c r="BD212" s="553"/>
      <c r="BE212" s="553"/>
      <c r="BF212" s="553"/>
      <c r="BG212" s="553"/>
      <c r="BH212" s="553"/>
      <c r="BI212" s="553"/>
      <c r="BJ212" s="553"/>
      <c r="BK212" s="553"/>
      <c r="BL212" s="553"/>
      <c r="BM212" s="553"/>
      <c r="BN212" s="553"/>
      <c r="BO212" s="553"/>
      <c r="BP212" s="553"/>
      <c r="BQ212" s="553"/>
      <c r="BR212" s="553"/>
      <c r="BS212" s="553"/>
      <c r="BT212" s="553"/>
      <c r="BU212" s="553"/>
      <c r="BV212" s="553"/>
      <c r="BW212" s="553"/>
      <c r="BX212" s="553"/>
      <c r="BY212" s="553"/>
      <c r="BZ212" s="553"/>
      <c r="CA212" s="553"/>
      <c r="CB212" s="553"/>
      <c r="CC212" s="553"/>
      <c r="CD212" s="553"/>
    </row>
    <row r="213" spans="1:82" s="554" customFormat="1" x14ac:dyDescent="0.35">
      <c r="A213" s="433"/>
      <c r="B213" s="436" t="s">
        <v>262</v>
      </c>
      <c r="C213" s="3068">
        <v>3.3140000000000001</v>
      </c>
      <c r="D213" s="3068">
        <v>3.629</v>
      </c>
      <c r="E213" s="411" t="s">
        <v>10</v>
      </c>
      <c r="F213" s="343" t="s">
        <v>10</v>
      </c>
      <c r="G213" s="343" t="s">
        <v>10</v>
      </c>
      <c r="H213" s="3068">
        <v>3.306</v>
      </c>
      <c r="I213" s="343" t="s">
        <v>10</v>
      </c>
      <c r="J213" s="343" t="s">
        <v>10</v>
      </c>
      <c r="K213" s="343" t="s">
        <v>10</v>
      </c>
      <c r="L213" s="343" t="s">
        <v>10</v>
      </c>
      <c r="M213" s="343" t="s">
        <v>10</v>
      </c>
      <c r="N213" s="343" t="s">
        <v>10</v>
      </c>
      <c r="O213" s="343" t="s">
        <v>10</v>
      </c>
      <c r="P213" s="343" t="s">
        <v>10</v>
      </c>
      <c r="Q213" s="343" t="s">
        <v>10</v>
      </c>
      <c r="R213" s="343" t="s">
        <v>10</v>
      </c>
      <c r="S213" s="411" t="s">
        <v>10</v>
      </c>
      <c r="T213" s="411" t="s">
        <v>10</v>
      </c>
      <c r="U213" s="411" t="s">
        <v>10</v>
      </c>
      <c r="V213" s="411" t="s">
        <v>10</v>
      </c>
      <c r="W213" s="411" t="s">
        <v>10</v>
      </c>
      <c r="X213" s="411" t="s">
        <v>10</v>
      </c>
      <c r="Y213" s="3068">
        <v>10.148</v>
      </c>
      <c r="Z213" s="3068">
        <v>10.436999999999999</v>
      </c>
      <c r="AA213" s="3068">
        <v>11.093999999999999</v>
      </c>
      <c r="AB213" s="3068">
        <v>10.554</v>
      </c>
      <c r="AC213" s="3068">
        <v>9.7720000000000002</v>
      </c>
      <c r="AD213" s="411" t="s">
        <v>10</v>
      </c>
      <c r="AE213" s="411" t="s">
        <v>10</v>
      </c>
      <c r="AF213" s="343" t="s">
        <v>10</v>
      </c>
      <c r="AG213" s="3068">
        <v>5.6239999999999997</v>
      </c>
      <c r="AH213" s="3068">
        <v>5.4459999999999997</v>
      </c>
      <c r="AI213" s="411" t="s">
        <v>10</v>
      </c>
      <c r="AJ213" s="411" t="s">
        <v>10</v>
      </c>
      <c r="AK213" s="3068">
        <v>4.9450000000000003</v>
      </c>
      <c r="AL213" s="552" t="s">
        <v>10</v>
      </c>
      <c r="AM213" s="343" t="s">
        <v>10</v>
      </c>
      <c r="AN213" s="3069">
        <v>6.3579999999999997</v>
      </c>
      <c r="AO213" s="3070">
        <v>5.6680000000000001</v>
      </c>
      <c r="AP213" s="553"/>
      <c r="AQ213" s="553"/>
      <c r="AR213" s="553"/>
      <c r="AS213" s="553"/>
      <c r="AT213" s="553"/>
      <c r="AU213" s="553"/>
      <c r="AV213" s="553"/>
      <c r="AW213" s="553"/>
      <c r="AX213" s="553"/>
      <c r="AY213" s="553"/>
      <c r="AZ213" s="553"/>
      <c r="BA213" s="553"/>
      <c r="BB213" s="553"/>
      <c r="BC213" s="553"/>
      <c r="BD213" s="553"/>
      <c r="BE213" s="553"/>
      <c r="BF213" s="553"/>
      <c r="BG213" s="553"/>
      <c r="BH213" s="553"/>
      <c r="BI213" s="553"/>
      <c r="BJ213" s="553"/>
      <c r="BK213" s="553"/>
      <c r="BL213" s="553"/>
      <c r="BM213" s="553"/>
      <c r="BN213" s="553"/>
      <c r="BO213" s="553"/>
      <c r="BP213" s="553"/>
      <c r="BQ213" s="553"/>
      <c r="BR213" s="553"/>
      <c r="BS213" s="553"/>
      <c r="BT213" s="553"/>
      <c r="BU213" s="553"/>
      <c r="BV213" s="553"/>
      <c r="BW213" s="553"/>
      <c r="BX213" s="553"/>
      <c r="BY213" s="553"/>
      <c r="BZ213" s="553"/>
      <c r="CA213" s="553"/>
      <c r="CB213" s="553"/>
      <c r="CC213" s="553"/>
      <c r="CD213" s="553"/>
    </row>
    <row r="214" spans="1:82" s="554" customFormat="1" x14ac:dyDescent="0.35">
      <c r="A214" s="433"/>
      <c r="B214" s="436" t="s">
        <v>263</v>
      </c>
      <c r="C214" s="3068">
        <v>5.0140000000000002</v>
      </c>
      <c r="D214" s="3068">
        <v>4.7210000000000001</v>
      </c>
      <c r="E214" s="343" t="s">
        <v>10</v>
      </c>
      <c r="F214" s="343" t="s">
        <v>10</v>
      </c>
      <c r="G214" s="343" t="s">
        <v>10</v>
      </c>
      <c r="H214" s="3068">
        <v>4.5010000000000003</v>
      </c>
      <c r="I214" s="343" t="s">
        <v>10</v>
      </c>
      <c r="J214" s="343" t="s">
        <v>10</v>
      </c>
      <c r="K214" s="343" t="s">
        <v>10</v>
      </c>
      <c r="L214" s="343" t="s">
        <v>10</v>
      </c>
      <c r="M214" s="343" t="s">
        <v>10</v>
      </c>
      <c r="N214" s="343" t="s">
        <v>10</v>
      </c>
      <c r="O214" s="343" t="s">
        <v>10</v>
      </c>
      <c r="P214" s="343" t="s">
        <v>10</v>
      </c>
      <c r="Q214" s="343" t="s">
        <v>10</v>
      </c>
      <c r="R214" s="343" t="s">
        <v>10</v>
      </c>
      <c r="S214" s="411" t="s">
        <v>10</v>
      </c>
      <c r="T214" s="411" t="s">
        <v>10</v>
      </c>
      <c r="U214" s="411" t="s">
        <v>10</v>
      </c>
      <c r="V214" s="411" t="s">
        <v>10</v>
      </c>
      <c r="W214" s="411" t="s">
        <v>10</v>
      </c>
      <c r="X214" s="411" t="s">
        <v>10</v>
      </c>
      <c r="Y214" s="3068">
        <v>10.005000000000001</v>
      </c>
      <c r="Z214" s="3068">
        <v>10.057</v>
      </c>
      <c r="AA214" s="3068">
        <v>10.129</v>
      </c>
      <c r="AB214" s="3068">
        <v>10.863</v>
      </c>
      <c r="AC214" s="3068">
        <v>9.2390000000000008</v>
      </c>
      <c r="AD214" s="411" t="s">
        <v>10</v>
      </c>
      <c r="AE214" s="411" t="s">
        <v>10</v>
      </c>
      <c r="AF214" s="343" t="s">
        <v>10</v>
      </c>
      <c r="AG214" s="3068">
        <v>4.7009999999999996</v>
      </c>
      <c r="AH214" s="3068">
        <v>4.3860000000000001</v>
      </c>
      <c r="AI214" s="411" t="s">
        <v>10</v>
      </c>
      <c r="AJ214" s="411" t="s">
        <v>10</v>
      </c>
      <c r="AK214" s="3068">
        <v>4.819</v>
      </c>
      <c r="AL214" s="552" t="s">
        <v>10</v>
      </c>
      <c r="AM214" s="343" t="s">
        <v>10</v>
      </c>
      <c r="AN214" s="3069">
        <v>3.8340000000000001</v>
      </c>
      <c r="AO214" s="3070">
        <v>4.32</v>
      </c>
      <c r="AP214" s="553"/>
      <c r="AQ214" s="553"/>
      <c r="AR214" s="553"/>
      <c r="AS214" s="553"/>
      <c r="AT214" s="553"/>
      <c r="AU214" s="553"/>
      <c r="AV214" s="553"/>
      <c r="AW214" s="553"/>
      <c r="AX214" s="553"/>
      <c r="AY214" s="553"/>
      <c r="AZ214" s="553"/>
      <c r="BA214" s="553"/>
      <c r="BB214" s="553"/>
      <c r="BC214" s="553"/>
      <c r="BD214" s="553"/>
      <c r="BE214" s="553"/>
      <c r="BF214" s="553"/>
      <c r="BG214" s="553"/>
      <c r="BH214" s="553"/>
      <c r="BI214" s="553"/>
      <c r="BJ214" s="553"/>
      <c r="BK214" s="553"/>
      <c r="BL214" s="553"/>
      <c r="BM214" s="553"/>
      <c r="BN214" s="553"/>
      <c r="BO214" s="553"/>
      <c r="BP214" s="553"/>
      <c r="BQ214" s="553"/>
      <c r="BR214" s="553"/>
      <c r="BS214" s="553"/>
      <c r="BT214" s="553"/>
      <c r="BU214" s="553"/>
      <c r="BV214" s="553"/>
      <c r="BW214" s="553"/>
      <c r="BX214" s="553"/>
      <c r="BY214" s="553"/>
      <c r="BZ214" s="553"/>
      <c r="CA214" s="553"/>
      <c r="CB214" s="553"/>
      <c r="CC214" s="553"/>
      <c r="CD214" s="553"/>
    </row>
    <row r="215" spans="1:82" s="554" customFormat="1" x14ac:dyDescent="0.35">
      <c r="A215" s="433"/>
      <c r="B215" s="436" t="s">
        <v>264</v>
      </c>
      <c r="C215" s="3068">
        <v>3.22</v>
      </c>
      <c r="D215" s="3068">
        <v>3.2970000000000002</v>
      </c>
      <c r="E215" s="343" t="s">
        <v>10</v>
      </c>
      <c r="F215" s="343" t="s">
        <v>10</v>
      </c>
      <c r="G215" s="343" t="s">
        <v>10</v>
      </c>
      <c r="H215" s="3068">
        <v>3.2879999999999998</v>
      </c>
      <c r="I215" s="343" t="s">
        <v>10</v>
      </c>
      <c r="J215" s="343" t="s">
        <v>10</v>
      </c>
      <c r="K215" s="343" t="s">
        <v>10</v>
      </c>
      <c r="L215" s="343" t="s">
        <v>10</v>
      </c>
      <c r="M215" s="343" t="s">
        <v>10</v>
      </c>
      <c r="N215" s="343" t="s">
        <v>10</v>
      </c>
      <c r="O215" s="343" t="s">
        <v>10</v>
      </c>
      <c r="P215" s="343" t="s">
        <v>10</v>
      </c>
      <c r="Q215" s="343" t="s">
        <v>10</v>
      </c>
      <c r="R215" s="343" t="s">
        <v>10</v>
      </c>
      <c r="S215" s="411" t="s">
        <v>10</v>
      </c>
      <c r="T215" s="411" t="s">
        <v>10</v>
      </c>
      <c r="U215" s="411" t="s">
        <v>10</v>
      </c>
      <c r="V215" s="411" t="s">
        <v>10</v>
      </c>
      <c r="W215" s="411" t="s">
        <v>10</v>
      </c>
      <c r="X215" s="411" t="s">
        <v>10</v>
      </c>
      <c r="Y215" s="3068">
        <v>8.8529999999999998</v>
      </c>
      <c r="Z215" s="3068">
        <v>10.253</v>
      </c>
      <c r="AA215" s="3068">
        <v>11.138999999999999</v>
      </c>
      <c r="AB215" s="3068">
        <v>9.1539999999999999</v>
      </c>
      <c r="AC215" s="3068">
        <v>8.9580000000000002</v>
      </c>
      <c r="AD215" s="411" t="s">
        <v>10</v>
      </c>
      <c r="AE215" s="411" t="s">
        <v>10</v>
      </c>
      <c r="AF215" s="343" t="s">
        <v>10</v>
      </c>
      <c r="AG215" s="3068">
        <v>6.1120000000000001</v>
      </c>
      <c r="AH215" s="3068">
        <v>5.1079999999999997</v>
      </c>
      <c r="AI215" s="411" t="s">
        <v>10</v>
      </c>
      <c r="AJ215" s="411" t="s">
        <v>10</v>
      </c>
      <c r="AK215" s="3068">
        <v>4.5469999999999997</v>
      </c>
      <c r="AL215" s="552" t="s">
        <v>10</v>
      </c>
      <c r="AM215" s="343" t="s">
        <v>10</v>
      </c>
      <c r="AN215" s="3069">
        <v>3.8540000000000001</v>
      </c>
      <c r="AO215" s="3070">
        <v>3.7349999999999999</v>
      </c>
      <c r="AP215" s="553"/>
      <c r="AQ215" s="553"/>
      <c r="AR215" s="553"/>
      <c r="AS215" s="553"/>
      <c r="AT215" s="553"/>
      <c r="AU215" s="553"/>
      <c r="AV215" s="553"/>
      <c r="AW215" s="553"/>
      <c r="AX215" s="553"/>
      <c r="AY215" s="553"/>
      <c r="AZ215" s="553"/>
      <c r="BA215" s="553"/>
      <c r="BB215" s="553"/>
      <c r="BC215" s="553"/>
      <c r="BD215" s="553"/>
      <c r="BE215" s="553"/>
      <c r="BF215" s="553"/>
      <c r="BG215" s="553"/>
      <c r="BH215" s="553"/>
      <c r="BI215" s="553"/>
      <c r="BJ215" s="553"/>
      <c r="BK215" s="553"/>
      <c r="BL215" s="553"/>
      <c r="BM215" s="553"/>
      <c r="BN215" s="553"/>
      <c r="BO215" s="553"/>
      <c r="BP215" s="553"/>
      <c r="BQ215" s="553"/>
      <c r="BR215" s="553"/>
      <c r="BS215" s="553"/>
      <c r="BT215" s="553"/>
      <c r="BU215" s="553"/>
      <c r="BV215" s="553"/>
      <c r="BW215" s="553"/>
      <c r="BX215" s="553"/>
      <c r="BY215" s="553"/>
      <c r="BZ215" s="553"/>
      <c r="CA215" s="553"/>
      <c r="CB215" s="553"/>
      <c r="CC215" s="553"/>
      <c r="CD215" s="553"/>
    </row>
    <row r="216" spans="1:82" s="554" customFormat="1" x14ac:dyDescent="0.35">
      <c r="A216" s="433"/>
      <c r="B216" s="436" t="s">
        <v>265</v>
      </c>
      <c r="C216" s="3068">
        <v>1.827</v>
      </c>
      <c r="D216" s="3068">
        <v>3.1579999999999999</v>
      </c>
      <c r="E216" s="343" t="s">
        <v>10</v>
      </c>
      <c r="F216" s="343" t="s">
        <v>10</v>
      </c>
      <c r="G216" s="343" t="s">
        <v>10</v>
      </c>
      <c r="H216" s="3068">
        <v>3.08</v>
      </c>
      <c r="I216" s="343" t="s">
        <v>10</v>
      </c>
      <c r="J216" s="343" t="s">
        <v>10</v>
      </c>
      <c r="K216" s="343" t="s">
        <v>10</v>
      </c>
      <c r="L216" s="343" t="s">
        <v>10</v>
      </c>
      <c r="M216" s="343" t="s">
        <v>10</v>
      </c>
      <c r="N216" s="343" t="s">
        <v>10</v>
      </c>
      <c r="O216" s="343" t="s">
        <v>10</v>
      </c>
      <c r="P216" s="343" t="s">
        <v>10</v>
      </c>
      <c r="Q216" s="343" t="s">
        <v>10</v>
      </c>
      <c r="R216" s="343" t="s">
        <v>10</v>
      </c>
      <c r="S216" s="411" t="s">
        <v>10</v>
      </c>
      <c r="T216" s="411" t="s">
        <v>10</v>
      </c>
      <c r="U216" s="411" t="s">
        <v>10</v>
      </c>
      <c r="V216" s="411" t="s">
        <v>10</v>
      </c>
      <c r="W216" s="411" t="s">
        <v>10</v>
      </c>
      <c r="X216" s="411" t="s">
        <v>10</v>
      </c>
      <c r="Y216" s="3068">
        <v>12.255000000000001</v>
      </c>
      <c r="Z216" s="3068">
        <v>13.401999999999999</v>
      </c>
      <c r="AA216" s="3068">
        <v>14.692</v>
      </c>
      <c r="AB216" s="3068">
        <v>13.842000000000001</v>
      </c>
      <c r="AC216" s="3068">
        <v>13.228</v>
      </c>
      <c r="AD216" s="411" t="s">
        <v>10</v>
      </c>
      <c r="AE216" s="411" t="s">
        <v>10</v>
      </c>
      <c r="AF216" s="343" t="s">
        <v>10</v>
      </c>
      <c r="AG216" s="3068">
        <v>8.1150000000000002</v>
      </c>
      <c r="AH216" s="3068">
        <v>8.39</v>
      </c>
      <c r="AI216" s="411" t="s">
        <v>10</v>
      </c>
      <c r="AJ216" s="411" t="s">
        <v>10</v>
      </c>
      <c r="AK216" s="3068">
        <v>6.8890000000000002</v>
      </c>
      <c r="AL216" s="552" t="s">
        <v>10</v>
      </c>
      <c r="AM216" s="343" t="s">
        <v>10</v>
      </c>
      <c r="AN216" s="3069">
        <v>5.234</v>
      </c>
      <c r="AO216" s="3070">
        <v>6.3070000000000004</v>
      </c>
      <c r="AP216" s="553"/>
      <c r="AQ216" s="553"/>
      <c r="AR216" s="553"/>
      <c r="AS216" s="553"/>
      <c r="AT216" s="553"/>
      <c r="AU216" s="553"/>
      <c r="AV216" s="553"/>
      <c r="AW216" s="553"/>
      <c r="AX216" s="553"/>
      <c r="AY216" s="553"/>
      <c r="AZ216" s="553"/>
      <c r="BA216" s="553"/>
      <c r="BB216" s="553"/>
      <c r="BC216" s="553"/>
      <c r="BD216" s="553"/>
      <c r="BE216" s="553"/>
      <c r="BF216" s="553"/>
      <c r="BG216" s="553"/>
      <c r="BH216" s="553"/>
      <c r="BI216" s="553"/>
      <c r="BJ216" s="553"/>
      <c r="BK216" s="553"/>
      <c r="BL216" s="553"/>
      <c r="BM216" s="553"/>
      <c r="BN216" s="553"/>
      <c r="BO216" s="553"/>
      <c r="BP216" s="553"/>
      <c r="BQ216" s="553"/>
      <c r="BR216" s="553"/>
      <c r="BS216" s="553"/>
      <c r="BT216" s="553"/>
      <c r="BU216" s="553"/>
      <c r="BV216" s="553"/>
      <c r="BW216" s="553"/>
      <c r="BX216" s="553"/>
      <c r="BY216" s="553"/>
      <c r="BZ216" s="553"/>
      <c r="CA216" s="553"/>
      <c r="CB216" s="553"/>
      <c r="CC216" s="553"/>
      <c r="CD216" s="553"/>
    </row>
    <row r="217" spans="1:82" s="554" customFormat="1" x14ac:dyDescent="0.35">
      <c r="A217" s="433"/>
      <c r="B217" s="436" t="s">
        <v>266</v>
      </c>
      <c r="C217" s="3068">
        <v>3.0630000000000002</v>
      </c>
      <c r="D217" s="3068">
        <v>1.9059999999999999</v>
      </c>
      <c r="E217" s="343" t="s">
        <v>10</v>
      </c>
      <c r="F217" s="343" t="s">
        <v>10</v>
      </c>
      <c r="G217" s="343" t="s">
        <v>10</v>
      </c>
      <c r="H217" s="3068">
        <v>4.4349999999999996</v>
      </c>
      <c r="I217" s="343" t="s">
        <v>10</v>
      </c>
      <c r="J217" s="343" t="s">
        <v>10</v>
      </c>
      <c r="K217" s="343" t="s">
        <v>10</v>
      </c>
      <c r="L217" s="343" t="s">
        <v>10</v>
      </c>
      <c r="M217" s="343" t="s">
        <v>10</v>
      </c>
      <c r="N217" s="343" t="s">
        <v>10</v>
      </c>
      <c r="O217" s="343" t="s">
        <v>10</v>
      </c>
      <c r="P217" s="343" t="s">
        <v>10</v>
      </c>
      <c r="Q217" s="343" t="s">
        <v>10</v>
      </c>
      <c r="R217" s="343" t="s">
        <v>10</v>
      </c>
      <c r="S217" s="411" t="s">
        <v>10</v>
      </c>
      <c r="T217" s="411" t="s">
        <v>10</v>
      </c>
      <c r="U217" s="411" t="s">
        <v>10</v>
      </c>
      <c r="V217" s="411" t="s">
        <v>10</v>
      </c>
      <c r="W217" s="411" t="s">
        <v>10</v>
      </c>
      <c r="X217" s="411" t="s">
        <v>10</v>
      </c>
      <c r="Y217" s="3068">
        <v>7.5170000000000003</v>
      </c>
      <c r="Z217" s="3068">
        <v>7.86</v>
      </c>
      <c r="AA217" s="3068">
        <v>7.7939999999999996</v>
      </c>
      <c r="AB217" s="3068">
        <v>7.3630000000000004</v>
      </c>
      <c r="AC217" s="3068">
        <v>7.7430000000000003</v>
      </c>
      <c r="AD217" s="411" t="s">
        <v>10</v>
      </c>
      <c r="AE217" s="411" t="s">
        <v>10</v>
      </c>
      <c r="AF217" s="343" t="s">
        <v>10</v>
      </c>
      <c r="AG217" s="3068">
        <v>5.8070000000000004</v>
      </c>
      <c r="AH217" s="3068">
        <v>4.8250000000000002</v>
      </c>
      <c r="AI217" s="411" t="s">
        <v>10</v>
      </c>
      <c r="AJ217" s="411" t="s">
        <v>10</v>
      </c>
      <c r="AK217" s="3068">
        <v>3.9060000000000001</v>
      </c>
      <c r="AL217" s="552" t="s">
        <v>10</v>
      </c>
      <c r="AM217" s="343" t="s">
        <v>10</v>
      </c>
      <c r="AN217" s="3069">
        <v>4.7220000000000004</v>
      </c>
      <c r="AO217" s="3070">
        <v>3.6789999999999998</v>
      </c>
      <c r="AP217" s="553"/>
      <c r="AQ217" s="553"/>
      <c r="AR217" s="553"/>
      <c r="AS217" s="553"/>
      <c r="AT217" s="553"/>
      <c r="AU217" s="553"/>
      <c r="AV217" s="553"/>
      <c r="AW217" s="553"/>
      <c r="AX217" s="553"/>
      <c r="AY217" s="553"/>
      <c r="AZ217" s="553"/>
      <c r="BA217" s="553"/>
      <c r="BB217" s="553"/>
      <c r="BC217" s="553"/>
      <c r="BD217" s="553"/>
      <c r="BE217" s="553"/>
      <c r="BF217" s="553"/>
      <c r="BG217" s="553"/>
      <c r="BH217" s="553"/>
      <c r="BI217" s="553"/>
      <c r="BJ217" s="553"/>
      <c r="BK217" s="553"/>
      <c r="BL217" s="553"/>
      <c r="BM217" s="553"/>
      <c r="BN217" s="553"/>
      <c r="BO217" s="553"/>
      <c r="BP217" s="553"/>
      <c r="BQ217" s="553"/>
      <c r="BR217" s="553"/>
      <c r="BS217" s="553"/>
      <c r="BT217" s="553"/>
      <c r="BU217" s="553"/>
      <c r="BV217" s="553"/>
      <c r="BW217" s="553"/>
      <c r="BX217" s="553"/>
      <c r="BY217" s="553"/>
      <c r="BZ217" s="553"/>
      <c r="CA217" s="553"/>
      <c r="CB217" s="553"/>
      <c r="CC217" s="553"/>
      <c r="CD217" s="553"/>
    </row>
    <row r="218" spans="1:82" s="554" customFormat="1" x14ac:dyDescent="0.35">
      <c r="A218" s="433"/>
      <c r="B218" s="436" t="s">
        <v>267</v>
      </c>
      <c r="C218" s="343" t="s">
        <v>10</v>
      </c>
      <c r="D218" s="343" t="s">
        <v>10</v>
      </c>
      <c r="E218" s="343" t="s">
        <v>10</v>
      </c>
      <c r="F218" s="343" t="s">
        <v>10</v>
      </c>
      <c r="G218" s="343" t="s">
        <v>10</v>
      </c>
      <c r="H218" s="343" t="s">
        <v>10</v>
      </c>
      <c r="I218" s="343" t="s">
        <v>10</v>
      </c>
      <c r="J218" s="343" t="s">
        <v>10</v>
      </c>
      <c r="K218" s="343" t="s">
        <v>10</v>
      </c>
      <c r="L218" s="343" t="s">
        <v>10</v>
      </c>
      <c r="M218" s="343" t="s">
        <v>10</v>
      </c>
      <c r="N218" s="343" t="s">
        <v>10</v>
      </c>
      <c r="O218" s="343" t="s">
        <v>10</v>
      </c>
      <c r="P218" s="343" t="s">
        <v>10</v>
      </c>
      <c r="Q218" s="343" t="s">
        <v>10</v>
      </c>
      <c r="R218" s="343" t="s">
        <v>10</v>
      </c>
      <c r="S218" s="411" t="s">
        <v>10</v>
      </c>
      <c r="T218" s="411" t="s">
        <v>10</v>
      </c>
      <c r="U218" s="411" t="s">
        <v>10</v>
      </c>
      <c r="V218" s="411" t="s">
        <v>10</v>
      </c>
      <c r="W218" s="411" t="s">
        <v>10</v>
      </c>
      <c r="X218" s="411" t="s">
        <v>10</v>
      </c>
      <c r="Y218" s="3068">
        <v>5.9080000000000004</v>
      </c>
      <c r="Z218" s="3068">
        <v>6.0709999999999997</v>
      </c>
      <c r="AA218" s="3068">
        <v>6.4489999999999998</v>
      </c>
      <c r="AB218" s="3068">
        <v>6.3010000000000002</v>
      </c>
      <c r="AC218" s="3068">
        <v>6.0250000000000004</v>
      </c>
      <c r="AD218" s="411" t="s">
        <v>10</v>
      </c>
      <c r="AE218" s="411" t="s">
        <v>10</v>
      </c>
      <c r="AF218" s="343" t="s">
        <v>10</v>
      </c>
      <c r="AG218" s="3068">
        <v>4.6280000000000001</v>
      </c>
      <c r="AH218" s="3068">
        <v>4.1260000000000003</v>
      </c>
      <c r="AI218" s="411" t="s">
        <v>10</v>
      </c>
      <c r="AJ218" s="411" t="s">
        <v>10</v>
      </c>
      <c r="AK218" s="3068">
        <v>2.1850000000000001</v>
      </c>
      <c r="AL218" s="552" t="s">
        <v>10</v>
      </c>
      <c r="AM218" s="343" t="s">
        <v>10</v>
      </c>
      <c r="AN218" s="3069">
        <v>5.1829999999999998</v>
      </c>
      <c r="AO218" s="3070">
        <v>3.6589999999999998</v>
      </c>
      <c r="AP218" s="553"/>
      <c r="AQ218" s="553"/>
      <c r="AR218" s="553"/>
      <c r="AS218" s="553"/>
      <c r="AT218" s="553"/>
      <c r="AU218" s="553"/>
      <c r="AV218" s="553"/>
      <c r="AW218" s="553"/>
      <c r="AX218" s="553"/>
      <c r="AY218" s="553"/>
      <c r="AZ218" s="553"/>
      <c r="BA218" s="553"/>
      <c r="BB218" s="553"/>
      <c r="BC218" s="553"/>
      <c r="BD218" s="553"/>
      <c r="BE218" s="553"/>
      <c r="BF218" s="553"/>
      <c r="BG218" s="553"/>
      <c r="BH218" s="553"/>
      <c r="BI218" s="553"/>
      <c r="BJ218" s="553"/>
      <c r="BK218" s="553"/>
      <c r="BL218" s="553"/>
      <c r="BM218" s="553"/>
      <c r="BN218" s="553"/>
      <c r="BO218" s="553"/>
      <c r="BP218" s="553"/>
      <c r="BQ218" s="553"/>
      <c r="BR218" s="553"/>
      <c r="BS218" s="553"/>
      <c r="BT218" s="553"/>
      <c r="BU218" s="553"/>
      <c r="BV218" s="553"/>
      <c r="BW218" s="553"/>
      <c r="BX218" s="553"/>
      <c r="BY218" s="553"/>
      <c r="BZ218" s="553"/>
      <c r="CA218" s="553"/>
      <c r="CB218" s="553"/>
      <c r="CC218" s="553"/>
      <c r="CD218" s="553"/>
    </row>
    <row r="219" spans="1:82" s="554" customFormat="1" x14ac:dyDescent="0.35">
      <c r="A219" s="433"/>
      <c r="B219" s="436" t="s">
        <v>268</v>
      </c>
      <c r="C219" s="3068">
        <v>1.512</v>
      </c>
      <c r="D219" s="3068">
        <v>2.9340000000000002</v>
      </c>
      <c r="E219" s="343" t="s">
        <v>10</v>
      </c>
      <c r="F219" s="343" t="s">
        <v>10</v>
      </c>
      <c r="G219" s="343" t="s">
        <v>10</v>
      </c>
      <c r="H219" s="3068">
        <v>2.335</v>
      </c>
      <c r="I219" s="343" t="s">
        <v>10</v>
      </c>
      <c r="J219" s="343" t="s">
        <v>10</v>
      </c>
      <c r="K219" s="343" t="s">
        <v>10</v>
      </c>
      <c r="L219" s="343" t="s">
        <v>10</v>
      </c>
      <c r="M219" s="343" t="s">
        <v>10</v>
      </c>
      <c r="N219" s="343" t="s">
        <v>10</v>
      </c>
      <c r="O219" s="343" t="s">
        <v>10</v>
      </c>
      <c r="P219" s="343" t="s">
        <v>10</v>
      </c>
      <c r="Q219" s="343" t="s">
        <v>10</v>
      </c>
      <c r="R219" s="343" t="s">
        <v>10</v>
      </c>
      <c r="S219" s="411" t="s">
        <v>10</v>
      </c>
      <c r="T219" s="411" t="s">
        <v>10</v>
      </c>
      <c r="U219" s="411" t="s">
        <v>10</v>
      </c>
      <c r="V219" s="411" t="s">
        <v>10</v>
      </c>
      <c r="W219" s="411" t="s">
        <v>10</v>
      </c>
      <c r="X219" s="411" t="s">
        <v>10</v>
      </c>
      <c r="Y219" s="3068">
        <v>9.2210000000000001</v>
      </c>
      <c r="Z219" s="3068">
        <v>8.7590000000000003</v>
      </c>
      <c r="AA219" s="3068">
        <v>10.465</v>
      </c>
      <c r="AB219" s="3068">
        <v>10.246</v>
      </c>
      <c r="AC219" s="3068">
        <v>12.920999999999999</v>
      </c>
      <c r="AD219" s="411" t="s">
        <v>10</v>
      </c>
      <c r="AE219" s="411" t="s">
        <v>10</v>
      </c>
      <c r="AF219" s="343" t="s">
        <v>10</v>
      </c>
      <c r="AG219" s="3068">
        <v>7.0819999999999999</v>
      </c>
      <c r="AH219" s="3068">
        <v>6.7489999999999997</v>
      </c>
      <c r="AI219" s="411" t="s">
        <v>10</v>
      </c>
      <c r="AJ219" s="411" t="s">
        <v>10</v>
      </c>
      <c r="AK219" s="3068">
        <v>5.5350000000000001</v>
      </c>
      <c r="AL219" s="552" t="s">
        <v>10</v>
      </c>
      <c r="AM219" s="343" t="s">
        <v>10</v>
      </c>
      <c r="AN219" s="3069">
        <v>7.1970000000000001</v>
      </c>
      <c r="AO219" s="3070">
        <v>4.63</v>
      </c>
      <c r="AP219" s="553"/>
      <c r="AQ219" s="553"/>
      <c r="AR219" s="553"/>
      <c r="AS219" s="553"/>
      <c r="AT219" s="553"/>
      <c r="AU219" s="553"/>
      <c r="AV219" s="553"/>
      <c r="AW219" s="553"/>
      <c r="AX219" s="553"/>
      <c r="AY219" s="553"/>
      <c r="AZ219" s="553"/>
      <c r="BA219" s="553"/>
      <c r="BB219" s="553"/>
      <c r="BC219" s="553"/>
      <c r="BD219" s="553"/>
      <c r="BE219" s="553"/>
      <c r="BF219" s="553"/>
      <c r="BG219" s="553"/>
      <c r="BH219" s="553"/>
      <c r="BI219" s="553"/>
      <c r="BJ219" s="553"/>
      <c r="BK219" s="553"/>
      <c r="BL219" s="553"/>
      <c r="BM219" s="553"/>
      <c r="BN219" s="553"/>
      <c r="BO219" s="553"/>
      <c r="BP219" s="553"/>
      <c r="BQ219" s="553"/>
      <c r="BR219" s="553"/>
      <c r="BS219" s="553"/>
      <c r="BT219" s="553"/>
      <c r="BU219" s="553"/>
      <c r="BV219" s="553"/>
      <c r="BW219" s="553"/>
      <c r="BX219" s="553"/>
      <c r="BY219" s="553"/>
      <c r="BZ219" s="553"/>
      <c r="CA219" s="553"/>
      <c r="CB219" s="553"/>
      <c r="CC219" s="553"/>
      <c r="CD219" s="553"/>
    </row>
    <row r="220" spans="1:82" s="554" customFormat="1" x14ac:dyDescent="0.35">
      <c r="A220" s="433"/>
      <c r="B220" s="436" t="s">
        <v>269</v>
      </c>
      <c r="C220" s="3068">
        <v>2.899</v>
      </c>
      <c r="D220" s="3068">
        <v>3.29</v>
      </c>
      <c r="E220" s="343" t="s">
        <v>10</v>
      </c>
      <c r="F220" s="343" t="s">
        <v>10</v>
      </c>
      <c r="G220" s="343" t="s">
        <v>10</v>
      </c>
      <c r="H220" s="3068">
        <v>3.649</v>
      </c>
      <c r="I220" s="343" t="s">
        <v>10</v>
      </c>
      <c r="J220" s="343" t="s">
        <v>10</v>
      </c>
      <c r="K220" s="343" t="s">
        <v>10</v>
      </c>
      <c r="L220" s="343" t="s">
        <v>10</v>
      </c>
      <c r="M220" s="343" t="s">
        <v>10</v>
      </c>
      <c r="N220" s="343" t="s">
        <v>10</v>
      </c>
      <c r="O220" s="343" t="s">
        <v>10</v>
      </c>
      <c r="P220" s="343" t="s">
        <v>10</v>
      </c>
      <c r="Q220" s="343" t="s">
        <v>10</v>
      </c>
      <c r="R220" s="343" t="s">
        <v>10</v>
      </c>
      <c r="S220" s="411" t="s">
        <v>10</v>
      </c>
      <c r="T220" s="411" t="s">
        <v>10</v>
      </c>
      <c r="U220" s="411" t="s">
        <v>10</v>
      </c>
      <c r="V220" s="411" t="s">
        <v>10</v>
      </c>
      <c r="W220" s="411" t="s">
        <v>10</v>
      </c>
      <c r="X220" s="411" t="s">
        <v>10</v>
      </c>
      <c r="Y220" s="3068">
        <v>7.548</v>
      </c>
      <c r="Z220" s="3068">
        <v>7.5119999999999996</v>
      </c>
      <c r="AA220" s="3068">
        <v>8.8350000000000009</v>
      </c>
      <c r="AB220" s="3068">
        <v>7.6740000000000004</v>
      </c>
      <c r="AC220" s="3068">
        <v>9.0860000000000003</v>
      </c>
      <c r="AD220" s="411" t="s">
        <v>10</v>
      </c>
      <c r="AE220" s="411" t="s">
        <v>10</v>
      </c>
      <c r="AF220" s="343" t="s">
        <v>10</v>
      </c>
      <c r="AG220" s="3068">
        <v>6.3710000000000004</v>
      </c>
      <c r="AH220" s="3068">
        <v>5.6319999999999997</v>
      </c>
      <c r="AI220" s="411" t="s">
        <v>10</v>
      </c>
      <c r="AJ220" s="411" t="s">
        <v>10</v>
      </c>
      <c r="AK220" s="3068">
        <v>5.0490000000000004</v>
      </c>
      <c r="AL220" s="552" t="s">
        <v>10</v>
      </c>
      <c r="AM220" s="343" t="s">
        <v>10</v>
      </c>
      <c r="AN220" s="3069">
        <v>4.5919999999999996</v>
      </c>
      <c r="AO220" s="3070">
        <v>5.1849999999999996</v>
      </c>
      <c r="AP220" s="553"/>
      <c r="AQ220" s="553"/>
      <c r="AR220" s="553"/>
      <c r="AS220" s="553"/>
      <c r="AT220" s="553"/>
      <c r="AU220" s="553"/>
      <c r="AV220" s="553"/>
      <c r="AW220" s="553"/>
      <c r="AX220" s="553"/>
      <c r="AY220" s="553"/>
      <c r="AZ220" s="553"/>
      <c r="BA220" s="553"/>
      <c r="BB220" s="553"/>
      <c r="BC220" s="553"/>
      <c r="BD220" s="553"/>
      <c r="BE220" s="553"/>
      <c r="BF220" s="553"/>
      <c r="BG220" s="553"/>
      <c r="BH220" s="553"/>
      <c r="BI220" s="553"/>
      <c r="BJ220" s="553"/>
      <c r="BK220" s="553"/>
      <c r="BL220" s="553"/>
      <c r="BM220" s="553"/>
      <c r="BN220" s="553"/>
      <c r="BO220" s="553"/>
      <c r="BP220" s="553"/>
      <c r="BQ220" s="553"/>
      <c r="BR220" s="553"/>
      <c r="BS220" s="553"/>
      <c r="BT220" s="553"/>
      <c r="BU220" s="553"/>
      <c r="BV220" s="553"/>
      <c r="BW220" s="553"/>
      <c r="BX220" s="553"/>
      <c r="BY220" s="553"/>
      <c r="BZ220" s="553"/>
      <c r="CA220" s="553"/>
      <c r="CB220" s="553"/>
      <c r="CC220" s="553"/>
      <c r="CD220" s="553"/>
    </row>
    <row r="221" spans="1:82" s="554" customFormat="1" x14ac:dyDescent="0.35">
      <c r="A221" s="433"/>
      <c r="B221" s="436" t="s">
        <v>270</v>
      </c>
      <c r="C221" s="3068">
        <v>3.2869999999999999</v>
      </c>
      <c r="D221" s="3068">
        <v>3.746</v>
      </c>
      <c r="E221" s="343" t="s">
        <v>10</v>
      </c>
      <c r="F221" s="343" t="s">
        <v>10</v>
      </c>
      <c r="G221" s="343" t="s">
        <v>10</v>
      </c>
      <c r="H221" s="3068">
        <v>2.6669999999999998</v>
      </c>
      <c r="I221" s="343" t="s">
        <v>10</v>
      </c>
      <c r="J221" s="343" t="s">
        <v>10</v>
      </c>
      <c r="K221" s="343" t="s">
        <v>10</v>
      </c>
      <c r="L221" s="343" t="s">
        <v>10</v>
      </c>
      <c r="M221" s="343" t="s">
        <v>10</v>
      </c>
      <c r="N221" s="343" t="s">
        <v>10</v>
      </c>
      <c r="O221" s="343" t="s">
        <v>10</v>
      </c>
      <c r="P221" s="343" t="s">
        <v>10</v>
      </c>
      <c r="Q221" s="343" t="s">
        <v>10</v>
      </c>
      <c r="R221" s="343" t="s">
        <v>10</v>
      </c>
      <c r="S221" s="411" t="s">
        <v>10</v>
      </c>
      <c r="T221" s="411" t="s">
        <v>10</v>
      </c>
      <c r="U221" s="411" t="s">
        <v>10</v>
      </c>
      <c r="V221" s="411" t="s">
        <v>10</v>
      </c>
      <c r="W221" s="411" t="s">
        <v>10</v>
      </c>
      <c r="X221" s="411" t="s">
        <v>10</v>
      </c>
      <c r="Y221" s="3068">
        <v>7.2370000000000001</v>
      </c>
      <c r="Z221" s="3068">
        <v>8.9649999999999999</v>
      </c>
      <c r="AA221" s="3068">
        <v>9.1349999999999998</v>
      </c>
      <c r="AB221" s="3068">
        <v>8.6660000000000004</v>
      </c>
      <c r="AC221" s="3068">
        <v>8.0990000000000002</v>
      </c>
      <c r="AD221" s="411" t="s">
        <v>10</v>
      </c>
      <c r="AE221" s="411" t="s">
        <v>10</v>
      </c>
      <c r="AF221" s="343" t="s">
        <v>10</v>
      </c>
      <c r="AG221" s="3068">
        <v>6.085</v>
      </c>
      <c r="AH221" s="3068">
        <v>5.57</v>
      </c>
      <c r="AI221" s="411" t="s">
        <v>10</v>
      </c>
      <c r="AJ221" s="411" t="s">
        <v>10</v>
      </c>
      <c r="AK221" s="3068">
        <v>5.0949999999999998</v>
      </c>
      <c r="AL221" s="552" t="s">
        <v>10</v>
      </c>
      <c r="AM221" s="343" t="s">
        <v>10</v>
      </c>
      <c r="AN221" s="3069">
        <v>4.0910000000000002</v>
      </c>
      <c r="AO221" s="3070">
        <v>5.09</v>
      </c>
      <c r="AP221" s="553"/>
      <c r="AQ221" s="553"/>
      <c r="AR221" s="553"/>
      <c r="AS221" s="553"/>
      <c r="AT221" s="553"/>
      <c r="AU221" s="553"/>
      <c r="AV221" s="553"/>
      <c r="AW221" s="553"/>
      <c r="AX221" s="553"/>
      <c r="AY221" s="553"/>
      <c r="AZ221" s="553"/>
      <c r="BA221" s="553"/>
      <c r="BB221" s="553"/>
      <c r="BC221" s="553"/>
      <c r="BD221" s="553"/>
      <c r="BE221" s="553"/>
      <c r="BF221" s="553"/>
      <c r="BG221" s="553"/>
      <c r="BH221" s="553"/>
      <c r="BI221" s="553"/>
      <c r="BJ221" s="553"/>
      <c r="BK221" s="553"/>
      <c r="BL221" s="553"/>
      <c r="BM221" s="553"/>
      <c r="BN221" s="553"/>
      <c r="BO221" s="553"/>
      <c r="BP221" s="553"/>
      <c r="BQ221" s="553"/>
      <c r="BR221" s="553"/>
      <c r="BS221" s="553"/>
      <c r="BT221" s="553"/>
      <c r="BU221" s="553"/>
      <c r="BV221" s="553"/>
      <c r="BW221" s="553"/>
      <c r="BX221" s="553"/>
      <c r="BY221" s="553"/>
      <c r="BZ221" s="553"/>
      <c r="CA221" s="553"/>
      <c r="CB221" s="553"/>
      <c r="CC221" s="553"/>
      <c r="CD221" s="553"/>
    </row>
    <row r="222" spans="1:82" s="554" customFormat="1" x14ac:dyDescent="0.35">
      <c r="A222" s="433"/>
      <c r="B222" s="436" t="s">
        <v>271</v>
      </c>
      <c r="C222" s="3068">
        <v>4.0789999999999997</v>
      </c>
      <c r="D222" s="3068">
        <v>2.819</v>
      </c>
      <c r="E222" s="343" t="s">
        <v>10</v>
      </c>
      <c r="F222" s="343" t="s">
        <v>10</v>
      </c>
      <c r="G222" s="343" t="s">
        <v>10</v>
      </c>
      <c r="H222" s="3068">
        <v>3.5129999999999999</v>
      </c>
      <c r="I222" s="343" t="s">
        <v>10</v>
      </c>
      <c r="J222" s="343" t="s">
        <v>10</v>
      </c>
      <c r="K222" s="343" t="s">
        <v>10</v>
      </c>
      <c r="L222" s="343" t="s">
        <v>10</v>
      </c>
      <c r="M222" s="343" t="s">
        <v>10</v>
      </c>
      <c r="N222" s="343" t="s">
        <v>10</v>
      </c>
      <c r="O222" s="343" t="s">
        <v>10</v>
      </c>
      <c r="P222" s="343" t="s">
        <v>10</v>
      </c>
      <c r="Q222" s="343" t="s">
        <v>10</v>
      </c>
      <c r="R222" s="343" t="s">
        <v>10</v>
      </c>
      <c r="S222" s="411" t="s">
        <v>10</v>
      </c>
      <c r="T222" s="411" t="s">
        <v>10</v>
      </c>
      <c r="U222" s="411" t="s">
        <v>10</v>
      </c>
      <c r="V222" s="411" t="s">
        <v>10</v>
      </c>
      <c r="W222" s="411" t="s">
        <v>10</v>
      </c>
      <c r="X222" s="411" t="s">
        <v>10</v>
      </c>
      <c r="Y222" s="3068">
        <v>6.6509999999999998</v>
      </c>
      <c r="Z222" s="3068">
        <v>7.718</v>
      </c>
      <c r="AA222" s="3068">
        <v>7.1479999999999997</v>
      </c>
      <c r="AB222" s="3068">
        <v>7.9409999999999998</v>
      </c>
      <c r="AC222" s="3068">
        <v>8.3919999999999995</v>
      </c>
      <c r="AD222" s="411" t="s">
        <v>10</v>
      </c>
      <c r="AE222" s="411" t="s">
        <v>10</v>
      </c>
      <c r="AF222" s="343" t="s">
        <v>10</v>
      </c>
      <c r="AG222" s="3068">
        <v>5.5650000000000004</v>
      </c>
      <c r="AH222" s="3068">
        <v>5.4939999999999998</v>
      </c>
      <c r="AI222" s="411" t="s">
        <v>10</v>
      </c>
      <c r="AJ222" s="411" t="s">
        <v>10</v>
      </c>
      <c r="AK222" s="3068">
        <v>5.6950000000000003</v>
      </c>
      <c r="AL222" s="552" t="s">
        <v>10</v>
      </c>
      <c r="AM222" s="343" t="s">
        <v>10</v>
      </c>
      <c r="AN222" s="3069">
        <v>7.3280000000000003</v>
      </c>
      <c r="AO222" s="3070">
        <v>6.2089999999999996</v>
      </c>
      <c r="AP222" s="553"/>
      <c r="AQ222" s="553"/>
      <c r="AR222" s="553"/>
      <c r="AS222" s="553"/>
      <c r="AT222" s="553"/>
      <c r="AU222" s="553"/>
      <c r="AV222" s="553"/>
      <c r="AW222" s="553"/>
      <c r="AX222" s="553"/>
      <c r="AY222" s="553"/>
      <c r="AZ222" s="553"/>
      <c r="BA222" s="553"/>
      <c r="BB222" s="553"/>
      <c r="BC222" s="553"/>
      <c r="BD222" s="553"/>
      <c r="BE222" s="553"/>
      <c r="BF222" s="553"/>
      <c r="BG222" s="553"/>
      <c r="BH222" s="553"/>
      <c r="BI222" s="553"/>
      <c r="BJ222" s="553"/>
      <c r="BK222" s="553"/>
      <c r="BL222" s="553"/>
      <c r="BM222" s="553"/>
      <c r="BN222" s="553"/>
      <c r="BO222" s="553"/>
      <c r="BP222" s="553"/>
      <c r="BQ222" s="553"/>
      <c r="BR222" s="553"/>
      <c r="BS222" s="553"/>
      <c r="BT222" s="553"/>
      <c r="BU222" s="553"/>
      <c r="BV222" s="553"/>
      <c r="BW222" s="553"/>
      <c r="BX222" s="553"/>
      <c r="BY222" s="553"/>
      <c r="BZ222" s="553"/>
      <c r="CA222" s="553"/>
      <c r="CB222" s="553"/>
      <c r="CC222" s="553"/>
      <c r="CD222" s="553"/>
    </row>
    <row r="223" spans="1:82" s="554" customFormat="1" x14ac:dyDescent="0.35">
      <c r="A223" s="433"/>
      <c r="B223" s="437" t="s">
        <v>272</v>
      </c>
      <c r="C223" s="3068">
        <v>3.2759999999999998</v>
      </c>
      <c r="D223" s="3068">
        <v>3.7869999999999999</v>
      </c>
      <c r="E223" s="509" t="s">
        <v>10</v>
      </c>
      <c r="F223" s="509" t="s">
        <v>10</v>
      </c>
      <c r="G223" s="509" t="s">
        <v>10</v>
      </c>
      <c r="H223" s="3068">
        <v>3.2450000000000001</v>
      </c>
      <c r="I223" s="509" t="s">
        <v>10</v>
      </c>
      <c r="J223" s="509" t="s">
        <v>10</v>
      </c>
      <c r="K223" s="509" t="s">
        <v>10</v>
      </c>
      <c r="L223" s="509" t="s">
        <v>10</v>
      </c>
      <c r="M223" s="509" t="s">
        <v>10</v>
      </c>
      <c r="N223" s="509" t="s">
        <v>10</v>
      </c>
      <c r="O223" s="509" t="s">
        <v>10</v>
      </c>
      <c r="P223" s="509" t="s">
        <v>10</v>
      </c>
      <c r="Q223" s="509" t="s">
        <v>10</v>
      </c>
      <c r="R223" s="343" t="s">
        <v>10</v>
      </c>
      <c r="S223" s="411" t="s">
        <v>10</v>
      </c>
      <c r="T223" s="411" t="s">
        <v>10</v>
      </c>
      <c r="U223" s="411" t="s">
        <v>10</v>
      </c>
      <c r="V223" s="411" t="s">
        <v>10</v>
      </c>
      <c r="W223" s="411" t="s">
        <v>10</v>
      </c>
      <c r="X223" s="411" t="s">
        <v>10</v>
      </c>
      <c r="Y223" s="3068">
        <v>7.7030000000000003</v>
      </c>
      <c r="Z223" s="3068">
        <v>7.1840000000000002</v>
      </c>
      <c r="AA223" s="3068">
        <v>7.8319999999999999</v>
      </c>
      <c r="AB223" s="3068">
        <v>7.4089999999999998</v>
      </c>
      <c r="AC223" s="3068">
        <v>8.3049999999999997</v>
      </c>
      <c r="AD223" s="508" t="s">
        <v>10</v>
      </c>
      <c r="AE223" s="508" t="s">
        <v>10</v>
      </c>
      <c r="AF223" s="509" t="s">
        <v>10</v>
      </c>
      <c r="AG223" s="3068">
        <v>6.0439999999999996</v>
      </c>
      <c r="AH223" s="3068">
        <v>5.8550000000000004</v>
      </c>
      <c r="AI223" s="508" t="s">
        <v>10</v>
      </c>
      <c r="AJ223" s="508" t="s">
        <v>10</v>
      </c>
      <c r="AK223" s="3068">
        <v>5.2670000000000003</v>
      </c>
      <c r="AL223" s="552" t="s">
        <v>10</v>
      </c>
      <c r="AM223" s="343" t="s">
        <v>10</v>
      </c>
      <c r="AN223" s="3069">
        <v>3.4249999999999998</v>
      </c>
      <c r="AO223" s="3070">
        <v>4.8390000000000004</v>
      </c>
      <c r="AP223" s="553"/>
      <c r="AQ223" s="553"/>
      <c r="AR223" s="553"/>
      <c r="AS223" s="553"/>
      <c r="AT223" s="553"/>
      <c r="AU223" s="553"/>
      <c r="AV223" s="553"/>
      <c r="AW223" s="553"/>
      <c r="AX223" s="553"/>
      <c r="AY223" s="553"/>
      <c r="AZ223" s="553"/>
      <c r="BA223" s="553"/>
      <c r="BB223" s="553"/>
      <c r="BC223" s="553"/>
      <c r="BD223" s="553"/>
      <c r="BE223" s="553"/>
      <c r="BF223" s="553"/>
      <c r="BG223" s="553"/>
      <c r="BH223" s="553"/>
      <c r="BI223" s="553"/>
      <c r="BJ223" s="553"/>
      <c r="BK223" s="553"/>
      <c r="BL223" s="553"/>
      <c r="BM223" s="553"/>
      <c r="BN223" s="553"/>
      <c r="BO223" s="553"/>
      <c r="BP223" s="553"/>
      <c r="BQ223" s="553"/>
      <c r="BR223" s="553"/>
      <c r="BS223" s="553"/>
      <c r="BT223" s="553"/>
      <c r="BU223" s="553"/>
      <c r="BV223" s="553"/>
      <c r="BW223" s="553"/>
      <c r="BX223" s="553"/>
      <c r="BY223" s="553"/>
      <c r="BZ223" s="553"/>
      <c r="CA223" s="553"/>
      <c r="CB223" s="553"/>
      <c r="CC223" s="553"/>
      <c r="CD223" s="553"/>
    </row>
    <row r="224" spans="1:82" s="554" customFormat="1" ht="31.5" customHeight="1" x14ac:dyDescent="0.35">
      <c r="A224" s="438"/>
      <c r="B224" s="576" t="s">
        <v>9</v>
      </c>
      <c r="C224" s="3068">
        <v>3.702</v>
      </c>
      <c r="D224" s="3068">
        <v>3.7629999999999999</v>
      </c>
      <c r="E224" s="509" t="s">
        <v>10</v>
      </c>
      <c r="F224" s="509" t="s">
        <v>10</v>
      </c>
      <c r="G224" s="509" t="s">
        <v>10</v>
      </c>
      <c r="H224" s="3068">
        <v>3.734</v>
      </c>
      <c r="I224" s="509" t="s">
        <v>10</v>
      </c>
      <c r="J224" s="509" t="s">
        <v>10</v>
      </c>
      <c r="K224" s="509" t="s">
        <v>10</v>
      </c>
      <c r="L224" s="509" t="s">
        <v>10</v>
      </c>
      <c r="M224" s="563" t="s">
        <v>10</v>
      </c>
      <c r="N224" s="563" t="s">
        <v>10</v>
      </c>
      <c r="O224" s="563" t="s">
        <v>10</v>
      </c>
      <c r="P224" s="563" t="s">
        <v>10</v>
      </c>
      <c r="Q224" s="563" t="s">
        <v>10</v>
      </c>
      <c r="R224" s="563" t="s">
        <v>10</v>
      </c>
      <c r="S224" s="563" t="s">
        <v>10</v>
      </c>
      <c r="T224" s="563" t="s">
        <v>10</v>
      </c>
      <c r="U224" s="563" t="s">
        <v>10</v>
      </c>
      <c r="V224" s="563" t="s">
        <v>10</v>
      </c>
      <c r="W224" s="563" t="s">
        <v>10</v>
      </c>
      <c r="X224" s="563" t="s">
        <v>10</v>
      </c>
      <c r="Y224" s="3068">
        <v>9.3170000000000002</v>
      </c>
      <c r="Z224" s="3068">
        <v>9.8030000000000008</v>
      </c>
      <c r="AA224" s="3068">
        <v>10.291</v>
      </c>
      <c r="AB224" s="3068">
        <v>9.8490000000000002</v>
      </c>
      <c r="AC224" s="3068">
        <v>9.4350000000000005</v>
      </c>
      <c r="AD224" s="509" t="s">
        <v>10</v>
      </c>
      <c r="AE224" s="509" t="s">
        <v>10</v>
      </c>
      <c r="AF224" s="509" t="s">
        <v>10</v>
      </c>
      <c r="AG224" s="3068">
        <v>5.6360000000000001</v>
      </c>
      <c r="AH224" s="3068">
        <v>5.31</v>
      </c>
      <c r="AI224" s="509" t="s">
        <v>10</v>
      </c>
      <c r="AJ224" s="509" t="s">
        <v>10</v>
      </c>
      <c r="AK224" s="3068">
        <v>4.9409999999999998</v>
      </c>
      <c r="AL224" s="552" t="s">
        <v>10</v>
      </c>
      <c r="AM224" s="645" t="s">
        <v>10</v>
      </c>
      <c r="AN224" s="3069">
        <v>4.9000000000000004</v>
      </c>
      <c r="AO224" s="3071">
        <v>4.9829999999999997</v>
      </c>
      <c r="AP224" s="553"/>
      <c r="AQ224" s="553"/>
      <c r="AR224" s="553"/>
      <c r="AS224" s="553"/>
      <c r="AT224" s="553"/>
      <c r="AU224" s="553"/>
      <c r="AV224" s="553"/>
      <c r="AW224" s="553"/>
      <c r="AX224" s="553"/>
      <c r="AY224" s="553"/>
      <c r="AZ224" s="553"/>
      <c r="BA224" s="553"/>
      <c r="BB224" s="553"/>
      <c r="BC224" s="553"/>
      <c r="BD224" s="553"/>
      <c r="BE224" s="553"/>
      <c r="BF224" s="553"/>
      <c r="BG224" s="553"/>
      <c r="BH224" s="553"/>
      <c r="BI224" s="553"/>
      <c r="BJ224" s="553"/>
      <c r="BK224" s="553"/>
      <c r="BL224" s="553"/>
      <c r="BM224" s="553"/>
      <c r="BN224" s="553"/>
      <c r="BO224" s="553"/>
      <c r="BP224" s="553"/>
      <c r="BQ224" s="553"/>
      <c r="BR224" s="553"/>
      <c r="BS224" s="553"/>
      <c r="BT224" s="553"/>
      <c r="BU224" s="553"/>
      <c r="BV224" s="553"/>
      <c r="BW224" s="553"/>
      <c r="BX224" s="553"/>
      <c r="BY224" s="553"/>
      <c r="BZ224" s="553"/>
      <c r="CA224" s="553"/>
      <c r="CB224" s="553"/>
      <c r="CC224" s="553"/>
      <c r="CD224" s="553"/>
    </row>
    <row r="225" spans="1:82" s="525" customFormat="1" ht="3" customHeight="1" x14ac:dyDescent="0.35">
      <c r="A225" s="372"/>
      <c r="B225" s="476"/>
      <c r="C225" s="411"/>
      <c r="D225" s="477"/>
      <c r="E225" s="441"/>
      <c r="F225" s="384"/>
      <c r="G225" s="521"/>
      <c r="H225" s="521"/>
      <c r="I225" s="521"/>
      <c r="J225" s="521"/>
      <c r="K225" s="521"/>
      <c r="L225" s="521"/>
      <c r="M225" s="521"/>
      <c r="N225" s="521"/>
      <c r="O225" s="521"/>
      <c r="P225" s="521"/>
      <c r="Q225" s="521"/>
      <c r="R225" s="521"/>
      <c r="S225" s="521"/>
      <c r="T225" s="521"/>
      <c r="U225" s="521"/>
      <c r="V225" s="521"/>
      <c r="W225" s="521"/>
      <c r="X225" s="521"/>
      <c r="Y225" s="521"/>
      <c r="Z225" s="312"/>
      <c r="AA225" s="521"/>
      <c r="AB225" s="521"/>
      <c r="AC225" s="522"/>
      <c r="AD225" s="522"/>
      <c r="AE225" s="521"/>
      <c r="AF225" s="521"/>
      <c r="AG225" s="521"/>
      <c r="AH225" s="521"/>
      <c r="AI225" s="521"/>
      <c r="AJ225" s="521"/>
      <c r="AK225" s="521"/>
      <c r="AL225" s="523"/>
      <c r="AM225" s="249"/>
      <c r="AN225" s="249"/>
      <c r="AO225" s="523"/>
      <c r="AP225" s="524"/>
      <c r="AQ225" s="524"/>
      <c r="AR225" s="524"/>
      <c r="AS225" s="524"/>
      <c r="AT225" s="524"/>
      <c r="AU225" s="524"/>
      <c r="AV225" s="524"/>
      <c r="AW225" s="524"/>
      <c r="AX225" s="524"/>
      <c r="AY225" s="524"/>
      <c r="AZ225" s="524"/>
      <c r="BA225" s="524"/>
      <c r="BB225" s="524"/>
      <c r="BC225" s="524"/>
      <c r="BD225" s="524"/>
      <c r="BE225" s="524"/>
      <c r="BF225" s="524"/>
      <c r="BG225" s="524"/>
      <c r="BH225" s="524"/>
      <c r="BI225" s="524"/>
      <c r="BJ225" s="524"/>
      <c r="BK225" s="524"/>
      <c r="BL225" s="524"/>
      <c r="BM225" s="524"/>
      <c r="BN225" s="524"/>
      <c r="BO225" s="524"/>
      <c r="BP225" s="524"/>
      <c r="BQ225" s="524"/>
      <c r="BR225" s="524"/>
      <c r="BS225" s="524"/>
      <c r="BT225" s="524"/>
      <c r="BU225" s="524"/>
      <c r="BV225" s="524"/>
      <c r="BW225" s="524"/>
      <c r="BX225" s="524"/>
      <c r="BY225" s="524"/>
      <c r="BZ225" s="524"/>
      <c r="CA225" s="524"/>
      <c r="CB225" s="524"/>
      <c r="CC225" s="524"/>
      <c r="CD225" s="524"/>
    </row>
    <row r="226" spans="1:82" s="341" customFormat="1" ht="35.15" customHeight="1" x14ac:dyDescent="0.35">
      <c r="A226" s="312"/>
      <c r="B226" s="3277" t="s">
        <v>233</v>
      </c>
      <c r="C226" s="3276"/>
      <c r="D226" s="3276"/>
      <c r="E226" s="3276"/>
      <c r="F226" s="3276"/>
      <c r="G226" s="3276"/>
      <c r="H226" s="3276"/>
      <c r="I226" s="3276"/>
      <c r="J226" s="3276"/>
      <c r="K226" s="3276"/>
      <c r="L226" s="3276"/>
      <c r="M226" s="3276"/>
      <c r="N226" s="3276"/>
      <c r="O226" s="3276"/>
      <c r="P226" s="3276"/>
      <c r="Q226" s="3276"/>
      <c r="R226" s="3312"/>
      <c r="S226" s="561"/>
      <c r="T226" s="561"/>
      <c r="U226" s="561"/>
      <c r="V226" s="561"/>
      <c r="W226" s="561"/>
      <c r="X226" s="561"/>
      <c r="Y226" s="561"/>
      <c r="Z226" s="372"/>
      <c r="AA226" s="372"/>
      <c r="AB226" s="372"/>
      <c r="AC226" s="522"/>
      <c r="AD226" s="522"/>
      <c r="AE226" s="312"/>
      <c r="AF226" s="312"/>
      <c r="AG226" s="521"/>
      <c r="AH226" s="521"/>
      <c r="AI226" s="521"/>
      <c r="AJ226" s="521"/>
      <c r="AK226" s="521"/>
      <c r="AL226" s="523"/>
      <c r="AM226" s="249"/>
      <c r="AN226" s="249"/>
      <c r="AO226" s="523"/>
      <c r="AP226" s="249"/>
      <c r="AQ226" s="249"/>
      <c r="AR226" s="249"/>
      <c r="AS226" s="249"/>
      <c r="AT226" s="249"/>
      <c r="AU226" s="249"/>
      <c r="AV226" s="249"/>
      <c r="AW226" s="249"/>
      <c r="AX226" s="249"/>
      <c r="AY226" s="249"/>
      <c r="AZ226" s="249"/>
      <c r="BA226" s="249"/>
      <c r="BB226" s="249"/>
      <c r="BC226" s="249"/>
      <c r="BD226" s="249"/>
      <c r="BE226" s="249"/>
      <c r="BF226" s="249"/>
      <c r="BG226" s="249"/>
      <c r="BH226" s="249"/>
      <c r="BI226" s="249"/>
      <c r="BJ226" s="249"/>
      <c r="BK226" s="249"/>
      <c r="BL226" s="249"/>
      <c r="BM226" s="249"/>
      <c r="BN226" s="249"/>
      <c r="BO226" s="249"/>
      <c r="BP226" s="249"/>
      <c r="BQ226" s="249"/>
      <c r="BR226" s="249"/>
      <c r="BS226" s="249"/>
      <c r="BT226" s="249"/>
      <c r="BU226" s="249"/>
      <c r="BV226" s="249"/>
      <c r="BW226" s="249"/>
      <c r="BX226" s="249"/>
      <c r="BY226" s="249"/>
      <c r="BZ226" s="249"/>
      <c r="CA226" s="249"/>
      <c r="CB226" s="249"/>
      <c r="CC226" s="249"/>
      <c r="CD226" s="249"/>
    </row>
    <row r="227" spans="1:82" s="525" customFormat="1" x14ac:dyDescent="0.35">
      <c r="A227" s="521"/>
      <c r="B227" s="40" t="s">
        <v>1344</v>
      </c>
      <c r="C227" s="521"/>
      <c r="D227" s="521"/>
      <c r="E227" s="521"/>
      <c r="F227" s="521"/>
      <c r="G227" s="521"/>
      <c r="H227" s="521"/>
      <c r="I227" s="521"/>
      <c r="J227" s="521"/>
      <c r="K227" s="521"/>
      <c r="L227" s="521"/>
      <c r="M227" s="521"/>
      <c r="N227" s="521"/>
      <c r="O227" s="521"/>
      <c r="P227" s="521"/>
      <c r="Q227" s="521"/>
      <c r="R227" s="521"/>
      <c r="S227" s="521"/>
      <c r="T227" s="521"/>
      <c r="U227" s="521"/>
      <c r="V227" s="521"/>
      <c r="W227" s="521"/>
      <c r="X227" s="521"/>
      <c r="Y227" s="521"/>
      <c r="Z227" s="312"/>
      <c r="AA227" s="521"/>
      <c r="AB227" s="526"/>
      <c r="AC227" s="527"/>
      <c r="AD227" s="527"/>
      <c r="AE227" s="526"/>
      <c r="AF227" s="526"/>
      <c r="AG227" s="521"/>
      <c r="AH227" s="521"/>
      <c r="AI227" s="521"/>
      <c r="AJ227" s="521"/>
      <c r="AK227" s="521"/>
      <c r="AL227" s="523"/>
      <c r="AM227" s="249"/>
      <c r="AN227" s="249"/>
      <c r="AO227" s="523"/>
      <c r="AP227" s="524"/>
      <c r="AQ227" s="524"/>
      <c r="AR227" s="524"/>
      <c r="AS227" s="524"/>
      <c r="AT227" s="524"/>
      <c r="AU227" s="524"/>
      <c r="AV227" s="524"/>
      <c r="AW227" s="524"/>
      <c r="AX227" s="524"/>
      <c r="AY227" s="524"/>
      <c r="AZ227" s="524"/>
      <c r="BA227" s="524"/>
      <c r="BB227" s="524"/>
      <c r="BC227" s="524"/>
      <c r="BD227" s="524"/>
      <c r="BE227" s="524"/>
      <c r="BF227" s="524"/>
      <c r="BG227" s="524"/>
      <c r="BH227" s="524"/>
      <c r="BI227" s="524"/>
      <c r="BJ227" s="524"/>
      <c r="BK227" s="524"/>
      <c r="BL227" s="524"/>
      <c r="BM227" s="524"/>
      <c r="BN227" s="524"/>
      <c r="BO227" s="524"/>
      <c r="BP227" s="524"/>
      <c r="BQ227" s="524"/>
      <c r="BR227" s="524"/>
      <c r="BS227" s="524"/>
      <c r="BT227" s="524"/>
      <c r="BU227" s="524"/>
      <c r="BV227" s="524"/>
      <c r="BW227" s="524"/>
      <c r="BX227" s="524"/>
      <c r="BY227" s="524"/>
      <c r="BZ227" s="524"/>
      <c r="CA227" s="524"/>
      <c r="CB227" s="524"/>
      <c r="CC227" s="524"/>
      <c r="CD227" s="524"/>
    </row>
    <row r="228" spans="1:82" s="525" customFormat="1" ht="63" customHeight="1" x14ac:dyDescent="0.35">
      <c r="A228" s="2504" t="s">
        <v>1066</v>
      </c>
      <c r="B228" s="3305" t="s">
        <v>234</v>
      </c>
      <c r="C228" s="3273"/>
      <c r="D228" s="3273"/>
      <c r="E228" s="3273"/>
      <c r="F228" s="3273"/>
      <c r="G228" s="3273"/>
      <c r="H228" s="3273"/>
      <c r="I228" s="3273"/>
      <c r="J228" s="3273"/>
      <c r="K228" s="3273"/>
      <c r="L228" s="3273"/>
      <c r="M228" s="3273"/>
      <c r="N228" s="3273"/>
      <c r="O228" s="3273"/>
      <c r="P228" s="3273"/>
      <c r="Q228" s="3273"/>
      <c r="R228" s="3273"/>
      <c r="S228" s="3273"/>
      <c r="T228" s="3273"/>
      <c r="U228" s="3273"/>
      <c r="V228" s="3273"/>
      <c r="W228" s="3273"/>
      <c r="X228" s="3273"/>
      <c r="Y228" s="3273"/>
      <c r="Z228" s="3273"/>
      <c r="AA228" s="3289"/>
      <c r="AB228" s="521"/>
      <c r="AC228" s="522"/>
      <c r="AD228" s="522"/>
      <c r="AE228" s="521"/>
      <c r="AF228" s="521"/>
      <c r="AG228" s="529"/>
      <c r="AH228" s="528"/>
      <c r="AI228" s="529"/>
      <c r="AJ228" s="529"/>
      <c r="AK228" s="529"/>
      <c r="AL228" s="523"/>
      <c r="AM228" s="572"/>
      <c r="AN228" s="249"/>
      <c r="AO228" s="3043"/>
      <c r="AP228" s="524"/>
      <c r="AQ228" s="524"/>
      <c r="AR228" s="524"/>
      <c r="AS228" s="524"/>
      <c r="AT228" s="524"/>
      <c r="AU228" s="524"/>
      <c r="AV228" s="524"/>
      <c r="AW228" s="524"/>
      <c r="AX228" s="524"/>
      <c r="AY228" s="524"/>
      <c r="AZ228" s="524"/>
      <c r="BA228" s="524"/>
      <c r="BB228" s="524"/>
      <c r="BC228" s="524"/>
      <c r="BD228" s="524"/>
      <c r="BE228" s="524"/>
      <c r="BF228" s="524"/>
      <c r="BG228" s="524"/>
      <c r="BH228" s="524"/>
      <c r="BI228" s="524"/>
      <c r="BJ228" s="524"/>
      <c r="BK228" s="524"/>
      <c r="BL228" s="524"/>
      <c r="BM228" s="524"/>
      <c r="BN228" s="524"/>
      <c r="BO228" s="524"/>
      <c r="BP228" s="524"/>
      <c r="BQ228" s="524"/>
      <c r="BR228" s="524"/>
      <c r="BS228" s="524"/>
      <c r="BT228" s="524"/>
      <c r="BU228" s="524"/>
      <c r="BV228" s="524"/>
      <c r="BW228" s="524"/>
      <c r="BX228" s="524"/>
      <c r="BY228" s="524"/>
      <c r="BZ228" s="524"/>
      <c r="CA228" s="524"/>
      <c r="CB228" s="524"/>
      <c r="CC228" s="524"/>
      <c r="CD228" s="524"/>
    </row>
    <row r="229" spans="1:82" s="525" customFormat="1" ht="46.5" x14ac:dyDescent="0.35">
      <c r="A229" s="427"/>
      <c r="B229" s="530" t="s">
        <v>734</v>
      </c>
      <c r="C229" s="531" t="s">
        <v>6</v>
      </c>
      <c r="D229" s="531" t="s">
        <v>7</v>
      </c>
      <c r="E229" s="531" t="s">
        <v>8</v>
      </c>
      <c r="F229" s="532" t="s">
        <v>123</v>
      </c>
      <c r="G229" s="533" t="s">
        <v>160</v>
      </c>
      <c r="H229" s="533" t="s">
        <v>194</v>
      </c>
      <c r="I229" s="533" t="s">
        <v>202</v>
      </c>
      <c r="J229" s="533" t="s">
        <v>241</v>
      </c>
      <c r="K229" s="533" t="s">
        <v>273</v>
      </c>
      <c r="L229" s="533" t="s">
        <v>284</v>
      </c>
      <c r="M229" s="533" t="s">
        <v>322</v>
      </c>
      <c r="N229" s="533" t="s">
        <v>342</v>
      </c>
      <c r="O229" s="533" t="s">
        <v>356</v>
      </c>
      <c r="P229" s="533" t="s">
        <v>384</v>
      </c>
      <c r="Q229" s="533" t="s">
        <v>493</v>
      </c>
      <c r="R229" s="533" t="s">
        <v>535</v>
      </c>
      <c r="S229" s="533" t="s">
        <v>541</v>
      </c>
      <c r="T229" s="533" t="s">
        <v>545</v>
      </c>
      <c r="U229" s="533" t="s">
        <v>578</v>
      </c>
      <c r="V229" s="533" t="s">
        <v>586</v>
      </c>
      <c r="W229" s="533" t="s">
        <v>633</v>
      </c>
      <c r="X229" s="533" t="s">
        <v>646</v>
      </c>
      <c r="Y229" s="533" t="s">
        <v>647</v>
      </c>
      <c r="Z229" s="533" t="s">
        <v>668</v>
      </c>
      <c r="AA229" s="534" t="s">
        <v>671</v>
      </c>
      <c r="AB229" s="534" t="s">
        <v>688</v>
      </c>
      <c r="AC229" s="534" t="s">
        <v>689</v>
      </c>
      <c r="AD229" s="534" t="s">
        <v>735</v>
      </c>
      <c r="AE229" s="534" t="s">
        <v>776</v>
      </c>
      <c r="AF229" s="534" t="s">
        <v>811</v>
      </c>
      <c r="AG229" s="534" t="s">
        <v>1055</v>
      </c>
      <c r="AH229" s="355" t="s">
        <v>1072</v>
      </c>
      <c r="AI229" s="534" t="s">
        <v>1075</v>
      </c>
      <c r="AJ229" s="534" t="s">
        <v>1117</v>
      </c>
      <c r="AK229" s="534" t="s">
        <v>1162</v>
      </c>
      <c r="AL229" s="355" t="s">
        <v>1176</v>
      </c>
      <c r="AM229" s="651" t="s">
        <v>1211</v>
      </c>
      <c r="AN229" s="2558" t="s">
        <v>1281</v>
      </c>
      <c r="AO229" s="3044" t="s">
        <v>1328</v>
      </c>
      <c r="AP229" s="524"/>
      <c r="AQ229" s="524"/>
      <c r="AR229" s="524"/>
      <c r="AS229" s="524"/>
      <c r="AT229" s="524"/>
      <c r="AU229" s="524"/>
      <c r="AV229" s="524"/>
      <c r="AW229" s="524"/>
      <c r="AX229" s="524"/>
      <c r="AY229" s="524"/>
      <c r="AZ229" s="524"/>
      <c r="BA229" s="524"/>
      <c r="BB229" s="524"/>
      <c r="BC229" s="524"/>
      <c r="BD229" s="524"/>
      <c r="BE229" s="524"/>
      <c r="BF229" s="524"/>
      <c r="BG229" s="524"/>
      <c r="BH229" s="524"/>
      <c r="BI229" s="524"/>
      <c r="BJ229" s="524"/>
      <c r="BK229" s="524"/>
      <c r="BL229" s="524"/>
      <c r="BM229" s="524"/>
      <c r="BN229" s="524"/>
      <c r="BO229" s="524"/>
      <c r="BP229" s="524"/>
      <c r="BQ229" s="524"/>
      <c r="BR229" s="524"/>
      <c r="BS229" s="524"/>
      <c r="BT229" s="524"/>
      <c r="BU229" s="524"/>
      <c r="BV229" s="524"/>
      <c r="BW229" s="524"/>
      <c r="BX229" s="524"/>
      <c r="BY229" s="524"/>
      <c r="BZ229" s="524"/>
      <c r="CA229" s="524"/>
      <c r="CB229" s="524"/>
      <c r="CC229" s="524"/>
      <c r="CD229" s="524"/>
    </row>
    <row r="230" spans="1:82" s="525" customFormat="1" x14ac:dyDescent="0.35">
      <c r="A230" s="535"/>
      <c r="B230" s="555" t="s">
        <v>101</v>
      </c>
      <c r="C230" s="81">
        <v>3.4079999999999999</v>
      </c>
      <c r="D230" s="81">
        <v>2.891</v>
      </c>
      <c r="E230" s="344" t="s">
        <v>10</v>
      </c>
      <c r="F230" s="344" t="s">
        <v>10</v>
      </c>
      <c r="G230" s="557" t="s">
        <v>10</v>
      </c>
      <c r="H230" s="81">
        <v>3.0379999999999998</v>
      </c>
      <c r="I230" s="344" t="s">
        <v>10</v>
      </c>
      <c r="J230" s="344" t="s">
        <v>10</v>
      </c>
      <c r="K230" s="344" t="s">
        <v>10</v>
      </c>
      <c r="L230" s="344" t="s">
        <v>10</v>
      </c>
      <c r="M230" s="572" t="s">
        <v>10</v>
      </c>
      <c r="N230" s="572" t="s">
        <v>10</v>
      </c>
      <c r="O230" s="572" t="s">
        <v>10</v>
      </c>
      <c r="P230" s="572" t="s">
        <v>10</v>
      </c>
      <c r="Q230" s="572" t="s">
        <v>10</v>
      </c>
      <c r="R230" s="557" t="s">
        <v>10</v>
      </c>
      <c r="S230" s="557" t="s">
        <v>10</v>
      </c>
      <c r="T230" s="557" t="s">
        <v>10</v>
      </c>
      <c r="U230" s="557" t="s">
        <v>10</v>
      </c>
      <c r="V230" s="557" t="s">
        <v>10</v>
      </c>
      <c r="W230" s="557" t="s">
        <v>10</v>
      </c>
      <c r="X230" s="557" t="s">
        <v>10</v>
      </c>
      <c r="Y230" s="81">
        <v>1.254</v>
      </c>
      <c r="Z230" s="81">
        <v>1.5569999999999999</v>
      </c>
      <c r="AA230" s="81">
        <v>1.5169999999999999</v>
      </c>
      <c r="AB230" s="81">
        <v>1.607</v>
      </c>
      <c r="AC230" s="81">
        <v>1.694</v>
      </c>
      <c r="AD230" s="505" t="s">
        <v>10</v>
      </c>
      <c r="AE230" s="505" t="s">
        <v>10</v>
      </c>
      <c r="AF230" s="557" t="s">
        <v>10</v>
      </c>
      <c r="AG230" s="81">
        <v>2.9860000000000002</v>
      </c>
      <c r="AH230" s="557" t="s">
        <v>10</v>
      </c>
      <c r="AI230" s="557" t="s">
        <v>10</v>
      </c>
      <c r="AJ230" s="557" t="s">
        <v>10</v>
      </c>
      <c r="AK230" s="81">
        <v>1.488</v>
      </c>
      <c r="AL230" s="523" t="s">
        <v>10</v>
      </c>
      <c r="AM230" s="523" t="s">
        <v>10</v>
      </c>
      <c r="AN230" s="84">
        <v>1.615</v>
      </c>
      <c r="AO230" s="3023">
        <v>2.714</v>
      </c>
      <c r="AP230" s="524"/>
      <c r="AQ230" s="524"/>
      <c r="AR230" s="524"/>
      <c r="AS230" s="524"/>
      <c r="AT230" s="524"/>
      <c r="AU230" s="524"/>
      <c r="AV230" s="524"/>
      <c r="AW230" s="524"/>
      <c r="AX230" s="524"/>
      <c r="AY230" s="524"/>
      <c r="AZ230" s="524"/>
      <c r="BA230" s="524"/>
      <c r="BB230" s="524"/>
      <c r="BC230" s="524"/>
      <c r="BD230" s="524"/>
      <c r="BE230" s="524"/>
      <c r="BF230" s="524"/>
      <c r="BG230" s="524"/>
      <c r="BH230" s="524"/>
      <c r="BI230" s="524"/>
      <c r="BJ230" s="524"/>
      <c r="BK230" s="524"/>
      <c r="BL230" s="524"/>
      <c r="BM230" s="524"/>
      <c r="BN230" s="524"/>
      <c r="BO230" s="524"/>
      <c r="BP230" s="524"/>
      <c r="BQ230" s="524"/>
      <c r="BR230" s="524"/>
      <c r="BS230" s="524"/>
      <c r="BT230" s="524"/>
      <c r="BU230" s="524"/>
      <c r="BV230" s="524"/>
      <c r="BW230" s="524"/>
      <c r="BX230" s="524"/>
      <c r="BY230" s="524"/>
      <c r="BZ230" s="524"/>
      <c r="CA230" s="524"/>
      <c r="CB230" s="524"/>
      <c r="CC230" s="524"/>
      <c r="CD230" s="524"/>
    </row>
    <row r="231" spans="1:82" s="525" customFormat="1" x14ac:dyDescent="0.35">
      <c r="A231" s="312"/>
      <c r="B231" s="555" t="s">
        <v>115</v>
      </c>
      <c r="C231" s="81">
        <v>18.544</v>
      </c>
      <c r="D231" s="81">
        <v>21.864999999999998</v>
      </c>
      <c r="E231" s="344" t="s">
        <v>10</v>
      </c>
      <c r="F231" s="344" t="s">
        <v>10</v>
      </c>
      <c r="G231" s="344" t="s">
        <v>10</v>
      </c>
      <c r="H231" s="81">
        <v>21.86</v>
      </c>
      <c r="I231" s="344" t="s">
        <v>10</v>
      </c>
      <c r="J231" s="344" t="s">
        <v>10</v>
      </c>
      <c r="K231" s="344" t="s">
        <v>10</v>
      </c>
      <c r="L231" s="344" t="s">
        <v>10</v>
      </c>
      <c r="M231" s="249" t="s">
        <v>10</v>
      </c>
      <c r="N231" s="249" t="s">
        <v>10</v>
      </c>
      <c r="O231" s="249" t="s">
        <v>10</v>
      </c>
      <c r="P231" s="249" t="s">
        <v>10</v>
      </c>
      <c r="Q231" s="249" t="s">
        <v>10</v>
      </c>
      <c r="R231" s="344" t="s">
        <v>10</v>
      </c>
      <c r="S231" s="344" t="s">
        <v>10</v>
      </c>
      <c r="T231" s="344" t="s">
        <v>10</v>
      </c>
      <c r="U231" s="344" t="s">
        <v>10</v>
      </c>
      <c r="V231" s="344" t="s">
        <v>10</v>
      </c>
      <c r="W231" s="344" t="s">
        <v>10</v>
      </c>
      <c r="X231" s="344" t="s">
        <v>10</v>
      </c>
      <c r="Y231" s="81">
        <v>5.2850000000000001</v>
      </c>
      <c r="Z231" s="81">
        <v>4.4029999999999996</v>
      </c>
      <c r="AA231" s="81">
        <v>4.6310000000000002</v>
      </c>
      <c r="AB231" s="81">
        <v>6.516</v>
      </c>
      <c r="AC231" s="81">
        <v>6.1619999999999999</v>
      </c>
      <c r="AD231" s="411" t="s">
        <v>10</v>
      </c>
      <c r="AE231" s="411" t="s">
        <v>10</v>
      </c>
      <c r="AF231" s="344" t="s">
        <v>10</v>
      </c>
      <c r="AG231" s="81">
        <v>11.94</v>
      </c>
      <c r="AH231" s="344" t="s">
        <v>10</v>
      </c>
      <c r="AI231" s="344" t="s">
        <v>10</v>
      </c>
      <c r="AJ231" s="344" t="s">
        <v>10</v>
      </c>
      <c r="AK231" s="81">
        <v>11.263999999999999</v>
      </c>
      <c r="AL231" s="523" t="s">
        <v>10</v>
      </c>
      <c r="AM231" s="523" t="s">
        <v>10</v>
      </c>
      <c r="AN231" s="84">
        <v>7.915</v>
      </c>
      <c r="AO231" s="3023">
        <v>9.8130000000000006</v>
      </c>
      <c r="AP231" s="524"/>
      <c r="AQ231" s="524"/>
      <c r="AR231" s="524"/>
      <c r="AS231" s="524"/>
      <c r="AT231" s="524"/>
      <c r="AU231" s="524"/>
      <c r="AV231" s="524"/>
      <c r="AW231" s="524"/>
      <c r="AX231" s="524"/>
      <c r="AY231" s="524"/>
      <c r="AZ231" s="524"/>
      <c r="BA231" s="524"/>
      <c r="BB231" s="524"/>
      <c r="BC231" s="524"/>
      <c r="BD231" s="524"/>
      <c r="BE231" s="524"/>
      <c r="BF231" s="524"/>
      <c r="BG231" s="524"/>
      <c r="BH231" s="524"/>
      <c r="BI231" s="524"/>
      <c r="BJ231" s="524"/>
      <c r="BK231" s="524"/>
      <c r="BL231" s="524"/>
      <c r="BM231" s="524"/>
      <c r="BN231" s="524"/>
      <c r="BO231" s="524"/>
      <c r="BP231" s="524"/>
      <c r="BQ231" s="524"/>
      <c r="BR231" s="524"/>
      <c r="BS231" s="524"/>
      <c r="BT231" s="524"/>
      <c r="BU231" s="524"/>
      <c r="BV231" s="524"/>
      <c r="BW231" s="524"/>
      <c r="BX231" s="524"/>
      <c r="BY231" s="524"/>
      <c r="BZ231" s="524"/>
      <c r="CA231" s="524"/>
      <c r="CB231" s="524"/>
      <c r="CC231" s="524"/>
      <c r="CD231" s="524"/>
    </row>
    <row r="232" spans="1:82" s="525" customFormat="1" x14ac:dyDescent="0.35">
      <c r="A232" s="312"/>
      <c r="B232" s="555" t="s">
        <v>116</v>
      </c>
      <c r="C232" s="81">
        <v>40.643999999999998</v>
      </c>
      <c r="D232" s="81">
        <v>38.264000000000003</v>
      </c>
      <c r="E232" s="344" t="s">
        <v>10</v>
      </c>
      <c r="F232" s="344" t="s">
        <v>10</v>
      </c>
      <c r="G232" s="344" t="s">
        <v>10</v>
      </c>
      <c r="H232" s="81">
        <v>41.887999999999998</v>
      </c>
      <c r="I232" s="344" t="s">
        <v>10</v>
      </c>
      <c r="J232" s="344" t="s">
        <v>10</v>
      </c>
      <c r="K232" s="344" t="s">
        <v>10</v>
      </c>
      <c r="L232" s="344" t="s">
        <v>10</v>
      </c>
      <c r="M232" s="249" t="s">
        <v>10</v>
      </c>
      <c r="N232" s="249" t="s">
        <v>10</v>
      </c>
      <c r="O232" s="249" t="s">
        <v>10</v>
      </c>
      <c r="P232" s="249" t="s">
        <v>10</v>
      </c>
      <c r="Q232" s="249" t="s">
        <v>10</v>
      </c>
      <c r="R232" s="344" t="s">
        <v>10</v>
      </c>
      <c r="S232" s="344" t="s">
        <v>10</v>
      </c>
      <c r="T232" s="344" t="s">
        <v>10</v>
      </c>
      <c r="U232" s="344" t="s">
        <v>10</v>
      </c>
      <c r="V232" s="344" t="s">
        <v>10</v>
      </c>
      <c r="W232" s="344" t="s">
        <v>10</v>
      </c>
      <c r="X232" s="344" t="s">
        <v>10</v>
      </c>
      <c r="Y232" s="81">
        <v>11.010999999999999</v>
      </c>
      <c r="Z232" s="81">
        <v>8.8569999999999993</v>
      </c>
      <c r="AA232" s="81">
        <v>9.1340000000000003</v>
      </c>
      <c r="AB232" s="81">
        <v>11.552</v>
      </c>
      <c r="AC232" s="81">
        <v>12.211</v>
      </c>
      <c r="AD232" s="411" t="s">
        <v>10</v>
      </c>
      <c r="AE232" s="411" t="s">
        <v>10</v>
      </c>
      <c r="AF232" s="344" t="s">
        <v>10</v>
      </c>
      <c r="AG232" s="81">
        <v>29.081</v>
      </c>
      <c r="AH232" s="344" t="s">
        <v>10</v>
      </c>
      <c r="AI232" s="344" t="s">
        <v>10</v>
      </c>
      <c r="AJ232" s="344" t="s">
        <v>10</v>
      </c>
      <c r="AK232" s="81">
        <v>34.807000000000002</v>
      </c>
      <c r="AL232" s="523" t="s">
        <v>10</v>
      </c>
      <c r="AM232" s="523" t="s">
        <v>10</v>
      </c>
      <c r="AN232" s="84">
        <v>29.099</v>
      </c>
      <c r="AO232" s="3023">
        <v>34.536999999999999</v>
      </c>
      <c r="AP232" s="524"/>
      <c r="AQ232" s="524"/>
      <c r="AR232" s="524"/>
      <c r="AS232" s="524"/>
      <c r="AT232" s="524"/>
      <c r="AU232" s="524"/>
      <c r="AV232" s="524"/>
      <c r="AW232" s="524"/>
      <c r="AX232" s="524"/>
      <c r="AY232" s="524"/>
      <c r="AZ232" s="524"/>
      <c r="BA232" s="524"/>
      <c r="BB232" s="524"/>
      <c r="BC232" s="524"/>
      <c r="BD232" s="524"/>
      <c r="BE232" s="524"/>
      <c r="BF232" s="524"/>
      <c r="BG232" s="524"/>
      <c r="BH232" s="524"/>
      <c r="BI232" s="524"/>
      <c r="BJ232" s="524"/>
      <c r="BK232" s="524"/>
      <c r="BL232" s="524"/>
      <c r="BM232" s="524"/>
      <c r="BN232" s="524"/>
      <c r="BO232" s="524"/>
      <c r="BP232" s="524"/>
      <c r="BQ232" s="524"/>
      <c r="BR232" s="524"/>
      <c r="BS232" s="524"/>
      <c r="BT232" s="524"/>
      <c r="BU232" s="524"/>
      <c r="BV232" s="524"/>
      <c r="BW232" s="524"/>
      <c r="BX232" s="524"/>
      <c r="BY232" s="524"/>
      <c r="BZ232" s="524"/>
      <c r="CA232" s="524"/>
      <c r="CB232" s="524"/>
      <c r="CC232" s="524"/>
      <c r="CD232" s="524"/>
    </row>
    <row r="233" spans="1:82" s="525" customFormat="1" x14ac:dyDescent="0.35">
      <c r="A233" s="312"/>
      <c r="B233" s="555" t="s">
        <v>117</v>
      </c>
      <c r="C233" s="81">
        <v>20.966000000000001</v>
      </c>
      <c r="D233" s="81">
        <v>22.42</v>
      </c>
      <c r="E233" s="344" t="s">
        <v>10</v>
      </c>
      <c r="F233" s="344" t="s">
        <v>10</v>
      </c>
      <c r="G233" s="344" t="s">
        <v>10</v>
      </c>
      <c r="H233" s="81">
        <v>21.085999999999999</v>
      </c>
      <c r="I233" s="344" t="s">
        <v>10</v>
      </c>
      <c r="J233" s="344" t="s">
        <v>10</v>
      </c>
      <c r="K233" s="344" t="s">
        <v>10</v>
      </c>
      <c r="L233" s="344" t="s">
        <v>10</v>
      </c>
      <c r="M233" s="249" t="s">
        <v>10</v>
      </c>
      <c r="N233" s="249" t="s">
        <v>10</v>
      </c>
      <c r="O233" s="249" t="s">
        <v>10</v>
      </c>
      <c r="P233" s="249" t="s">
        <v>10</v>
      </c>
      <c r="Q233" s="249" t="s">
        <v>10</v>
      </c>
      <c r="R233" s="344" t="s">
        <v>10</v>
      </c>
      <c r="S233" s="344" t="s">
        <v>10</v>
      </c>
      <c r="T233" s="344" t="s">
        <v>10</v>
      </c>
      <c r="U233" s="344" t="s">
        <v>10</v>
      </c>
      <c r="V233" s="344" t="s">
        <v>10</v>
      </c>
      <c r="W233" s="344" t="s">
        <v>10</v>
      </c>
      <c r="X233" s="344" t="s">
        <v>10</v>
      </c>
      <c r="Y233" s="81">
        <v>22.437000000000001</v>
      </c>
      <c r="Z233" s="81">
        <v>19.667000000000002</v>
      </c>
      <c r="AA233" s="81">
        <v>21.390999999999998</v>
      </c>
      <c r="AB233" s="81">
        <v>26.233000000000001</v>
      </c>
      <c r="AC233" s="81">
        <v>28.603000000000002</v>
      </c>
      <c r="AD233" s="411" t="s">
        <v>10</v>
      </c>
      <c r="AE233" s="411" t="s">
        <v>10</v>
      </c>
      <c r="AF233" s="344" t="s">
        <v>10</v>
      </c>
      <c r="AG233" s="81">
        <v>29.042999999999999</v>
      </c>
      <c r="AH233" s="344" t="s">
        <v>10</v>
      </c>
      <c r="AI233" s="344" t="s">
        <v>10</v>
      </c>
      <c r="AJ233" s="344" t="s">
        <v>10</v>
      </c>
      <c r="AK233" s="81">
        <v>29.15</v>
      </c>
      <c r="AL233" s="523" t="s">
        <v>10</v>
      </c>
      <c r="AM233" s="523" t="s">
        <v>10</v>
      </c>
      <c r="AN233" s="84">
        <v>31.774000000000001</v>
      </c>
      <c r="AO233" s="3023">
        <v>29.195</v>
      </c>
      <c r="AP233" s="524"/>
      <c r="AQ233" s="524"/>
      <c r="AR233" s="524"/>
      <c r="AS233" s="524"/>
      <c r="AT233" s="524"/>
      <c r="AU233" s="524"/>
      <c r="AV233" s="524"/>
      <c r="AW233" s="524"/>
      <c r="AX233" s="524"/>
      <c r="AY233" s="524"/>
      <c r="AZ233" s="524"/>
      <c r="BA233" s="524"/>
      <c r="BB233" s="524"/>
      <c r="BC233" s="524"/>
      <c r="BD233" s="524"/>
      <c r="BE233" s="524"/>
      <c r="BF233" s="524"/>
      <c r="BG233" s="524"/>
      <c r="BH233" s="524"/>
      <c r="BI233" s="524"/>
      <c r="BJ233" s="524"/>
      <c r="BK233" s="524"/>
      <c r="BL233" s="524"/>
      <c r="BM233" s="524"/>
      <c r="BN233" s="524"/>
      <c r="BO233" s="524"/>
      <c r="BP233" s="524"/>
      <c r="BQ233" s="524"/>
      <c r="BR233" s="524"/>
      <c r="BS233" s="524"/>
      <c r="BT233" s="524"/>
      <c r="BU233" s="524"/>
      <c r="BV233" s="524"/>
      <c r="BW233" s="524"/>
      <c r="BX233" s="524"/>
      <c r="BY233" s="524"/>
      <c r="BZ233" s="524"/>
      <c r="CA233" s="524"/>
      <c r="CB233" s="524"/>
      <c r="CC233" s="524"/>
      <c r="CD233" s="524"/>
    </row>
    <row r="234" spans="1:82" s="525" customFormat="1" x14ac:dyDescent="0.35">
      <c r="A234" s="312"/>
      <c r="B234" s="555" t="s">
        <v>113</v>
      </c>
      <c r="C234" s="81">
        <v>6.5469999999999997</v>
      </c>
      <c r="D234" s="81">
        <v>5.9160000000000004</v>
      </c>
      <c r="E234" s="344" t="s">
        <v>10</v>
      </c>
      <c r="F234" s="344" t="s">
        <v>10</v>
      </c>
      <c r="G234" s="344" t="s">
        <v>10</v>
      </c>
      <c r="H234" s="81">
        <v>5.7009999999999996</v>
      </c>
      <c r="I234" s="344" t="s">
        <v>10</v>
      </c>
      <c r="J234" s="344" t="s">
        <v>10</v>
      </c>
      <c r="K234" s="344" t="s">
        <v>10</v>
      </c>
      <c r="L234" s="344" t="s">
        <v>10</v>
      </c>
      <c r="M234" s="249" t="s">
        <v>10</v>
      </c>
      <c r="N234" s="249" t="s">
        <v>10</v>
      </c>
      <c r="O234" s="249" t="s">
        <v>10</v>
      </c>
      <c r="P234" s="249" t="s">
        <v>10</v>
      </c>
      <c r="Q234" s="249" t="s">
        <v>10</v>
      </c>
      <c r="R234" s="344" t="s">
        <v>10</v>
      </c>
      <c r="S234" s="344" t="s">
        <v>10</v>
      </c>
      <c r="T234" s="344" t="s">
        <v>10</v>
      </c>
      <c r="U234" s="344" t="s">
        <v>10</v>
      </c>
      <c r="V234" s="344" t="s">
        <v>10</v>
      </c>
      <c r="W234" s="344" t="s">
        <v>10</v>
      </c>
      <c r="X234" s="344" t="s">
        <v>10</v>
      </c>
      <c r="Y234" s="81">
        <v>15.885999999999999</v>
      </c>
      <c r="Z234" s="81">
        <v>16.919</v>
      </c>
      <c r="AA234" s="81">
        <v>16.57</v>
      </c>
      <c r="AB234" s="81">
        <v>18.812999999999999</v>
      </c>
      <c r="AC234" s="81">
        <v>18.658999999999999</v>
      </c>
      <c r="AD234" s="411" t="s">
        <v>10</v>
      </c>
      <c r="AE234" s="411" t="s">
        <v>10</v>
      </c>
      <c r="AF234" s="344" t="s">
        <v>10</v>
      </c>
      <c r="AG234" s="81">
        <v>11.148</v>
      </c>
      <c r="AH234" s="344" t="s">
        <v>10</v>
      </c>
      <c r="AI234" s="344" t="s">
        <v>10</v>
      </c>
      <c r="AJ234" s="344" t="s">
        <v>10</v>
      </c>
      <c r="AK234" s="81">
        <v>10.173999999999999</v>
      </c>
      <c r="AL234" s="523" t="s">
        <v>10</v>
      </c>
      <c r="AM234" s="523" t="s">
        <v>10</v>
      </c>
      <c r="AN234" s="84">
        <v>13.281000000000001</v>
      </c>
      <c r="AO234" s="3023">
        <v>10.47</v>
      </c>
      <c r="AP234" s="524"/>
      <c r="AQ234" s="524"/>
      <c r="AR234" s="524"/>
      <c r="AS234" s="524"/>
      <c r="AT234" s="524"/>
      <c r="AU234" s="524"/>
      <c r="AV234" s="524"/>
      <c r="AW234" s="524"/>
      <c r="AX234" s="524"/>
      <c r="AY234" s="524"/>
      <c r="AZ234" s="524"/>
      <c r="BA234" s="524"/>
      <c r="BB234" s="524"/>
      <c r="BC234" s="524"/>
      <c r="BD234" s="524"/>
      <c r="BE234" s="524"/>
      <c r="BF234" s="524"/>
      <c r="BG234" s="524"/>
      <c r="BH234" s="524"/>
      <c r="BI234" s="524"/>
      <c r="BJ234" s="524"/>
      <c r="BK234" s="524"/>
      <c r="BL234" s="524"/>
      <c r="BM234" s="524"/>
      <c r="BN234" s="524"/>
      <c r="BO234" s="524"/>
      <c r="BP234" s="524"/>
      <c r="BQ234" s="524"/>
      <c r="BR234" s="524"/>
      <c r="BS234" s="524"/>
      <c r="BT234" s="524"/>
      <c r="BU234" s="524"/>
      <c r="BV234" s="524"/>
      <c r="BW234" s="524"/>
      <c r="BX234" s="524"/>
      <c r="BY234" s="524"/>
      <c r="BZ234" s="524"/>
      <c r="CA234" s="524"/>
      <c r="CB234" s="524"/>
      <c r="CC234" s="524"/>
      <c r="CD234" s="524"/>
    </row>
    <row r="235" spans="1:82" s="525" customFormat="1" x14ac:dyDescent="0.35">
      <c r="A235" s="312"/>
      <c r="B235" s="555" t="s">
        <v>114</v>
      </c>
      <c r="C235" s="81">
        <v>2.7530000000000001</v>
      </c>
      <c r="D235" s="81">
        <v>2.4020000000000001</v>
      </c>
      <c r="E235" s="344" t="s">
        <v>10</v>
      </c>
      <c r="F235" s="344" t="s">
        <v>10</v>
      </c>
      <c r="G235" s="344" t="s">
        <v>10</v>
      </c>
      <c r="H235" s="81">
        <v>2.0830000000000002</v>
      </c>
      <c r="I235" s="344" t="s">
        <v>10</v>
      </c>
      <c r="J235" s="344" t="s">
        <v>10</v>
      </c>
      <c r="K235" s="344" t="s">
        <v>10</v>
      </c>
      <c r="L235" s="344" t="s">
        <v>10</v>
      </c>
      <c r="M235" s="249" t="s">
        <v>10</v>
      </c>
      <c r="N235" s="249" t="s">
        <v>10</v>
      </c>
      <c r="O235" s="249" t="s">
        <v>10</v>
      </c>
      <c r="P235" s="249" t="s">
        <v>10</v>
      </c>
      <c r="Q235" s="249" t="s">
        <v>10</v>
      </c>
      <c r="R235" s="344" t="s">
        <v>10</v>
      </c>
      <c r="S235" s="344" t="s">
        <v>10</v>
      </c>
      <c r="T235" s="344" t="s">
        <v>10</v>
      </c>
      <c r="U235" s="344" t="s">
        <v>10</v>
      </c>
      <c r="V235" s="344" t="s">
        <v>10</v>
      </c>
      <c r="W235" s="344" t="s">
        <v>10</v>
      </c>
      <c r="X235" s="344" t="s">
        <v>10</v>
      </c>
      <c r="Y235" s="81">
        <v>10.098000000000001</v>
      </c>
      <c r="Z235" s="81">
        <v>11.898</v>
      </c>
      <c r="AA235" s="81">
        <v>12.05</v>
      </c>
      <c r="AB235" s="81">
        <v>11.186999999999999</v>
      </c>
      <c r="AC235" s="81">
        <v>9.9499999999999993</v>
      </c>
      <c r="AD235" s="411" t="s">
        <v>10</v>
      </c>
      <c r="AE235" s="411" t="s">
        <v>10</v>
      </c>
      <c r="AF235" s="344" t="s">
        <v>10</v>
      </c>
      <c r="AG235" s="81">
        <v>4.3360000000000003</v>
      </c>
      <c r="AH235" s="344" t="s">
        <v>10</v>
      </c>
      <c r="AI235" s="344" t="s">
        <v>10</v>
      </c>
      <c r="AJ235" s="344" t="s">
        <v>10</v>
      </c>
      <c r="AK235" s="81">
        <v>4.4560000000000004</v>
      </c>
      <c r="AL235" s="523" t="s">
        <v>10</v>
      </c>
      <c r="AM235" s="523" t="s">
        <v>10</v>
      </c>
      <c r="AN235" s="84">
        <v>4.952</v>
      </c>
      <c r="AO235" s="3023">
        <v>4.109</v>
      </c>
      <c r="AP235" s="524"/>
      <c r="AQ235" s="524"/>
      <c r="AR235" s="524"/>
      <c r="AS235" s="524"/>
      <c r="AT235" s="524"/>
      <c r="AU235" s="524"/>
      <c r="AV235" s="524"/>
      <c r="AW235" s="524"/>
      <c r="AX235" s="524"/>
      <c r="AY235" s="524"/>
      <c r="AZ235" s="524"/>
      <c r="BA235" s="524"/>
      <c r="BB235" s="524"/>
      <c r="BC235" s="524"/>
      <c r="BD235" s="524"/>
      <c r="BE235" s="524"/>
      <c r="BF235" s="524"/>
      <c r="BG235" s="524"/>
      <c r="BH235" s="524"/>
      <c r="BI235" s="524"/>
      <c r="BJ235" s="524"/>
      <c r="BK235" s="524"/>
      <c r="BL235" s="524"/>
      <c r="BM235" s="524"/>
      <c r="BN235" s="524"/>
      <c r="BO235" s="524"/>
      <c r="BP235" s="524"/>
      <c r="BQ235" s="524"/>
      <c r="BR235" s="524"/>
      <c r="BS235" s="524"/>
      <c r="BT235" s="524"/>
      <c r="BU235" s="524"/>
      <c r="BV235" s="524"/>
      <c r="BW235" s="524"/>
      <c r="BX235" s="524"/>
      <c r="BY235" s="524"/>
      <c r="BZ235" s="524"/>
      <c r="CA235" s="524"/>
      <c r="CB235" s="524"/>
      <c r="CC235" s="524"/>
      <c r="CD235" s="524"/>
    </row>
    <row r="236" spans="1:82" s="525" customFormat="1" ht="14.15" customHeight="1" x14ac:dyDescent="0.35">
      <c r="A236" s="312"/>
      <c r="B236" s="558" t="s">
        <v>3</v>
      </c>
      <c r="C236" s="81">
        <v>7.1379999999999999</v>
      </c>
      <c r="D236" s="81">
        <v>6.242</v>
      </c>
      <c r="E236" s="560" t="s">
        <v>10</v>
      </c>
      <c r="F236" s="560" t="s">
        <v>10</v>
      </c>
      <c r="G236" s="560" t="s">
        <v>10</v>
      </c>
      <c r="H236" s="81">
        <v>4.3440000000000003</v>
      </c>
      <c r="I236" s="560" t="s">
        <v>10</v>
      </c>
      <c r="J236" s="560" t="s">
        <v>10</v>
      </c>
      <c r="K236" s="560" t="s">
        <v>10</v>
      </c>
      <c r="L236" s="560" t="s">
        <v>10</v>
      </c>
      <c r="M236" s="573" t="s">
        <v>10</v>
      </c>
      <c r="N236" s="573" t="s">
        <v>10</v>
      </c>
      <c r="O236" s="573" t="s">
        <v>10</v>
      </c>
      <c r="P236" s="573" t="s">
        <v>10</v>
      </c>
      <c r="Q236" s="573" t="s">
        <v>10</v>
      </c>
      <c r="R236" s="560" t="s">
        <v>10</v>
      </c>
      <c r="S236" s="560" t="s">
        <v>10</v>
      </c>
      <c r="T236" s="560" t="s">
        <v>10</v>
      </c>
      <c r="U236" s="560" t="s">
        <v>10</v>
      </c>
      <c r="V236" s="560" t="s">
        <v>10</v>
      </c>
      <c r="W236" s="560" t="s">
        <v>10</v>
      </c>
      <c r="X236" s="560" t="s">
        <v>10</v>
      </c>
      <c r="Y236" s="81">
        <v>34.027999999999999</v>
      </c>
      <c r="Z236" s="81">
        <v>36.698999999999998</v>
      </c>
      <c r="AA236" s="81">
        <v>34.707000000000001</v>
      </c>
      <c r="AB236" s="81">
        <v>24.093</v>
      </c>
      <c r="AC236" s="81">
        <v>22.721</v>
      </c>
      <c r="AD236" s="508" t="s">
        <v>10</v>
      </c>
      <c r="AE236" s="508" t="s">
        <v>10</v>
      </c>
      <c r="AF236" s="560" t="s">
        <v>10</v>
      </c>
      <c r="AG236" s="81">
        <v>11.465999999999999</v>
      </c>
      <c r="AH236" s="560" t="s">
        <v>10</v>
      </c>
      <c r="AI236" s="560" t="s">
        <v>10</v>
      </c>
      <c r="AJ236" s="560" t="s">
        <v>10</v>
      </c>
      <c r="AK236" s="81">
        <v>8.6620000000000008</v>
      </c>
      <c r="AL236" s="523" t="s">
        <v>10</v>
      </c>
      <c r="AM236" s="652" t="s">
        <v>10</v>
      </c>
      <c r="AN236" s="84">
        <v>11.364000000000001</v>
      </c>
      <c r="AO236" s="3026">
        <v>9.1620000000000008</v>
      </c>
      <c r="AP236" s="524"/>
      <c r="AQ236" s="524"/>
      <c r="AR236" s="524"/>
      <c r="AS236" s="524"/>
      <c r="AT236" s="524"/>
      <c r="AU236" s="524"/>
      <c r="AV236" s="524"/>
      <c r="AW236" s="524"/>
      <c r="AX236" s="524"/>
      <c r="AY236" s="524"/>
      <c r="AZ236" s="524"/>
      <c r="BA236" s="524"/>
      <c r="BB236" s="524"/>
      <c r="BC236" s="524"/>
      <c r="BD236" s="524"/>
      <c r="BE236" s="524"/>
      <c r="BF236" s="524"/>
      <c r="BG236" s="524"/>
      <c r="BH236" s="524"/>
      <c r="BI236" s="524"/>
      <c r="BJ236" s="524"/>
      <c r="BK236" s="524"/>
      <c r="BL236" s="524"/>
      <c r="BM236" s="524"/>
      <c r="BN236" s="524"/>
      <c r="BO236" s="524"/>
      <c r="BP236" s="524"/>
      <c r="BQ236" s="524"/>
      <c r="BR236" s="524"/>
      <c r="BS236" s="524"/>
      <c r="BT236" s="524"/>
      <c r="BU236" s="524"/>
      <c r="BV236" s="524"/>
      <c r="BW236" s="524"/>
      <c r="BX236" s="524"/>
      <c r="BY236" s="524"/>
      <c r="BZ236" s="524"/>
      <c r="CA236" s="524"/>
      <c r="CB236" s="524"/>
      <c r="CC236" s="524"/>
      <c r="CD236" s="524"/>
    </row>
    <row r="237" spans="1:82" s="525" customFormat="1" ht="0.65" customHeight="1" x14ac:dyDescent="0.35">
      <c r="A237" s="372"/>
      <c r="B237" s="476"/>
      <c r="C237" s="411"/>
      <c r="D237" s="477"/>
      <c r="E237" s="441"/>
      <c r="F237" s="384"/>
      <c r="G237" s="521"/>
      <c r="H237" s="521"/>
      <c r="I237" s="521"/>
      <c r="J237" s="521"/>
      <c r="K237" s="521"/>
      <c r="L237" s="521"/>
      <c r="M237" s="521"/>
      <c r="N237" s="521"/>
      <c r="O237" s="521"/>
      <c r="P237" s="521"/>
      <c r="Q237" s="521"/>
      <c r="R237" s="521"/>
      <c r="S237" s="557"/>
      <c r="T237" s="344"/>
      <c r="U237" s="344"/>
      <c r="V237" s="344"/>
      <c r="W237" s="344"/>
      <c r="X237" s="344"/>
      <c r="Y237" s="521"/>
      <c r="Z237" s="312"/>
      <c r="AA237" s="521"/>
      <c r="AB237" s="521"/>
      <c r="AC237" s="522"/>
      <c r="AD237" s="522"/>
      <c r="AE237" s="521"/>
      <c r="AF237" s="521"/>
      <c r="AG237" s="521"/>
      <c r="AH237" s="521"/>
      <c r="AI237" s="521"/>
      <c r="AJ237" s="521"/>
      <c r="AK237" s="521"/>
      <c r="AL237" s="523"/>
      <c r="AM237" s="574"/>
      <c r="AN237" s="249"/>
      <c r="AO237" s="523"/>
      <c r="AP237" s="524"/>
      <c r="AQ237" s="524"/>
      <c r="AR237" s="524"/>
      <c r="AS237" s="524"/>
      <c r="AT237" s="524"/>
      <c r="AU237" s="524"/>
      <c r="AV237" s="524"/>
      <c r="AW237" s="524"/>
      <c r="AX237" s="524"/>
      <c r="AY237" s="524"/>
      <c r="AZ237" s="524"/>
      <c r="BA237" s="524"/>
      <c r="BB237" s="524"/>
      <c r="BC237" s="524"/>
      <c r="BD237" s="524"/>
      <c r="BE237" s="524"/>
      <c r="BF237" s="524"/>
      <c r="BG237" s="524"/>
      <c r="BH237" s="524"/>
      <c r="BI237" s="524"/>
      <c r="BJ237" s="524"/>
      <c r="BK237" s="524"/>
      <c r="BL237" s="524"/>
      <c r="BM237" s="524"/>
      <c r="BN237" s="524"/>
      <c r="BO237" s="524"/>
      <c r="BP237" s="524"/>
      <c r="BQ237" s="524"/>
      <c r="BR237" s="524"/>
      <c r="BS237" s="524"/>
      <c r="BT237" s="524"/>
      <c r="BU237" s="524"/>
      <c r="BV237" s="524"/>
      <c r="BW237" s="524"/>
      <c r="BX237" s="524"/>
      <c r="BY237" s="524"/>
      <c r="BZ237" s="524"/>
      <c r="CA237" s="524"/>
      <c r="CB237" s="524"/>
      <c r="CC237" s="524"/>
      <c r="CD237" s="524"/>
    </row>
    <row r="238" spans="1:82" s="341" customFormat="1" ht="12.65" customHeight="1" x14ac:dyDescent="0.35">
      <c r="A238" s="312"/>
      <c r="B238" s="3309" t="s">
        <v>235</v>
      </c>
      <c r="C238" s="3310"/>
      <c r="D238" s="3310"/>
      <c r="E238" s="3310"/>
      <c r="F238" s="3310"/>
      <c r="G238" s="3310"/>
      <c r="H238" s="3310"/>
      <c r="I238" s="3310"/>
      <c r="J238" s="3310"/>
      <c r="K238" s="3310"/>
      <c r="L238" s="3310"/>
      <c r="M238" s="3310"/>
      <c r="N238" s="3310"/>
      <c r="O238" s="3310"/>
      <c r="P238" s="3310"/>
      <c r="Q238" s="3310"/>
      <c r="R238" s="3310"/>
      <c r="S238" s="3310"/>
      <c r="T238" s="3310"/>
      <c r="U238" s="3310"/>
      <c r="V238" s="3310"/>
      <c r="W238" s="3310"/>
      <c r="X238" s="3310"/>
      <c r="Y238" s="3311"/>
      <c r="Z238" s="372"/>
      <c r="AA238" s="372"/>
      <c r="AB238" s="372"/>
      <c r="AC238" s="522"/>
      <c r="AD238" s="522"/>
      <c r="AE238" s="312"/>
      <c r="AF238" s="312"/>
      <c r="AG238" s="521"/>
      <c r="AH238" s="521"/>
      <c r="AI238" s="521"/>
      <c r="AJ238" s="521"/>
      <c r="AK238" s="521"/>
      <c r="AL238" s="523"/>
      <c r="AM238" s="249"/>
      <c r="AN238" s="249"/>
      <c r="AO238" s="523"/>
      <c r="AP238" s="249"/>
      <c r="AQ238" s="249"/>
      <c r="AR238" s="249"/>
      <c r="AS238" s="249"/>
      <c r="AT238" s="249"/>
      <c r="AU238" s="249"/>
      <c r="AV238" s="249"/>
      <c r="AW238" s="249"/>
      <c r="AX238" s="249"/>
      <c r="AY238" s="249"/>
      <c r="AZ238" s="249"/>
      <c r="BA238" s="249"/>
      <c r="BB238" s="249"/>
      <c r="BC238" s="249"/>
      <c r="BD238" s="249"/>
      <c r="BE238" s="249"/>
      <c r="BF238" s="249"/>
      <c r="BG238" s="249"/>
      <c r="BH238" s="249"/>
      <c r="BI238" s="249"/>
      <c r="BJ238" s="249"/>
      <c r="BK238" s="249"/>
      <c r="BL238" s="249"/>
      <c r="BM238" s="249"/>
      <c r="BN238" s="249"/>
      <c r="BO238" s="249"/>
      <c r="BP238" s="249"/>
      <c r="BQ238" s="249"/>
      <c r="BR238" s="249"/>
      <c r="BS238" s="249"/>
      <c r="BT238" s="249"/>
      <c r="BU238" s="249"/>
      <c r="BV238" s="249"/>
      <c r="BW238" s="249"/>
      <c r="BX238" s="249"/>
      <c r="BY238" s="249"/>
      <c r="BZ238" s="249"/>
      <c r="CA238" s="249"/>
      <c r="CB238" s="249"/>
      <c r="CC238" s="249"/>
      <c r="CD238" s="249"/>
    </row>
    <row r="239" spans="1:82" s="525" customFormat="1" x14ac:dyDescent="0.35">
      <c r="A239" s="521"/>
      <c r="B239" s="40" t="s">
        <v>1344</v>
      </c>
      <c r="C239" s="521"/>
      <c r="D239" s="521"/>
      <c r="E239" s="521"/>
      <c r="F239" s="521"/>
      <c r="G239" s="521"/>
      <c r="H239" s="521"/>
      <c r="I239" s="521"/>
      <c r="J239" s="521"/>
      <c r="K239" s="521"/>
      <c r="L239" s="521"/>
      <c r="M239" s="521"/>
      <c r="N239" s="521"/>
      <c r="O239" s="521"/>
      <c r="P239" s="521"/>
      <c r="Q239" s="521"/>
      <c r="R239" s="521"/>
      <c r="S239" s="521"/>
      <c r="T239" s="521"/>
      <c r="U239" s="521"/>
      <c r="V239" s="521"/>
      <c r="W239" s="521"/>
      <c r="X239" s="521"/>
      <c r="Y239" s="521"/>
      <c r="Z239" s="312"/>
      <c r="AA239" s="521"/>
      <c r="AB239" s="526"/>
      <c r="AC239" s="527"/>
      <c r="AD239" s="527"/>
      <c r="AE239" s="526"/>
      <c r="AF239" s="526"/>
      <c r="AG239" s="521"/>
      <c r="AH239" s="521"/>
      <c r="AI239" s="521"/>
      <c r="AJ239" s="521"/>
      <c r="AK239" s="521"/>
      <c r="AL239" s="523"/>
      <c r="AM239" s="249"/>
      <c r="AN239" s="249"/>
      <c r="AO239" s="523"/>
      <c r="AP239" s="524"/>
      <c r="AQ239" s="524"/>
      <c r="AR239" s="524"/>
      <c r="AS239" s="524"/>
      <c r="AT239" s="524"/>
      <c r="AU239" s="524"/>
      <c r="AV239" s="524"/>
      <c r="AW239" s="524"/>
      <c r="AX239" s="524"/>
      <c r="AY239" s="524"/>
      <c r="AZ239" s="524"/>
      <c r="BA239" s="524"/>
      <c r="BB239" s="524"/>
      <c r="BC239" s="524"/>
      <c r="BD239" s="524"/>
      <c r="BE239" s="524"/>
      <c r="BF239" s="524"/>
      <c r="BG239" s="524"/>
      <c r="BH239" s="524"/>
      <c r="BI239" s="524"/>
      <c r="BJ239" s="524"/>
      <c r="BK239" s="524"/>
      <c r="BL239" s="524"/>
      <c r="BM239" s="524"/>
      <c r="BN239" s="524"/>
      <c r="BO239" s="524"/>
      <c r="BP239" s="524"/>
      <c r="BQ239" s="524"/>
      <c r="BR239" s="524"/>
      <c r="BS239" s="524"/>
      <c r="BT239" s="524"/>
      <c r="BU239" s="524"/>
      <c r="BV239" s="524"/>
      <c r="BW239" s="524"/>
      <c r="BX239" s="524"/>
      <c r="BY239" s="524"/>
      <c r="BZ239" s="524"/>
      <c r="CA239" s="524"/>
      <c r="CB239" s="524"/>
      <c r="CC239" s="524"/>
      <c r="CD239" s="524"/>
    </row>
    <row r="240" spans="1:82" s="525" customFormat="1" ht="63" customHeight="1" x14ac:dyDescent="0.35">
      <c r="A240" s="2504" t="s">
        <v>1067</v>
      </c>
      <c r="B240" s="3305" t="s">
        <v>229</v>
      </c>
      <c r="C240" s="3273"/>
      <c r="D240" s="3273"/>
      <c r="E240" s="3273"/>
      <c r="F240" s="3273"/>
      <c r="G240" s="3273"/>
      <c r="H240" s="3273"/>
      <c r="I240" s="3273"/>
      <c r="J240" s="3273"/>
      <c r="K240" s="3273"/>
      <c r="L240" s="3273"/>
      <c r="M240" s="3273"/>
      <c r="N240" s="3273"/>
      <c r="O240" s="3273"/>
      <c r="P240" s="3273"/>
      <c r="Q240" s="3273"/>
      <c r="R240" s="3273"/>
      <c r="S240" s="3273"/>
      <c r="T240" s="3273"/>
      <c r="U240" s="3273"/>
      <c r="V240" s="3273"/>
      <c r="W240" s="3273"/>
      <c r="X240" s="3273"/>
      <c r="Y240" s="3273"/>
      <c r="Z240" s="3273"/>
      <c r="AA240" s="3273"/>
      <c r="AB240" s="528"/>
      <c r="AC240" s="567"/>
      <c r="AD240" s="522"/>
      <c r="AE240" s="521"/>
      <c r="AF240" s="521"/>
      <c r="AG240" s="529"/>
      <c r="AH240" s="528"/>
      <c r="AI240" s="529"/>
      <c r="AJ240" s="529"/>
      <c r="AK240" s="529"/>
      <c r="AL240" s="523"/>
      <c r="AM240" s="249"/>
      <c r="AN240" s="249"/>
      <c r="AO240" s="3043"/>
      <c r="AP240" s="524"/>
      <c r="AQ240" s="524"/>
      <c r="AR240" s="524"/>
      <c r="AS240" s="524"/>
      <c r="AT240" s="524"/>
      <c r="AU240" s="524"/>
      <c r="AV240" s="524"/>
      <c r="AW240" s="524"/>
      <c r="AX240" s="524"/>
      <c r="AY240" s="524"/>
      <c r="AZ240" s="524"/>
      <c r="BA240" s="524"/>
      <c r="BB240" s="524"/>
      <c r="BC240" s="524"/>
      <c r="BD240" s="524"/>
      <c r="BE240" s="524"/>
      <c r="BF240" s="524"/>
      <c r="BG240" s="524"/>
      <c r="BH240" s="524"/>
      <c r="BI240" s="524"/>
      <c r="BJ240" s="524"/>
      <c r="BK240" s="524"/>
      <c r="BL240" s="524"/>
      <c r="BM240" s="524"/>
      <c r="BN240" s="524"/>
      <c r="BO240" s="524"/>
      <c r="BP240" s="524"/>
      <c r="BQ240" s="524"/>
      <c r="BR240" s="524"/>
      <c r="BS240" s="524"/>
      <c r="BT240" s="524"/>
      <c r="BU240" s="524"/>
      <c r="BV240" s="524"/>
      <c r="BW240" s="524"/>
      <c r="BX240" s="524"/>
      <c r="BY240" s="524"/>
      <c r="BZ240" s="524"/>
      <c r="CA240" s="524"/>
      <c r="CB240" s="524"/>
      <c r="CC240" s="524"/>
      <c r="CD240" s="524"/>
    </row>
    <row r="241" spans="1:82" s="525" customFormat="1" ht="46.5" x14ac:dyDescent="0.35">
      <c r="A241" s="427"/>
      <c r="B241" s="530" t="s">
        <v>734</v>
      </c>
      <c r="C241" s="531" t="s">
        <v>6</v>
      </c>
      <c r="D241" s="531" t="s">
        <v>7</v>
      </c>
      <c r="E241" s="531" t="s">
        <v>8</v>
      </c>
      <c r="F241" s="532" t="s">
        <v>123</v>
      </c>
      <c r="G241" s="533" t="s">
        <v>160</v>
      </c>
      <c r="H241" s="533" t="s">
        <v>194</v>
      </c>
      <c r="I241" s="533" t="s">
        <v>202</v>
      </c>
      <c r="J241" s="533" t="s">
        <v>241</v>
      </c>
      <c r="K241" s="533" t="s">
        <v>273</v>
      </c>
      <c r="L241" s="533" t="s">
        <v>284</v>
      </c>
      <c r="M241" s="533" t="s">
        <v>322</v>
      </c>
      <c r="N241" s="533" t="s">
        <v>342</v>
      </c>
      <c r="O241" s="533" t="s">
        <v>356</v>
      </c>
      <c r="P241" s="533" t="s">
        <v>384</v>
      </c>
      <c r="Q241" s="533" t="s">
        <v>493</v>
      </c>
      <c r="R241" s="533" t="s">
        <v>535</v>
      </c>
      <c r="S241" s="533" t="s">
        <v>541</v>
      </c>
      <c r="T241" s="533" t="s">
        <v>545</v>
      </c>
      <c r="U241" s="533" t="s">
        <v>578</v>
      </c>
      <c r="V241" s="533" t="s">
        <v>586</v>
      </c>
      <c r="W241" s="533" t="s">
        <v>633</v>
      </c>
      <c r="X241" s="533" t="s">
        <v>646</v>
      </c>
      <c r="Y241" s="533" t="s">
        <v>647</v>
      </c>
      <c r="Z241" s="533" t="s">
        <v>668</v>
      </c>
      <c r="AA241" s="534" t="s">
        <v>671</v>
      </c>
      <c r="AB241" s="534" t="s">
        <v>688</v>
      </c>
      <c r="AC241" s="534" t="s">
        <v>689</v>
      </c>
      <c r="AD241" s="534" t="s">
        <v>735</v>
      </c>
      <c r="AE241" s="534" t="s">
        <v>776</v>
      </c>
      <c r="AF241" s="534" t="s">
        <v>811</v>
      </c>
      <c r="AG241" s="534" t="s">
        <v>1055</v>
      </c>
      <c r="AH241" s="355" t="s">
        <v>1072</v>
      </c>
      <c r="AI241" s="534" t="s">
        <v>1075</v>
      </c>
      <c r="AJ241" s="534" t="s">
        <v>1117</v>
      </c>
      <c r="AK241" s="534" t="s">
        <v>1162</v>
      </c>
      <c r="AL241" s="355" t="s">
        <v>1176</v>
      </c>
      <c r="AM241" s="651" t="s">
        <v>1211</v>
      </c>
      <c r="AN241" s="2558" t="s">
        <v>1281</v>
      </c>
      <c r="AO241" s="3044" t="s">
        <v>1328</v>
      </c>
      <c r="AP241" s="524"/>
      <c r="AQ241" s="524"/>
      <c r="AR241" s="524"/>
      <c r="AS241" s="524"/>
      <c r="AT241" s="524"/>
      <c r="AU241" s="524"/>
      <c r="AV241" s="524"/>
      <c r="AW241" s="524"/>
      <c r="AX241" s="524"/>
      <c r="AY241" s="524"/>
      <c r="AZ241" s="524"/>
      <c r="BA241" s="524"/>
      <c r="BB241" s="524"/>
      <c r="BC241" s="524"/>
      <c r="BD241" s="524"/>
      <c r="BE241" s="524"/>
      <c r="BF241" s="524"/>
      <c r="BG241" s="524"/>
      <c r="BH241" s="524"/>
      <c r="BI241" s="524"/>
      <c r="BJ241" s="524"/>
      <c r="BK241" s="524"/>
      <c r="BL241" s="524"/>
      <c r="BM241" s="524"/>
      <c r="BN241" s="524"/>
      <c r="BO241" s="524"/>
      <c r="BP241" s="524"/>
      <c r="BQ241" s="524"/>
      <c r="BR241" s="524"/>
      <c r="BS241" s="524"/>
      <c r="BT241" s="524"/>
      <c r="BU241" s="524"/>
      <c r="BV241" s="524"/>
      <c r="BW241" s="524"/>
      <c r="BX241" s="524"/>
      <c r="BY241" s="524"/>
      <c r="BZ241" s="524"/>
      <c r="CA241" s="524"/>
      <c r="CB241" s="524"/>
      <c r="CC241" s="524"/>
      <c r="CD241" s="524"/>
    </row>
    <row r="242" spans="1:82" s="554" customFormat="1" x14ac:dyDescent="0.35">
      <c r="A242" s="433"/>
      <c r="B242" s="434" t="s">
        <v>260</v>
      </c>
      <c r="C242" s="3068">
        <v>3.7749999999999999</v>
      </c>
      <c r="D242" s="3068">
        <v>2.95</v>
      </c>
      <c r="E242" s="343" t="s">
        <v>10</v>
      </c>
      <c r="F242" s="343" t="s">
        <v>10</v>
      </c>
      <c r="G242" s="343" t="s">
        <v>10</v>
      </c>
      <c r="H242" s="3068">
        <v>2.996</v>
      </c>
      <c r="I242" s="343" t="s">
        <v>10</v>
      </c>
      <c r="J242" s="343" t="s">
        <v>10</v>
      </c>
      <c r="K242" s="343" t="s">
        <v>10</v>
      </c>
      <c r="L242" s="343" t="s">
        <v>10</v>
      </c>
      <c r="M242" s="506" t="s">
        <v>10</v>
      </c>
      <c r="N242" s="506" t="s">
        <v>10</v>
      </c>
      <c r="O242" s="506" t="s">
        <v>10</v>
      </c>
      <c r="P242" s="506" t="s">
        <v>10</v>
      </c>
      <c r="Q242" s="506" t="s">
        <v>10</v>
      </c>
      <c r="R242" s="506" t="s">
        <v>10</v>
      </c>
      <c r="S242" s="506" t="s">
        <v>10</v>
      </c>
      <c r="T242" s="343" t="s">
        <v>10</v>
      </c>
      <c r="U242" s="506" t="s">
        <v>10</v>
      </c>
      <c r="V242" s="506" t="s">
        <v>10</v>
      </c>
      <c r="W242" s="343" t="s">
        <v>10</v>
      </c>
      <c r="X242" s="343" t="s">
        <v>10</v>
      </c>
      <c r="Y242" s="3068">
        <v>8.4689999999999994</v>
      </c>
      <c r="Z242" s="3068">
        <v>9.6389999999999993</v>
      </c>
      <c r="AA242" s="3068">
        <v>8.125</v>
      </c>
      <c r="AB242" s="3068">
        <v>5.9349999999999996</v>
      </c>
      <c r="AC242" s="3068">
        <v>5.7089999999999996</v>
      </c>
      <c r="AD242" s="505" t="s">
        <v>10</v>
      </c>
      <c r="AE242" s="505" t="s">
        <v>10</v>
      </c>
      <c r="AF242" s="343" t="s">
        <v>10</v>
      </c>
      <c r="AG242" s="3068">
        <v>3.6989999999999998</v>
      </c>
      <c r="AH242" s="575" t="s">
        <v>10</v>
      </c>
      <c r="AI242" s="575" t="s">
        <v>10</v>
      </c>
      <c r="AJ242" s="575" t="s">
        <v>10</v>
      </c>
      <c r="AK242" s="3068">
        <v>4.0190000000000001</v>
      </c>
      <c r="AL242" s="552" t="s">
        <v>10</v>
      </c>
      <c r="AM242" s="343" t="s">
        <v>10</v>
      </c>
      <c r="AN242" s="3069">
        <v>6.5369999999999999</v>
      </c>
      <c r="AO242" s="3070">
        <v>4.5670000000000002</v>
      </c>
      <c r="AP242" s="553"/>
      <c r="AQ242" s="553"/>
      <c r="AR242" s="553"/>
      <c r="AS242" s="553"/>
      <c r="AT242" s="553"/>
      <c r="AU242" s="553"/>
      <c r="AV242" s="553"/>
      <c r="AW242" s="553"/>
      <c r="AX242" s="553"/>
      <c r="AY242" s="553"/>
      <c r="AZ242" s="553"/>
      <c r="BA242" s="553"/>
      <c r="BB242" s="553"/>
      <c r="BC242" s="553"/>
      <c r="BD242" s="553"/>
      <c r="BE242" s="553"/>
      <c r="BF242" s="553"/>
      <c r="BG242" s="553"/>
      <c r="BH242" s="553"/>
      <c r="BI242" s="553"/>
      <c r="BJ242" s="553"/>
      <c r="BK242" s="553"/>
      <c r="BL242" s="553"/>
      <c r="BM242" s="553"/>
      <c r="BN242" s="553"/>
      <c r="BO242" s="553"/>
      <c r="BP242" s="553"/>
      <c r="BQ242" s="553"/>
      <c r="BR242" s="553"/>
      <c r="BS242" s="553"/>
      <c r="BT242" s="553"/>
      <c r="BU242" s="553"/>
      <c r="BV242" s="553"/>
      <c r="BW242" s="553"/>
      <c r="BX242" s="553"/>
      <c r="BY242" s="553"/>
      <c r="BZ242" s="553"/>
      <c r="CA242" s="553"/>
      <c r="CB242" s="553"/>
      <c r="CC242" s="553"/>
      <c r="CD242" s="553"/>
    </row>
    <row r="243" spans="1:82" s="554" customFormat="1" x14ac:dyDescent="0.35">
      <c r="A243" s="433"/>
      <c r="B243" s="436" t="s">
        <v>261</v>
      </c>
      <c r="C243" s="411" t="s">
        <v>10</v>
      </c>
      <c r="D243" s="411" t="s">
        <v>10</v>
      </c>
      <c r="E243" s="411" t="s">
        <v>10</v>
      </c>
      <c r="F243" s="411" t="s">
        <v>10</v>
      </c>
      <c r="G243" s="411" t="s">
        <v>10</v>
      </c>
      <c r="H243" s="411" t="s">
        <v>10</v>
      </c>
      <c r="I243" s="411" t="s">
        <v>10</v>
      </c>
      <c r="J243" s="343" t="s">
        <v>10</v>
      </c>
      <c r="K243" s="343" t="s">
        <v>10</v>
      </c>
      <c r="L243" s="343" t="s">
        <v>10</v>
      </c>
      <c r="M243" s="343" t="s">
        <v>10</v>
      </c>
      <c r="N243" s="343" t="s">
        <v>10</v>
      </c>
      <c r="O243" s="343" t="s">
        <v>10</v>
      </c>
      <c r="P243" s="343" t="s">
        <v>10</v>
      </c>
      <c r="Q243" s="343" t="s">
        <v>10</v>
      </c>
      <c r="R243" s="343" t="s">
        <v>10</v>
      </c>
      <c r="S243" s="411" t="s">
        <v>10</v>
      </c>
      <c r="T243" s="343" t="s">
        <v>10</v>
      </c>
      <c r="U243" s="343" t="s">
        <v>10</v>
      </c>
      <c r="V243" s="343" t="s">
        <v>10</v>
      </c>
      <c r="W243" s="343" t="s">
        <v>10</v>
      </c>
      <c r="X243" s="343" t="s">
        <v>10</v>
      </c>
      <c r="Y243" s="3068">
        <v>8.2370000000000001</v>
      </c>
      <c r="Z243" s="3068">
        <v>7.9039999999999999</v>
      </c>
      <c r="AA243" s="3068">
        <v>10.481</v>
      </c>
      <c r="AB243" s="3068">
        <v>6.7050000000000001</v>
      </c>
      <c r="AC243" s="3068">
        <v>6.6440000000000001</v>
      </c>
      <c r="AD243" s="411" t="s">
        <v>10</v>
      </c>
      <c r="AE243" s="411" t="s">
        <v>10</v>
      </c>
      <c r="AF243" s="343" t="s">
        <v>10</v>
      </c>
      <c r="AG243" s="3068">
        <v>5.3479999999999999</v>
      </c>
      <c r="AH243" s="552" t="s">
        <v>10</v>
      </c>
      <c r="AI243" s="552" t="s">
        <v>10</v>
      </c>
      <c r="AJ243" s="552" t="s">
        <v>10</v>
      </c>
      <c r="AK243" s="3068">
        <v>3.9359999999999999</v>
      </c>
      <c r="AL243" s="552" t="s">
        <v>10</v>
      </c>
      <c r="AM243" s="343" t="s">
        <v>10</v>
      </c>
      <c r="AN243" s="3069">
        <v>4.7110000000000003</v>
      </c>
      <c r="AO243" s="3070">
        <v>3.5579999999999998</v>
      </c>
      <c r="AP243" s="553"/>
      <c r="AQ243" s="553"/>
      <c r="AR243" s="553"/>
      <c r="AS243" s="553"/>
      <c r="AT243" s="553"/>
      <c r="AU243" s="553"/>
      <c r="AV243" s="553"/>
      <c r="AW243" s="553"/>
      <c r="AX243" s="553"/>
      <c r="AY243" s="553"/>
      <c r="AZ243" s="553"/>
      <c r="BA243" s="553"/>
      <c r="BB243" s="553"/>
      <c r="BC243" s="553"/>
      <c r="BD243" s="553"/>
      <c r="BE243" s="553"/>
      <c r="BF243" s="553"/>
      <c r="BG243" s="553"/>
      <c r="BH243" s="553"/>
      <c r="BI243" s="553"/>
      <c r="BJ243" s="553"/>
      <c r="BK243" s="553"/>
      <c r="BL243" s="553"/>
      <c r="BM243" s="553"/>
      <c r="BN243" s="553"/>
      <c r="BO243" s="553"/>
      <c r="BP243" s="553"/>
      <c r="BQ243" s="553"/>
      <c r="BR243" s="553"/>
      <c r="BS243" s="553"/>
      <c r="BT243" s="553"/>
      <c r="BU243" s="553"/>
      <c r="BV243" s="553"/>
      <c r="BW243" s="553"/>
      <c r="BX243" s="553"/>
      <c r="BY243" s="553"/>
      <c r="BZ243" s="553"/>
      <c r="CA243" s="553"/>
      <c r="CB243" s="553"/>
      <c r="CC243" s="553"/>
      <c r="CD243" s="553"/>
    </row>
    <row r="244" spans="1:82" s="554" customFormat="1" x14ac:dyDescent="0.35">
      <c r="A244" s="433"/>
      <c r="B244" s="436" t="s">
        <v>262</v>
      </c>
      <c r="C244" s="3068">
        <v>3.7559999999999998</v>
      </c>
      <c r="D244" s="3068">
        <v>3.3879999999999999</v>
      </c>
      <c r="E244" s="343" t="s">
        <v>10</v>
      </c>
      <c r="F244" s="343" t="s">
        <v>10</v>
      </c>
      <c r="G244" s="343" t="s">
        <v>10</v>
      </c>
      <c r="H244" s="3068">
        <v>3.3</v>
      </c>
      <c r="I244" s="343" t="s">
        <v>10</v>
      </c>
      <c r="J244" s="343" t="s">
        <v>10</v>
      </c>
      <c r="K244" s="343" t="s">
        <v>10</v>
      </c>
      <c r="L244" s="343" t="s">
        <v>10</v>
      </c>
      <c r="M244" s="343" t="s">
        <v>10</v>
      </c>
      <c r="N244" s="343" t="s">
        <v>10</v>
      </c>
      <c r="O244" s="343" t="s">
        <v>10</v>
      </c>
      <c r="P244" s="343" t="s">
        <v>10</v>
      </c>
      <c r="Q244" s="343" t="s">
        <v>10</v>
      </c>
      <c r="R244" s="343" t="s">
        <v>10</v>
      </c>
      <c r="S244" s="411" t="s">
        <v>10</v>
      </c>
      <c r="T244" s="343" t="s">
        <v>10</v>
      </c>
      <c r="U244" s="343" t="s">
        <v>10</v>
      </c>
      <c r="V244" s="343" t="s">
        <v>10</v>
      </c>
      <c r="W244" s="343" t="s">
        <v>10</v>
      </c>
      <c r="X244" s="343" t="s">
        <v>10</v>
      </c>
      <c r="Y244" s="3068">
        <v>9.34</v>
      </c>
      <c r="Z244" s="3068">
        <v>9.2460000000000004</v>
      </c>
      <c r="AA244" s="3068">
        <v>8.8819999999999997</v>
      </c>
      <c r="AB244" s="3068">
        <v>7.4480000000000004</v>
      </c>
      <c r="AC244" s="3068">
        <v>6.9489999999999998</v>
      </c>
      <c r="AD244" s="411" t="s">
        <v>10</v>
      </c>
      <c r="AE244" s="411" t="s">
        <v>10</v>
      </c>
      <c r="AF244" s="343" t="s">
        <v>10</v>
      </c>
      <c r="AG244" s="3068">
        <v>4.6890000000000001</v>
      </c>
      <c r="AH244" s="552" t="s">
        <v>10</v>
      </c>
      <c r="AI244" s="552" t="s">
        <v>10</v>
      </c>
      <c r="AJ244" s="552" t="s">
        <v>10</v>
      </c>
      <c r="AK244" s="3068">
        <v>4.7889999999999997</v>
      </c>
      <c r="AL244" s="552" t="s">
        <v>10</v>
      </c>
      <c r="AM244" s="343" t="s">
        <v>10</v>
      </c>
      <c r="AN244" s="3069">
        <v>4.984</v>
      </c>
      <c r="AO244" s="3070">
        <v>5.0309999999999997</v>
      </c>
      <c r="AP244" s="553"/>
      <c r="AQ244" s="553"/>
      <c r="AR244" s="553"/>
      <c r="AS244" s="553"/>
      <c r="AT244" s="553"/>
      <c r="AU244" s="553"/>
      <c r="AV244" s="553"/>
      <c r="AW244" s="553"/>
      <c r="AX244" s="553"/>
      <c r="AY244" s="553"/>
      <c r="AZ244" s="553"/>
      <c r="BA244" s="553"/>
      <c r="BB244" s="553"/>
      <c r="BC244" s="553"/>
      <c r="BD244" s="553"/>
      <c r="BE244" s="553"/>
      <c r="BF244" s="553"/>
      <c r="BG244" s="553"/>
      <c r="BH244" s="553"/>
      <c r="BI244" s="553"/>
      <c r="BJ244" s="553"/>
      <c r="BK244" s="553"/>
      <c r="BL244" s="553"/>
      <c r="BM244" s="553"/>
      <c r="BN244" s="553"/>
      <c r="BO244" s="553"/>
      <c r="BP244" s="553"/>
      <c r="BQ244" s="553"/>
      <c r="BR244" s="553"/>
      <c r="BS244" s="553"/>
      <c r="BT244" s="553"/>
      <c r="BU244" s="553"/>
      <c r="BV244" s="553"/>
      <c r="BW244" s="553"/>
      <c r="BX244" s="553"/>
      <c r="BY244" s="553"/>
      <c r="BZ244" s="553"/>
      <c r="CA244" s="553"/>
      <c r="CB244" s="553"/>
      <c r="CC244" s="553"/>
      <c r="CD244" s="553"/>
    </row>
    <row r="245" spans="1:82" s="554" customFormat="1" x14ac:dyDescent="0.35">
      <c r="A245" s="433"/>
      <c r="B245" s="436" t="s">
        <v>263</v>
      </c>
      <c r="C245" s="3068">
        <v>4.6029999999999998</v>
      </c>
      <c r="D245" s="3068">
        <v>4.1509999999999998</v>
      </c>
      <c r="E245" s="343" t="s">
        <v>10</v>
      </c>
      <c r="F245" s="343" t="s">
        <v>10</v>
      </c>
      <c r="G245" s="343" t="s">
        <v>10</v>
      </c>
      <c r="H245" s="3068">
        <v>3.6040000000000001</v>
      </c>
      <c r="I245" s="343" t="s">
        <v>10</v>
      </c>
      <c r="J245" s="343" t="s">
        <v>10</v>
      </c>
      <c r="K245" s="343" t="s">
        <v>10</v>
      </c>
      <c r="L245" s="343" t="s">
        <v>10</v>
      </c>
      <c r="M245" s="343" t="s">
        <v>10</v>
      </c>
      <c r="N245" s="343" t="s">
        <v>10</v>
      </c>
      <c r="O245" s="343" t="s">
        <v>10</v>
      </c>
      <c r="P245" s="343" t="s">
        <v>10</v>
      </c>
      <c r="Q245" s="343" t="s">
        <v>10</v>
      </c>
      <c r="R245" s="343" t="s">
        <v>10</v>
      </c>
      <c r="S245" s="411" t="s">
        <v>10</v>
      </c>
      <c r="T245" s="343" t="s">
        <v>10</v>
      </c>
      <c r="U245" s="343" t="s">
        <v>10</v>
      </c>
      <c r="V245" s="343" t="s">
        <v>10</v>
      </c>
      <c r="W245" s="343" t="s">
        <v>10</v>
      </c>
      <c r="X245" s="343" t="s">
        <v>10</v>
      </c>
      <c r="Y245" s="3068">
        <v>7.7439999999999998</v>
      </c>
      <c r="Z245" s="3068">
        <v>8.4770000000000003</v>
      </c>
      <c r="AA245" s="3068">
        <v>7.5810000000000004</v>
      </c>
      <c r="AB245" s="3068">
        <v>6.7850000000000001</v>
      </c>
      <c r="AC245" s="3068">
        <v>6.2110000000000003</v>
      </c>
      <c r="AD245" s="411" t="s">
        <v>10</v>
      </c>
      <c r="AE245" s="411" t="s">
        <v>10</v>
      </c>
      <c r="AF245" s="343" t="s">
        <v>10</v>
      </c>
      <c r="AG245" s="3068">
        <v>4.1139999999999999</v>
      </c>
      <c r="AH245" s="552" t="s">
        <v>10</v>
      </c>
      <c r="AI245" s="552" t="s">
        <v>10</v>
      </c>
      <c r="AJ245" s="552" t="s">
        <v>10</v>
      </c>
      <c r="AK245" s="3068">
        <v>3.8250000000000002</v>
      </c>
      <c r="AL245" s="552" t="s">
        <v>10</v>
      </c>
      <c r="AM245" s="343" t="s">
        <v>10</v>
      </c>
      <c r="AN245" s="3069">
        <v>5.8360000000000003</v>
      </c>
      <c r="AO245" s="3070">
        <v>4.45</v>
      </c>
      <c r="AP245" s="553"/>
      <c r="AQ245" s="553"/>
      <c r="AR245" s="553"/>
      <c r="AS245" s="553"/>
      <c r="AT245" s="553"/>
      <c r="AU245" s="553"/>
      <c r="AV245" s="553"/>
      <c r="AW245" s="553"/>
      <c r="AX245" s="553"/>
      <c r="AY245" s="553"/>
      <c r="AZ245" s="553"/>
      <c r="BA245" s="553"/>
      <c r="BB245" s="553"/>
      <c r="BC245" s="553"/>
      <c r="BD245" s="553"/>
      <c r="BE245" s="553"/>
      <c r="BF245" s="553"/>
      <c r="BG245" s="553"/>
      <c r="BH245" s="553"/>
      <c r="BI245" s="553"/>
      <c r="BJ245" s="553"/>
      <c r="BK245" s="553"/>
      <c r="BL245" s="553"/>
      <c r="BM245" s="553"/>
      <c r="BN245" s="553"/>
      <c r="BO245" s="553"/>
      <c r="BP245" s="553"/>
      <c r="BQ245" s="553"/>
      <c r="BR245" s="553"/>
      <c r="BS245" s="553"/>
      <c r="BT245" s="553"/>
      <c r="BU245" s="553"/>
      <c r="BV245" s="553"/>
      <c r="BW245" s="553"/>
      <c r="BX245" s="553"/>
      <c r="BY245" s="553"/>
      <c r="BZ245" s="553"/>
      <c r="CA245" s="553"/>
      <c r="CB245" s="553"/>
      <c r="CC245" s="553"/>
      <c r="CD245" s="553"/>
    </row>
    <row r="246" spans="1:82" s="554" customFormat="1" x14ac:dyDescent="0.35">
      <c r="A246" s="433"/>
      <c r="B246" s="436" t="s">
        <v>264</v>
      </c>
      <c r="C246" s="3068">
        <v>3.1549999999999998</v>
      </c>
      <c r="D246" s="3068">
        <v>2.911</v>
      </c>
      <c r="E246" s="343" t="s">
        <v>10</v>
      </c>
      <c r="F246" s="343" t="s">
        <v>10</v>
      </c>
      <c r="G246" s="343" t="s">
        <v>10</v>
      </c>
      <c r="H246" s="3068">
        <v>2.6949999999999998</v>
      </c>
      <c r="I246" s="343" t="s">
        <v>10</v>
      </c>
      <c r="J246" s="343" t="s">
        <v>10</v>
      </c>
      <c r="K246" s="343" t="s">
        <v>10</v>
      </c>
      <c r="L246" s="343" t="s">
        <v>10</v>
      </c>
      <c r="M246" s="343" t="s">
        <v>10</v>
      </c>
      <c r="N246" s="343" t="s">
        <v>10</v>
      </c>
      <c r="O246" s="343" t="s">
        <v>10</v>
      </c>
      <c r="P246" s="343" t="s">
        <v>10</v>
      </c>
      <c r="Q246" s="343" t="s">
        <v>10</v>
      </c>
      <c r="R246" s="343" t="s">
        <v>10</v>
      </c>
      <c r="S246" s="411" t="s">
        <v>10</v>
      </c>
      <c r="T246" s="343" t="s">
        <v>10</v>
      </c>
      <c r="U246" s="343" t="s">
        <v>10</v>
      </c>
      <c r="V246" s="343" t="s">
        <v>10</v>
      </c>
      <c r="W246" s="343" t="s">
        <v>10</v>
      </c>
      <c r="X246" s="343" t="s">
        <v>10</v>
      </c>
      <c r="Y246" s="3068">
        <v>7.9749999999999996</v>
      </c>
      <c r="Z246" s="3068">
        <v>7.5780000000000003</v>
      </c>
      <c r="AA246" s="3068">
        <v>9.3260000000000005</v>
      </c>
      <c r="AB246" s="3068">
        <v>6.4329999999999998</v>
      </c>
      <c r="AC246" s="3068">
        <v>7.2060000000000004</v>
      </c>
      <c r="AD246" s="411" t="s">
        <v>10</v>
      </c>
      <c r="AE246" s="411" t="s">
        <v>10</v>
      </c>
      <c r="AF246" s="343" t="s">
        <v>10</v>
      </c>
      <c r="AG246" s="3068">
        <v>4.508</v>
      </c>
      <c r="AH246" s="552" t="s">
        <v>10</v>
      </c>
      <c r="AI246" s="552" t="s">
        <v>10</v>
      </c>
      <c r="AJ246" s="552" t="s">
        <v>10</v>
      </c>
      <c r="AK246" s="3068">
        <v>4.4409999999999998</v>
      </c>
      <c r="AL246" s="552" t="s">
        <v>10</v>
      </c>
      <c r="AM246" s="343" t="s">
        <v>10</v>
      </c>
      <c r="AN246" s="3069">
        <v>7.218</v>
      </c>
      <c r="AO246" s="3070">
        <v>4.1980000000000004</v>
      </c>
      <c r="AP246" s="553"/>
      <c r="AQ246" s="553"/>
      <c r="AR246" s="553"/>
      <c r="AS246" s="553"/>
      <c r="AT246" s="553"/>
      <c r="AU246" s="553"/>
      <c r="AV246" s="553"/>
      <c r="AW246" s="553"/>
      <c r="AX246" s="553"/>
      <c r="AY246" s="553"/>
      <c r="AZ246" s="553"/>
      <c r="BA246" s="553"/>
      <c r="BB246" s="553"/>
      <c r="BC246" s="553"/>
      <c r="BD246" s="553"/>
      <c r="BE246" s="553"/>
      <c r="BF246" s="553"/>
      <c r="BG246" s="553"/>
      <c r="BH246" s="553"/>
      <c r="BI246" s="553"/>
      <c r="BJ246" s="553"/>
      <c r="BK246" s="553"/>
      <c r="BL246" s="553"/>
      <c r="BM246" s="553"/>
      <c r="BN246" s="553"/>
      <c r="BO246" s="553"/>
      <c r="BP246" s="553"/>
      <c r="BQ246" s="553"/>
      <c r="BR246" s="553"/>
      <c r="BS246" s="553"/>
      <c r="BT246" s="553"/>
      <c r="BU246" s="553"/>
      <c r="BV246" s="553"/>
      <c r="BW246" s="553"/>
      <c r="BX246" s="553"/>
      <c r="BY246" s="553"/>
      <c r="BZ246" s="553"/>
      <c r="CA246" s="553"/>
      <c r="CB246" s="553"/>
      <c r="CC246" s="553"/>
      <c r="CD246" s="553"/>
    </row>
    <row r="247" spans="1:82" s="554" customFormat="1" x14ac:dyDescent="0.35">
      <c r="A247" s="433"/>
      <c r="B247" s="436" t="s">
        <v>265</v>
      </c>
      <c r="C247" s="3068">
        <v>3.613</v>
      </c>
      <c r="D247" s="3068">
        <v>3.8559999999999999</v>
      </c>
      <c r="E247" s="343" t="s">
        <v>10</v>
      </c>
      <c r="F247" s="343" t="s">
        <v>10</v>
      </c>
      <c r="G247" s="343" t="s">
        <v>10</v>
      </c>
      <c r="H247" s="3068">
        <v>3.3719999999999999</v>
      </c>
      <c r="I247" s="343" t="s">
        <v>10</v>
      </c>
      <c r="J247" s="343" t="s">
        <v>10</v>
      </c>
      <c r="K247" s="343" t="s">
        <v>10</v>
      </c>
      <c r="L247" s="343" t="s">
        <v>10</v>
      </c>
      <c r="M247" s="343" t="s">
        <v>10</v>
      </c>
      <c r="N247" s="343" t="s">
        <v>10</v>
      </c>
      <c r="O247" s="343" t="s">
        <v>10</v>
      </c>
      <c r="P247" s="343" t="s">
        <v>10</v>
      </c>
      <c r="Q247" s="343" t="s">
        <v>10</v>
      </c>
      <c r="R247" s="343" t="s">
        <v>10</v>
      </c>
      <c r="S247" s="411" t="s">
        <v>10</v>
      </c>
      <c r="T247" s="343" t="s">
        <v>10</v>
      </c>
      <c r="U247" s="343" t="s">
        <v>10</v>
      </c>
      <c r="V247" s="343" t="s">
        <v>10</v>
      </c>
      <c r="W247" s="343" t="s">
        <v>10</v>
      </c>
      <c r="X247" s="343" t="s">
        <v>10</v>
      </c>
      <c r="Y247" s="3068">
        <v>10.199999999999999</v>
      </c>
      <c r="Z247" s="3068">
        <v>11.776</v>
      </c>
      <c r="AA247" s="3068">
        <v>10.888999999999999</v>
      </c>
      <c r="AB247" s="3068">
        <v>10.057</v>
      </c>
      <c r="AC247" s="3068">
        <v>8.8729999999999993</v>
      </c>
      <c r="AD247" s="411" t="s">
        <v>10</v>
      </c>
      <c r="AE247" s="411" t="s">
        <v>10</v>
      </c>
      <c r="AF247" s="343" t="s">
        <v>10</v>
      </c>
      <c r="AG247" s="3068">
        <v>6.327</v>
      </c>
      <c r="AH247" s="552" t="s">
        <v>10</v>
      </c>
      <c r="AI247" s="552" t="s">
        <v>10</v>
      </c>
      <c r="AJ247" s="552" t="s">
        <v>10</v>
      </c>
      <c r="AK247" s="3068">
        <v>5.6849999999999996</v>
      </c>
      <c r="AL247" s="552" t="s">
        <v>10</v>
      </c>
      <c r="AM247" s="343" t="s">
        <v>10</v>
      </c>
      <c r="AN247" s="3069">
        <v>4.6470000000000002</v>
      </c>
      <c r="AO247" s="3070">
        <v>5.0339999999999998</v>
      </c>
      <c r="AP247" s="553"/>
      <c r="AQ247" s="553"/>
      <c r="AR247" s="553"/>
      <c r="AS247" s="553"/>
      <c r="AT247" s="553"/>
      <c r="AU247" s="553"/>
      <c r="AV247" s="553"/>
      <c r="AW247" s="553"/>
      <c r="AX247" s="553"/>
      <c r="AY247" s="553"/>
      <c r="AZ247" s="553"/>
      <c r="BA247" s="553"/>
      <c r="BB247" s="553"/>
      <c r="BC247" s="553"/>
      <c r="BD247" s="553"/>
      <c r="BE247" s="553"/>
      <c r="BF247" s="553"/>
      <c r="BG247" s="553"/>
      <c r="BH247" s="553"/>
      <c r="BI247" s="553"/>
      <c r="BJ247" s="553"/>
      <c r="BK247" s="553"/>
      <c r="BL247" s="553"/>
      <c r="BM247" s="553"/>
      <c r="BN247" s="553"/>
      <c r="BO247" s="553"/>
      <c r="BP247" s="553"/>
      <c r="BQ247" s="553"/>
      <c r="BR247" s="553"/>
      <c r="BS247" s="553"/>
      <c r="BT247" s="553"/>
      <c r="BU247" s="553"/>
      <c r="BV247" s="553"/>
      <c r="BW247" s="553"/>
      <c r="BX247" s="553"/>
      <c r="BY247" s="553"/>
      <c r="BZ247" s="553"/>
      <c r="CA247" s="553"/>
      <c r="CB247" s="553"/>
      <c r="CC247" s="553"/>
      <c r="CD247" s="553"/>
    </row>
    <row r="248" spans="1:82" s="554" customFormat="1" x14ac:dyDescent="0.35">
      <c r="A248" s="433"/>
      <c r="B248" s="436" t="s">
        <v>266</v>
      </c>
      <c r="C248" s="3068">
        <v>2.016</v>
      </c>
      <c r="D248" s="3068">
        <v>2.2799999999999998</v>
      </c>
      <c r="E248" s="343" t="s">
        <v>10</v>
      </c>
      <c r="F248" s="343" t="s">
        <v>10</v>
      </c>
      <c r="G248" s="343" t="s">
        <v>10</v>
      </c>
      <c r="H248" s="3068">
        <v>3.044</v>
      </c>
      <c r="I248" s="343" t="s">
        <v>10</v>
      </c>
      <c r="J248" s="343" t="s">
        <v>10</v>
      </c>
      <c r="K248" s="343" t="s">
        <v>10</v>
      </c>
      <c r="L248" s="343" t="s">
        <v>10</v>
      </c>
      <c r="M248" s="343" t="s">
        <v>10</v>
      </c>
      <c r="N248" s="343" t="s">
        <v>10</v>
      </c>
      <c r="O248" s="343" t="s">
        <v>10</v>
      </c>
      <c r="P248" s="343" t="s">
        <v>10</v>
      </c>
      <c r="Q248" s="343" t="s">
        <v>10</v>
      </c>
      <c r="R248" s="343" t="s">
        <v>10</v>
      </c>
      <c r="S248" s="411" t="s">
        <v>10</v>
      </c>
      <c r="T248" s="343" t="s">
        <v>10</v>
      </c>
      <c r="U248" s="343" t="s">
        <v>10</v>
      </c>
      <c r="V248" s="343" t="s">
        <v>10</v>
      </c>
      <c r="W248" s="343" t="s">
        <v>10</v>
      </c>
      <c r="X248" s="343" t="s">
        <v>10</v>
      </c>
      <c r="Y248" s="3068">
        <v>7.9169999999999998</v>
      </c>
      <c r="Z248" s="3068">
        <v>8.4149999999999991</v>
      </c>
      <c r="AA248" s="3068">
        <v>6.8780000000000001</v>
      </c>
      <c r="AB248" s="3068">
        <v>6.133</v>
      </c>
      <c r="AC248" s="3068">
        <v>6.1050000000000004</v>
      </c>
      <c r="AD248" s="411" t="s">
        <v>10</v>
      </c>
      <c r="AE248" s="411" t="s">
        <v>10</v>
      </c>
      <c r="AF248" s="343" t="s">
        <v>10</v>
      </c>
      <c r="AG248" s="3068">
        <v>4.8979999999999997</v>
      </c>
      <c r="AH248" s="552" t="s">
        <v>10</v>
      </c>
      <c r="AI248" s="552" t="s">
        <v>10</v>
      </c>
      <c r="AJ248" s="552" t="s">
        <v>10</v>
      </c>
      <c r="AK248" s="3068">
        <v>4.2080000000000002</v>
      </c>
      <c r="AL248" s="552" t="s">
        <v>10</v>
      </c>
      <c r="AM248" s="343" t="s">
        <v>10</v>
      </c>
      <c r="AN248" s="3069">
        <v>5.0279999999999996</v>
      </c>
      <c r="AO248" s="3070">
        <v>3.4729999999999999</v>
      </c>
      <c r="AP248" s="553"/>
      <c r="AQ248" s="553"/>
      <c r="AR248" s="553"/>
      <c r="AS248" s="553"/>
      <c r="AT248" s="553"/>
      <c r="AU248" s="553"/>
      <c r="AV248" s="553"/>
      <c r="AW248" s="553"/>
      <c r="AX248" s="553"/>
      <c r="AY248" s="553"/>
      <c r="AZ248" s="553"/>
      <c r="BA248" s="553"/>
      <c r="BB248" s="553"/>
      <c r="BC248" s="553"/>
      <c r="BD248" s="553"/>
      <c r="BE248" s="553"/>
      <c r="BF248" s="553"/>
      <c r="BG248" s="553"/>
      <c r="BH248" s="553"/>
      <c r="BI248" s="553"/>
      <c r="BJ248" s="553"/>
      <c r="BK248" s="553"/>
      <c r="BL248" s="553"/>
      <c r="BM248" s="553"/>
      <c r="BN248" s="553"/>
      <c r="BO248" s="553"/>
      <c r="BP248" s="553"/>
      <c r="BQ248" s="553"/>
      <c r="BR248" s="553"/>
      <c r="BS248" s="553"/>
      <c r="BT248" s="553"/>
      <c r="BU248" s="553"/>
      <c r="BV248" s="553"/>
      <c r="BW248" s="553"/>
      <c r="BX248" s="553"/>
      <c r="BY248" s="553"/>
      <c r="BZ248" s="553"/>
      <c r="CA248" s="553"/>
      <c r="CB248" s="553"/>
      <c r="CC248" s="553"/>
      <c r="CD248" s="553"/>
    </row>
    <row r="249" spans="1:82" s="554" customFormat="1" x14ac:dyDescent="0.35">
      <c r="A249" s="433"/>
      <c r="B249" s="436" t="s">
        <v>267</v>
      </c>
      <c r="C249" s="343" t="s">
        <v>10</v>
      </c>
      <c r="D249" s="343" t="s">
        <v>10</v>
      </c>
      <c r="E249" s="343" t="s">
        <v>10</v>
      </c>
      <c r="F249" s="343" t="s">
        <v>10</v>
      </c>
      <c r="G249" s="343" t="s">
        <v>10</v>
      </c>
      <c r="H249" s="343" t="s">
        <v>10</v>
      </c>
      <c r="I249" s="343" t="s">
        <v>10</v>
      </c>
      <c r="J249" s="343" t="s">
        <v>10</v>
      </c>
      <c r="K249" s="343" t="s">
        <v>10</v>
      </c>
      <c r="L249" s="343" t="s">
        <v>10</v>
      </c>
      <c r="M249" s="343" t="s">
        <v>10</v>
      </c>
      <c r="N249" s="343" t="s">
        <v>10</v>
      </c>
      <c r="O249" s="343" t="s">
        <v>10</v>
      </c>
      <c r="P249" s="343" t="s">
        <v>10</v>
      </c>
      <c r="Q249" s="343" t="s">
        <v>10</v>
      </c>
      <c r="R249" s="343" t="s">
        <v>10</v>
      </c>
      <c r="S249" s="411" t="s">
        <v>10</v>
      </c>
      <c r="T249" s="343" t="s">
        <v>10</v>
      </c>
      <c r="U249" s="343" t="s">
        <v>10</v>
      </c>
      <c r="V249" s="343" t="s">
        <v>10</v>
      </c>
      <c r="W249" s="343" t="s">
        <v>10</v>
      </c>
      <c r="X249" s="343" t="s">
        <v>10</v>
      </c>
      <c r="Y249" s="3068">
        <v>6.4589999999999996</v>
      </c>
      <c r="Z249" s="3068">
        <v>6.1980000000000004</v>
      </c>
      <c r="AA249" s="3068">
        <v>5.7320000000000002</v>
      </c>
      <c r="AB249" s="3068">
        <v>5.1280000000000001</v>
      </c>
      <c r="AC249" s="3068">
        <v>5.093</v>
      </c>
      <c r="AD249" s="411" t="s">
        <v>10</v>
      </c>
      <c r="AE249" s="411" t="s">
        <v>10</v>
      </c>
      <c r="AF249" s="343" t="s">
        <v>10</v>
      </c>
      <c r="AG249" s="3068">
        <v>3.6930000000000001</v>
      </c>
      <c r="AH249" s="552" t="s">
        <v>10</v>
      </c>
      <c r="AI249" s="552" t="s">
        <v>10</v>
      </c>
      <c r="AJ249" s="552" t="s">
        <v>10</v>
      </c>
      <c r="AK249" s="3068">
        <v>3.9340000000000002</v>
      </c>
      <c r="AL249" s="552" t="s">
        <v>10</v>
      </c>
      <c r="AM249" s="343" t="s">
        <v>10</v>
      </c>
      <c r="AN249" s="3069">
        <v>3.6419999999999999</v>
      </c>
      <c r="AO249" s="3070">
        <v>3.181</v>
      </c>
      <c r="AP249" s="553"/>
      <c r="AQ249" s="553"/>
      <c r="AR249" s="553"/>
      <c r="AS249" s="553"/>
      <c r="AT249" s="553"/>
      <c r="AU249" s="553"/>
      <c r="AV249" s="553"/>
      <c r="AW249" s="553"/>
      <c r="AX249" s="553"/>
      <c r="AY249" s="553"/>
      <c r="AZ249" s="553"/>
      <c r="BA249" s="553"/>
      <c r="BB249" s="553"/>
      <c r="BC249" s="553"/>
      <c r="BD249" s="553"/>
      <c r="BE249" s="553"/>
      <c r="BF249" s="553"/>
      <c r="BG249" s="553"/>
      <c r="BH249" s="553"/>
      <c r="BI249" s="553"/>
      <c r="BJ249" s="553"/>
      <c r="BK249" s="553"/>
      <c r="BL249" s="553"/>
      <c r="BM249" s="553"/>
      <c r="BN249" s="553"/>
      <c r="BO249" s="553"/>
      <c r="BP249" s="553"/>
      <c r="BQ249" s="553"/>
      <c r="BR249" s="553"/>
      <c r="BS249" s="553"/>
      <c r="BT249" s="553"/>
      <c r="BU249" s="553"/>
      <c r="BV249" s="553"/>
      <c r="BW249" s="553"/>
      <c r="BX249" s="553"/>
      <c r="BY249" s="553"/>
      <c r="BZ249" s="553"/>
      <c r="CA249" s="553"/>
      <c r="CB249" s="553"/>
      <c r="CC249" s="553"/>
      <c r="CD249" s="553"/>
    </row>
    <row r="250" spans="1:82" s="554" customFormat="1" x14ac:dyDescent="0.35">
      <c r="A250" s="433"/>
      <c r="B250" s="436" t="s">
        <v>268</v>
      </c>
      <c r="C250" s="3068">
        <v>2.516</v>
      </c>
      <c r="D250" s="3068">
        <v>2.782</v>
      </c>
      <c r="E250" s="343" t="s">
        <v>10</v>
      </c>
      <c r="F250" s="343" t="s">
        <v>10</v>
      </c>
      <c r="G250" s="343" t="s">
        <v>10</v>
      </c>
      <c r="H250" s="3068">
        <v>3.2189999999999999</v>
      </c>
      <c r="I250" s="343" t="s">
        <v>10</v>
      </c>
      <c r="J250" s="343" t="s">
        <v>10</v>
      </c>
      <c r="K250" s="343" t="s">
        <v>10</v>
      </c>
      <c r="L250" s="343" t="s">
        <v>10</v>
      </c>
      <c r="M250" s="343" t="s">
        <v>10</v>
      </c>
      <c r="N250" s="343" t="s">
        <v>10</v>
      </c>
      <c r="O250" s="343" t="s">
        <v>10</v>
      </c>
      <c r="P250" s="343" t="s">
        <v>10</v>
      </c>
      <c r="Q250" s="343" t="s">
        <v>10</v>
      </c>
      <c r="R250" s="343" t="s">
        <v>10</v>
      </c>
      <c r="S250" s="411" t="s">
        <v>10</v>
      </c>
      <c r="T250" s="343" t="s">
        <v>10</v>
      </c>
      <c r="U250" s="343" t="s">
        <v>10</v>
      </c>
      <c r="V250" s="343" t="s">
        <v>10</v>
      </c>
      <c r="W250" s="343" t="s">
        <v>10</v>
      </c>
      <c r="X250" s="343" t="s">
        <v>10</v>
      </c>
      <c r="Y250" s="3068">
        <v>9.1440000000000001</v>
      </c>
      <c r="Z250" s="3068">
        <v>10.061</v>
      </c>
      <c r="AA250" s="3068">
        <v>8.9049999999999994</v>
      </c>
      <c r="AB250" s="3068">
        <v>8.3360000000000003</v>
      </c>
      <c r="AC250" s="3068">
        <v>8.9979999999999993</v>
      </c>
      <c r="AD250" s="411" t="s">
        <v>10</v>
      </c>
      <c r="AE250" s="411" t="s">
        <v>10</v>
      </c>
      <c r="AF250" s="343" t="s">
        <v>10</v>
      </c>
      <c r="AG250" s="3068">
        <v>4.9880000000000004</v>
      </c>
      <c r="AH250" s="552" t="s">
        <v>10</v>
      </c>
      <c r="AI250" s="552" t="s">
        <v>10</v>
      </c>
      <c r="AJ250" s="552" t="s">
        <v>10</v>
      </c>
      <c r="AK250" s="3068">
        <v>4.5739999999999998</v>
      </c>
      <c r="AL250" s="552" t="s">
        <v>10</v>
      </c>
      <c r="AM250" s="343" t="s">
        <v>10</v>
      </c>
      <c r="AN250" s="3069">
        <v>6.0839999999999996</v>
      </c>
      <c r="AO250" s="3070">
        <v>4.6050000000000004</v>
      </c>
      <c r="AP250" s="553"/>
      <c r="AQ250" s="553"/>
      <c r="AR250" s="553"/>
      <c r="AS250" s="553"/>
      <c r="AT250" s="553"/>
      <c r="AU250" s="553"/>
      <c r="AV250" s="553"/>
      <c r="AW250" s="553"/>
      <c r="AX250" s="553"/>
      <c r="AY250" s="553"/>
      <c r="AZ250" s="553"/>
      <c r="BA250" s="553"/>
      <c r="BB250" s="553"/>
      <c r="BC250" s="553"/>
      <c r="BD250" s="553"/>
      <c r="BE250" s="553"/>
      <c r="BF250" s="553"/>
      <c r="BG250" s="553"/>
      <c r="BH250" s="553"/>
      <c r="BI250" s="553"/>
      <c r="BJ250" s="553"/>
      <c r="BK250" s="553"/>
      <c r="BL250" s="553"/>
      <c r="BM250" s="553"/>
      <c r="BN250" s="553"/>
      <c r="BO250" s="553"/>
      <c r="BP250" s="553"/>
      <c r="BQ250" s="553"/>
      <c r="BR250" s="553"/>
      <c r="BS250" s="553"/>
      <c r="BT250" s="553"/>
      <c r="BU250" s="553"/>
      <c r="BV250" s="553"/>
      <c r="BW250" s="553"/>
      <c r="BX250" s="553"/>
      <c r="BY250" s="553"/>
      <c r="BZ250" s="553"/>
      <c r="CA250" s="553"/>
      <c r="CB250" s="553"/>
      <c r="CC250" s="553"/>
      <c r="CD250" s="553"/>
    </row>
    <row r="251" spans="1:82" s="554" customFormat="1" x14ac:dyDescent="0.35">
      <c r="A251" s="433"/>
      <c r="B251" s="436" t="s">
        <v>269</v>
      </c>
      <c r="C251" s="3068">
        <v>3.1480000000000001</v>
      </c>
      <c r="D251" s="3068">
        <v>3.2559999999999998</v>
      </c>
      <c r="E251" s="343" t="s">
        <v>10</v>
      </c>
      <c r="F251" s="343" t="s">
        <v>10</v>
      </c>
      <c r="G251" s="343" t="s">
        <v>10</v>
      </c>
      <c r="H251" s="3068">
        <v>3.024</v>
      </c>
      <c r="I251" s="343" t="s">
        <v>10</v>
      </c>
      <c r="J251" s="343" t="s">
        <v>10</v>
      </c>
      <c r="K251" s="343" t="s">
        <v>10</v>
      </c>
      <c r="L251" s="343" t="s">
        <v>10</v>
      </c>
      <c r="M251" s="343" t="s">
        <v>10</v>
      </c>
      <c r="N251" s="343" t="s">
        <v>10</v>
      </c>
      <c r="O251" s="343" t="s">
        <v>10</v>
      </c>
      <c r="P251" s="343" t="s">
        <v>10</v>
      </c>
      <c r="Q251" s="343" t="s">
        <v>10</v>
      </c>
      <c r="R251" s="343" t="s">
        <v>10</v>
      </c>
      <c r="S251" s="411" t="s">
        <v>10</v>
      </c>
      <c r="T251" s="343" t="s">
        <v>10</v>
      </c>
      <c r="U251" s="343" t="s">
        <v>10</v>
      </c>
      <c r="V251" s="343" t="s">
        <v>10</v>
      </c>
      <c r="W251" s="343" t="s">
        <v>10</v>
      </c>
      <c r="X251" s="343" t="s">
        <v>10</v>
      </c>
      <c r="Y251" s="3068">
        <v>7.4960000000000004</v>
      </c>
      <c r="Z251" s="3068">
        <v>8.1959999999999997</v>
      </c>
      <c r="AA251" s="3068">
        <v>7.6130000000000004</v>
      </c>
      <c r="AB251" s="3068">
        <v>6.5220000000000002</v>
      </c>
      <c r="AC251" s="3068">
        <v>6.782</v>
      </c>
      <c r="AD251" s="411" t="s">
        <v>10</v>
      </c>
      <c r="AE251" s="411" t="s">
        <v>10</v>
      </c>
      <c r="AF251" s="343" t="s">
        <v>10</v>
      </c>
      <c r="AG251" s="3068">
        <v>5.2930000000000001</v>
      </c>
      <c r="AH251" s="552" t="s">
        <v>10</v>
      </c>
      <c r="AI251" s="552" t="s">
        <v>10</v>
      </c>
      <c r="AJ251" s="552" t="s">
        <v>10</v>
      </c>
      <c r="AK251" s="3068">
        <v>4.9560000000000004</v>
      </c>
      <c r="AL251" s="552" t="s">
        <v>10</v>
      </c>
      <c r="AM251" s="343" t="s">
        <v>10</v>
      </c>
      <c r="AN251" s="3069">
        <v>5.1829999999999998</v>
      </c>
      <c r="AO251" s="3070">
        <v>4.8879999999999999</v>
      </c>
      <c r="AP251" s="553"/>
      <c r="AQ251" s="553"/>
      <c r="AR251" s="553"/>
      <c r="AS251" s="553"/>
      <c r="AT251" s="553"/>
      <c r="AU251" s="553"/>
      <c r="AV251" s="553"/>
      <c r="AW251" s="553"/>
      <c r="AX251" s="553"/>
      <c r="AY251" s="553"/>
      <c r="AZ251" s="553"/>
      <c r="BA251" s="553"/>
      <c r="BB251" s="553"/>
      <c r="BC251" s="553"/>
      <c r="BD251" s="553"/>
      <c r="BE251" s="553"/>
      <c r="BF251" s="553"/>
      <c r="BG251" s="553"/>
      <c r="BH251" s="553"/>
      <c r="BI251" s="553"/>
      <c r="BJ251" s="553"/>
      <c r="BK251" s="553"/>
      <c r="BL251" s="553"/>
      <c r="BM251" s="553"/>
      <c r="BN251" s="553"/>
      <c r="BO251" s="553"/>
      <c r="BP251" s="553"/>
      <c r="BQ251" s="553"/>
      <c r="BR251" s="553"/>
      <c r="BS251" s="553"/>
      <c r="BT251" s="553"/>
      <c r="BU251" s="553"/>
      <c r="BV251" s="553"/>
      <c r="BW251" s="553"/>
      <c r="BX251" s="553"/>
      <c r="BY251" s="553"/>
      <c r="BZ251" s="553"/>
      <c r="CA251" s="553"/>
      <c r="CB251" s="553"/>
      <c r="CC251" s="553"/>
      <c r="CD251" s="553"/>
    </row>
    <row r="252" spans="1:82" s="554" customFormat="1" x14ac:dyDescent="0.35">
      <c r="A252" s="433"/>
      <c r="B252" s="436" t="s">
        <v>270</v>
      </c>
      <c r="C252" s="3068">
        <v>3.5419999999999998</v>
      </c>
      <c r="D252" s="3068">
        <v>3.4089999999999998</v>
      </c>
      <c r="E252" s="343" t="s">
        <v>10</v>
      </c>
      <c r="F252" s="343" t="s">
        <v>10</v>
      </c>
      <c r="G252" s="343" t="s">
        <v>10</v>
      </c>
      <c r="H252" s="3068">
        <v>2.7669999999999999</v>
      </c>
      <c r="I252" s="343" t="s">
        <v>10</v>
      </c>
      <c r="J252" s="343" t="s">
        <v>10</v>
      </c>
      <c r="K252" s="343" t="s">
        <v>10</v>
      </c>
      <c r="L252" s="343" t="s">
        <v>10</v>
      </c>
      <c r="M252" s="343" t="s">
        <v>10</v>
      </c>
      <c r="N252" s="343" t="s">
        <v>10</v>
      </c>
      <c r="O252" s="343" t="s">
        <v>10</v>
      </c>
      <c r="P252" s="343" t="s">
        <v>10</v>
      </c>
      <c r="Q252" s="343" t="s">
        <v>10</v>
      </c>
      <c r="R252" s="343" t="s">
        <v>10</v>
      </c>
      <c r="S252" s="411" t="s">
        <v>10</v>
      </c>
      <c r="T252" s="343" t="s">
        <v>10</v>
      </c>
      <c r="U252" s="343" t="s">
        <v>10</v>
      </c>
      <c r="V252" s="343" t="s">
        <v>10</v>
      </c>
      <c r="W252" s="343" t="s">
        <v>10</v>
      </c>
      <c r="X252" s="343" t="s">
        <v>10</v>
      </c>
      <c r="Y252" s="3068">
        <v>7.54</v>
      </c>
      <c r="Z252" s="3068">
        <v>7.1609999999999996</v>
      </c>
      <c r="AA252" s="3068">
        <v>7.9779999999999998</v>
      </c>
      <c r="AB252" s="3068">
        <v>7.2430000000000003</v>
      </c>
      <c r="AC252" s="3068">
        <v>6.3460000000000001</v>
      </c>
      <c r="AD252" s="411" t="s">
        <v>10</v>
      </c>
      <c r="AE252" s="411" t="s">
        <v>10</v>
      </c>
      <c r="AF252" s="343" t="s">
        <v>10</v>
      </c>
      <c r="AG252" s="3068">
        <v>5.0350000000000001</v>
      </c>
      <c r="AH252" s="552" t="s">
        <v>10</v>
      </c>
      <c r="AI252" s="552" t="s">
        <v>10</v>
      </c>
      <c r="AJ252" s="552" t="s">
        <v>10</v>
      </c>
      <c r="AK252" s="3068">
        <v>5.0179999999999998</v>
      </c>
      <c r="AL252" s="552" t="s">
        <v>10</v>
      </c>
      <c r="AM252" s="343" t="s">
        <v>10</v>
      </c>
      <c r="AN252" s="3069">
        <v>4.5629999999999997</v>
      </c>
      <c r="AO252" s="3070">
        <v>5.13</v>
      </c>
      <c r="AP252" s="553"/>
      <c r="AQ252" s="553"/>
      <c r="AR252" s="553"/>
      <c r="AS252" s="553"/>
      <c r="AT252" s="553"/>
      <c r="AU252" s="553"/>
      <c r="AV252" s="553"/>
      <c r="AW252" s="553"/>
      <c r="AX252" s="553"/>
      <c r="AY252" s="553"/>
      <c r="AZ252" s="553"/>
      <c r="BA252" s="553"/>
      <c r="BB252" s="553"/>
      <c r="BC252" s="553"/>
      <c r="BD252" s="553"/>
      <c r="BE252" s="553"/>
      <c r="BF252" s="553"/>
      <c r="BG252" s="553"/>
      <c r="BH252" s="553"/>
      <c r="BI252" s="553"/>
      <c r="BJ252" s="553"/>
      <c r="BK252" s="553"/>
      <c r="BL252" s="553"/>
      <c r="BM252" s="553"/>
      <c r="BN252" s="553"/>
      <c r="BO252" s="553"/>
      <c r="BP252" s="553"/>
      <c r="BQ252" s="553"/>
      <c r="BR252" s="553"/>
      <c r="BS252" s="553"/>
      <c r="BT252" s="553"/>
      <c r="BU252" s="553"/>
      <c r="BV252" s="553"/>
      <c r="BW252" s="553"/>
      <c r="BX252" s="553"/>
      <c r="BY252" s="553"/>
      <c r="BZ252" s="553"/>
      <c r="CA252" s="553"/>
      <c r="CB252" s="553"/>
      <c r="CC252" s="553"/>
      <c r="CD252" s="553"/>
    </row>
    <row r="253" spans="1:82" s="554" customFormat="1" x14ac:dyDescent="0.35">
      <c r="A253" s="433"/>
      <c r="B253" s="436" t="s">
        <v>271</v>
      </c>
      <c r="C253" s="3068">
        <v>2.94</v>
      </c>
      <c r="D253" s="3068">
        <v>2.931</v>
      </c>
      <c r="E253" s="343" t="s">
        <v>10</v>
      </c>
      <c r="F253" s="343" t="s">
        <v>10</v>
      </c>
      <c r="G253" s="343" t="s">
        <v>10</v>
      </c>
      <c r="H253" s="3068">
        <v>2.8679999999999999</v>
      </c>
      <c r="I253" s="343" t="s">
        <v>10</v>
      </c>
      <c r="J253" s="343" t="s">
        <v>10</v>
      </c>
      <c r="K253" s="343" t="s">
        <v>10</v>
      </c>
      <c r="L253" s="343" t="s">
        <v>10</v>
      </c>
      <c r="M253" s="343" t="s">
        <v>10</v>
      </c>
      <c r="N253" s="343" t="s">
        <v>10</v>
      </c>
      <c r="O253" s="343" t="s">
        <v>10</v>
      </c>
      <c r="P253" s="343" t="s">
        <v>10</v>
      </c>
      <c r="Q253" s="343" t="s">
        <v>10</v>
      </c>
      <c r="R253" s="343" t="s">
        <v>10</v>
      </c>
      <c r="S253" s="411" t="s">
        <v>10</v>
      </c>
      <c r="T253" s="343" t="s">
        <v>10</v>
      </c>
      <c r="U253" s="343" t="s">
        <v>10</v>
      </c>
      <c r="V253" s="343" t="s">
        <v>10</v>
      </c>
      <c r="W253" s="343" t="s">
        <v>10</v>
      </c>
      <c r="X253" s="343" t="s">
        <v>10</v>
      </c>
      <c r="Y253" s="3068">
        <v>7.125</v>
      </c>
      <c r="Z253" s="3068">
        <v>8.032</v>
      </c>
      <c r="AA253" s="3068">
        <v>8.1229999999999993</v>
      </c>
      <c r="AB253" s="3068">
        <v>7.9640000000000004</v>
      </c>
      <c r="AC253" s="3068">
        <v>6.7930000000000001</v>
      </c>
      <c r="AD253" s="411" t="s">
        <v>10</v>
      </c>
      <c r="AE253" s="411" t="s">
        <v>10</v>
      </c>
      <c r="AF253" s="343" t="s">
        <v>10</v>
      </c>
      <c r="AG253" s="3068">
        <v>5.2709999999999999</v>
      </c>
      <c r="AH253" s="552" t="s">
        <v>10</v>
      </c>
      <c r="AI253" s="552" t="s">
        <v>10</v>
      </c>
      <c r="AJ253" s="552" t="s">
        <v>10</v>
      </c>
      <c r="AK253" s="3068">
        <v>5.1859999999999999</v>
      </c>
      <c r="AL253" s="552" t="s">
        <v>10</v>
      </c>
      <c r="AM253" s="343" t="s">
        <v>10</v>
      </c>
      <c r="AN253" s="3069">
        <v>5.9790000000000001</v>
      </c>
      <c r="AO253" s="3070">
        <v>5.3209999999999997</v>
      </c>
      <c r="AP253" s="553"/>
      <c r="AQ253" s="553"/>
      <c r="AR253" s="553"/>
      <c r="AS253" s="553"/>
      <c r="AT253" s="553"/>
      <c r="AU253" s="553"/>
      <c r="AV253" s="553"/>
      <c r="AW253" s="553"/>
      <c r="AX253" s="553"/>
      <c r="AY253" s="553"/>
      <c r="AZ253" s="553"/>
      <c r="BA253" s="553"/>
      <c r="BB253" s="553"/>
      <c r="BC253" s="553"/>
      <c r="BD253" s="553"/>
      <c r="BE253" s="553"/>
      <c r="BF253" s="553"/>
      <c r="BG253" s="553"/>
      <c r="BH253" s="553"/>
      <c r="BI253" s="553"/>
      <c r="BJ253" s="553"/>
      <c r="BK253" s="553"/>
      <c r="BL253" s="553"/>
      <c r="BM253" s="553"/>
      <c r="BN253" s="553"/>
      <c r="BO253" s="553"/>
      <c r="BP253" s="553"/>
      <c r="BQ253" s="553"/>
      <c r="BR253" s="553"/>
      <c r="BS253" s="553"/>
      <c r="BT253" s="553"/>
      <c r="BU253" s="553"/>
      <c r="BV253" s="553"/>
      <c r="BW253" s="553"/>
      <c r="BX253" s="553"/>
      <c r="BY253" s="553"/>
      <c r="BZ253" s="553"/>
      <c r="CA253" s="553"/>
      <c r="CB253" s="553"/>
      <c r="CC253" s="553"/>
      <c r="CD253" s="553"/>
    </row>
    <row r="254" spans="1:82" s="554" customFormat="1" x14ac:dyDescent="0.35">
      <c r="A254" s="433"/>
      <c r="B254" s="437" t="s">
        <v>272</v>
      </c>
      <c r="C254" s="3068">
        <v>3.806</v>
      </c>
      <c r="D254" s="3068">
        <v>3.673</v>
      </c>
      <c r="E254" s="509" t="s">
        <v>10</v>
      </c>
      <c r="F254" s="509" t="s">
        <v>10</v>
      </c>
      <c r="G254" s="509" t="s">
        <v>10</v>
      </c>
      <c r="H254" s="3068">
        <v>3.0459999999999998</v>
      </c>
      <c r="I254" s="509" t="s">
        <v>10</v>
      </c>
      <c r="J254" s="509" t="s">
        <v>10</v>
      </c>
      <c r="K254" s="509" t="s">
        <v>10</v>
      </c>
      <c r="L254" s="509" t="s">
        <v>10</v>
      </c>
      <c r="M254" s="509" t="s">
        <v>10</v>
      </c>
      <c r="N254" s="509" t="s">
        <v>10</v>
      </c>
      <c r="O254" s="509" t="s">
        <v>10</v>
      </c>
      <c r="P254" s="509" t="s">
        <v>10</v>
      </c>
      <c r="Q254" s="509" t="s">
        <v>10</v>
      </c>
      <c r="R254" s="343" t="s">
        <v>10</v>
      </c>
      <c r="S254" s="411" t="s">
        <v>10</v>
      </c>
      <c r="T254" s="509" t="s">
        <v>10</v>
      </c>
      <c r="U254" s="509" t="s">
        <v>10</v>
      </c>
      <c r="V254" s="509" t="s">
        <v>10</v>
      </c>
      <c r="W254" s="509" t="s">
        <v>10</v>
      </c>
      <c r="X254" s="509" t="s">
        <v>10</v>
      </c>
      <c r="Y254" s="3068">
        <v>8.1120000000000001</v>
      </c>
      <c r="Z254" s="3068">
        <v>8.2859999999999996</v>
      </c>
      <c r="AA254" s="3068">
        <v>8.0670000000000002</v>
      </c>
      <c r="AB254" s="3068">
        <v>6.7590000000000003</v>
      </c>
      <c r="AC254" s="3068">
        <v>7.2450000000000001</v>
      </c>
      <c r="AD254" s="508" t="s">
        <v>10</v>
      </c>
      <c r="AE254" s="508" t="s">
        <v>10</v>
      </c>
      <c r="AF254" s="343" t="s">
        <v>10</v>
      </c>
      <c r="AG254" s="3068">
        <v>5.6459999999999999</v>
      </c>
      <c r="AH254" s="552" t="s">
        <v>10</v>
      </c>
      <c r="AI254" s="552" t="s">
        <v>10</v>
      </c>
      <c r="AJ254" s="552" t="s">
        <v>10</v>
      </c>
      <c r="AK254" s="3068">
        <v>5.0110000000000001</v>
      </c>
      <c r="AL254" s="552" t="s">
        <v>10</v>
      </c>
      <c r="AM254" s="343" t="s">
        <v>10</v>
      </c>
      <c r="AN254" s="3069">
        <v>4.085</v>
      </c>
      <c r="AO254" s="3070">
        <v>4.7949999999999999</v>
      </c>
      <c r="AP254" s="553"/>
      <c r="AQ254" s="553"/>
      <c r="AR254" s="553"/>
      <c r="AS254" s="553"/>
      <c r="AT254" s="553"/>
      <c r="AU254" s="553"/>
      <c r="AV254" s="553"/>
      <c r="AW254" s="553"/>
      <c r="AX254" s="553"/>
      <c r="AY254" s="553"/>
      <c r="AZ254" s="553"/>
      <c r="BA254" s="553"/>
      <c r="BB254" s="553"/>
      <c r="BC254" s="553"/>
      <c r="BD254" s="553"/>
      <c r="BE254" s="553"/>
      <c r="BF254" s="553"/>
      <c r="BG254" s="553"/>
      <c r="BH254" s="553"/>
      <c r="BI254" s="553"/>
      <c r="BJ254" s="553"/>
      <c r="BK254" s="553"/>
      <c r="BL254" s="553"/>
      <c r="BM254" s="553"/>
      <c r="BN254" s="553"/>
      <c r="BO254" s="553"/>
      <c r="BP254" s="553"/>
      <c r="BQ254" s="553"/>
      <c r="BR254" s="553"/>
      <c r="BS254" s="553"/>
      <c r="BT254" s="553"/>
      <c r="BU254" s="553"/>
      <c r="BV254" s="553"/>
      <c r="BW254" s="553"/>
      <c r="BX254" s="553"/>
      <c r="BY254" s="553"/>
      <c r="BZ254" s="553"/>
      <c r="CA254" s="553"/>
      <c r="CB254" s="553"/>
      <c r="CC254" s="553"/>
      <c r="CD254" s="553"/>
    </row>
    <row r="255" spans="1:82" s="554" customFormat="1" ht="31.5" customHeight="1" x14ac:dyDescent="0.35">
      <c r="A255" s="438"/>
      <c r="B255" s="576" t="s">
        <v>9</v>
      </c>
      <c r="C255" s="3068">
        <v>3.6389999999999998</v>
      </c>
      <c r="D255" s="3068">
        <v>3.4380000000000002</v>
      </c>
      <c r="E255" s="509" t="s">
        <v>10</v>
      </c>
      <c r="F255" s="509" t="s">
        <v>10</v>
      </c>
      <c r="G255" s="509" t="s">
        <v>10</v>
      </c>
      <c r="H255" s="3068">
        <v>3.1459999999999999</v>
      </c>
      <c r="I255" s="509" t="s">
        <v>10</v>
      </c>
      <c r="J255" s="509" t="s">
        <v>10</v>
      </c>
      <c r="K255" s="509" t="s">
        <v>10</v>
      </c>
      <c r="L255" s="509" t="s">
        <v>10</v>
      </c>
      <c r="M255" s="563" t="s">
        <v>10</v>
      </c>
      <c r="N255" s="563" t="s">
        <v>10</v>
      </c>
      <c r="O255" s="563" t="s">
        <v>10</v>
      </c>
      <c r="P255" s="563" t="s">
        <v>10</v>
      </c>
      <c r="Q255" s="563" t="s">
        <v>10</v>
      </c>
      <c r="R255" s="563" t="s">
        <v>10</v>
      </c>
      <c r="S255" s="563" t="s">
        <v>10</v>
      </c>
      <c r="T255" s="563" t="s">
        <v>10</v>
      </c>
      <c r="U255" s="563" t="s">
        <v>10</v>
      </c>
      <c r="V255" s="563" t="s">
        <v>10</v>
      </c>
      <c r="W255" s="563" t="s">
        <v>10</v>
      </c>
      <c r="X255" s="563" t="s">
        <v>10</v>
      </c>
      <c r="Y255" s="3068">
        <v>8.0679999999999996</v>
      </c>
      <c r="Z255" s="3068">
        <v>8.5730000000000004</v>
      </c>
      <c r="AA255" s="3068">
        <v>8.2230000000000008</v>
      </c>
      <c r="AB255" s="3068">
        <v>7.0590000000000002</v>
      </c>
      <c r="AC255" s="3068">
        <v>6.6660000000000004</v>
      </c>
      <c r="AD255" s="563" t="s">
        <v>10</v>
      </c>
      <c r="AE255" s="563" t="s">
        <v>10</v>
      </c>
      <c r="AF255" s="563" t="s">
        <v>10</v>
      </c>
      <c r="AG255" s="3068">
        <v>4.7869999999999999</v>
      </c>
      <c r="AH255" s="577" t="s">
        <v>10</v>
      </c>
      <c r="AI255" s="577" t="s">
        <v>10</v>
      </c>
      <c r="AJ255" s="577" t="s">
        <v>10</v>
      </c>
      <c r="AK255" s="3068">
        <v>4.5730000000000004</v>
      </c>
      <c r="AL255" s="552" t="s">
        <v>10</v>
      </c>
      <c r="AM255" s="645" t="s">
        <v>10</v>
      </c>
      <c r="AN255" s="3069">
        <v>5.4969999999999999</v>
      </c>
      <c r="AO255" s="3071">
        <v>4.6150000000000002</v>
      </c>
      <c r="AP255" s="553"/>
      <c r="AQ255" s="553"/>
      <c r="AR255" s="553"/>
      <c r="AS255" s="553"/>
      <c r="AT255" s="553"/>
      <c r="AU255" s="553"/>
      <c r="AV255" s="553"/>
      <c r="AW255" s="553"/>
      <c r="AX255" s="553"/>
      <c r="AY255" s="553"/>
      <c r="AZ255" s="553"/>
      <c r="BA255" s="553"/>
      <c r="BB255" s="553"/>
      <c r="BC255" s="553"/>
      <c r="BD255" s="553"/>
      <c r="BE255" s="553"/>
      <c r="BF255" s="553"/>
      <c r="BG255" s="553"/>
      <c r="BH255" s="553"/>
      <c r="BI255" s="553"/>
      <c r="BJ255" s="553"/>
      <c r="BK255" s="553"/>
      <c r="BL255" s="553"/>
      <c r="BM255" s="553"/>
      <c r="BN255" s="553"/>
      <c r="BO255" s="553"/>
      <c r="BP255" s="553"/>
      <c r="BQ255" s="553"/>
      <c r="BR255" s="553"/>
      <c r="BS255" s="553"/>
      <c r="BT255" s="553"/>
      <c r="BU255" s="553"/>
      <c r="BV255" s="553"/>
      <c r="BW255" s="553"/>
      <c r="BX255" s="553"/>
      <c r="BY255" s="553"/>
      <c r="BZ255" s="553"/>
      <c r="CA255" s="553"/>
      <c r="CB255" s="553"/>
      <c r="CC255" s="553"/>
      <c r="CD255" s="553"/>
    </row>
    <row r="256" spans="1:82" s="525" customFormat="1" ht="3" customHeight="1" x14ac:dyDescent="0.35">
      <c r="A256" s="372"/>
      <c r="B256" s="476"/>
      <c r="C256" s="411"/>
      <c r="D256" s="477"/>
      <c r="E256" s="441"/>
      <c r="F256" s="384"/>
      <c r="G256" s="521"/>
      <c r="H256" s="521"/>
      <c r="I256" s="521"/>
      <c r="J256" s="521"/>
      <c r="K256" s="521"/>
      <c r="L256" s="521"/>
      <c r="M256" s="521"/>
      <c r="N256" s="521"/>
      <c r="O256" s="521"/>
      <c r="P256" s="521"/>
      <c r="Q256" s="521"/>
      <c r="R256" s="521"/>
      <c r="S256" s="521"/>
      <c r="T256" s="521"/>
      <c r="U256" s="521"/>
      <c r="V256" s="521"/>
      <c r="W256" s="521"/>
      <c r="X256" s="521"/>
      <c r="Y256" s="521"/>
      <c r="Z256" s="312"/>
      <c r="AA256" s="521"/>
      <c r="AB256" s="521"/>
      <c r="AC256" s="522"/>
      <c r="AD256" s="522"/>
      <c r="AE256" s="521"/>
      <c r="AF256" s="521"/>
      <c r="AG256" s="521"/>
      <c r="AH256" s="521"/>
      <c r="AI256" s="521"/>
      <c r="AJ256" s="521"/>
      <c r="AK256" s="521"/>
      <c r="AL256" s="523"/>
      <c r="AM256" s="249"/>
      <c r="AN256" s="249"/>
      <c r="AO256" s="523"/>
      <c r="AP256" s="524"/>
      <c r="AQ256" s="524"/>
      <c r="AR256" s="524"/>
      <c r="AS256" s="524"/>
      <c r="AT256" s="524"/>
      <c r="AU256" s="524"/>
      <c r="AV256" s="524"/>
      <c r="AW256" s="524"/>
      <c r="AX256" s="524"/>
      <c r="AY256" s="524"/>
      <c r="AZ256" s="524"/>
      <c r="BA256" s="524"/>
      <c r="BB256" s="524"/>
      <c r="BC256" s="524"/>
      <c r="BD256" s="524"/>
      <c r="BE256" s="524"/>
      <c r="BF256" s="524"/>
      <c r="BG256" s="524"/>
      <c r="BH256" s="524"/>
      <c r="BI256" s="524"/>
      <c r="BJ256" s="524"/>
      <c r="BK256" s="524"/>
      <c r="BL256" s="524"/>
      <c r="BM256" s="524"/>
      <c r="BN256" s="524"/>
      <c r="BO256" s="524"/>
      <c r="BP256" s="524"/>
      <c r="BQ256" s="524"/>
      <c r="BR256" s="524"/>
      <c r="BS256" s="524"/>
      <c r="BT256" s="524"/>
      <c r="BU256" s="524"/>
      <c r="BV256" s="524"/>
      <c r="BW256" s="524"/>
      <c r="BX256" s="524"/>
      <c r="BY256" s="524"/>
      <c r="BZ256" s="524"/>
      <c r="CA256" s="524"/>
      <c r="CB256" s="524"/>
      <c r="CC256" s="524"/>
      <c r="CD256" s="524"/>
    </row>
    <row r="257" spans="1:82" s="341" customFormat="1" ht="28" customHeight="1" x14ac:dyDescent="0.35">
      <c r="A257" s="312"/>
      <c r="B257" s="3306" t="s">
        <v>1341</v>
      </c>
      <c r="C257" s="3307"/>
      <c r="D257" s="3307"/>
      <c r="E257" s="3307"/>
      <c r="F257" s="3307"/>
      <c r="G257" s="3307"/>
      <c r="H257" s="3307"/>
      <c r="I257" s="3307"/>
      <c r="J257" s="3307"/>
      <c r="K257" s="3307"/>
      <c r="L257" s="3307"/>
      <c r="M257" s="3307"/>
      <c r="N257" s="3307"/>
      <c r="O257" s="3307"/>
      <c r="P257" s="3307"/>
      <c r="Q257" s="3307"/>
      <c r="R257" s="3307"/>
      <c r="S257" s="3307"/>
      <c r="T257" s="3307"/>
      <c r="U257" s="3307"/>
      <c r="V257" s="3307"/>
      <c r="W257" s="3307"/>
      <c r="X257" s="3307"/>
      <c r="Y257" s="3308"/>
      <c r="Z257" s="372"/>
      <c r="AA257" s="372"/>
      <c r="AB257" s="372"/>
      <c r="AC257" s="522"/>
      <c r="AD257" s="522"/>
      <c r="AE257" s="312"/>
      <c r="AF257" s="312"/>
      <c r="AG257" s="521"/>
      <c r="AH257" s="521"/>
      <c r="AI257" s="521"/>
      <c r="AJ257" s="521"/>
      <c r="AK257" s="521"/>
      <c r="AL257" s="523"/>
      <c r="AM257" s="249"/>
      <c r="AN257" s="249"/>
      <c r="AO257" s="523"/>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49"/>
      <c r="CD257" s="249"/>
    </row>
    <row r="258" spans="1:82" s="525" customFormat="1" x14ac:dyDescent="0.35">
      <c r="A258" s="521"/>
      <c r="B258" s="40"/>
      <c r="C258" s="521"/>
      <c r="D258" s="521"/>
      <c r="E258" s="521"/>
      <c r="F258" s="521"/>
      <c r="G258" s="521"/>
      <c r="H258" s="521"/>
      <c r="I258" s="521"/>
      <c r="J258" s="521"/>
      <c r="K258" s="521"/>
      <c r="L258" s="521"/>
      <c r="M258" s="521"/>
      <c r="N258" s="521"/>
      <c r="O258" s="521"/>
      <c r="P258" s="521"/>
      <c r="Q258" s="521"/>
      <c r="R258" s="521"/>
      <c r="S258" s="521"/>
      <c r="T258" s="521"/>
      <c r="U258" s="521"/>
      <c r="V258" s="521"/>
      <c r="W258" s="521"/>
      <c r="X258" s="521"/>
      <c r="Y258" s="521"/>
      <c r="Z258" s="312"/>
      <c r="AA258" s="521"/>
      <c r="AB258" s="521"/>
      <c r="AC258" s="522"/>
      <c r="AD258" s="522"/>
      <c r="AE258" s="521"/>
      <c r="AF258" s="521"/>
      <c r="AG258" s="521"/>
      <c r="AH258" s="521"/>
      <c r="AI258" s="521"/>
      <c r="AJ258" s="521"/>
      <c r="AK258" s="521"/>
      <c r="AL258" s="523"/>
      <c r="AM258" s="249"/>
      <c r="AN258" s="249"/>
      <c r="AO258" s="523"/>
      <c r="AP258" s="524"/>
      <c r="AQ258" s="524"/>
      <c r="AR258" s="524"/>
      <c r="AS258" s="524"/>
      <c r="AT258" s="524"/>
      <c r="AU258" s="524"/>
      <c r="AV258" s="524"/>
      <c r="AW258" s="524"/>
      <c r="AX258" s="524"/>
      <c r="AY258" s="524"/>
      <c r="AZ258" s="524"/>
      <c r="BA258" s="524"/>
      <c r="BB258" s="524"/>
      <c r="BC258" s="524"/>
      <c r="BD258" s="524"/>
      <c r="BE258" s="524"/>
      <c r="BF258" s="524"/>
      <c r="BG258" s="524"/>
      <c r="BH258" s="524"/>
      <c r="BI258" s="524"/>
      <c r="BJ258" s="524"/>
      <c r="BK258" s="524"/>
      <c r="BL258" s="524"/>
      <c r="BM258" s="524"/>
      <c r="BN258" s="524"/>
      <c r="BO258" s="524"/>
      <c r="BP258" s="524"/>
      <c r="BQ258" s="524"/>
      <c r="BR258" s="524"/>
      <c r="BS258" s="524"/>
      <c r="BT258" s="524"/>
      <c r="BU258" s="524"/>
      <c r="BV258" s="524"/>
      <c r="BW258" s="524"/>
      <c r="BX258" s="524"/>
      <c r="BY258" s="524"/>
      <c r="BZ258" s="524"/>
      <c r="CA258" s="524"/>
      <c r="CB258" s="524"/>
      <c r="CC258" s="524"/>
      <c r="CD258" s="524"/>
    </row>
    <row r="259" spans="1:82" s="525" customFormat="1" ht="63" customHeight="1" x14ac:dyDescent="0.35">
      <c r="A259" s="2504" t="s">
        <v>1068</v>
      </c>
      <c r="B259" s="3305" t="s">
        <v>626</v>
      </c>
      <c r="C259" s="3273"/>
      <c r="D259" s="3273"/>
      <c r="E259" s="3273"/>
      <c r="F259" s="3273"/>
      <c r="G259" s="3273"/>
      <c r="H259" s="3273"/>
      <c r="I259" s="3273"/>
      <c r="J259" s="3273"/>
      <c r="K259" s="3273"/>
      <c r="L259" s="3273"/>
      <c r="M259" s="3273"/>
      <c r="N259" s="3273"/>
      <c r="O259" s="3273"/>
      <c r="P259" s="3273"/>
      <c r="Q259" s="3273"/>
      <c r="R259" s="3273"/>
      <c r="S259" s="3273"/>
      <c r="T259" s="3273"/>
      <c r="U259" s="3273"/>
      <c r="V259" s="3273"/>
      <c r="W259" s="3273"/>
      <c r="X259" s="3273"/>
      <c r="Y259" s="3273"/>
      <c r="Z259" s="3273"/>
      <c r="AA259" s="3273"/>
      <c r="AB259" s="528"/>
      <c r="AC259" s="567"/>
      <c r="AD259" s="567"/>
      <c r="AE259" s="528"/>
      <c r="AF259" s="528"/>
      <c r="AG259" s="529"/>
      <c r="AH259" s="528"/>
      <c r="AI259" s="529"/>
      <c r="AJ259" s="529"/>
      <c r="AK259" s="529"/>
      <c r="AL259" s="523"/>
      <c r="AM259" s="249"/>
      <c r="AN259" s="249"/>
      <c r="AO259" s="2932"/>
      <c r="AP259" s="524"/>
      <c r="AQ259" s="524"/>
      <c r="AR259" s="524"/>
      <c r="AS259" s="524"/>
      <c r="AT259" s="524"/>
      <c r="AU259" s="524"/>
      <c r="AV259" s="524"/>
      <c r="AW259" s="524"/>
      <c r="AX259" s="524"/>
      <c r="AY259" s="524"/>
      <c r="AZ259" s="524"/>
      <c r="BA259" s="524"/>
      <c r="BB259" s="524"/>
      <c r="BC259" s="524"/>
      <c r="BD259" s="524"/>
      <c r="BE259" s="524"/>
      <c r="BF259" s="524"/>
      <c r="BG259" s="524"/>
      <c r="BH259" s="524"/>
      <c r="BI259" s="524"/>
      <c r="BJ259" s="524"/>
      <c r="BK259" s="524"/>
      <c r="BL259" s="524"/>
      <c r="BM259" s="524"/>
      <c r="BN259" s="524"/>
      <c r="BO259" s="524"/>
      <c r="BP259" s="524"/>
      <c r="BQ259" s="524"/>
      <c r="BR259" s="524"/>
      <c r="BS259" s="524"/>
      <c r="BT259" s="524"/>
      <c r="BU259" s="524"/>
      <c r="BV259" s="524"/>
      <c r="BW259" s="524"/>
      <c r="BX259" s="524"/>
      <c r="BY259" s="524"/>
      <c r="BZ259" s="524"/>
      <c r="CA259" s="524"/>
      <c r="CB259" s="524"/>
      <c r="CC259" s="524"/>
      <c r="CD259" s="524"/>
    </row>
    <row r="260" spans="1:82" s="525" customFormat="1" ht="46.5" x14ac:dyDescent="0.35">
      <c r="A260" s="34"/>
      <c r="B260" s="503" t="s">
        <v>54</v>
      </c>
      <c r="C260" s="564" t="s">
        <v>6</v>
      </c>
      <c r="D260" s="564" t="s">
        <v>7</v>
      </c>
      <c r="E260" s="564" t="s">
        <v>8</v>
      </c>
      <c r="F260" s="565" t="s">
        <v>123</v>
      </c>
      <c r="G260" s="566" t="s">
        <v>160</v>
      </c>
      <c r="H260" s="566" t="s">
        <v>194</v>
      </c>
      <c r="I260" s="566" t="s">
        <v>202</v>
      </c>
      <c r="J260" s="566" t="s">
        <v>241</v>
      </c>
      <c r="K260" s="566" t="s">
        <v>273</v>
      </c>
      <c r="L260" s="566" t="s">
        <v>284</v>
      </c>
      <c r="M260" s="534" t="s">
        <v>322</v>
      </c>
      <c r="N260" s="566" t="s">
        <v>342</v>
      </c>
      <c r="O260" s="566" t="s">
        <v>356</v>
      </c>
      <c r="P260" s="566" t="s">
        <v>384</v>
      </c>
      <c r="Q260" s="534" t="s">
        <v>493</v>
      </c>
      <c r="R260" s="566" t="s">
        <v>535</v>
      </c>
      <c r="S260" s="578" t="s">
        <v>541</v>
      </c>
      <c r="T260" s="566" t="s">
        <v>545</v>
      </c>
      <c r="U260" s="566" t="s">
        <v>578</v>
      </c>
      <c r="V260" s="566" t="s">
        <v>618</v>
      </c>
      <c r="W260" s="566" t="s">
        <v>633</v>
      </c>
      <c r="X260" s="566" t="s">
        <v>646</v>
      </c>
      <c r="Y260" s="566" t="s">
        <v>647</v>
      </c>
      <c r="Z260" s="566" t="s">
        <v>668</v>
      </c>
      <c r="AA260" s="566" t="s">
        <v>671</v>
      </c>
      <c r="AB260" s="566" t="s">
        <v>688</v>
      </c>
      <c r="AC260" s="566" t="s">
        <v>689</v>
      </c>
      <c r="AD260" s="566" t="s">
        <v>735</v>
      </c>
      <c r="AE260" s="566" t="s">
        <v>776</v>
      </c>
      <c r="AF260" s="534" t="s">
        <v>811</v>
      </c>
      <c r="AG260" s="534" t="s">
        <v>1055</v>
      </c>
      <c r="AH260" s="355" t="s">
        <v>1072</v>
      </c>
      <c r="AI260" s="534" t="s">
        <v>1075</v>
      </c>
      <c r="AJ260" s="355" t="s">
        <v>1117</v>
      </c>
      <c r="AK260" s="355" t="s">
        <v>1162</v>
      </c>
      <c r="AL260" s="355" t="s">
        <v>1176</v>
      </c>
      <c r="AM260" s="651" t="s">
        <v>1211</v>
      </c>
      <c r="AN260" s="3040" t="s">
        <v>1299</v>
      </c>
      <c r="AO260" s="2594" t="s">
        <v>1328</v>
      </c>
      <c r="AP260" s="524"/>
      <c r="AQ260" s="524"/>
      <c r="AR260" s="524"/>
      <c r="AS260" s="524"/>
      <c r="AT260" s="524"/>
      <c r="AU260" s="524"/>
      <c r="AV260" s="524"/>
      <c r="AW260" s="524"/>
      <c r="AX260" s="524"/>
      <c r="AY260" s="524"/>
      <c r="AZ260" s="524"/>
      <c r="BA260" s="524"/>
      <c r="BB260" s="524"/>
      <c r="BC260" s="524"/>
      <c r="BD260" s="524"/>
      <c r="BE260" s="524"/>
      <c r="BF260" s="524"/>
      <c r="BG260" s="524"/>
      <c r="BH260" s="524"/>
      <c r="BI260" s="524"/>
      <c r="BJ260" s="524"/>
      <c r="BK260" s="524"/>
      <c r="BL260" s="524"/>
      <c r="BM260" s="524"/>
      <c r="BN260" s="524"/>
      <c r="BO260" s="524"/>
      <c r="BP260" s="524"/>
      <c r="BQ260" s="524"/>
      <c r="BR260" s="524"/>
      <c r="BS260" s="524"/>
      <c r="BT260" s="524"/>
      <c r="BU260" s="524"/>
      <c r="BV260" s="524"/>
      <c r="BW260" s="524"/>
      <c r="BX260" s="524"/>
      <c r="BY260" s="524"/>
      <c r="BZ260" s="524"/>
      <c r="CA260" s="524"/>
      <c r="CB260" s="524"/>
      <c r="CC260" s="524"/>
      <c r="CD260" s="524"/>
    </row>
    <row r="261" spans="1:82" s="525" customFormat="1" x14ac:dyDescent="0.35">
      <c r="A261" s="212"/>
      <c r="B261" s="579" t="s">
        <v>619</v>
      </c>
      <c r="C261" s="556" t="s">
        <v>10</v>
      </c>
      <c r="D261" s="556" t="s">
        <v>10</v>
      </c>
      <c r="E261" s="556" t="s">
        <v>10</v>
      </c>
      <c r="F261" s="556" t="s">
        <v>10</v>
      </c>
      <c r="G261" s="556" t="s">
        <v>10</v>
      </c>
      <c r="H261" s="556" t="s">
        <v>10</v>
      </c>
      <c r="I261" s="556" t="s">
        <v>10</v>
      </c>
      <c r="J261" s="556" t="s">
        <v>10</v>
      </c>
      <c r="K261" s="556" t="s">
        <v>10</v>
      </c>
      <c r="L261" s="556" t="s">
        <v>10</v>
      </c>
      <c r="M261" s="557" t="s">
        <v>10</v>
      </c>
      <c r="N261" s="556" t="s">
        <v>10</v>
      </c>
      <c r="O261" s="556" t="s">
        <v>10</v>
      </c>
      <c r="P261" s="556" t="s">
        <v>10</v>
      </c>
      <c r="Q261" s="556" t="s">
        <v>10</v>
      </c>
      <c r="R261" s="556" t="s">
        <v>10</v>
      </c>
      <c r="S261" s="556" t="s">
        <v>10</v>
      </c>
      <c r="T261" s="556" t="s">
        <v>10</v>
      </c>
      <c r="U261" s="556" t="s">
        <v>10</v>
      </c>
      <c r="V261" s="81">
        <v>5.3999999999999999E-2</v>
      </c>
      <c r="W261" s="81">
        <v>0.23100000000000001</v>
      </c>
      <c r="X261" s="81">
        <v>0.16500000000000001</v>
      </c>
      <c r="Y261" s="81">
        <v>0.214</v>
      </c>
      <c r="Z261" s="81">
        <v>0.10100000000000001</v>
      </c>
      <c r="AA261" s="81">
        <v>0.63800000000000001</v>
      </c>
      <c r="AB261" s="81">
        <v>1.018</v>
      </c>
      <c r="AC261" s="81">
        <v>0.88700000000000001</v>
      </c>
      <c r="AD261" s="81">
        <v>1.105</v>
      </c>
      <c r="AE261" s="81">
        <v>1.984</v>
      </c>
      <c r="AF261" s="81">
        <v>1.538</v>
      </c>
      <c r="AG261" s="81">
        <v>1.9510000000000001</v>
      </c>
      <c r="AH261" s="81">
        <v>1.8340000000000001</v>
      </c>
      <c r="AI261" s="557" t="s">
        <v>10</v>
      </c>
      <c r="AJ261" s="81">
        <v>3.4969999999999999</v>
      </c>
      <c r="AK261" s="557" t="s">
        <v>10</v>
      </c>
      <c r="AL261" s="81">
        <v>3.8780000000000001</v>
      </c>
      <c r="AM261" s="249" t="s">
        <v>10</v>
      </c>
      <c r="AN261" s="84">
        <v>2.6160000000000001</v>
      </c>
      <c r="AO261" s="3045" t="s">
        <v>10</v>
      </c>
      <c r="AP261" s="249"/>
      <c r="AQ261" s="249"/>
      <c r="AR261" s="524"/>
      <c r="AS261" s="524"/>
      <c r="AT261" s="524"/>
      <c r="AU261" s="524"/>
      <c r="AV261" s="524"/>
      <c r="AW261" s="524"/>
      <c r="AX261" s="524"/>
      <c r="AY261" s="524"/>
      <c r="AZ261" s="524"/>
      <c r="BA261" s="524"/>
      <c r="BB261" s="524"/>
      <c r="BC261" s="524"/>
      <c r="BD261" s="524"/>
      <c r="BE261" s="524"/>
      <c r="BF261" s="524"/>
      <c r="BG261" s="524"/>
      <c r="BH261" s="524"/>
      <c r="BI261" s="524"/>
      <c r="BJ261" s="524"/>
      <c r="BK261" s="524"/>
      <c r="BL261" s="524"/>
      <c r="BM261" s="524"/>
      <c r="BN261" s="524"/>
      <c r="BO261" s="524"/>
      <c r="BP261" s="524"/>
      <c r="BQ261" s="524"/>
      <c r="BR261" s="524"/>
      <c r="BS261" s="524"/>
      <c r="BT261" s="524"/>
      <c r="BU261" s="524"/>
      <c r="BV261" s="524"/>
      <c r="BW261" s="524"/>
      <c r="BX261" s="524"/>
      <c r="BY261" s="524"/>
      <c r="BZ261" s="524"/>
      <c r="CA261" s="524"/>
      <c r="CB261" s="524"/>
      <c r="CC261" s="524"/>
      <c r="CD261" s="524"/>
    </row>
    <row r="262" spans="1:82" s="525" customFormat="1" x14ac:dyDescent="0.35">
      <c r="A262" s="212"/>
      <c r="B262" s="39" t="s">
        <v>620</v>
      </c>
      <c r="C262" s="489" t="s">
        <v>10</v>
      </c>
      <c r="D262" s="489" t="s">
        <v>10</v>
      </c>
      <c r="E262" s="489" t="s">
        <v>10</v>
      </c>
      <c r="F262" s="489" t="s">
        <v>10</v>
      </c>
      <c r="G262" s="489" t="s">
        <v>10</v>
      </c>
      <c r="H262" s="489" t="s">
        <v>10</v>
      </c>
      <c r="I262" s="489" t="s">
        <v>10</v>
      </c>
      <c r="J262" s="489" t="s">
        <v>10</v>
      </c>
      <c r="K262" s="489" t="s">
        <v>10</v>
      </c>
      <c r="L262" s="489" t="s">
        <v>10</v>
      </c>
      <c r="M262" s="344" t="s">
        <v>10</v>
      </c>
      <c r="N262" s="489" t="s">
        <v>10</v>
      </c>
      <c r="O262" s="489" t="s">
        <v>10</v>
      </c>
      <c r="P262" s="489" t="s">
        <v>10</v>
      </c>
      <c r="Q262" s="489" t="s">
        <v>10</v>
      </c>
      <c r="R262" s="489" t="s">
        <v>10</v>
      </c>
      <c r="S262" s="489" t="s">
        <v>10</v>
      </c>
      <c r="T262" s="489" t="s">
        <v>10</v>
      </c>
      <c r="U262" s="489" t="s">
        <v>10</v>
      </c>
      <c r="V262" s="81">
        <v>1.5980000000000001</v>
      </c>
      <c r="W262" s="81">
        <v>1.381</v>
      </c>
      <c r="X262" s="81">
        <v>1.6850000000000001</v>
      </c>
      <c r="Y262" s="81">
        <v>1.825</v>
      </c>
      <c r="Z262" s="81">
        <v>3.073</v>
      </c>
      <c r="AA262" s="81">
        <v>8.76</v>
      </c>
      <c r="AB262" s="81">
        <v>6.7859999999999996</v>
      </c>
      <c r="AC262" s="81">
        <v>12.85</v>
      </c>
      <c r="AD262" s="81">
        <v>15.472</v>
      </c>
      <c r="AE262" s="81">
        <v>16.431999999999999</v>
      </c>
      <c r="AF262" s="81">
        <v>14.920999999999999</v>
      </c>
      <c r="AG262" s="81">
        <v>15.22</v>
      </c>
      <c r="AH262" s="81">
        <v>15.044</v>
      </c>
      <c r="AI262" s="344" t="s">
        <v>10</v>
      </c>
      <c r="AJ262" s="81">
        <v>16.431999999999999</v>
      </c>
      <c r="AK262" s="344" t="s">
        <v>10</v>
      </c>
      <c r="AL262" s="81">
        <v>15.06</v>
      </c>
      <c r="AM262" s="249" t="s">
        <v>10</v>
      </c>
      <c r="AN262" s="84">
        <v>20.079999999999998</v>
      </c>
      <c r="AO262" s="3045" t="s">
        <v>10</v>
      </c>
      <c r="AP262" s="249"/>
      <c r="AQ262" s="249"/>
      <c r="AR262" s="249"/>
      <c r="AS262" s="524"/>
      <c r="AT262" s="524"/>
      <c r="AU262" s="524"/>
      <c r="AV262" s="524"/>
      <c r="AW262" s="524"/>
      <c r="AX262" s="524"/>
      <c r="AY262" s="524"/>
      <c r="AZ262" s="524"/>
      <c r="BA262" s="524"/>
      <c r="BB262" s="524"/>
      <c r="BC262" s="524"/>
      <c r="BD262" s="524"/>
      <c r="BE262" s="524"/>
      <c r="BF262" s="524"/>
      <c r="BG262" s="524"/>
      <c r="BH262" s="524"/>
      <c r="BI262" s="524"/>
      <c r="BJ262" s="524"/>
      <c r="BK262" s="524"/>
      <c r="BL262" s="524"/>
      <c r="BM262" s="524"/>
      <c r="BN262" s="524"/>
      <c r="BO262" s="524"/>
      <c r="BP262" s="524"/>
      <c r="BQ262" s="524"/>
      <c r="BR262" s="524"/>
      <c r="BS262" s="524"/>
      <c r="BT262" s="524"/>
      <c r="BU262" s="524"/>
      <c r="BV262" s="524"/>
      <c r="BW262" s="524"/>
      <c r="BX262" s="524"/>
      <c r="BY262" s="524"/>
      <c r="BZ262" s="524"/>
      <c r="CA262" s="524"/>
      <c r="CB262" s="524"/>
      <c r="CC262" s="524"/>
      <c r="CD262" s="524"/>
    </row>
    <row r="263" spans="1:82" s="525" customFormat="1" x14ac:dyDescent="0.35">
      <c r="A263" s="212"/>
      <c r="B263" s="39" t="s">
        <v>621</v>
      </c>
      <c r="C263" s="489" t="s">
        <v>10</v>
      </c>
      <c r="D263" s="489" t="s">
        <v>10</v>
      </c>
      <c r="E263" s="489" t="s">
        <v>10</v>
      </c>
      <c r="F263" s="489" t="s">
        <v>10</v>
      </c>
      <c r="G263" s="489" t="s">
        <v>10</v>
      </c>
      <c r="H263" s="489" t="s">
        <v>10</v>
      </c>
      <c r="I263" s="489" t="s">
        <v>10</v>
      </c>
      <c r="J263" s="489" t="s">
        <v>10</v>
      </c>
      <c r="K263" s="489" t="s">
        <v>10</v>
      </c>
      <c r="L263" s="489" t="s">
        <v>10</v>
      </c>
      <c r="M263" s="344" t="s">
        <v>10</v>
      </c>
      <c r="N263" s="489" t="s">
        <v>10</v>
      </c>
      <c r="O263" s="489" t="s">
        <v>10</v>
      </c>
      <c r="P263" s="489" t="s">
        <v>10</v>
      </c>
      <c r="Q263" s="489" t="s">
        <v>10</v>
      </c>
      <c r="R263" s="489" t="s">
        <v>10</v>
      </c>
      <c r="S263" s="489" t="s">
        <v>10</v>
      </c>
      <c r="T263" s="489" t="s">
        <v>10</v>
      </c>
      <c r="U263" s="489" t="s">
        <v>10</v>
      </c>
      <c r="V263" s="81">
        <v>11.291</v>
      </c>
      <c r="W263" s="81">
        <v>8.4830000000000005</v>
      </c>
      <c r="X263" s="81">
        <v>8.7520000000000007</v>
      </c>
      <c r="Y263" s="81">
        <v>7.48</v>
      </c>
      <c r="Z263" s="81">
        <v>9.2219999999999995</v>
      </c>
      <c r="AA263" s="81">
        <v>14.039</v>
      </c>
      <c r="AB263" s="81">
        <v>16.492999999999999</v>
      </c>
      <c r="AC263" s="81">
        <v>22.01</v>
      </c>
      <c r="AD263" s="81">
        <v>25.588999999999999</v>
      </c>
      <c r="AE263" s="81">
        <v>28.327999999999999</v>
      </c>
      <c r="AF263" s="81">
        <v>33.226999999999997</v>
      </c>
      <c r="AG263" s="81">
        <v>34.061</v>
      </c>
      <c r="AH263" s="81">
        <v>41.326000000000001</v>
      </c>
      <c r="AI263" s="344" t="s">
        <v>10</v>
      </c>
      <c r="AJ263" s="81">
        <v>42.271000000000001</v>
      </c>
      <c r="AK263" s="344" t="s">
        <v>10</v>
      </c>
      <c r="AL263" s="81">
        <v>44.325000000000003</v>
      </c>
      <c r="AM263" s="249" t="s">
        <v>10</v>
      </c>
      <c r="AN263" s="84">
        <v>43.325000000000003</v>
      </c>
      <c r="AO263" s="3045" t="s">
        <v>10</v>
      </c>
      <c r="AP263" s="249"/>
      <c r="AQ263" s="524"/>
      <c r="AR263" s="249"/>
      <c r="AS263" s="524"/>
      <c r="AT263" s="524"/>
      <c r="AU263" s="524"/>
      <c r="AV263" s="524"/>
      <c r="AW263" s="524"/>
      <c r="AX263" s="524"/>
      <c r="AY263" s="524"/>
      <c r="AZ263" s="524"/>
      <c r="BA263" s="524"/>
      <c r="BB263" s="524"/>
      <c r="BC263" s="524"/>
      <c r="BD263" s="524"/>
      <c r="BE263" s="524"/>
      <c r="BF263" s="524"/>
      <c r="BG263" s="524"/>
      <c r="BH263" s="524"/>
      <c r="BI263" s="524"/>
      <c r="BJ263" s="524"/>
      <c r="BK263" s="524"/>
      <c r="BL263" s="524"/>
      <c r="BM263" s="524"/>
      <c r="BN263" s="524"/>
      <c r="BO263" s="524"/>
      <c r="BP263" s="524"/>
      <c r="BQ263" s="524"/>
      <c r="BR263" s="524"/>
      <c r="BS263" s="524"/>
      <c r="BT263" s="524"/>
      <c r="BU263" s="524"/>
      <c r="BV263" s="524"/>
      <c r="BW263" s="524"/>
      <c r="BX263" s="524"/>
      <c r="BY263" s="524"/>
      <c r="BZ263" s="524"/>
      <c r="CA263" s="524"/>
      <c r="CB263" s="524"/>
      <c r="CC263" s="524"/>
      <c r="CD263" s="524"/>
    </row>
    <row r="264" spans="1:82" s="525" customFormat="1" x14ac:dyDescent="0.35">
      <c r="A264" s="212"/>
      <c r="B264" s="39" t="s">
        <v>622</v>
      </c>
      <c r="C264" s="489" t="s">
        <v>10</v>
      </c>
      <c r="D264" s="489" t="s">
        <v>10</v>
      </c>
      <c r="E264" s="489" t="s">
        <v>10</v>
      </c>
      <c r="F264" s="489" t="s">
        <v>10</v>
      </c>
      <c r="G264" s="489" t="s">
        <v>10</v>
      </c>
      <c r="H264" s="489" t="s">
        <v>10</v>
      </c>
      <c r="I264" s="489" t="s">
        <v>10</v>
      </c>
      <c r="J264" s="489" t="s">
        <v>10</v>
      </c>
      <c r="K264" s="489" t="s">
        <v>10</v>
      </c>
      <c r="L264" s="489" t="s">
        <v>10</v>
      </c>
      <c r="M264" s="344" t="s">
        <v>10</v>
      </c>
      <c r="N264" s="489" t="s">
        <v>10</v>
      </c>
      <c r="O264" s="489" t="s">
        <v>10</v>
      </c>
      <c r="P264" s="489" t="s">
        <v>10</v>
      </c>
      <c r="Q264" s="489" t="s">
        <v>10</v>
      </c>
      <c r="R264" s="489" t="s">
        <v>10</v>
      </c>
      <c r="S264" s="489" t="s">
        <v>10</v>
      </c>
      <c r="T264" s="489" t="s">
        <v>10</v>
      </c>
      <c r="U264" s="489" t="s">
        <v>10</v>
      </c>
      <c r="V264" s="81">
        <v>30.44</v>
      </c>
      <c r="W264" s="81">
        <v>26.298999999999999</v>
      </c>
      <c r="X264" s="81">
        <v>29.161999999999999</v>
      </c>
      <c r="Y264" s="81">
        <v>24.452000000000002</v>
      </c>
      <c r="Z264" s="81">
        <v>25.411000000000001</v>
      </c>
      <c r="AA264" s="81">
        <v>32.387999999999998</v>
      </c>
      <c r="AB264" s="81">
        <v>31.957000000000001</v>
      </c>
      <c r="AC264" s="81">
        <v>30.832999999999998</v>
      </c>
      <c r="AD264" s="81">
        <v>30.850999999999999</v>
      </c>
      <c r="AE264" s="81">
        <v>29.809000000000001</v>
      </c>
      <c r="AF264" s="81">
        <v>30.725000000000001</v>
      </c>
      <c r="AG264" s="81">
        <v>27.213999999999999</v>
      </c>
      <c r="AH264" s="81">
        <v>23.545000000000002</v>
      </c>
      <c r="AI264" s="344" t="s">
        <v>10</v>
      </c>
      <c r="AJ264" s="81">
        <v>21.613</v>
      </c>
      <c r="AK264" s="344" t="s">
        <v>10</v>
      </c>
      <c r="AL264" s="81">
        <v>20.251000000000001</v>
      </c>
      <c r="AM264" s="249" t="s">
        <v>10</v>
      </c>
      <c r="AN264" s="84">
        <v>19.327999999999999</v>
      </c>
      <c r="AO264" s="3045" t="s">
        <v>10</v>
      </c>
      <c r="AP264" s="249"/>
      <c r="AQ264" s="524"/>
      <c r="AR264" s="249"/>
      <c r="AS264" s="524"/>
      <c r="AT264" s="524"/>
      <c r="AU264" s="524"/>
      <c r="AV264" s="524"/>
      <c r="AW264" s="524"/>
      <c r="AX264" s="524"/>
      <c r="AY264" s="524"/>
      <c r="AZ264" s="524"/>
      <c r="BA264" s="524"/>
      <c r="BB264" s="524"/>
      <c r="BC264" s="524"/>
      <c r="BD264" s="524"/>
      <c r="BE264" s="524"/>
      <c r="BF264" s="524"/>
      <c r="BG264" s="524"/>
      <c r="BH264" s="524"/>
      <c r="BI264" s="524"/>
      <c r="BJ264" s="524"/>
      <c r="BK264" s="524"/>
      <c r="BL264" s="524"/>
      <c r="BM264" s="524"/>
      <c r="BN264" s="524"/>
      <c r="BO264" s="524"/>
      <c r="BP264" s="524"/>
      <c r="BQ264" s="524"/>
      <c r="BR264" s="524"/>
      <c r="BS264" s="524"/>
      <c r="BT264" s="524"/>
      <c r="BU264" s="524"/>
      <c r="BV264" s="524"/>
      <c r="BW264" s="524"/>
      <c r="BX264" s="524"/>
      <c r="BY264" s="524"/>
      <c r="BZ264" s="524"/>
      <c r="CA264" s="524"/>
      <c r="CB264" s="524"/>
      <c r="CC264" s="524"/>
      <c r="CD264" s="524"/>
    </row>
    <row r="265" spans="1:82" s="525" customFormat="1" x14ac:dyDescent="0.35">
      <c r="A265" s="212"/>
      <c r="B265" s="39" t="s">
        <v>623</v>
      </c>
      <c r="C265" s="489" t="s">
        <v>10</v>
      </c>
      <c r="D265" s="489" t="s">
        <v>10</v>
      </c>
      <c r="E265" s="489" t="s">
        <v>10</v>
      </c>
      <c r="F265" s="489" t="s">
        <v>10</v>
      </c>
      <c r="G265" s="489" t="s">
        <v>10</v>
      </c>
      <c r="H265" s="489" t="s">
        <v>10</v>
      </c>
      <c r="I265" s="489" t="s">
        <v>10</v>
      </c>
      <c r="J265" s="489" t="s">
        <v>10</v>
      </c>
      <c r="K265" s="489" t="s">
        <v>10</v>
      </c>
      <c r="L265" s="489" t="s">
        <v>10</v>
      </c>
      <c r="M265" s="344" t="s">
        <v>10</v>
      </c>
      <c r="N265" s="489" t="s">
        <v>10</v>
      </c>
      <c r="O265" s="489" t="s">
        <v>10</v>
      </c>
      <c r="P265" s="489" t="s">
        <v>10</v>
      </c>
      <c r="Q265" s="489" t="s">
        <v>10</v>
      </c>
      <c r="R265" s="489" t="s">
        <v>10</v>
      </c>
      <c r="S265" s="489" t="s">
        <v>10</v>
      </c>
      <c r="T265" s="489" t="s">
        <v>10</v>
      </c>
      <c r="U265" s="489" t="s">
        <v>10</v>
      </c>
      <c r="V265" s="81">
        <v>52.301000000000002</v>
      </c>
      <c r="W265" s="81">
        <v>60.139000000000003</v>
      </c>
      <c r="X265" s="81">
        <v>57.067</v>
      </c>
      <c r="Y265" s="81">
        <v>62.723999999999997</v>
      </c>
      <c r="Z265" s="81">
        <v>58.792999999999999</v>
      </c>
      <c r="AA265" s="81">
        <v>40.256999999999998</v>
      </c>
      <c r="AB265" s="81">
        <v>40.158000000000001</v>
      </c>
      <c r="AC265" s="81">
        <v>29.026</v>
      </c>
      <c r="AD265" s="81">
        <v>22.6</v>
      </c>
      <c r="AE265" s="81">
        <v>18.581</v>
      </c>
      <c r="AF265" s="81">
        <v>16.201000000000001</v>
      </c>
      <c r="AG265" s="81">
        <v>18.056000000000001</v>
      </c>
      <c r="AH265" s="81">
        <v>13.223000000000001</v>
      </c>
      <c r="AI265" s="344" t="s">
        <v>10</v>
      </c>
      <c r="AJ265" s="81">
        <v>9.3119999999999994</v>
      </c>
      <c r="AK265" s="344" t="s">
        <v>10</v>
      </c>
      <c r="AL265" s="81">
        <v>9.51</v>
      </c>
      <c r="AM265" s="249" t="s">
        <v>10</v>
      </c>
      <c r="AN265" s="84">
        <v>8.3729999999999993</v>
      </c>
      <c r="AO265" s="3045" t="s">
        <v>10</v>
      </c>
      <c r="AP265" s="249"/>
      <c r="AQ265" s="524"/>
      <c r="AR265" s="249"/>
      <c r="AS265" s="524"/>
      <c r="AT265" s="524"/>
      <c r="AU265" s="524"/>
      <c r="AV265" s="524"/>
      <c r="AW265" s="524"/>
      <c r="AX265" s="524"/>
      <c r="AY265" s="524"/>
      <c r="AZ265" s="524"/>
      <c r="BA265" s="524"/>
      <c r="BB265" s="524"/>
      <c r="BC265" s="524"/>
      <c r="BD265" s="524"/>
      <c r="BE265" s="524"/>
      <c r="BF265" s="524"/>
      <c r="BG265" s="524"/>
      <c r="BH265" s="524"/>
      <c r="BI265" s="524"/>
      <c r="BJ265" s="524"/>
      <c r="BK265" s="524"/>
      <c r="BL265" s="524"/>
      <c r="BM265" s="524"/>
      <c r="BN265" s="524"/>
      <c r="BO265" s="524"/>
      <c r="BP265" s="524"/>
      <c r="BQ265" s="524"/>
      <c r="BR265" s="524"/>
      <c r="BS265" s="524"/>
      <c r="BT265" s="524"/>
      <c r="BU265" s="524"/>
      <c r="BV265" s="524"/>
      <c r="BW265" s="524"/>
      <c r="BX265" s="524"/>
      <c r="BY265" s="524"/>
      <c r="BZ265" s="524"/>
      <c r="CA265" s="524"/>
      <c r="CB265" s="524"/>
      <c r="CC265" s="524"/>
      <c r="CD265" s="524"/>
    </row>
    <row r="266" spans="1:82" s="525" customFormat="1" x14ac:dyDescent="0.35">
      <c r="A266" s="212"/>
      <c r="B266" s="580" t="s">
        <v>624</v>
      </c>
      <c r="C266" s="559" t="s">
        <v>10</v>
      </c>
      <c r="D266" s="559" t="s">
        <v>10</v>
      </c>
      <c r="E266" s="559" t="s">
        <v>10</v>
      </c>
      <c r="F266" s="559" t="s">
        <v>10</v>
      </c>
      <c r="G266" s="559" t="s">
        <v>10</v>
      </c>
      <c r="H266" s="559" t="s">
        <v>10</v>
      </c>
      <c r="I266" s="559" t="s">
        <v>10</v>
      </c>
      <c r="J266" s="559" t="s">
        <v>10</v>
      </c>
      <c r="K266" s="559" t="s">
        <v>10</v>
      </c>
      <c r="L266" s="559" t="s">
        <v>10</v>
      </c>
      <c r="M266" s="560" t="s">
        <v>10</v>
      </c>
      <c r="N266" s="559" t="s">
        <v>10</v>
      </c>
      <c r="O266" s="559" t="s">
        <v>10</v>
      </c>
      <c r="P266" s="559" t="s">
        <v>10</v>
      </c>
      <c r="Q266" s="559" t="s">
        <v>10</v>
      </c>
      <c r="R266" s="559" t="s">
        <v>10</v>
      </c>
      <c r="S266" s="559" t="s">
        <v>10</v>
      </c>
      <c r="T266" s="559" t="s">
        <v>10</v>
      </c>
      <c r="U266" s="559" t="s">
        <v>10</v>
      </c>
      <c r="V266" s="81">
        <v>4.3159999999999998</v>
      </c>
      <c r="W266" s="81">
        <v>3.4670000000000001</v>
      </c>
      <c r="X266" s="81">
        <v>3.169</v>
      </c>
      <c r="Y266" s="81">
        <v>3.3050000000000002</v>
      </c>
      <c r="Z266" s="81">
        <v>3.4</v>
      </c>
      <c r="AA266" s="81">
        <v>3.9180000000000001</v>
      </c>
      <c r="AB266" s="81">
        <v>3.5880000000000001</v>
      </c>
      <c r="AC266" s="81">
        <v>4.3940000000000001</v>
      </c>
      <c r="AD266" s="81">
        <v>4.3840000000000003</v>
      </c>
      <c r="AE266" s="81">
        <v>4.8659999999999997</v>
      </c>
      <c r="AF266" s="81">
        <v>3.387</v>
      </c>
      <c r="AG266" s="81">
        <v>3.4990000000000001</v>
      </c>
      <c r="AH266" s="81">
        <v>5.0279999999999996</v>
      </c>
      <c r="AI266" s="560" t="s">
        <v>10</v>
      </c>
      <c r="AJ266" s="81">
        <v>6.8760000000000003</v>
      </c>
      <c r="AK266" s="560" t="s">
        <v>10</v>
      </c>
      <c r="AL266" s="81">
        <v>6.976</v>
      </c>
      <c r="AM266" s="650" t="s">
        <v>10</v>
      </c>
      <c r="AN266" s="84">
        <v>6.2770000000000001</v>
      </c>
      <c r="AO266" s="3046" t="s">
        <v>10</v>
      </c>
      <c r="AP266" s="249"/>
      <c r="AQ266" s="524"/>
      <c r="AR266" s="249"/>
      <c r="AS266" s="524"/>
      <c r="AT266" s="524"/>
      <c r="AU266" s="524"/>
      <c r="AV266" s="524"/>
      <c r="AW266" s="524"/>
      <c r="AX266" s="524"/>
      <c r="AY266" s="524"/>
      <c r="AZ266" s="524"/>
      <c r="BA266" s="524"/>
      <c r="BB266" s="524"/>
      <c r="BC266" s="524"/>
      <c r="BD266" s="524"/>
      <c r="BE266" s="524"/>
      <c r="BF266" s="524"/>
      <c r="BG266" s="524"/>
      <c r="BH266" s="524"/>
      <c r="BI266" s="524"/>
      <c r="BJ266" s="524"/>
      <c r="BK266" s="524"/>
      <c r="BL266" s="524"/>
      <c r="BM266" s="524"/>
      <c r="BN266" s="524"/>
      <c r="BO266" s="524"/>
      <c r="BP266" s="524"/>
      <c r="BQ266" s="524"/>
      <c r="BR266" s="524"/>
      <c r="BS266" s="524"/>
      <c r="BT266" s="524"/>
      <c r="BU266" s="524"/>
      <c r="BV266" s="524"/>
      <c r="BW266" s="524"/>
      <c r="BX266" s="524"/>
      <c r="BY266" s="524"/>
      <c r="BZ266" s="524"/>
      <c r="CA266" s="524"/>
      <c r="CB266" s="524"/>
      <c r="CC266" s="524"/>
      <c r="CD266" s="524"/>
    </row>
    <row r="267" spans="1:82" s="525" customFormat="1" ht="15.65" hidden="1" customHeight="1" x14ac:dyDescent="0.35">
      <c r="A267" s="34"/>
      <c r="B267" s="34"/>
      <c r="C267" s="34"/>
      <c r="D267" s="34"/>
      <c r="E267" s="34"/>
      <c r="F267" s="34"/>
      <c r="G267" s="212"/>
      <c r="H267" s="212"/>
      <c r="I267" s="212"/>
      <c r="J267" s="212"/>
      <c r="K267" s="212"/>
      <c r="L267" s="212"/>
      <c r="M267" s="342"/>
      <c r="N267" s="212"/>
      <c r="O267" s="212"/>
      <c r="P267" s="212"/>
      <c r="Q267" s="342"/>
      <c r="R267" s="212"/>
      <c r="S267" s="212"/>
      <c r="T267" s="212"/>
      <c r="U267" s="212"/>
      <c r="V267" s="212"/>
      <c r="W267" s="212"/>
      <c r="X267" s="212"/>
      <c r="Y267" s="212"/>
      <c r="Z267" s="34"/>
      <c r="AA267" s="34"/>
      <c r="AB267" s="212"/>
      <c r="AC267" s="212"/>
      <c r="AD267" s="212"/>
      <c r="AE267" s="212"/>
      <c r="AF267" s="212"/>
      <c r="AG267" s="212"/>
      <c r="AH267" s="521"/>
      <c r="AI267" s="581" t="s">
        <v>10</v>
      </c>
      <c r="AJ267" s="344"/>
      <c r="AK267" s="344"/>
      <c r="AL267" s="523"/>
      <c r="AM267" s="249"/>
      <c r="AN267" s="249"/>
      <c r="AO267" s="523"/>
      <c r="AP267" s="249"/>
      <c r="AQ267" s="524"/>
      <c r="AR267" s="249"/>
      <c r="AS267" s="524"/>
      <c r="AT267" s="524"/>
      <c r="AU267" s="524"/>
      <c r="AV267" s="524"/>
      <c r="AW267" s="524"/>
      <c r="AX267" s="524"/>
      <c r="AY267" s="524"/>
      <c r="AZ267" s="524"/>
      <c r="BA267" s="524"/>
      <c r="BB267" s="524"/>
      <c r="BC267" s="524"/>
      <c r="BD267" s="524"/>
      <c r="BE267" s="524"/>
      <c r="BF267" s="524"/>
      <c r="BG267" s="524"/>
      <c r="BH267" s="524"/>
      <c r="BI267" s="524"/>
      <c r="BJ267" s="524"/>
      <c r="BK267" s="524"/>
      <c r="BL267" s="524"/>
      <c r="BM267" s="524"/>
      <c r="BN267" s="524"/>
      <c r="BO267" s="524"/>
      <c r="BP267" s="524"/>
      <c r="BQ267" s="524"/>
      <c r="BR267" s="524"/>
      <c r="BS267" s="524"/>
      <c r="BT267" s="524"/>
      <c r="BU267" s="524"/>
      <c r="BV267" s="524"/>
      <c r="BW267" s="524"/>
      <c r="BX267" s="524"/>
      <c r="BY267" s="524"/>
      <c r="BZ267" s="524"/>
      <c r="CA267" s="524"/>
      <c r="CB267" s="524"/>
      <c r="CC267" s="524"/>
      <c r="CD267" s="524"/>
    </row>
    <row r="268" spans="1:82" s="525" customFormat="1" x14ac:dyDescent="0.35">
      <c r="A268" s="34"/>
      <c r="B268" s="3277" t="s">
        <v>625</v>
      </c>
      <c r="C268" s="3276"/>
      <c r="D268" s="3276"/>
      <c r="E268" s="3276"/>
      <c r="F268" s="3276"/>
      <c r="G268" s="3276"/>
      <c r="H268" s="3276"/>
      <c r="I268" s="3276"/>
      <c r="J268" s="3276"/>
      <c r="K268" s="3276"/>
      <c r="L268" s="3276"/>
      <c r="M268" s="3276"/>
      <c r="N268" s="3276"/>
      <c r="O268" s="3276"/>
      <c r="P268" s="3276"/>
      <c r="Q268" s="3276"/>
      <c r="R268" s="3276"/>
      <c r="S268" s="371"/>
      <c r="T268" s="371"/>
      <c r="U268" s="371"/>
      <c r="V268" s="371"/>
      <c r="W268" s="371"/>
      <c r="X268" s="371"/>
      <c r="Y268" s="212"/>
      <c r="Z268" s="34"/>
      <c r="AA268" s="34"/>
      <c r="AB268" s="212"/>
      <c r="AC268" s="212"/>
      <c r="AD268" s="212"/>
      <c r="AE268" s="212"/>
      <c r="AF268" s="212"/>
      <c r="AG268" s="522"/>
      <c r="AH268" s="522"/>
      <c r="AI268" s="522"/>
      <c r="AJ268" s="522"/>
      <c r="AK268" s="522"/>
      <c r="AL268" s="523"/>
      <c r="AM268" s="249"/>
      <c r="AN268" s="249"/>
      <c r="AO268" s="523"/>
      <c r="AP268" s="249"/>
      <c r="AQ268" s="524"/>
      <c r="AR268" s="249"/>
      <c r="AS268" s="524"/>
      <c r="AT268" s="524"/>
      <c r="AU268" s="524"/>
      <c r="AV268" s="524"/>
      <c r="AW268" s="524"/>
      <c r="AX268" s="524"/>
      <c r="AY268" s="524"/>
      <c r="AZ268" s="524"/>
      <c r="BA268" s="524"/>
      <c r="BB268" s="524"/>
      <c r="BC268" s="524"/>
      <c r="BD268" s="524"/>
      <c r="BE268" s="524"/>
      <c r="BF268" s="524"/>
      <c r="BG268" s="524"/>
      <c r="BH268" s="524"/>
      <c r="BI268" s="524"/>
      <c r="BJ268" s="524"/>
      <c r="BK268" s="524"/>
      <c r="BL268" s="524"/>
      <c r="BM268" s="524"/>
      <c r="BN268" s="524"/>
      <c r="BO268" s="524"/>
      <c r="BP268" s="524"/>
      <c r="BQ268" s="524"/>
      <c r="BR268" s="524"/>
      <c r="BS268" s="524"/>
      <c r="BT268" s="524"/>
      <c r="BU268" s="524"/>
      <c r="BV268" s="524"/>
      <c r="BW268" s="524"/>
      <c r="BX268" s="524"/>
      <c r="BY268" s="524"/>
      <c r="BZ268" s="524"/>
      <c r="CA268" s="524"/>
      <c r="CB268" s="524"/>
      <c r="CC268" s="524"/>
      <c r="CD268" s="524"/>
    </row>
    <row r="269" spans="1:82" s="525" customFormat="1" ht="18.649999999999999" customHeight="1" x14ac:dyDescent="0.35">
      <c r="A269" s="521"/>
      <c r="B269" s="40" t="s">
        <v>1312</v>
      </c>
      <c r="C269" s="521"/>
      <c r="D269" s="521"/>
      <c r="E269" s="521"/>
      <c r="F269" s="521"/>
      <c r="G269" s="521"/>
      <c r="H269" s="521"/>
      <c r="I269" s="521"/>
      <c r="J269" s="521"/>
      <c r="K269" s="521"/>
      <c r="L269" s="521"/>
      <c r="M269" s="521"/>
      <c r="N269" s="521"/>
      <c r="O269" s="521"/>
      <c r="P269" s="521"/>
      <c r="Q269" s="521"/>
      <c r="R269" s="521"/>
      <c r="S269" s="521"/>
      <c r="T269" s="521"/>
      <c r="U269" s="521"/>
      <c r="V269" s="521"/>
      <c r="W269" s="521"/>
      <c r="X269" s="521"/>
      <c r="Y269" s="521"/>
      <c r="Z269" s="312"/>
      <c r="AA269" s="521"/>
      <c r="AB269" s="521"/>
      <c r="AC269" s="522"/>
      <c r="AD269" s="522"/>
      <c r="AE269" s="521"/>
      <c r="AF269" s="521"/>
      <c r="AG269" s="522"/>
      <c r="AH269" s="522"/>
      <c r="AI269" s="522"/>
      <c r="AJ269" s="522"/>
      <c r="AK269" s="522"/>
      <c r="AL269" s="523"/>
      <c r="AM269" s="249"/>
      <c r="AN269" s="249"/>
      <c r="AO269" s="523"/>
      <c r="AP269" s="524"/>
      <c r="AQ269" s="524"/>
      <c r="AR269" s="524"/>
      <c r="AS269" s="524"/>
      <c r="AT269" s="524"/>
      <c r="AU269" s="524"/>
      <c r="AV269" s="524"/>
      <c r="AW269" s="524"/>
      <c r="AX269" s="524"/>
      <c r="AY269" s="524"/>
      <c r="AZ269" s="524"/>
      <c r="BA269" s="524"/>
      <c r="BB269" s="524"/>
      <c r="BC269" s="524"/>
      <c r="BD269" s="524"/>
      <c r="BE269" s="524"/>
      <c r="BF269" s="524"/>
      <c r="BG269" s="524"/>
      <c r="BH269" s="524"/>
      <c r="BI269" s="524"/>
      <c r="BJ269" s="524"/>
      <c r="BK269" s="524"/>
      <c r="BL269" s="524"/>
      <c r="BM269" s="524"/>
      <c r="BN269" s="524"/>
      <c r="BO269" s="524"/>
      <c r="BP269" s="524"/>
      <c r="BQ269" s="524"/>
      <c r="BR269" s="524"/>
      <c r="BS269" s="524"/>
      <c r="BT269" s="524"/>
      <c r="BU269" s="524"/>
      <c r="BV269" s="524"/>
      <c r="BW269" s="524"/>
      <c r="BX269" s="524"/>
      <c r="BY269" s="524"/>
      <c r="BZ269" s="524"/>
      <c r="CA269" s="524"/>
      <c r="CB269" s="524"/>
      <c r="CC269" s="524"/>
      <c r="CD269" s="524"/>
    </row>
    <row r="270" spans="1:82" s="525" customFormat="1" ht="71.150000000000006" customHeight="1" x14ac:dyDescent="0.35">
      <c r="A270" s="2504" t="s">
        <v>1107</v>
      </c>
      <c r="B270" s="3305" t="s">
        <v>1100</v>
      </c>
      <c r="C270" s="3273"/>
      <c r="D270" s="3273"/>
      <c r="E270" s="3273"/>
      <c r="F270" s="3273"/>
      <c r="G270" s="3273"/>
      <c r="H270" s="3273"/>
      <c r="I270" s="3273"/>
      <c r="J270" s="3273"/>
      <c r="K270" s="3273"/>
      <c r="L270" s="3273"/>
      <c r="M270" s="3273"/>
      <c r="N270" s="3273"/>
      <c r="O270" s="3273"/>
      <c r="P270" s="3273"/>
      <c r="Q270" s="3273"/>
      <c r="R270" s="3273"/>
      <c r="S270" s="3273"/>
      <c r="T270" s="3273"/>
      <c r="U270" s="3273"/>
      <c r="V270" s="3273"/>
      <c r="W270" s="3273"/>
      <c r="X270" s="3273"/>
      <c r="Y270" s="3273"/>
      <c r="Z270" s="3273"/>
      <c r="AA270" s="3273"/>
      <c r="AB270" s="528"/>
      <c r="AC270" s="567"/>
      <c r="AD270" s="567"/>
      <c r="AE270" s="528"/>
      <c r="AF270" s="528"/>
      <c r="AG270" s="529"/>
      <c r="AH270" s="528"/>
      <c r="AI270" s="529"/>
      <c r="AJ270" s="529"/>
      <c r="AK270" s="529"/>
      <c r="AL270" s="523"/>
      <c r="AM270" s="249"/>
      <c r="AN270" s="249"/>
      <c r="AO270" s="2932"/>
      <c r="AP270" s="524"/>
      <c r="AQ270" s="524"/>
      <c r="AR270" s="524"/>
      <c r="AS270" s="524"/>
      <c r="AT270" s="524"/>
      <c r="AU270" s="524"/>
      <c r="AV270" s="524"/>
      <c r="AW270" s="524"/>
      <c r="AX270" s="524"/>
      <c r="AY270" s="524"/>
      <c r="AZ270" s="524"/>
      <c r="BA270" s="524"/>
      <c r="BB270" s="524"/>
      <c r="BC270" s="524"/>
      <c r="BD270" s="524"/>
      <c r="BE270" s="524"/>
      <c r="BF270" s="524"/>
      <c r="BG270" s="524"/>
      <c r="BH270" s="524"/>
      <c r="BI270" s="524"/>
      <c r="BJ270" s="524"/>
      <c r="BK270" s="524"/>
      <c r="BL270" s="524"/>
      <c r="BM270" s="524"/>
      <c r="BN270" s="524"/>
      <c r="BO270" s="524"/>
      <c r="BP270" s="524"/>
      <c r="BQ270" s="524"/>
      <c r="BR270" s="524"/>
      <c r="BS270" s="524"/>
      <c r="BT270" s="524"/>
      <c r="BU270" s="524"/>
      <c r="BV270" s="524"/>
      <c r="BW270" s="524"/>
      <c r="BX270" s="524"/>
      <c r="BY270" s="524"/>
      <c r="BZ270" s="524"/>
      <c r="CA270" s="524"/>
      <c r="CB270" s="524"/>
      <c r="CC270" s="524"/>
      <c r="CD270" s="524"/>
    </row>
    <row r="271" spans="1:82" s="525" customFormat="1" ht="46.5" x14ac:dyDescent="0.35">
      <c r="A271" s="34"/>
      <c r="B271" s="582" t="s">
        <v>54</v>
      </c>
      <c r="C271" s="564" t="s">
        <v>6</v>
      </c>
      <c r="D271" s="564" t="s">
        <v>7</v>
      </c>
      <c r="E271" s="564" t="s">
        <v>8</v>
      </c>
      <c r="F271" s="565" t="s">
        <v>123</v>
      </c>
      <c r="G271" s="566" t="s">
        <v>160</v>
      </c>
      <c r="H271" s="566" t="s">
        <v>194</v>
      </c>
      <c r="I271" s="566" t="s">
        <v>202</v>
      </c>
      <c r="J271" s="566" t="s">
        <v>241</v>
      </c>
      <c r="K271" s="566" t="s">
        <v>273</v>
      </c>
      <c r="L271" s="566" t="s">
        <v>284</v>
      </c>
      <c r="M271" s="534" t="s">
        <v>322</v>
      </c>
      <c r="N271" s="566" t="s">
        <v>342</v>
      </c>
      <c r="O271" s="566" t="s">
        <v>356</v>
      </c>
      <c r="P271" s="566" t="s">
        <v>384</v>
      </c>
      <c r="Q271" s="534" t="s">
        <v>493</v>
      </c>
      <c r="R271" s="566" t="s">
        <v>535</v>
      </c>
      <c r="S271" s="578" t="s">
        <v>541</v>
      </c>
      <c r="T271" s="566" t="s">
        <v>545</v>
      </c>
      <c r="U271" s="566" t="s">
        <v>578</v>
      </c>
      <c r="V271" s="533" t="s">
        <v>586</v>
      </c>
      <c r="W271" s="566" t="s">
        <v>633</v>
      </c>
      <c r="X271" s="566" t="s">
        <v>646</v>
      </c>
      <c r="Y271" s="566" t="s">
        <v>647</v>
      </c>
      <c r="Z271" s="566" t="s">
        <v>668</v>
      </c>
      <c r="AA271" s="566" t="s">
        <v>671</v>
      </c>
      <c r="AB271" s="566" t="s">
        <v>688</v>
      </c>
      <c r="AC271" s="566" t="s">
        <v>689</v>
      </c>
      <c r="AD271" s="566" t="s">
        <v>735</v>
      </c>
      <c r="AE271" s="566" t="s">
        <v>776</v>
      </c>
      <c r="AF271" s="534" t="s">
        <v>811</v>
      </c>
      <c r="AG271" s="534" t="s">
        <v>1055</v>
      </c>
      <c r="AH271" s="355" t="s">
        <v>1072</v>
      </c>
      <c r="AI271" s="534" t="s">
        <v>1075</v>
      </c>
      <c r="AJ271" s="534" t="s">
        <v>1117</v>
      </c>
      <c r="AK271" s="534" t="s">
        <v>1162</v>
      </c>
      <c r="AL271" s="355" t="s">
        <v>1176</v>
      </c>
      <c r="AM271" s="651" t="s">
        <v>1211</v>
      </c>
      <c r="AN271" s="3040" t="s">
        <v>1297</v>
      </c>
      <c r="AO271" s="2594" t="s">
        <v>1328</v>
      </c>
      <c r="AP271" s="524"/>
      <c r="AQ271" s="524"/>
      <c r="AR271" s="524"/>
      <c r="AS271" s="524"/>
      <c r="AT271" s="524"/>
      <c r="AU271" s="524"/>
      <c r="AV271" s="524"/>
      <c r="AW271" s="524"/>
      <c r="AX271" s="524"/>
      <c r="AY271" s="524"/>
      <c r="AZ271" s="524"/>
      <c r="BA271" s="524"/>
      <c r="BB271" s="524"/>
      <c r="BC271" s="524"/>
      <c r="BD271" s="524"/>
      <c r="BE271" s="524"/>
      <c r="BF271" s="524"/>
      <c r="BG271" s="524"/>
      <c r="BH271" s="524"/>
      <c r="BI271" s="524"/>
      <c r="BJ271" s="524"/>
      <c r="BK271" s="524"/>
      <c r="BL271" s="524"/>
      <c r="BM271" s="524"/>
      <c r="BN271" s="524"/>
      <c r="BO271" s="524"/>
      <c r="BP271" s="524"/>
      <c r="BQ271" s="524"/>
      <c r="BR271" s="524"/>
      <c r="BS271" s="524"/>
      <c r="BT271" s="524"/>
      <c r="BU271" s="524"/>
      <c r="BV271" s="524"/>
      <c r="BW271" s="524"/>
      <c r="BX271" s="524"/>
      <c r="BY271" s="524"/>
      <c r="BZ271" s="524"/>
      <c r="CA271" s="524"/>
      <c r="CB271" s="524"/>
      <c r="CC271" s="524"/>
      <c r="CD271" s="524"/>
    </row>
    <row r="272" spans="1:82" s="525" customFormat="1" x14ac:dyDescent="0.35">
      <c r="A272" s="212"/>
      <c r="B272" s="504" t="s">
        <v>1101</v>
      </c>
      <c r="C272" s="556" t="s">
        <v>10</v>
      </c>
      <c r="D272" s="556" t="s">
        <v>10</v>
      </c>
      <c r="E272" s="556" t="s">
        <v>10</v>
      </c>
      <c r="F272" s="556" t="s">
        <v>10</v>
      </c>
      <c r="G272" s="556" t="s">
        <v>10</v>
      </c>
      <c r="H272" s="556" t="s">
        <v>10</v>
      </c>
      <c r="I272" s="556" t="s">
        <v>10</v>
      </c>
      <c r="J272" s="556" t="s">
        <v>10</v>
      </c>
      <c r="K272" s="556" t="s">
        <v>10</v>
      </c>
      <c r="L272" s="556" t="s">
        <v>10</v>
      </c>
      <c r="M272" s="557" t="s">
        <v>10</v>
      </c>
      <c r="N272" s="556" t="s">
        <v>10</v>
      </c>
      <c r="O272" s="556" t="s">
        <v>10</v>
      </c>
      <c r="P272" s="556" t="s">
        <v>10</v>
      </c>
      <c r="Q272" s="556" t="s">
        <v>10</v>
      </c>
      <c r="R272" s="556" t="s">
        <v>10</v>
      </c>
      <c r="S272" s="556" t="s">
        <v>10</v>
      </c>
      <c r="T272" s="556" t="s">
        <v>10</v>
      </c>
      <c r="U272" s="556" t="s">
        <v>10</v>
      </c>
      <c r="V272" s="556" t="s">
        <v>10</v>
      </c>
      <c r="W272" s="556" t="s">
        <v>10</v>
      </c>
      <c r="X272" s="556" t="s">
        <v>10</v>
      </c>
      <c r="Y272" s="556" t="s">
        <v>10</v>
      </c>
      <c r="Z272" s="556" t="s">
        <v>10</v>
      </c>
      <c r="AA272" s="556" t="s">
        <v>10</v>
      </c>
      <c r="AB272" s="556" t="s">
        <v>10</v>
      </c>
      <c r="AC272" s="556" t="s">
        <v>10</v>
      </c>
      <c r="AD272" s="556" t="s">
        <v>10</v>
      </c>
      <c r="AE272" s="556" t="s">
        <v>10</v>
      </c>
      <c r="AF272" s="556" t="s">
        <v>10</v>
      </c>
      <c r="AG272" s="556" t="s">
        <v>10</v>
      </c>
      <c r="AH272" s="556" t="s">
        <v>10</v>
      </c>
      <c r="AI272" s="81">
        <v>25.266999999999999</v>
      </c>
      <c r="AJ272" s="556" t="s">
        <v>10</v>
      </c>
      <c r="AK272" s="556" t="s">
        <v>10</v>
      </c>
      <c r="AL272" s="523" t="s">
        <v>10</v>
      </c>
      <c r="AM272" s="249" t="s">
        <v>10</v>
      </c>
      <c r="AN272" s="249" t="s">
        <v>10</v>
      </c>
      <c r="AO272" s="3045" t="s">
        <v>10</v>
      </c>
      <c r="AP272" s="524"/>
      <c r="AQ272" s="524"/>
      <c r="AR272" s="524"/>
      <c r="AS272" s="524"/>
      <c r="AT272" s="524"/>
      <c r="AU272" s="524"/>
      <c r="AV272" s="524"/>
      <c r="AW272" s="524"/>
      <c r="AX272" s="524"/>
      <c r="AY272" s="524"/>
      <c r="AZ272" s="524"/>
      <c r="BA272" s="524"/>
      <c r="BB272" s="524"/>
      <c r="BC272" s="524"/>
      <c r="BD272" s="524"/>
      <c r="BE272" s="524"/>
      <c r="BF272" s="524"/>
      <c r="BG272" s="524"/>
      <c r="BH272" s="524"/>
      <c r="BI272" s="524"/>
      <c r="BJ272" s="524"/>
      <c r="BK272" s="524"/>
      <c r="BL272" s="524"/>
      <c r="BM272" s="524"/>
      <c r="BN272" s="524"/>
      <c r="BO272" s="524"/>
      <c r="BP272" s="524"/>
      <c r="BQ272" s="524"/>
      <c r="BR272" s="524"/>
      <c r="BS272" s="524"/>
      <c r="BT272" s="524"/>
      <c r="BU272" s="524"/>
      <c r="BV272" s="524"/>
      <c r="BW272" s="524"/>
      <c r="BX272" s="524"/>
      <c r="BY272" s="524"/>
      <c r="BZ272" s="524"/>
      <c r="CA272" s="524"/>
      <c r="CB272" s="524"/>
      <c r="CC272" s="524"/>
      <c r="CD272" s="524"/>
    </row>
    <row r="273" spans="1:82" s="525" customFormat="1" x14ac:dyDescent="0.35">
      <c r="A273" s="212"/>
      <c r="B273" s="348" t="s">
        <v>1102</v>
      </c>
      <c r="C273" s="489" t="s">
        <v>10</v>
      </c>
      <c r="D273" s="489" t="s">
        <v>10</v>
      </c>
      <c r="E273" s="489" t="s">
        <v>10</v>
      </c>
      <c r="F273" s="489" t="s">
        <v>10</v>
      </c>
      <c r="G273" s="489" t="s">
        <v>10</v>
      </c>
      <c r="H273" s="489" t="s">
        <v>10</v>
      </c>
      <c r="I273" s="489" t="s">
        <v>10</v>
      </c>
      <c r="J273" s="489" t="s">
        <v>10</v>
      </c>
      <c r="K273" s="489" t="s">
        <v>10</v>
      </c>
      <c r="L273" s="489" t="s">
        <v>10</v>
      </c>
      <c r="M273" s="344" t="s">
        <v>10</v>
      </c>
      <c r="N273" s="489" t="s">
        <v>10</v>
      </c>
      <c r="O273" s="489" t="s">
        <v>10</v>
      </c>
      <c r="P273" s="489" t="s">
        <v>10</v>
      </c>
      <c r="Q273" s="489" t="s">
        <v>10</v>
      </c>
      <c r="R273" s="489" t="s">
        <v>10</v>
      </c>
      <c r="S273" s="489" t="s">
        <v>10</v>
      </c>
      <c r="T273" s="489" t="s">
        <v>10</v>
      </c>
      <c r="U273" s="489" t="s">
        <v>10</v>
      </c>
      <c r="V273" s="489" t="s">
        <v>10</v>
      </c>
      <c r="W273" s="489" t="s">
        <v>10</v>
      </c>
      <c r="X273" s="489" t="s">
        <v>10</v>
      </c>
      <c r="Y273" s="489" t="s">
        <v>10</v>
      </c>
      <c r="Z273" s="489" t="s">
        <v>10</v>
      </c>
      <c r="AA273" s="489" t="s">
        <v>10</v>
      </c>
      <c r="AB273" s="489" t="s">
        <v>10</v>
      </c>
      <c r="AC273" s="489" t="s">
        <v>10</v>
      </c>
      <c r="AD273" s="489" t="s">
        <v>10</v>
      </c>
      <c r="AE273" s="489" t="s">
        <v>10</v>
      </c>
      <c r="AF273" s="489" t="s">
        <v>10</v>
      </c>
      <c r="AG273" s="489" t="s">
        <v>10</v>
      </c>
      <c r="AH273" s="489" t="s">
        <v>10</v>
      </c>
      <c r="AI273" s="81">
        <v>29.981000000000002</v>
      </c>
      <c r="AJ273" s="489" t="s">
        <v>10</v>
      </c>
      <c r="AK273" s="489" t="s">
        <v>10</v>
      </c>
      <c r="AL273" s="523" t="s">
        <v>10</v>
      </c>
      <c r="AM273" s="249" t="s">
        <v>10</v>
      </c>
      <c r="AN273" s="249" t="s">
        <v>10</v>
      </c>
      <c r="AO273" s="3045" t="s">
        <v>10</v>
      </c>
      <c r="AP273" s="524"/>
      <c r="AQ273" s="524"/>
      <c r="AR273" s="524"/>
      <c r="AS273" s="524"/>
      <c r="AT273" s="524"/>
      <c r="AU273" s="524"/>
      <c r="AV273" s="524"/>
      <c r="AW273" s="524"/>
      <c r="AX273" s="524"/>
      <c r="AY273" s="524"/>
      <c r="AZ273" s="524"/>
      <c r="BA273" s="524"/>
      <c r="BB273" s="524"/>
      <c r="BC273" s="524"/>
      <c r="BD273" s="524"/>
      <c r="BE273" s="524"/>
      <c r="BF273" s="524"/>
      <c r="BG273" s="524"/>
      <c r="BH273" s="524"/>
      <c r="BI273" s="524"/>
      <c r="BJ273" s="524"/>
      <c r="BK273" s="524"/>
      <c r="BL273" s="524"/>
      <c r="BM273" s="524"/>
      <c r="BN273" s="524"/>
      <c r="BO273" s="524"/>
      <c r="BP273" s="524"/>
      <c r="BQ273" s="524"/>
      <c r="BR273" s="524"/>
      <c r="BS273" s="524"/>
      <c r="BT273" s="524"/>
      <c r="BU273" s="524"/>
      <c r="BV273" s="524"/>
      <c r="BW273" s="524"/>
      <c r="BX273" s="524"/>
      <c r="BY273" s="524"/>
      <c r="BZ273" s="524"/>
      <c r="CA273" s="524"/>
      <c r="CB273" s="524"/>
      <c r="CC273" s="524"/>
      <c r="CD273" s="524"/>
    </row>
    <row r="274" spans="1:82" s="525" customFormat="1" x14ac:dyDescent="0.35">
      <c r="A274" s="212"/>
      <c r="B274" s="347" t="s">
        <v>1103</v>
      </c>
      <c r="C274" s="559" t="s">
        <v>10</v>
      </c>
      <c r="D274" s="559" t="s">
        <v>10</v>
      </c>
      <c r="E274" s="559" t="s">
        <v>10</v>
      </c>
      <c r="F274" s="559" t="s">
        <v>10</v>
      </c>
      <c r="G274" s="559" t="s">
        <v>10</v>
      </c>
      <c r="H274" s="559" t="s">
        <v>10</v>
      </c>
      <c r="I274" s="559" t="s">
        <v>10</v>
      </c>
      <c r="J274" s="559" t="s">
        <v>10</v>
      </c>
      <c r="K274" s="559" t="s">
        <v>10</v>
      </c>
      <c r="L274" s="559" t="s">
        <v>10</v>
      </c>
      <c r="M274" s="560" t="s">
        <v>10</v>
      </c>
      <c r="N274" s="559" t="s">
        <v>10</v>
      </c>
      <c r="O274" s="559" t="s">
        <v>10</v>
      </c>
      <c r="P274" s="559" t="s">
        <v>10</v>
      </c>
      <c r="Q274" s="559" t="s">
        <v>10</v>
      </c>
      <c r="R274" s="559" t="s">
        <v>10</v>
      </c>
      <c r="S274" s="559" t="s">
        <v>10</v>
      </c>
      <c r="T274" s="559" t="s">
        <v>10</v>
      </c>
      <c r="U274" s="559" t="s">
        <v>10</v>
      </c>
      <c r="V274" s="559" t="s">
        <v>10</v>
      </c>
      <c r="W274" s="559" t="s">
        <v>10</v>
      </c>
      <c r="X274" s="559" t="s">
        <v>10</v>
      </c>
      <c r="Y274" s="559" t="s">
        <v>10</v>
      </c>
      <c r="Z274" s="559" t="s">
        <v>10</v>
      </c>
      <c r="AA274" s="559" t="s">
        <v>10</v>
      </c>
      <c r="AB274" s="559" t="s">
        <v>10</v>
      </c>
      <c r="AC274" s="559" t="s">
        <v>10</v>
      </c>
      <c r="AD274" s="559" t="s">
        <v>10</v>
      </c>
      <c r="AE274" s="559" t="s">
        <v>10</v>
      </c>
      <c r="AF274" s="559" t="s">
        <v>10</v>
      </c>
      <c r="AG274" s="559" t="s">
        <v>10</v>
      </c>
      <c r="AH274" s="559" t="s">
        <v>10</v>
      </c>
      <c r="AI274" s="81">
        <v>44.752000000000002</v>
      </c>
      <c r="AJ274" s="559" t="s">
        <v>10</v>
      </c>
      <c r="AK274" s="559" t="s">
        <v>10</v>
      </c>
      <c r="AL274" s="523" t="s">
        <v>10</v>
      </c>
      <c r="AM274" s="650" t="s">
        <v>10</v>
      </c>
      <c r="AN274" s="650" t="s">
        <v>10</v>
      </c>
      <c r="AO274" s="3046" t="s">
        <v>10</v>
      </c>
      <c r="AP274" s="524"/>
      <c r="AQ274" s="524"/>
      <c r="AR274" s="524"/>
      <c r="AS274" s="524"/>
      <c r="AT274" s="524"/>
      <c r="AU274" s="524"/>
      <c r="AV274" s="524"/>
      <c r="AW274" s="524"/>
      <c r="AX274" s="524"/>
      <c r="AY274" s="524"/>
      <c r="AZ274" s="524"/>
      <c r="BA274" s="524"/>
      <c r="BB274" s="524"/>
      <c r="BC274" s="524"/>
      <c r="BD274" s="524"/>
      <c r="BE274" s="524"/>
      <c r="BF274" s="524"/>
      <c r="BG274" s="524"/>
      <c r="BH274" s="524"/>
      <c r="BI274" s="524"/>
      <c r="BJ274" s="524"/>
      <c r="BK274" s="524"/>
      <c r="BL274" s="524"/>
      <c r="BM274" s="524"/>
      <c r="BN274" s="524"/>
      <c r="BO274" s="524"/>
      <c r="BP274" s="524"/>
      <c r="BQ274" s="524"/>
      <c r="BR274" s="524"/>
      <c r="BS274" s="524"/>
      <c r="BT274" s="524"/>
      <c r="BU274" s="524"/>
      <c r="BV274" s="524"/>
      <c r="BW274" s="524"/>
      <c r="BX274" s="524"/>
      <c r="BY274" s="524"/>
      <c r="BZ274" s="524"/>
      <c r="CA274" s="524"/>
      <c r="CB274" s="524"/>
      <c r="CC274" s="524"/>
      <c r="CD274" s="524"/>
    </row>
    <row r="275" spans="1:82" s="525" customFormat="1" x14ac:dyDescent="0.35">
      <c r="A275" s="212"/>
      <c r="B275" s="3277" t="s">
        <v>1116</v>
      </c>
      <c r="C275" s="3276"/>
      <c r="D275" s="3276"/>
      <c r="E275" s="3276"/>
      <c r="F275" s="3276"/>
      <c r="G275" s="3276"/>
      <c r="H275" s="3276"/>
      <c r="I275" s="3276"/>
      <c r="J275" s="3276"/>
      <c r="K275" s="3276"/>
      <c r="L275" s="3276"/>
      <c r="M275" s="3276"/>
      <c r="N275" s="3276"/>
      <c r="O275" s="3276"/>
      <c r="P275" s="3276"/>
      <c r="Q275" s="3276"/>
      <c r="R275" s="3276"/>
      <c r="S275" s="489"/>
      <c r="T275" s="489"/>
      <c r="U275" s="489"/>
      <c r="V275" s="489"/>
      <c r="W275" s="489"/>
      <c r="X275" s="489"/>
      <c r="Y275" s="489"/>
      <c r="Z275" s="489"/>
      <c r="AA275" s="489"/>
      <c r="AB275" s="489"/>
      <c r="AC275" s="489"/>
      <c r="AD275" s="489"/>
      <c r="AE275" s="340"/>
      <c r="AF275" s="340"/>
      <c r="AG275" s="340"/>
      <c r="AH275" s="583"/>
      <c r="AI275" s="344"/>
      <c r="AJ275" s="344"/>
      <c r="AK275" s="344"/>
      <c r="AL275" s="523"/>
      <c r="AM275" s="249"/>
      <c r="AN275" s="249"/>
      <c r="AO275" s="523"/>
      <c r="AP275" s="524"/>
      <c r="AQ275" s="524"/>
      <c r="AR275" s="524"/>
      <c r="AS275" s="524"/>
      <c r="AT275" s="524"/>
      <c r="AU275" s="524"/>
      <c r="AV275" s="524"/>
      <c r="AW275" s="524"/>
      <c r="AX275" s="524"/>
      <c r="AY275" s="524"/>
      <c r="AZ275" s="524"/>
      <c r="BA275" s="524"/>
      <c r="BB275" s="524"/>
      <c r="BC275" s="524"/>
      <c r="BD275" s="524"/>
      <c r="BE275" s="524"/>
      <c r="BF275" s="524"/>
      <c r="BG275" s="524"/>
      <c r="BH275" s="524"/>
      <c r="BI275" s="524"/>
      <c r="BJ275" s="524"/>
      <c r="BK275" s="524"/>
      <c r="BL275" s="524"/>
      <c r="BM275" s="524"/>
      <c r="BN275" s="524"/>
      <c r="BO275" s="524"/>
      <c r="BP275" s="524"/>
      <c r="BQ275" s="524"/>
      <c r="BR275" s="524"/>
      <c r="BS275" s="524"/>
      <c r="BT275" s="524"/>
      <c r="BU275" s="524"/>
      <c r="BV275" s="524"/>
      <c r="BW275" s="524"/>
      <c r="BX275" s="524"/>
      <c r="BY275" s="524"/>
      <c r="BZ275" s="524"/>
      <c r="CA275" s="524"/>
      <c r="CB275" s="524"/>
      <c r="CC275" s="524"/>
      <c r="CD275" s="524"/>
    </row>
    <row r="276" spans="1:82" s="525" customFormat="1" x14ac:dyDescent="0.35">
      <c r="A276" s="212"/>
      <c r="B276" s="39"/>
      <c r="C276" s="489"/>
      <c r="D276" s="489"/>
      <c r="E276" s="489"/>
      <c r="F276" s="489"/>
      <c r="G276" s="489"/>
      <c r="H276" s="489"/>
      <c r="I276" s="489"/>
      <c r="J276" s="489"/>
      <c r="K276" s="489"/>
      <c r="L276" s="489"/>
      <c r="M276" s="344"/>
      <c r="N276" s="489"/>
      <c r="O276" s="489"/>
      <c r="P276" s="489"/>
      <c r="Q276" s="489"/>
      <c r="R276" s="489"/>
      <c r="S276" s="489"/>
      <c r="T276" s="489"/>
      <c r="U276" s="489"/>
      <c r="V276" s="489"/>
      <c r="W276" s="489"/>
      <c r="X276" s="489"/>
      <c r="Y276" s="489"/>
      <c r="Z276" s="489"/>
      <c r="AA276" s="489"/>
      <c r="AB276" s="489"/>
      <c r="AC276" s="489"/>
      <c r="AD276" s="489"/>
      <c r="AE276" s="340"/>
      <c r="AF276" s="340"/>
      <c r="AG276" s="340"/>
      <c r="AH276" s="583"/>
      <c r="AI276" s="344"/>
      <c r="AJ276" s="344"/>
      <c r="AK276" s="344"/>
      <c r="AL276" s="523"/>
      <c r="AM276" s="249"/>
      <c r="AN276" s="249"/>
      <c r="AO276" s="523"/>
      <c r="AP276" s="524"/>
      <c r="AQ276" s="524"/>
      <c r="AR276" s="524"/>
      <c r="AS276" s="524"/>
      <c r="AT276" s="524"/>
      <c r="AU276" s="524"/>
      <c r="AV276" s="524"/>
      <c r="AW276" s="524"/>
      <c r="AX276" s="524"/>
      <c r="AY276" s="524"/>
      <c r="AZ276" s="524"/>
      <c r="BA276" s="524"/>
      <c r="BB276" s="524"/>
      <c r="BC276" s="524"/>
      <c r="BD276" s="524"/>
      <c r="BE276" s="524"/>
      <c r="BF276" s="524"/>
      <c r="BG276" s="524"/>
      <c r="BH276" s="524"/>
      <c r="BI276" s="524"/>
      <c r="BJ276" s="524"/>
      <c r="BK276" s="524"/>
      <c r="BL276" s="524"/>
      <c r="BM276" s="524"/>
      <c r="BN276" s="524"/>
      <c r="BO276" s="524"/>
      <c r="BP276" s="524"/>
      <c r="BQ276" s="524"/>
      <c r="BR276" s="524"/>
      <c r="BS276" s="524"/>
      <c r="BT276" s="524"/>
      <c r="BU276" s="524"/>
      <c r="BV276" s="524"/>
      <c r="BW276" s="524"/>
      <c r="BX276" s="524"/>
      <c r="BY276" s="524"/>
      <c r="BZ276" s="524"/>
      <c r="CA276" s="524"/>
      <c r="CB276" s="524"/>
      <c r="CC276" s="524"/>
      <c r="CD276" s="524"/>
    </row>
    <row r="277" spans="1:82" s="525" customFormat="1" ht="63" customHeight="1" x14ac:dyDescent="0.35">
      <c r="A277" s="2504" t="s">
        <v>1108</v>
      </c>
      <c r="B277" s="3305" t="s">
        <v>1106</v>
      </c>
      <c r="C277" s="3273"/>
      <c r="D277" s="3273"/>
      <c r="E277" s="3273"/>
      <c r="F277" s="3273"/>
      <c r="G277" s="3273"/>
      <c r="H277" s="3273"/>
      <c r="I277" s="3273"/>
      <c r="J277" s="3273"/>
      <c r="K277" s="3273"/>
      <c r="L277" s="3273"/>
      <c r="M277" s="3273"/>
      <c r="N277" s="3273"/>
      <c r="O277" s="3273"/>
      <c r="P277" s="3273"/>
      <c r="Q277" s="3273"/>
      <c r="R277" s="3273"/>
      <c r="S277" s="3273"/>
      <c r="T277" s="3273"/>
      <c r="U277" s="3273"/>
      <c r="V277" s="3273"/>
      <c r="W277" s="3273"/>
      <c r="X277" s="3273"/>
      <c r="Y277" s="3273"/>
      <c r="Z277" s="3273"/>
      <c r="AA277" s="3273"/>
      <c r="AB277" s="528"/>
      <c r="AC277" s="567"/>
      <c r="AD277" s="567"/>
      <c r="AE277" s="528"/>
      <c r="AF277" s="528"/>
      <c r="AG277" s="529"/>
      <c r="AH277" s="528"/>
      <c r="AI277" s="529"/>
      <c r="AJ277" s="529"/>
      <c r="AK277" s="529"/>
      <c r="AL277" s="523"/>
      <c r="AM277" s="249"/>
      <c r="AN277" s="249"/>
      <c r="AO277" s="2932"/>
      <c r="AP277" s="524"/>
      <c r="AQ277" s="524"/>
      <c r="AR277" s="524"/>
      <c r="AS277" s="524"/>
      <c r="AT277" s="524"/>
      <c r="AU277" s="524"/>
      <c r="AV277" s="524"/>
      <c r="AW277" s="524"/>
      <c r="AX277" s="524"/>
      <c r="AY277" s="524"/>
      <c r="AZ277" s="524"/>
      <c r="BA277" s="524"/>
      <c r="BB277" s="524"/>
      <c r="BC277" s="524"/>
      <c r="BD277" s="524"/>
      <c r="BE277" s="524"/>
      <c r="BF277" s="524"/>
      <c r="BG277" s="524"/>
      <c r="BH277" s="524"/>
      <c r="BI277" s="524"/>
      <c r="BJ277" s="524"/>
      <c r="BK277" s="524"/>
      <c r="BL277" s="524"/>
      <c r="BM277" s="524"/>
      <c r="BN277" s="524"/>
      <c r="BO277" s="524"/>
      <c r="BP277" s="524"/>
      <c r="BQ277" s="524"/>
      <c r="BR277" s="524"/>
      <c r="BS277" s="524"/>
      <c r="BT277" s="524"/>
      <c r="BU277" s="524"/>
      <c r="BV277" s="524"/>
      <c r="BW277" s="524"/>
      <c r="BX277" s="524"/>
      <c r="BY277" s="524"/>
      <c r="BZ277" s="524"/>
      <c r="CA277" s="524"/>
      <c r="CB277" s="524"/>
      <c r="CC277" s="524"/>
      <c r="CD277" s="524"/>
    </row>
    <row r="278" spans="1:82" s="525" customFormat="1" ht="46.5" x14ac:dyDescent="0.35">
      <c r="A278" s="34"/>
      <c r="B278" s="503" t="s">
        <v>54</v>
      </c>
      <c r="C278" s="564" t="s">
        <v>6</v>
      </c>
      <c r="D278" s="564" t="s">
        <v>7</v>
      </c>
      <c r="E278" s="564" t="s">
        <v>8</v>
      </c>
      <c r="F278" s="565" t="s">
        <v>123</v>
      </c>
      <c r="G278" s="566" t="s">
        <v>160</v>
      </c>
      <c r="H278" s="566" t="s">
        <v>194</v>
      </c>
      <c r="I278" s="566" t="s">
        <v>202</v>
      </c>
      <c r="J278" s="566" t="s">
        <v>241</v>
      </c>
      <c r="K278" s="566" t="s">
        <v>273</v>
      </c>
      <c r="L278" s="566" t="s">
        <v>284</v>
      </c>
      <c r="M278" s="534" t="s">
        <v>322</v>
      </c>
      <c r="N278" s="566" t="s">
        <v>342</v>
      </c>
      <c r="O278" s="566" t="s">
        <v>356</v>
      </c>
      <c r="P278" s="566" t="s">
        <v>384</v>
      </c>
      <c r="Q278" s="534" t="s">
        <v>493</v>
      </c>
      <c r="R278" s="566" t="s">
        <v>535</v>
      </c>
      <c r="S278" s="578" t="s">
        <v>541</v>
      </c>
      <c r="T278" s="566" t="s">
        <v>545</v>
      </c>
      <c r="U278" s="566" t="s">
        <v>578</v>
      </c>
      <c r="V278" s="533" t="s">
        <v>586</v>
      </c>
      <c r="W278" s="566" t="s">
        <v>633</v>
      </c>
      <c r="X278" s="566" t="s">
        <v>646</v>
      </c>
      <c r="Y278" s="566" t="s">
        <v>647</v>
      </c>
      <c r="Z278" s="566" t="s">
        <v>668</v>
      </c>
      <c r="AA278" s="566" t="s">
        <v>671</v>
      </c>
      <c r="AB278" s="566" t="s">
        <v>688</v>
      </c>
      <c r="AC278" s="566" t="s">
        <v>689</v>
      </c>
      <c r="AD278" s="566" t="s">
        <v>735</v>
      </c>
      <c r="AE278" s="566" t="s">
        <v>776</v>
      </c>
      <c r="AF278" s="534" t="s">
        <v>811</v>
      </c>
      <c r="AG278" s="534" t="s">
        <v>1055</v>
      </c>
      <c r="AH278" s="355" t="s">
        <v>1072</v>
      </c>
      <c r="AI278" s="534" t="s">
        <v>1075</v>
      </c>
      <c r="AJ278" s="534" t="s">
        <v>1117</v>
      </c>
      <c r="AK278" s="534" t="s">
        <v>1162</v>
      </c>
      <c r="AL278" s="355" t="s">
        <v>1176</v>
      </c>
      <c r="AM278" s="651" t="s">
        <v>1211</v>
      </c>
      <c r="AN278" s="3040" t="s">
        <v>1297</v>
      </c>
      <c r="AO278" s="2594" t="s">
        <v>1328</v>
      </c>
      <c r="AP278" s="524"/>
      <c r="AQ278" s="524"/>
      <c r="AR278" s="524"/>
      <c r="AS278" s="524"/>
      <c r="AT278" s="524"/>
      <c r="AU278" s="524"/>
      <c r="AV278" s="524"/>
      <c r="AW278" s="524"/>
      <c r="AX278" s="524"/>
      <c r="AY278" s="524"/>
      <c r="AZ278" s="524"/>
      <c r="BA278" s="524"/>
      <c r="BB278" s="524"/>
      <c r="BC278" s="524"/>
      <c r="BD278" s="524"/>
      <c r="BE278" s="524"/>
      <c r="BF278" s="524"/>
      <c r="BG278" s="524"/>
      <c r="BH278" s="524"/>
      <c r="BI278" s="524"/>
      <c r="BJ278" s="524"/>
      <c r="BK278" s="524"/>
      <c r="BL278" s="524"/>
      <c r="BM278" s="524"/>
      <c r="BN278" s="524"/>
      <c r="BO278" s="524"/>
      <c r="BP278" s="524"/>
      <c r="BQ278" s="524"/>
      <c r="BR278" s="524"/>
      <c r="BS278" s="524"/>
      <c r="BT278" s="524"/>
      <c r="BU278" s="524"/>
      <c r="BV278" s="524"/>
      <c r="BW278" s="524"/>
      <c r="BX278" s="524"/>
      <c r="BY278" s="524"/>
      <c r="BZ278" s="524"/>
      <c r="CA278" s="524"/>
      <c r="CB278" s="524"/>
      <c r="CC278" s="524"/>
      <c r="CD278" s="524"/>
    </row>
    <row r="279" spans="1:82" s="525" customFormat="1" x14ac:dyDescent="0.35">
      <c r="A279" s="212"/>
      <c r="B279" s="504" t="s">
        <v>1101</v>
      </c>
      <c r="C279" s="556" t="s">
        <v>10</v>
      </c>
      <c r="D279" s="556" t="s">
        <v>10</v>
      </c>
      <c r="E279" s="556" t="s">
        <v>10</v>
      </c>
      <c r="F279" s="556" t="s">
        <v>10</v>
      </c>
      <c r="G279" s="556" t="s">
        <v>10</v>
      </c>
      <c r="H279" s="556" t="s">
        <v>10</v>
      </c>
      <c r="I279" s="556" t="s">
        <v>10</v>
      </c>
      <c r="J279" s="556" t="s">
        <v>10</v>
      </c>
      <c r="K279" s="556" t="s">
        <v>10</v>
      </c>
      <c r="L279" s="556" t="s">
        <v>10</v>
      </c>
      <c r="M279" s="557" t="s">
        <v>10</v>
      </c>
      <c r="N279" s="556" t="s">
        <v>10</v>
      </c>
      <c r="O279" s="556" t="s">
        <v>10</v>
      </c>
      <c r="P279" s="556" t="s">
        <v>10</v>
      </c>
      <c r="Q279" s="556" t="s">
        <v>10</v>
      </c>
      <c r="R279" s="556" t="s">
        <v>10</v>
      </c>
      <c r="S279" s="556" t="s">
        <v>10</v>
      </c>
      <c r="T279" s="556" t="s">
        <v>10</v>
      </c>
      <c r="U279" s="556" t="s">
        <v>10</v>
      </c>
      <c r="V279" s="556" t="s">
        <v>10</v>
      </c>
      <c r="W279" s="556" t="s">
        <v>10</v>
      </c>
      <c r="X279" s="556" t="s">
        <v>10</v>
      </c>
      <c r="Y279" s="556" t="s">
        <v>10</v>
      </c>
      <c r="Z279" s="556" t="s">
        <v>10</v>
      </c>
      <c r="AA279" s="556" t="s">
        <v>10</v>
      </c>
      <c r="AB279" s="556" t="s">
        <v>10</v>
      </c>
      <c r="AC279" s="556" t="s">
        <v>10</v>
      </c>
      <c r="AD279" s="556" t="s">
        <v>10</v>
      </c>
      <c r="AE279" s="556" t="s">
        <v>10</v>
      </c>
      <c r="AF279" s="556" t="s">
        <v>10</v>
      </c>
      <c r="AG279" s="556" t="s">
        <v>10</v>
      </c>
      <c r="AH279" s="556" t="s">
        <v>10</v>
      </c>
      <c r="AI279" s="81">
        <v>13.529</v>
      </c>
      <c r="AJ279" s="556" t="s">
        <v>10</v>
      </c>
      <c r="AK279" s="556" t="s">
        <v>10</v>
      </c>
      <c r="AL279" s="523" t="s">
        <v>10</v>
      </c>
      <c r="AM279" s="249" t="s">
        <v>10</v>
      </c>
      <c r="AN279" s="249" t="s">
        <v>10</v>
      </c>
      <c r="AO279" s="3045" t="s">
        <v>10</v>
      </c>
      <c r="AP279" s="524"/>
      <c r="AQ279" s="524"/>
      <c r="AR279" s="524"/>
      <c r="AS279" s="524"/>
      <c r="AT279" s="524"/>
      <c r="AU279" s="524"/>
      <c r="AV279" s="524"/>
      <c r="AW279" s="524"/>
      <c r="AX279" s="524"/>
      <c r="AY279" s="524"/>
      <c r="AZ279" s="524"/>
      <c r="BA279" s="524"/>
      <c r="BB279" s="524"/>
      <c r="BC279" s="524"/>
      <c r="BD279" s="524"/>
      <c r="BE279" s="524"/>
      <c r="BF279" s="524"/>
      <c r="BG279" s="524"/>
      <c r="BH279" s="524"/>
      <c r="BI279" s="524"/>
      <c r="BJ279" s="524"/>
      <c r="BK279" s="524"/>
      <c r="BL279" s="524"/>
      <c r="BM279" s="524"/>
      <c r="BN279" s="524"/>
      <c r="BO279" s="524"/>
      <c r="BP279" s="524"/>
      <c r="BQ279" s="524"/>
      <c r="BR279" s="524"/>
      <c r="BS279" s="524"/>
      <c r="BT279" s="524"/>
      <c r="BU279" s="524"/>
      <c r="BV279" s="524"/>
      <c r="BW279" s="524"/>
      <c r="BX279" s="524"/>
      <c r="BY279" s="524"/>
      <c r="BZ279" s="524"/>
      <c r="CA279" s="524"/>
      <c r="CB279" s="524"/>
      <c r="CC279" s="524"/>
      <c r="CD279" s="524"/>
    </row>
    <row r="280" spans="1:82" s="525" customFormat="1" x14ac:dyDescent="0.35">
      <c r="A280" s="212"/>
      <c r="B280" s="348" t="s">
        <v>1102</v>
      </c>
      <c r="C280" s="489" t="s">
        <v>10</v>
      </c>
      <c r="D280" s="489" t="s">
        <v>10</v>
      </c>
      <c r="E280" s="489" t="s">
        <v>10</v>
      </c>
      <c r="F280" s="489" t="s">
        <v>10</v>
      </c>
      <c r="G280" s="489" t="s">
        <v>10</v>
      </c>
      <c r="H280" s="489" t="s">
        <v>10</v>
      </c>
      <c r="I280" s="489" t="s">
        <v>10</v>
      </c>
      <c r="J280" s="489" t="s">
        <v>10</v>
      </c>
      <c r="K280" s="489" t="s">
        <v>10</v>
      </c>
      <c r="L280" s="489" t="s">
        <v>10</v>
      </c>
      <c r="M280" s="344" t="s">
        <v>10</v>
      </c>
      <c r="N280" s="489" t="s">
        <v>10</v>
      </c>
      <c r="O280" s="489" t="s">
        <v>10</v>
      </c>
      <c r="P280" s="489" t="s">
        <v>10</v>
      </c>
      <c r="Q280" s="489" t="s">
        <v>10</v>
      </c>
      <c r="R280" s="489" t="s">
        <v>10</v>
      </c>
      <c r="S280" s="489" t="s">
        <v>10</v>
      </c>
      <c r="T280" s="489" t="s">
        <v>10</v>
      </c>
      <c r="U280" s="489" t="s">
        <v>10</v>
      </c>
      <c r="V280" s="489" t="s">
        <v>10</v>
      </c>
      <c r="W280" s="489" t="s">
        <v>10</v>
      </c>
      <c r="X280" s="489" t="s">
        <v>10</v>
      </c>
      <c r="Y280" s="489" t="s">
        <v>10</v>
      </c>
      <c r="Z280" s="489" t="s">
        <v>10</v>
      </c>
      <c r="AA280" s="489" t="s">
        <v>10</v>
      </c>
      <c r="AB280" s="489" t="s">
        <v>10</v>
      </c>
      <c r="AC280" s="489" t="s">
        <v>10</v>
      </c>
      <c r="AD280" s="489" t="s">
        <v>10</v>
      </c>
      <c r="AE280" s="489" t="s">
        <v>10</v>
      </c>
      <c r="AF280" s="489" t="s">
        <v>10</v>
      </c>
      <c r="AG280" s="489" t="s">
        <v>10</v>
      </c>
      <c r="AH280" s="489" t="s">
        <v>10</v>
      </c>
      <c r="AI280" s="81">
        <v>56.475999999999999</v>
      </c>
      <c r="AJ280" s="489" t="s">
        <v>10</v>
      </c>
      <c r="AK280" s="489" t="s">
        <v>10</v>
      </c>
      <c r="AL280" s="523" t="s">
        <v>10</v>
      </c>
      <c r="AM280" s="249" t="s">
        <v>10</v>
      </c>
      <c r="AN280" s="249" t="s">
        <v>10</v>
      </c>
      <c r="AO280" s="3045" t="s">
        <v>10</v>
      </c>
      <c r="AP280" s="524"/>
      <c r="AQ280" s="524"/>
      <c r="AR280" s="524"/>
      <c r="AS280" s="524"/>
      <c r="AT280" s="524"/>
      <c r="AU280" s="524"/>
      <c r="AV280" s="524"/>
      <c r="AW280" s="524"/>
      <c r="AX280" s="524"/>
      <c r="AY280" s="524"/>
      <c r="AZ280" s="524"/>
      <c r="BA280" s="524"/>
      <c r="BB280" s="524"/>
      <c r="BC280" s="524"/>
      <c r="BD280" s="524"/>
      <c r="BE280" s="524"/>
      <c r="BF280" s="524"/>
      <c r="BG280" s="524"/>
      <c r="BH280" s="524"/>
      <c r="BI280" s="524"/>
      <c r="BJ280" s="524"/>
      <c r="BK280" s="524"/>
      <c r="BL280" s="524"/>
      <c r="BM280" s="524"/>
      <c r="BN280" s="524"/>
      <c r="BO280" s="524"/>
      <c r="BP280" s="524"/>
      <c r="BQ280" s="524"/>
      <c r="BR280" s="524"/>
      <c r="BS280" s="524"/>
      <c r="BT280" s="524"/>
      <c r="BU280" s="524"/>
      <c r="BV280" s="524"/>
      <c r="BW280" s="524"/>
      <c r="BX280" s="524"/>
      <c r="BY280" s="524"/>
      <c r="BZ280" s="524"/>
      <c r="CA280" s="524"/>
      <c r="CB280" s="524"/>
      <c r="CC280" s="524"/>
      <c r="CD280" s="524"/>
    </row>
    <row r="281" spans="1:82" s="525" customFormat="1" x14ac:dyDescent="0.35">
      <c r="A281" s="212"/>
      <c r="B281" s="347" t="s">
        <v>1103</v>
      </c>
      <c r="C281" s="559" t="s">
        <v>10</v>
      </c>
      <c r="D281" s="559" t="s">
        <v>10</v>
      </c>
      <c r="E281" s="559" t="s">
        <v>10</v>
      </c>
      <c r="F281" s="559" t="s">
        <v>10</v>
      </c>
      <c r="G281" s="559" t="s">
        <v>10</v>
      </c>
      <c r="H281" s="559" t="s">
        <v>10</v>
      </c>
      <c r="I281" s="559" t="s">
        <v>10</v>
      </c>
      <c r="J281" s="559" t="s">
        <v>10</v>
      </c>
      <c r="K281" s="559" t="s">
        <v>10</v>
      </c>
      <c r="L281" s="559" t="s">
        <v>10</v>
      </c>
      <c r="M281" s="560" t="s">
        <v>10</v>
      </c>
      <c r="N281" s="559" t="s">
        <v>10</v>
      </c>
      <c r="O281" s="559" t="s">
        <v>10</v>
      </c>
      <c r="P281" s="559" t="s">
        <v>10</v>
      </c>
      <c r="Q281" s="559" t="s">
        <v>10</v>
      </c>
      <c r="R281" s="559" t="s">
        <v>10</v>
      </c>
      <c r="S281" s="559" t="s">
        <v>10</v>
      </c>
      <c r="T281" s="559" t="s">
        <v>10</v>
      </c>
      <c r="U281" s="559" t="s">
        <v>10</v>
      </c>
      <c r="V281" s="559" t="s">
        <v>10</v>
      </c>
      <c r="W281" s="559" t="s">
        <v>10</v>
      </c>
      <c r="X281" s="559" t="s">
        <v>10</v>
      </c>
      <c r="Y281" s="559" t="s">
        <v>10</v>
      </c>
      <c r="Z281" s="559" t="s">
        <v>10</v>
      </c>
      <c r="AA281" s="559" t="s">
        <v>10</v>
      </c>
      <c r="AB281" s="559" t="s">
        <v>10</v>
      </c>
      <c r="AC281" s="559" t="s">
        <v>10</v>
      </c>
      <c r="AD281" s="559" t="s">
        <v>10</v>
      </c>
      <c r="AE281" s="559" t="s">
        <v>10</v>
      </c>
      <c r="AF281" s="559" t="s">
        <v>10</v>
      </c>
      <c r="AG281" s="559" t="s">
        <v>10</v>
      </c>
      <c r="AH281" s="559" t="s">
        <v>10</v>
      </c>
      <c r="AI281" s="81">
        <v>29.995999999999999</v>
      </c>
      <c r="AJ281" s="559" t="s">
        <v>10</v>
      </c>
      <c r="AK281" s="559" t="s">
        <v>10</v>
      </c>
      <c r="AL281" s="523" t="s">
        <v>10</v>
      </c>
      <c r="AM281" s="650" t="s">
        <v>10</v>
      </c>
      <c r="AN281" s="650" t="s">
        <v>10</v>
      </c>
      <c r="AO281" s="3046" t="s">
        <v>10</v>
      </c>
      <c r="AP281" s="524"/>
      <c r="AQ281" s="524"/>
      <c r="AR281" s="524"/>
      <c r="AS281" s="524"/>
      <c r="AT281" s="524"/>
      <c r="AU281" s="524"/>
      <c r="AV281" s="524"/>
      <c r="AW281" s="524"/>
      <c r="AX281" s="524"/>
      <c r="AY281" s="524"/>
      <c r="AZ281" s="524"/>
      <c r="BA281" s="524"/>
      <c r="BB281" s="524"/>
      <c r="BC281" s="524"/>
      <c r="BD281" s="524"/>
      <c r="BE281" s="524"/>
      <c r="BF281" s="524"/>
      <c r="BG281" s="524"/>
      <c r="BH281" s="524"/>
      <c r="BI281" s="524"/>
      <c r="BJ281" s="524"/>
      <c r="BK281" s="524"/>
      <c r="BL281" s="524"/>
      <c r="BM281" s="524"/>
      <c r="BN281" s="524"/>
      <c r="BO281" s="524"/>
      <c r="BP281" s="524"/>
      <c r="BQ281" s="524"/>
      <c r="BR281" s="524"/>
      <c r="BS281" s="524"/>
      <c r="BT281" s="524"/>
      <c r="BU281" s="524"/>
      <c r="BV281" s="524"/>
      <c r="BW281" s="524"/>
      <c r="BX281" s="524"/>
      <c r="BY281" s="524"/>
      <c r="BZ281" s="524"/>
      <c r="CA281" s="524"/>
      <c r="CB281" s="524"/>
      <c r="CC281" s="524"/>
      <c r="CD281" s="524"/>
    </row>
    <row r="282" spans="1:82" s="525" customFormat="1" ht="15.65" customHeight="1" x14ac:dyDescent="0.35">
      <c r="A282" s="212"/>
      <c r="B282" s="3277" t="s">
        <v>1116</v>
      </c>
      <c r="C282" s="3276"/>
      <c r="D282" s="3276"/>
      <c r="E282" s="3276"/>
      <c r="F282" s="3276"/>
      <c r="G282" s="3276"/>
      <c r="H282" s="3276"/>
      <c r="I282" s="3276"/>
      <c r="J282" s="3276"/>
      <c r="K282" s="3276"/>
      <c r="L282" s="3276"/>
      <c r="M282" s="3276"/>
      <c r="N282" s="3276"/>
      <c r="O282" s="3276"/>
      <c r="P282" s="3276"/>
      <c r="Q282" s="3276"/>
      <c r="R282" s="3276"/>
      <c r="S282" s="489"/>
      <c r="T282" s="489"/>
      <c r="U282" s="489"/>
      <c r="V282" s="489"/>
      <c r="W282" s="489"/>
      <c r="X282" s="489"/>
      <c r="Y282" s="489"/>
      <c r="Z282" s="489"/>
      <c r="AA282" s="489"/>
      <c r="AB282" s="489"/>
      <c r="AC282" s="489"/>
      <c r="AD282" s="489"/>
      <c r="AE282" s="340"/>
      <c r="AF282" s="340"/>
      <c r="AG282" s="340"/>
      <c r="AH282" s="583"/>
      <c r="AI282" s="344"/>
      <c r="AJ282" s="344"/>
      <c r="AK282" s="344"/>
      <c r="AL282" s="523"/>
      <c r="AM282" s="249"/>
      <c r="AN282" s="249"/>
      <c r="AO282" s="523"/>
      <c r="AP282" s="524"/>
      <c r="AQ282" s="524"/>
      <c r="AR282" s="524"/>
      <c r="AS282" s="524"/>
      <c r="AT282" s="524"/>
      <c r="AU282" s="524"/>
      <c r="AV282" s="524"/>
      <c r="AW282" s="524"/>
      <c r="AX282" s="524"/>
      <c r="AY282" s="524"/>
      <c r="AZ282" s="524"/>
      <c r="BA282" s="524"/>
      <c r="BB282" s="524"/>
      <c r="BC282" s="524"/>
      <c r="BD282" s="524"/>
      <c r="BE282" s="524"/>
      <c r="BF282" s="524"/>
      <c r="BG282" s="524"/>
      <c r="BH282" s="524"/>
      <c r="BI282" s="524"/>
      <c r="BJ282" s="524"/>
      <c r="BK282" s="524"/>
      <c r="BL282" s="524"/>
      <c r="BM282" s="524"/>
      <c r="BN282" s="524"/>
      <c r="BO282" s="524"/>
      <c r="BP282" s="524"/>
      <c r="BQ282" s="524"/>
      <c r="BR282" s="524"/>
      <c r="BS282" s="524"/>
      <c r="BT282" s="524"/>
      <c r="BU282" s="524"/>
      <c r="BV282" s="524"/>
      <c r="BW282" s="524"/>
      <c r="BX282" s="524"/>
      <c r="BY282" s="524"/>
      <c r="BZ282" s="524"/>
      <c r="CA282" s="524"/>
      <c r="CB282" s="524"/>
      <c r="CC282" s="524"/>
      <c r="CD282" s="524"/>
    </row>
    <row r="283" spans="1:82" s="525" customFormat="1" x14ac:dyDescent="0.35">
      <c r="A283" s="521"/>
      <c r="B283" s="521"/>
      <c r="C283" s="521"/>
      <c r="D283" s="521"/>
      <c r="E283" s="521"/>
      <c r="F283" s="521"/>
      <c r="G283" s="521"/>
      <c r="H283" s="521"/>
      <c r="I283" s="521"/>
      <c r="J283" s="521"/>
      <c r="K283" s="521"/>
      <c r="L283" s="521"/>
      <c r="M283" s="521"/>
      <c r="N283" s="521"/>
      <c r="O283" s="521"/>
      <c r="P283" s="521"/>
      <c r="Q283" s="521"/>
      <c r="R283" s="521"/>
      <c r="S283" s="521"/>
      <c r="T283" s="521"/>
      <c r="U283" s="521"/>
      <c r="V283" s="521"/>
      <c r="W283" s="521"/>
      <c r="X283" s="521"/>
      <c r="Y283" s="521"/>
      <c r="Z283" s="312"/>
      <c r="AA283" s="521"/>
      <c r="AB283" s="521"/>
      <c r="AC283" s="522"/>
      <c r="AD283" s="522"/>
      <c r="AE283" s="521"/>
      <c r="AF283" s="521"/>
      <c r="AG283" s="522"/>
      <c r="AH283" s="522"/>
      <c r="AI283" s="522"/>
      <c r="AJ283" s="522"/>
      <c r="AK283" s="522"/>
      <c r="AL283" s="523"/>
      <c r="AM283" s="249"/>
      <c r="AN283" s="249"/>
      <c r="AO283" s="523"/>
      <c r="AP283" s="524"/>
      <c r="AQ283" s="524"/>
      <c r="AR283" s="524"/>
      <c r="AS283" s="524"/>
      <c r="AT283" s="524"/>
      <c r="AU283" s="524"/>
      <c r="AV283" s="524"/>
      <c r="AW283" s="524"/>
      <c r="AX283" s="524"/>
      <c r="AY283" s="524"/>
      <c r="AZ283" s="524"/>
      <c r="BA283" s="524"/>
      <c r="BB283" s="524"/>
      <c r="BC283" s="524"/>
      <c r="BD283" s="524"/>
      <c r="BE283" s="524"/>
      <c r="BF283" s="524"/>
      <c r="BG283" s="524"/>
      <c r="BH283" s="524"/>
      <c r="BI283" s="524"/>
      <c r="BJ283" s="524"/>
      <c r="BK283" s="524"/>
      <c r="BL283" s="524"/>
      <c r="BM283" s="524"/>
      <c r="BN283" s="524"/>
      <c r="BO283" s="524"/>
      <c r="BP283" s="524"/>
      <c r="BQ283" s="524"/>
      <c r="BR283" s="524"/>
      <c r="BS283" s="524"/>
      <c r="BT283" s="524"/>
      <c r="BU283" s="524"/>
      <c r="BV283" s="524"/>
      <c r="BW283" s="524"/>
      <c r="BX283" s="524"/>
      <c r="BY283" s="524"/>
      <c r="BZ283" s="524"/>
      <c r="CA283" s="524"/>
      <c r="CB283" s="524"/>
      <c r="CC283" s="524"/>
      <c r="CD283" s="524"/>
    </row>
    <row r="284" spans="1:82" s="525" customFormat="1" ht="63" customHeight="1" x14ac:dyDescent="0.35">
      <c r="A284" s="2554" t="s">
        <v>1320</v>
      </c>
      <c r="B284" s="3313" t="s">
        <v>1324</v>
      </c>
      <c r="C284" s="3272"/>
      <c r="D284" s="3272"/>
      <c r="E284" s="3272"/>
      <c r="F284" s="3272"/>
      <c r="G284" s="3272"/>
      <c r="H284" s="3272"/>
      <c r="I284" s="3272"/>
      <c r="J284" s="3272"/>
      <c r="K284" s="3272"/>
      <c r="L284" s="3272"/>
      <c r="M284" s="3272"/>
      <c r="N284" s="3272"/>
      <c r="O284" s="3272"/>
      <c r="P284" s="3272"/>
      <c r="Q284" s="3272"/>
      <c r="R284" s="3272"/>
      <c r="S284" s="3272"/>
      <c r="T284" s="3272"/>
      <c r="U284" s="3272"/>
      <c r="V284" s="3272"/>
      <c r="W284" s="3272"/>
      <c r="X284" s="3272"/>
      <c r="Y284" s="3272"/>
      <c r="Z284" s="3272"/>
      <c r="AA284" s="3272"/>
      <c r="AB284" s="2556"/>
      <c r="AC284" s="2557"/>
      <c r="AD284" s="2557"/>
      <c r="AE284" s="521"/>
      <c r="AF284" s="521"/>
      <c r="AG284" s="528"/>
      <c r="AH284" s="528"/>
      <c r="AI284" s="529"/>
      <c r="AJ284" s="529"/>
      <c r="AK284" s="529"/>
      <c r="AL284" s="523"/>
      <c r="AM284" s="249"/>
      <c r="AN284" s="249"/>
      <c r="AO284" s="2932"/>
      <c r="AP284" s="523"/>
      <c r="AQ284" s="523"/>
      <c r="AR284" s="523"/>
      <c r="AS284" s="523"/>
      <c r="AT284" s="523"/>
      <c r="AU284" s="524"/>
      <c r="AV284" s="524"/>
      <c r="AW284" s="524"/>
      <c r="AX284" s="524"/>
      <c r="AY284" s="524"/>
      <c r="AZ284" s="524"/>
      <c r="BA284" s="524"/>
      <c r="BB284" s="524"/>
      <c r="BC284" s="524"/>
      <c r="BD284" s="524"/>
      <c r="BE284" s="524"/>
      <c r="BF284" s="524"/>
      <c r="BG284" s="524"/>
      <c r="BH284" s="524"/>
      <c r="BI284" s="524"/>
      <c r="BJ284" s="524"/>
      <c r="BK284" s="524"/>
      <c r="BL284" s="524"/>
      <c r="BM284" s="524"/>
      <c r="BN284" s="524"/>
      <c r="BO284" s="524"/>
      <c r="BP284" s="524"/>
      <c r="BQ284" s="524"/>
      <c r="BR284" s="524"/>
      <c r="BS284" s="524"/>
      <c r="BT284" s="524"/>
      <c r="BU284" s="524"/>
      <c r="BV284" s="524"/>
      <c r="BW284" s="524"/>
      <c r="BX284" s="524"/>
      <c r="BY284" s="524"/>
      <c r="BZ284" s="524"/>
      <c r="CA284" s="524"/>
      <c r="CB284" s="524"/>
      <c r="CC284" s="524"/>
      <c r="CD284" s="524"/>
    </row>
    <row r="285" spans="1:82" s="525" customFormat="1" ht="63" customHeight="1" x14ac:dyDescent="0.35">
      <c r="A285" s="427"/>
      <c r="B285" s="530" t="s">
        <v>54</v>
      </c>
      <c r="C285" s="564" t="s">
        <v>6</v>
      </c>
      <c r="D285" s="564" t="s">
        <v>7</v>
      </c>
      <c r="E285" s="564" t="s">
        <v>8</v>
      </c>
      <c r="F285" s="565" t="s">
        <v>123</v>
      </c>
      <c r="G285" s="566" t="s">
        <v>160</v>
      </c>
      <c r="H285" s="566" t="s">
        <v>194</v>
      </c>
      <c r="I285" s="566" t="s">
        <v>202</v>
      </c>
      <c r="J285" s="566" t="s">
        <v>241</v>
      </c>
      <c r="K285" s="566" t="s">
        <v>273</v>
      </c>
      <c r="L285" s="566" t="s">
        <v>284</v>
      </c>
      <c r="M285" s="566" t="s">
        <v>322</v>
      </c>
      <c r="N285" s="566" t="s">
        <v>342</v>
      </c>
      <c r="O285" s="566" t="s">
        <v>356</v>
      </c>
      <c r="P285" s="566" t="s">
        <v>384</v>
      </c>
      <c r="Q285" s="566" t="s">
        <v>493</v>
      </c>
      <c r="R285" s="566" t="s">
        <v>535</v>
      </c>
      <c r="S285" s="566" t="s">
        <v>541</v>
      </c>
      <c r="T285" s="566" t="s">
        <v>545</v>
      </c>
      <c r="U285" s="566" t="s">
        <v>578</v>
      </c>
      <c r="V285" s="566" t="s">
        <v>586</v>
      </c>
      <c r="W285" s="566" t="s">
        <v>633</v>
      </c>
      <c r="X285" s="566" t="s">
        <v>646</v>
      </c>
      <c r="Y285" s="566" t="s">
        <v>647</v>
      </c>
      <c r="Z285" s="566" t="s">
        <v>668</v>
      </c>
      <c r="AA285" s="534" t="s">
        <v>671</v>
      </c>
      <c r="AB285" s="534" t="s">
        <v>688</v>
      </c>
      <c r="AC285" s="534" t="s">
        <v>689</v>
      </c>
      <c r="AD285" s="534" t="s">
        <v>735</v>
      </c>
      <c r="AE285" s="534" t="s">
        <v>776</v>
      </c>
      <c r="AF285" s="534" t="s">
        <v>811</v>
      </c>
      <c r="AG285" s="534" t="s">
        <v>1055</v>
      </c>
      <c r="AH285" s="534" t="s">
        <v>1072</v>
      </c>
      <c r="AI285" s="534" t="s">
        <v>1075</v>
      </c>
      <c r="AJ285" s="534" t="s">
        <v>1117</v>
      </c>
      <c r="AK285" s="534" t="s">
        <v>1162</v>
      </c>
      <c r="AL285" s="562" t="s">
        <v>1176</v>
      </c>
      <c r="AM285" s="651" t="s">
        <v>1211</v>
      </c>
      <c r="AN285" s="3040" t="s">
        <v>1299</v>
      </c>
      <c r="AO285" s="2594" t="s">
        <v>1328</v>
      </c>
      <c r="AP285" s="523"/>
      <c r="AQ285" s="523"/>
      <c r="AR285" s="523"/>
      <c r="AS285" s="523"/>
      <c r="AT285" s="524"/>
      <c r="AU285" s="524"/>
      <c r="AV285" s="524"/>
      <c r="AW285" s="524"/>
      <c r="AX285" s="524"/>
      <c r="AY285" s="524"/>
      <c r="AZ285" s="524"/>
      <c r="BA285" s="524"/>
      <c r="BB285" s="524"/>
      <c r="BC285" s="524"/>
      <c r="BD285" s="524"/>
      <c r="BE285" s="524"/>
      <c r="BF285" s="524"/>
      <c r="BG285" s="524"/>
      <c r="BH285" s="524"/>
      <c r="BI285" s="524"/>
      <c r="BJ285" s="524"/>
      <c r="BK285" s="524"/>
      <c r="BL285" s="524"/>
      <c r="BM285" s="524"/>
      <c r="BN285" s="524"/>
      <c r="BO285" s="524"/>
      <c r="BP285" s="524"/>
      <c r="BQ285" s="524"/>
      <c r="BR285" s="524"/>
      <c r="BS285" s="524"/>
      <c r="BT285" s="524"/>
      <c r="BU285" s="524"/>
      <c r="BV285" s="524"/>
      <c r="BW285" s="524"/>
      <c r="BX285" s="524"/>
      <c r="BY285" s="524"/>
      <c r="BZ285" s="524"/>
      <c r="CA285" s="524"/>
      <c r="CB285" s="524"/>
      <c r="CC285" s="524"/>
      <c r="CD285" s="524"/>
    </row>
    <row r="286" spans="1:82" s="525" customFormat="1" x14ac:dyDescent="0.35">
      <c r="A286" s="535"/>
      <c r="B286" s="555" t="s">
        <v>1321</v>
      </c>
      <c r="C286" s="489" t="s">
        <v>10</v>
      </c>
      <c r="D286" s="489" t="s">
        <v>10</v>
      </c>
      <c r="E286" s="489" t="s">
        <v>10</v>
      </c>
      <c r="F286" s="641">
        <v>0.32</v>
      </c>
      <c r="G286" s="489" t="s">
        <v>10</v>
      </c>
      <c r="H286" s="489" t="s">
        <v>10</v>
      </c>
      <c r="I286" s="489" t="s">
        <v>10</v>
      </c>
      <c r="J286" s="489" t="s">
        <v>10</v>
      </c>
      <c r="K286" s="489" t="s">
        <v>10</v>
      </c>
      <c r="L286" s="489" t="s">
        <v>10</v>
      </c>
      <c r="M286" s="489" t="s">
        <v>10</v>
      </c>
      <c r="N286" s="489" t="s">
        <v>10</v>
      </c>
      <c r="O286" s="489" t="s">
        <v>10</v>
      </c>
      <c r="P286" s="489" t="s">
        <v>10</v>
      </c>
      <c r="Q286" s="489" t="s">
        <v>10</v>
      </c>
      <c r="R286" s="489" t="s">
        <v>10</v>
      </c>
      <c r="S286" s="557" t="s">
        <v>10</v>
      </c>
      <c r="T286" s="557" t="s">
        <v>10</v>
      </c>
      <c r="U286" s="557" t="s">
        <v>10</v>
      </c>
      <c r="V286" s="557">
        <v>0.05</v>
      </c>
      <c r="W286" s="557">
        <v>0.23</v>
      </c>
      <c r="X286" s="557">
        <v>0.17</v>
      </c>
      <c r="Y286" s="641">
        <v>0.21</v>
      </c>
      <c r="Z286" s="641">
        <v>0.1</v>
      </c>
      <c r="AA286" s="641">
        <v>0.64</v>
      </c>
      <c r="AB286" s="641">
        <v>1.02</v>
      </c>
      <c r="AC286" s="641">
        <v>0.89</v>
      </c>
      <c r="AD286" s="641">
        <v>1.1000000000000001</v>
      </c>
      <c r="AE286" s="641">
        <v>1.98</v>
      </c>
      <c r="AF286" s="641">
        <v>1.54</v>
      </c>
      <c r="AG286" s="641">
        <v>1.95</v>
      </c>
      <c r="AH286" s="641">
        <v>1.83</v>
      </c>
      <c r="AI286" s="557" t="s">
        <v>10</v>
      </c>
      <c r="AJ286" s="641">
        <v>3.5</v>
      </c>
      <c r="AK286" s="557" t="s">
        <v>10</v>
      </c>
      <c r="AL286" s="641">
        <v>3.88</v>
      </c>
      <c r="AM286" s="557" t="s">
        <v>10</v>
      </c>
      <c r="AN286" s="641">
        <v>2.62</v>
      </c>
      <c r="AO286" s="633" t="s">
        <v>10</v>
      </c>
      <c r="AP286" s="523"/>
      <c r="AQ286" s="523"/>
      <c r="AR286" s="523"/>
      <c r="AS286" s="523"/>
      <c r="AT286" s="524"/>
      <c r="AU286" s="524"/>
      <c r="AV286" s="524"/>
      <c r="AW286" s="524"/>
      <c r="AX286" s="524"/>
      <c r="AY286" s="524"/>
      <c r="AZ286" s="524"/>
      <c r="BA286" s="524"/>
      <c r="BB286" s="524"/>
      <c r="BC286" s="524"/>
      <c r="BD286" s="524"/>
      <c r="BE286" s="524"/>
      <c r="BF286" s="524"/>
      <c r="BG286" s="524"/>
      <c r="BH286" s="524"/>
      <c r="BI286" s="524"/>
      <c r="BJ286" s="524"/>
      <c r="BK286" s="524"/>
      <c r="BL286" s="524"/>
      <c r="BM286" s="524"/>
      <c r="BN286" s="524"/>
      <c r="BO286" s="524"/>
      <c r="BP286" s="524"/>
      <c r="BQ286" s="524"/>
      <c r="BR286" s="524"/>
      <c r="BS286" s="524"/>
      <c r="BT286" s="524"/>
      <c r="BU286" s="524"/>
      <c r="BV286" s="524"/>
      <c r="BW286" s="524"/>
      <c r="BX286" s="524"/>
      <c r="BY286" s="524"/>
      <c r="BZ286" s="524"/>
      <c r="CA286" s="524"/>
      <c r="CB286" s="524"/>
      <c r="CC286" s="524"/>
      <c r="CD286" s="524"/>
    </row>
    <row r="287" spans="1:82" s="525" customFormat="1" x14ac:dyDescent="0.35">
      <c r="A287" s="312"/>
      <c r="B287" s="555" t="s">
        <v>620</v>
      </c>
      <c r="C287" s="489" t="s">
        <v>10</v>
      </c>
      <c r="D287" s="489" t="s">
        <v>10</v>
      </c>
      <c r="E287" s="489" t="s">
        <v>10</v>
      </c>
      <c r="F287" s="641">
        <v>10.612</v>
      </c>
      <c r="G287" s="489" t="s">
        <v>10</v>
      </c>
      <c r="H287" s="489" t="s">
        <v>10</v>
      </c>
      <c r="I287" s="489" t="s">
        <v>10</v>
      </c>
      <c r="J287" s="489" t="s">
        <v>10</v>
      </c>
      <c r="K287" s="489" t="s">
        <v>10</v>
      </c>
      <c r="L287" s="489" t="s">
        <v>10</v>
      </c>
      <c r="M287" s="489" t="s">
        <v>10</v>
      </c>
      <c r="N287" s="489" t="s">
        <v>10</v>
      </c>
      <c r="O287" s="489" t="s">
        <v>10</v>
      </c>
      <c r="P287" s="489" t="s">
        <v>10</v>
      </c>
      <c r="Q287" s="489" t="s">
        <v>10</v>
      </c>
      <c r="R287" s="489" t="s">
        <v>10</v>
      </c>
      <c r="S287" s="344" t="s">
        <v>10</v>
      </c>
      <c r="T287" s="344" t="s">
        <v>10</v>
      </c>
      <c r="U287" s="344" t="s">
        <v>10</v>
      </c>
      <c r="V287" s="344">
        <v>1.6</v>
      </c>
      <c r="W287" s="344">
        <v>1.38</v>
      </c>
      <c r="X287" s="344">
        <v>1.69</v>
      </c>
      <c r="Y287" s="641">
        <v>1.83</v>
      </c>
      <c r="Z287" s="641">
        <v>3.07</v>
      </c>
      <c r="AA287" s="641">
        <v>8.76</v>
      </c>
      <c r="AB287" s="641">
        <v>6.79</v>
      </c>
      <c r="AC287" s="641">
        <v>12.85</v>
      </c>
      <c r="AD287" s="641">
        <v>15.47</v>
      </c>
      <c r="AE287" s="641">
        <v>16.43</v>
      </c>
      <c r="AF287" s="641">
        <v>14.92</v>
      </c>
      <c r="AG287" s="641">
        <v>15.22</v>
      </c>
      <c r="AH287" s="641">
        <v>15.04</v>
      </c>
      <c r="AI287" s="344" t="s">
        <v>10</v>
      </c>
      <c r="AJ287" s="641">
        <v>16.43</v>
      </c>
      <c r="AK287" s="344" t="s">
        <v>10</v>
      </c>
      <c r="AL287" s="641">
        <v>15.06</v>
      </c>
      <c r="AM287" s="344" t="s">
        <v>10</v>
      </c>
      <c r="AN287" s="641">
        <v>20.079999999999998</v>
      </c>
      <c r="AO287" s="633" t="s">
        <v>10</v>
      </c>
      <c r="AP287" s="523"/>
      <c r="AQ287" s="523"/>
      <c r="AR287" s="523"/>
      <c r="AS287" s="523"/>
      <c r="AT287" s="524"/>
      <c r="AU287" s="524"/>
      <c r="AV287" s="524"/>
      <c r="AW287" s="524"/>
      <c r="AX287" s="524"/>
      <c r="AY287" s="524"/>
      <c r="AZ287" s="524"/>
      <c r="BA287" s="524"/>
      <c r="BB287" s="524"/>
      <c r="BC287" s="524"/>
      <c r="BD287" s="524"/>
      <c r="BE287" s="524"/>
      <c r="BF287" s="524"/>
      <c r="BG287" s="524"/>
      <c r="BH287" s="524"/>
      <c r="BI287" s="524"/>
      <c r="BJ287" s="524"/>
      <c r="BK287" s="524"/>
      <c r="BL287" s="524"/>
      <c r="BM287" s="524"/>
      <c r="BN287" s="524"/>
      <c r="BO287" s="524"/>
      <c r="BP287" s="524"/>
      <c r="BQ287" s="524"/>
      <c r="BR287" s="524"/>
      <c r="BS287" s="524"/>
      <c r="BT287" s="524"/>
      <c r="BU287" s="524"/>
      <c r="BV287" s="524"/>
      <c r="BW287" s="524"/>
      <c r="BX287" s="524"/>
      <c r="BY287" s="524"/>
      <c r="BZ287" s="524"/>
      <c r="CA287" s="524"/>
      <c r="CB287" s="524"/>
      <c r="CC287" s="524"/>
      <c r="CD287" s="524"/>
    </row>
    <row r="288" spans="1:82" s="525" customFormat="1" x14ac:dyDescent="0.35">
      <c r="A288" s="312"/>
      <c r="B288" s="555" t="s">
        <v>621</v>
      </c>
      <c r="C288" s="489" t="s">
        <v>10</v>
      </c>
      <c r="D288" s="489" t="s">
        <v>10</v>
      </c>
      <c r="E288" s="489" t="s">
        <v>10</v>
      </c>
      <c r="F288" s="641">
        <v>20.963000000000001</v>
      </c>
      <c r="G288" s="489" t="s">
        <v>10</v>
      </c>
      <c r="H288" s="489" t="s">
        <v>10</v>
      </c>
      <c r="I288" s="489" t="s">
        <v>10</v>
      </c>
      <c r="J288" s="489" t="s">
        <v>10</v>
      </c>
      <c r="K288" s="489" t="s">
        <v>10</v>
      </c>
      <c r="L288" s="489" t="s">
        <v>10</v>
      </c>
      <c r="M288" s="489" t="s">
        <v>10</v>
      </c>
      <c r="N288" s="489" t="s">
        <v>10</v>
      </c>
      <c r="O288" s="489" t="s">
        <v>10</v>
      </c>
      <c r="P288" s="489" t="s">
        <v>10</v>
      </c>
      <c r="Q288" s="489" t="s">
        <v>10</v>
      </c>
      <c r="R288" s="489" t="s">
        <v>10</v>
      </c>
      <c r="S288" s="344" t="s">
        <v>10</v>
      </c>
      <c r="T288" s="344" t="s">
        <v>10</v>
      </c>
      <c r="U288" s="344" t="s">
        <v>10</v>
      </c>
      <c r="V288" s="344">
        <v>11.29</v>
      </c>
      <c r="W288" s="344">
        <v>8.48</v>
      </c>
      <c r="X288" s="344">
        <v>8.75</v>
      </c>
      <c r="Y288" s="641">
        <v>7.48</v>
      </c>
      <c r="Z288" s="641">
        <v>9.2200000000000006</v>
      </c>
      <c r="AA288" s="641">
        <v>14.04</v>
      </c>
      <c r="AB288" s="641">
        <v>16.489999999999998</v>
      </c>
      <c r="AC288" s="641">
        <v>22.01</v>
      </c>
      <c r="AD288" s="641">
        <v>25.59</v>
      </c>
      <c r="AE288" s="641">
        <v>28.33</v>
      </c>
      <c r="AF288" s="641">
        <v>33.229999999999997</v>
      </c>
      <c r="AG288" s="641">
        <v>34.06</v>
      </c>
      <c r="AH288" s="641">
        <v>41.33</v>
      </c>
      <c r="AI288" s="344" t="s">
        <v>10</v>
      </c>
      <c r="AJ288" s="641">
        <v>42.27</v>
      </c>
      <c r="AK288" s="344" t="s">
        <v>10</v>
      </c>
      <c r="AL288" s="641">
        <v>44.33</v>
      </c>
      <c r="AM288" s="344" t="s">
        <v>10</v>
      </c>
      <c r="AN288" s="641">
        <v>43.32</v>
      </c>
      <c r="AO288" s="633" t="s">
        <v>10</v>
      </c>
      <c r="AP288" s="523"/>
      <c r="AQ288" s="523"/>
      <c r="AR288" s="523"/>
      <c r="AS288" s="523"/>
      <c r="AT288" s="524"/>
      <c r="AU288" s="524"/>
      <c r="AV288" s="524"/>
      <c r="AW288" s="524"/>
      <c r="AX288" s="524"/>
      <c r="AY288" s="524"/>
      <c r="AZ288" s="524"/>
      <c r="BA288" s="524"/>
      <c r="BB288" s="524"/>
      <c r="BC288" s="524"/>
      <c r="BD288" s="524"/>
      <c r="BE288" s="524"/>
      <c r="BF288" s="524"/>
      <c r="BG288" s="524"/>
      <c r="BH288" s="524"/>
      <c r="BI288" s="524"/>
      <c r="BJ288" s="524"/>
      <c r="BK288" s="524"/>
      <c r="BL288" s="524"/>
      <c r="BM288" s="524"/>
      <c r="BN288" s="524"/>
      <c r="BO288" s="524"/>
      <c r="BP288" s="524"/>
      <c r="BQ288" s="524"/>
      <c r="BR288" s="524"/>
      <c r="BS288" s="524"/>
      <c r="BT288" s="524"/>
      <c r="BU288" s="524"/>
      <c r="BV288" s="524"/>
      <c r="BW288" s="524"/>
      <c r="BX288" s="524"/>
      <c r="BY288" s="524"/>
      <c r="BZ288" s="524"/>
      <c r="CA288" s="524"/>
      <c r="CB288" s="524"/>
      <c r="CC288" s="524"/>
      <c r="CD288" s="524"/>
    </row>
    <row r="289" spans="1:82" s="525" customFormat="1" x14ac:dyDescent="0.35">
      <c r="A289" s="312"/>
      <c r="B289" s="555" t="s">
        <v>622</v>
      </c>
      <c r="C289" s="489" t="s">
        <v>10</v>
      </c>
      <c r="D289" s="489" t="s">
        <v>10</v>
      </c>
      <c r="E289" s="489" t="s">
        <v>10</v>
      </c>
      <c r="F289" s="641">
        <v>34.116</v>
      </c>
      <c r="G289" s="489" t="s">
        <v>10</v>
      </c>
      <c r="H289" s="489" t="s">
        <v>10</v>
      </c>
      <c r="I289" s="489" t="s">
        <v>10</v>
      </c>
      <c r="J289" s="489" t="s">
        <v>10</v>
      </c>
      <c r="K289" s="489" t="s">
        <v>10</v>
      </c>
      <c r="L289" s="489" t="s">
        <v>10</v>
      </c>
      <c r="M289" s="489" t="s">
        <v>10</v>
      </c>
      <c r="N289" s="489" t="s">
        <v>10</v>
      </c>
      <c r="O289" s="489" t="s">
        <v>10</v>
      </c>
      <c r="P289" s="489" t="s">
        <v>10</v>
      </c>
      <c r="Q289" s="489" t="s">
        <v>10</v>
      </c>
      <c r="R289" s="489" t="s">
        <v>10</v>
      </c>
      <c r="S289" s="344" t="s">
        <v>10</v>
      </c>
      <c r="T289" s="344" t="s">
        <v>10</v>
      </c>
      <c r="U289" s="344" t="s">
        <v>10</v>
      </c>
      <c r="V289" s="344">
        <v>30.44</v>
      </c>
      <c r="W289" s="344">
        <v>26.3</v>
      </c>
      <c r="X289" s="344">
        <v>29.16</v>
      </c>
      <c r="Y289" s="641">
        <v>24.45</v>
      </c>
      <c r="Z289" s="641">
        <v>25.41</v>
      </c>
      <c r="AA289" s="641">
        <v>32.39</v>
      </c>
      <c r="AB289" s="641">
        <v>31.96</v>
      </c>
      <c r="AC289" s="641">
        <v>30.83</v>
      </c>
      <c r="AD289" s="641">
        <v>30.85</v>
      </c>
      <c r="AE289" s="641">
        <v>29.81</v>
      </c>
      <c r="AF289" s="641">
        <v>30.73</v>
      </c>
      <c r="AG289" s="641">
        <v>27.21</v>
      </c>
      <c r="AH289" s="641">
        <v>23.54</v>
      </c>
      <c r="AI289" s="344" t="s">
        <v>10</v>
      </c>
      <c r="AJ289" s="641">
        <v>21.61</v>
      </c>
      <c r="AK289" s="344" t="s">
        <v>10</v>
      </c>
      <c r="AL289" s="641">
        <v>20.25</v>
      </c>
      <c r="AM289" s="344" t="s">
        <v>10</v>
      </c>
      <c r="AN289" s="641">
        <v>19.329999999999998</v>
      </c>
      <c r="AO289" s="633" t="s">
        <v>10</v>
      </c>
      <c r="AP289" s="523"/>
      <c r="AQ289" s="523"/>
      <c r="AR289" s="523"/>
      <c r="AS289" s="523"/>
      <c r="AT289" s="524"/>
      <c r="AU289" s="524"/>
      <c r="AV289" s="524"/>
      <c r="AW289" s="524"/>
      <c r="AX289" s="524"/>
      <c r="AY289" s="524"/>
      <c r="AZ289" s="524"/>
      <c r="BA289" s="524"/>
      <c r="BB289" s="524"/>
      <c r="BC289" s="524"/>
      <c r="BD289" s="524"/>
      <c r="BE289" s="524"/>
      <c r="BF289" s="524"/>
      <c r="BG289" s="524"/>
      <c r="BH289" s="524"/>
      <c r="BI289" s="524"/>
      <c r="BJ289" s="524"/>
      <c r="BK289" s="524"/>
      <c r="BL289" s="524"/>
      <c r="BM289" s="524"/>
      <c r="BN289" s="524"/>
      <c r="BO289" s="524"/>
      <c r="BP289" s="524"/>
      <c r="BQ289" s="524"/>
      <c r="BR289" s="524"/>
      <c r="BS289" s="524"/>
      <c r="BT289" s="524"/>
      <c r="BU289" s="524"/>
      <c r="BV289" s="524"/>
      <c r="BW289" s="524"/>
      <c r="BX289" s="524"/>
      <c r="BY289" s="524"/>
      <c r="BZ289" s="524"/>
      <c r="CA289" s="524"/>
      <c r="CB289" s="524"/>
      <c r="CC289" s="524"/>
      <c r="CD289" s="524"/>
    </row>
    <row r="290" spans="1:82" s="525" customFormat="1" x14ac:dyDescent="0.35">
      <c r="A290" s="312"/>
      <c r="B290" s="555" t="s">
        <v>1322</v>
      </c>
      <c r="C290" s="489" t="s">
        <v>10</v>
      </c>
      <c r="D290" s="489" t="s">
        <v>10</v>
      </c>
      <c r="E290" s="489" t="s">
        <v>10</v>
      </c>
      <c r="F290" s="641">
        <v>19.831</v>
      </c>
      <c r="G290" s="489" t="s">
        <v>10</v>
      </c>
      <c r="H290" s="489" t="s">
        <v>10</v>
      </c>
      <c r="I290" s="489" t="s">
        <v>10</v>
      </c>
      <c r="J290" s="489" t="s">
        <v>10</v>
      </c>
      <c r="K290" s="489" t="s">
        <v>10</v>
      </c>
      <c r="L290" s="489" t="s">
        <v>10</v>
      </c>
      <c r="M290" s="489" t="s">
        <v>10</v>
      </c>
      <c r="N290" s="489" t="s">
        <v>10</v>
      </c>
      <c r="O290" s="489" t="s">
        <v>10</v>
      </c>
      <c r="P290" s="489" t="s">
        <v>10</v>
      </c>
      <c r="Q290" s="489" t="s">
        <v>10</v>
      </c>
      <c r="R290" s="489" t="s">
        <v>10</v>
      </c>
      <c r="S290" s="344" t="s">
        <v>10</v>
      </c>
      <c r="T290" s="344" t="s">
        <v>10</v>
      </c>
      <c r="U290" s="344" t="s">
        <v>10</v>
      </c>
      <c r="V290" s="344">
        <v>52.3</v>
      </c>
      <c r="W290" s="344">
        <v>60.14</v>
      </c>
      <c r="X290" s="344">
        <v>57.07</v>
      </c>
      <c r="Y290" s="641">
        <v>62.72</v>
      </c>
      <c r="Z290" s="641">
        <v>58.79</v>
      </c>
      <c r="AA290" s="641">
        <v>40.26</v>
      </c>
      <c r="AB290" s="641">
        <v>40.159999999999997</v>
      </c>
      <c r="AC290" s="641">
        <v>29.03</v>
      </c>
      <c r="AD290" s="641">
        <v>22.6</v>
      </c>
      <c r="AE290" s="641">
        <v>18.579999999999998</v>
      </c>
      <c r="AF290" s="641">
        <v>16.2</v>
      </c>
      <c r="AG290" s="641">
        <v>18.059999999999999</v>
      </c>
      <c r="AH290" s="641">
        <v>13.22</v>
      </c>
      <c r="AI290" s="344" t="s">
        <v>10</v>
      </c>
      <c r="AJ290" s="641">
        <v>9.31</v>
      </c>
      <c r="AK290" s="344" t="s">
        <v>10</v>
      </c>
      <c r="AL290" s="641">
        <v>9.51</v>
      </c>
      <c r="AM290" s="344" t="s">
        <v>10</v>
      </c>
      <c r="AN290" s="641">
        <v>8.3699999999999992</v>
      </c>
      <c r="AO290" s="633" t="s">
        <v>10</v>
      </c>
      <c r="AP290" s="523"/>
      <c r="AQ290" s="523"/>
      <c r="AR290" s="523"/>
      <c r="AS290" s="523"/>
      <c r="AT290" s="524"/>
      <c r="AU290" s="524"/>
      <c r="AV290" s="524"/>
      <c r="AW290" s="524"/>
      <c r="AX290" s="524"/>
      <c r="AY290" s="524"/>
      <c r="AZ290" s="524"/>
      <c r="BA290" s="524"/>
      <c r="BB290" s="524"/>
      <c r="BC290" s="524"/>
      <c r="BD290" s="524"/>
      <c r="BE290" s="524"/>
      <c r="BF290" s="524"/>
      <c r="BG290" s="524"/>
      <c r="BH290" s="524"/>
      <c r="BI290" s="524"/>
      <c r="BJ290" s="524"/>
      <c r="BK290" s="524"/>
      <c r="BL290" s="524"/>
      <c r="BM290" s="524"/>
      <c r="BN290" s="524"/>
      <c r="BO290" s="524"/>
      <c r="BP290" s="524"/>
      <c r="BQ290" s="524"/>
      <c r="BR290" s="524"/>
      <c r="BS290" s="524"/>
      <c r="BT290" s="524"/>
      <c r="BU290" s="524"/>
      <c r="BV290" s="524"/>
      <c r="BW290" s="524"/>
      <c r="BX290" s="524"/>
      <c r="BY290" s="524"/>
      <c r="BZ290" s="524"/>
      <c r="CA290" s="524"/>
      <c r="CB290" s="524"/>
      <c r="CC290" s="524"/>
      <c r="CD290" s="524"/>
    </row>
    <row r="291" spans="1:82" s="525" customFormat="1" x14ac:dyDescent="0.35">
      <c r="A291" s="312"/>
      <c r="B291" s="558" t="s">
        <v>1323</v>
      </c>
      <c r="C291" s="559" t="s">
        <v>10</v>
      </c>
      <c r="D291" s="559" t="s">
        <v>10</v>
      </c>
      <c r="E291" s="559" t="s">
        <v>10</v>
      </c>
      <c r="F291" s="641">
        <v>8.1319999999999997</v>
      </c>
      <c r="G291" s="489" t="s">
        <v>10</v>
      </c>
      <c r="H291" s="489" t="s">
        <v>10</v>
      </c>
      <c r="I291" s="489" t="s">
        <v>10</v>
      </c>
      <c r="J291" s="489" t="s">
        <v>10</v>
      </c>
      <c r="K291" s="489" t="s">
        <v>10</v>
      </c>
      <c r="L291" s="489" t="s">
        <v>10</v>
      </c>
      <c r="M291" s="489" t="s">
        <v>10</v>
      </c>
      <c r="N291" s="489" t="s">
        <v>10</v>
      </c>
      <c r="O291" s="489" t="s">
        <v>10</v>
      </c>
      <c r="P291" s="489" t="s">
        <v>10</v>
      </c>
      <c r="Q291" s="489" t="s">
        <v>10</v>
      </c>
      <c r="R291" s="489" t="s">
        <v>10</v>
      </c>
      <c r="S291" s="560" t="s">
        <v>10</v>
      </c>
      <c r="T291" s="560" t="s">
        <v>10</v>
      </c>
      <c r="U291" s="560" t="s">
        <v>10</v>
      </c>
      <c r="V291" s="560">
        <v>4.32</v>
      </c>
      <c r="W291" s="560">
        <v>3.47</v>
      </c>
      <c r="X291" s="560">
        <v>3.17</v>
      </c>
      <c r="Y291" s="641">
        <v>3.3</v>
      </c>
      <c r="Z291" s="641">
        <v>3.4</v>
      </c>
      <c r="AA291" s="641">
        <v>3.92</v>
      </c>
      <c r="AB291" s="641">
        <v>3.59</v>
      </c>
      <c r="AC291" s="641">
        <v>4.3899999999999997</v>
      </c>
      <c r="AD291" s="641">
        <v>4.38</v>
      </c>
      <c r="AE291" s="641">
        <v>4.87</v>
      </c>
      <c r="AF291" s="641">
        <v>3.39</v>
      </c>
      <c r="AG291" s="641">
        <v>3.5</v>
      </c>
      <c r="AH291" s="641">
        <v>5.03</v>
      </c>
      <c r="AI291" s="560" t="s">
        <v>10</v>
      </c>
      <c r="AJ291" s="641">
        <v>6.88</v>
      </c>
      <c r="AK291" s="560" t="s">
        <v>10</v>
      </c>
      <c r="AL291" s="641">
        <v>6.98</v>
      </c>
      <c r="AM291" s="560" t="s">
        <v>10</v>
      </c>
      <c r="AN291" s="641">
        <v>6.28</v>
      </c>
      <c r="AO291" s="634" t="s">
        <v>10</v>
      </c>
      <c r="AP291" s="249"/>
      <c r="AQ291" s="524"/>
      <c r="AR291" s="524"/>
      <c r="AS291" s="524"/>
      <c r="AT291" s="524"/>
      <c r="AU291" s="524"/>
      <c r="AV291" s="524"/>
      <c r="AW291" s="524"/>
      <c r="AX291" s="524"/>
      <c r="AY291" s="524"/>
      <c r="AZ291" s="524"/>
      <c r="BA291" s="524"/>
      <c r="BB291" s="524"/>
      <c r="BC291" s="524"/>
      <c r="BD291" s="524"/>
      <c r="BE291" s="524"/>
      <c r="BF291" s="524"/>
      <c r="BG291" s="524"/>
      <c r="BH291" s="524"/>
      <c r="BI291" s="524"/>
      <c r="BJ291" s="524"/>
      <c r="BK291" s="524"/>
      <c r="BL291" s="524"/>
      <c r="BM291" s="524"/>
      <c r="BN291" s="524"/>
      <c r="BO291" s="524"/>
      <c r="BP291" s="524"/>
      <c r="BQ291" s="524"/>
      <c r="BR291" s="524"/>
      <c r="BS291" s="524"/>
      <c r="BT291" s="524"/>
      <c r="BU291" s="524"/>
      <c r="BV291" s="524"/>
      <c r="BW291" s="524"/>
      <c r="BX291" s="524"/>
      <c r="BY291" s="524"/>
      <c r="BZ291" s="524"/>
      <c r="CA291" s="524"/>
      <c r="CB291" s="524"/>
      <c r="CC291" s="524"/>
      <c r="CD291" s="524"/>
    </row>
    <row r="292" spans="1:82" s="525" customFormat="1" ht="3" customHeight="1" x14ac:dyDescent="0.35">
      <c r="A292" s="372"/>
      <c r="B292" s="476"/>
      <c r="C292" s="411"/>
      <c r="D292" s="477"/>
      <c r="E292" s="441"/>
      <c r="F292" s="521"/>
      <c r="G292" s="521"/>
      <c r="H292" s="521"/>
      <c r="I292" s="521"/>
      <c r="J292" s="521"/>
      <c r="K292" s="521"/>
      <c r="L292" s="521"/>
      <c r="M292" s="521"/>
      <c r="N292" s="521"/>
      <c r="O292" s="521"/>
      <c r="P292" s="521"/>
      <c r="Q292" s="521"/>
      <c r="R292" s="521"/>
      <c r="S292" s="521"/>
      <c r="T292" s="521"/>
      <c r="U292" s="521"/>
      <c r="V292" s="521"/>
      <c r="W292" s="521"/>
      <c r="X292" s="521"/>
      <c r="Y292" s="521"/>
      <c r="Z292" s="312"/>
      <c r="AA292" s="521"/>
      <c r="AB292" s="521"/>
      <c r="AC292" s="522"/>
      <c r="AD292" s="522"/>
      <c r="AE292" s="521"/>
      <c r="AF292" s="521"/>
      <c r="AG292" s="521"/>
      <c r="AH292" s="521"/>
      <c r="AI292" s="521"/>
      <c r="AJ292" s="521"/>
      <c r="AK292" s="521"/>
      <c r="AL292" s="523"/>
      <c r="AM292" s="249"/>
      <c r="AN292" s="249"/>
      <c r="AO292" s="523"/>
      <c r="AP292" s="249"/>
      <c r="AQ292" s="524"/>
      <c r="AR292" s="524"/>
      <c r="AS292" s="524"/>
      <c r="AT292" s="524"/>
      <c r="AU292" s="524"/>
      <c r="AV292" s="524"/>
      <c r="AW292" s="524"/>
      <c r="AX292" s="524"/>
      <c r="AY292" s="524"/>
      <c r="AZ292" s="524"/>
      <c r="BA292" s="524"/>
      <c r="BB292" s="524"/>
      <c r="BC292" s="524"/>
      <c r="BD292" s="524"/>
      <c r="BE292" s="524"/>
      <c r="BF292" s="524"/>
      <c r="BG292" s="524"/>
      <c r="BH292" s="524"/>
      <c r="BI292" s="524"/>
      <c r="BJ292" s="524"/>
      <c r="BK292" s="524"/>
      <c r="BL292" s="524"/>
      <c r="BM292" s="524"/>
      <c r="BN292" s="524"/>
      <c r="BO292" s="524"/>
      <c r="BP292" s="524"/>
      <c r="BQ292" s="524"/>
      <c r="BR292" s="524"/>
      <c r="BS292" s="524"/>
      <c r="BT292" s="524"/>
      <c r="BU292" s="524"/>
      <c r="BV292" s="524"/>
      <c r="BW292" s="524"/>
      <c r="BX292" s="524"/>
      <c r="BY292" s="524"/>
      <c r="BZ292" s="524"/>
      <c r="CA292" s="524"/>
      <c r="CB292" s="524"/>
      <c r="CC292" s="524"/>
      <c r="CD292" s="524"/>
    </row>
    <row r="293" spans="1:82" s="341" customFormat="1" ht="14.5" customHeight="1" x14ac:dyDescent="0.35">
      <c r="A293" s="312"/>
      <c r="B293" s="3306" t="s">
        <v>1326</v>
      </c>
      <c r="C293" s="3307"/>
      <c r="D293" s="3307"/>
      <c r="E293" s="3307"/>
      <c r="F293" s="3307"/>
      <c r="G293" s="3307"/>
      <c r="H293" s="3307"/>
      <c r="I293" s="3307"/>
      <c r="J293" s="3307"/>
      <c r="K293" s="3307"/>
      <c r="L293" s="3307"/>
      <c r="M293" s="3307"/>
      <c r="N293" s="3307"/>
      <c r="O293" s="3307"/>
      <c r="P293" s="3307"/>
      <c r="Q293" s="3307"/>
      <c r="R293" s="3307"/>
      <c r="S293" s="3307"/>
      <c r="T293" s="3307"/>
      <c r="U293" s="3307"/>
      <c r="V293" s="3307"/>
      <c r="W293" s="3307"/>
      <c r="X293" s="3307"/>
      <c r="Y293" s="3308"/>
      <c r="Z293" s="372"/>
      <c r="AA293" s="372"/>
      <c r="AB293" s="372"/>
      <c r="AC293" s="522"/>
      <c r="AD293" s="522"/>
      <c r="AE293" s="312"/>
      <c r="AF293" s="312"/>
      <c r="AG293" s="521"/>
      <c r="AH293" s="521"/>
      <c r="AI293" s="521"/>
      <c r="AJ293" s="521"/>
      <c r="AK293" s="521"/>
      <c r="AL293" s="523"/>
      <c r="AM293" s="249"/>
      <c r="AN293" s="249"/>
      <c r="AO293" s="523"/>
      <c r="AP293" s="249"/>
      <c r="AQ293" s="249"/>
      <c r="AR293" s="249"/>
      <c r="AS293" s="249"/>
      <c r="AT293" s="249"/>
      <c r="AU293" s="249"/>
      <c r="AV293" s="249"/>
      <c r="AW293" s="249"/>
      <c r="AX293" s="249"/>
      <c r="AY293" s="249"/>
      <c r="AZ293" s="249"/>
      <c r="BA293" s="249"/>
      <c r="BB293" s="249"/>
      <c r="BC293" s="249"/>
      <c r="BD293" s="249"/>
      <c r="BE293" s="249"/>
      <c r="BF293" s="249"/>
      <c r="BG293" s="249"/>
      <c r="BH293" s="249"/>
      <c r="BI293" s="249"/>
      <c r="BJ293" s="249"/>
      <c r="BK293" s="249"/>
      <c r="BL293" s="249"/>
      <c r="BM293" s="249"/>
      <c r="BN293" s="249"/>
      <c r="BO293" s="249"/>
      <c r="BP293" s="249"/>
      <c r="BQ293" s="249"/>
      <c r="BR293" s="249"/>
      <c r="BS293" s="249"/>
      <c r="BT293" s="249"/>
      <c r="BU293" s="249"/>
      <c r="BV293" s="249"/>
      <c r="BW293" s="249"/>
      <c r="BX293" s="249"/>
      <c r="BY293" s="249"/>
      <c r="BZ293" s="249"/>
      <c r="CA293" s="249"/>
      <c r="CB293" s="249"/>
      <c r="CC293" s="249"/>
      <c r="CD293" s="249"/>
    </row>
    <row r="294" spans="1:82" s="525" customFormat="1" x14ac:dyDescent="0.35">
      <c r="A294" s="521"/>
      <c r="B294" s="40" t="s">
        <v>1325</v>
      </c>
      <c r="C294" s="521"/>
      <c r="D294" s="521"/>
      <c r="E294" s="521"/>
      <c r="F294" s="521"/>
      <c r="G294" s="521"/>
      <c r="H294" s="521"/>
      <c r="I294" s="521"/>
      <c r="J294" s="521"/>
      <c r="K294" s="521"/>
      <c r="L294" s="521"/>
      <c r="M294" s="521"/>
      <c r="N294" s="521"/>
      <c r="O294" s="521"/>
      <c r="P294" s="521"/>
      <c r="Q294" s="521"/>
      <c r="R294" s="521"/>
      <c r="S294" s="521"/>
      <c r="T294" s="521"/>
      <c r="U294" s="521"/>
      <c r="V294" s="521"/>
      <c r="W294" s="521"/>
      <c r="X294" s="521"/>
      <c r="Y294" s="521"/>
      <c r="Z294" s="312"/>
      <c r="AA294" s="521"/>
      <c r="AB294" s="521"/>
      <c r="AC294" s="522"/>
      <c r="AD294" s="522"/>
      <c r="AE294" s="521"/>
      <c r="AF294" s="521"/>
      <c r="AG294" s="522"/>
      <c r="AH294" s="522"/>
      <c r="AI294" s="522"/>
      <c r="AJ294" s="522"/>
      <c r="AK294" s="522"/>
      <c r="AL294" s="523"/>
      <c r="AM294" s="249"/>
      <c r="AN294" s="249"/>
      <c r="AO294" s="523"/>
      <c r="AP294" s="524"/>
      <c r="AQ294" s="524"/>
      <c r="AR294" s="524"/>
      <c r="AS294" s="524"/>
      <c r="AT294" s="524"/>
      <c r="AU294" s="524"/>
      <c r="AV294" s="524"/>
      <c r="AW294" s="524"/>
      <c r="AX294" s="524"/>
      <c r="AY294" s="524"/>
      <c r="AZ294" s="524"/>
      <c r="BA294" s="524"/>
      <c r="BB294" s="524"/>
      <c r="BC294" s="524"/>
      <c r="BD294" s="524"/>
      <c r="BE294" s="524"/>
      <c r="BF294" s="524"/>
      <c r="BG294" s="524"/>
      <c r="BH294" s="524"/>
      <c r="BI294" s="524"/>
      <c r="BJ294" s="524"/>
      <c r="BK294" s="524"/>
      <c r="BL294" s="524"/>
      <c r="BM294" s="524"/>
      <c r="BN294" s="524"/>
      <c r="BO294" s="524"/>
      <c r="BP294" s="524"/>
      <c r="BQ294" s="524"/>
      <c r="BR294" s="524"/>
      <c r="BS294" s="524"/>
      <c r="BT294" s="524"/>
      <c r="BU294" s="524"/>
      <c r="BV294" s="524"/>
      <c r="BW294" s="524"/>
      <c r="BX294" s="524"/>
      <c r="BY294" s="524"/>
      <c r="BZ294" s="524"/>
      <c r="CA294" s="524"/>
      <c r="CB294" s="524"/>
      <c r="CC294" s="524"/>
      <c r="CD294" s="524"/>
    </row>
    <row r="295" spans="1:82" s="525" customFormat="1" x14ac:dyDescent="0.35">
      <c r="A295" s="521"/>
      <c r="B295" s="521"/>
      <c r="C295" s="521"/>
      <c r="D295" s="521"/>
      <c r="E295" s="521"/>
      <c r="F295" s="521"/>
      <c r="G295" s="521"/>
      <c r="H295" s="521"/>
      <c r="I295" s="521"/>
      <c r="J295" s="521"/>
      <c r="K295" s="521"/>
      <c r="L295" s="521"/>
      <c r="M295" s="521"/>
      <c r="N295" s="521"/>
      <c r="O295" s="521"/>
      <c r="P295" s="521"/>
      <c r="Q295" s="521"/>
      <c r="R295" s="521"/>
      <c r="S295" s="521"/>
      <c r="T295" s="521"/>
      <c r="U295" s="521"/>
      <c r="V295" s="521"/>
      <c r="W295" s="521"/>
      <c r="X295" s="521"/>
      <c r="Y295" s="521"/>
      <c r="Z295" s="312"/>
      <c r="AA295" s="521"/>
      <c r="AB295" s="521"/>
      <c r="AC295" s="522"/>
      <c r="AD295" s="522"/>
      <c r="AE295" s="521"/>
      <c r="AF295" s="521"/>
      <c r="AG295" s="522"/>
      <c r="AH295" s="522"/>
      <c r="AI295" s="522"/>
      <c r="AJ295" s="522"/>
      <c r="AK295" s="522"/>
      <c r="AL295" s="523"/>
      <c r="AM295" s="249"/>
      <c r="AN295" s="249"/>
      <c r="AO295" s="523"/>
      <c r="AP295" s="524"/>
      <c r="AQ295" s="524"/>
      <c r="AR295" s="524"/>
      <c r="AS295" s="524"/>
      <c r="AT295" s="524"/>
      <c r="AU295" s="524"/>
      <c r="AV295" s="524"/>
      <c r="AW295" s="524"/>
      <c r="AX295" s="524"/>
      <c r="AY295" s="524"/>
      <c r="AZ295" s="524"/>
      <c r="BA295" s="524"/>
      <c r="BB295" s="524"/>
      <c r="BC295" s="524"/>
      <c r="BD295" s="524"/>
      <c r="BE295" s="524"/>
      <c r="BF295" s="524"/>
      <c r="BG295" s="524"/>
      <c r="BH295" s="524"/>
      <c r="BI295" s="524"/>
      <c r="BJ295" s="524"/>
      <c r="BK295" s="524"/>
      <c r="BL295" s="524"/>
      <c r="BM295" s="524"/>
      <c r="BN295" s="524"/>
      <c r="BO295" s="524"/>
      <c r="BP295" s="524"/>
      <c r="BQ295" s="524"/>
      <c r="BR295" s="524"/>
      <c r="BS295" s="524"/>
      <c r="BT295" s="524"/>
      <c r="BU295" s="524"/>
      <c r="BV295" s="524"/>
      <c r="BW295" s="524"/>
      <c r="BX295" s="524"/>
      <c r="BY295" s="524"/>
      <c r="BZ295" s="524"/>
      <c r="CA295" s="524"/>
      <c r="CB295" s="524"/>
      <c r="CC295" s="524"/>
      <c r="CD295" s="524"/>
    </row>
    <row r="296" spans="1:82" s="525" customFormat="1" x14ac:dyDescent="0.35">
      <c r="A296" s="521"/>
      <c r="B296" s="521"/>
      <c r="C296" s="521"/>
      <c r="D296" s="521"/>
      <c r="E296" s="521"/>
      <c r="F296" s="521"/>
      <c r="G296" s="521"/>
      <c r="H296" s="521"/>
      <c r="I296" s="521"/>
      <c r="J296" s="521"/>
      <c r="K296" s="521"/>
      <c r="L296" s="521"/>
      <c r="M296" s="521"/>
      <c r="N296" s="521"/>
      <c r="O296" s="521"/>
      <c r="P296" s="521"/>
      <c r="Q296" s="521"/>
      <c r="R296" s="521"/>
      <c r="S296" s="521"/>
      <c r="T296" s="521"/>
      <c r="U296" s="521"/>
      <c r="V296" s="521"/>
      <c r="W296" s="521"/>
      <c r="X296" s="521"/>
      <c r="Y296" s="521"/>
      <c r="Z296" s="312"/>
      <c r="AA296" s="521"/>
      <c r="AB296" s="521"/>
      <c r="AC296" s="522"/>
      <c r="AD296" s="522"/>
      <c r="AE296" s="521"/>
      <c r="AF296" s="521"/>
      <c r="AG296" s="522"/>
      <c r="AH296" s="522"/>
      <c r="AI296" s="522"/>
      <c r="AJ296" s="522"/>
      <c r="AK296" s="522"/>
      <c r="AL296" s="523"/>
      <c r="AM296" s="249"/>
      <c r="AN296" s="249"/>
      <c r="AO296" s="523"/>
      <c r="AP296" s="524"/>
      <c r="AQ296" s="524"/>
      <c r="AR296" s="524"/>
      <c r="AS296" s="524"/>
      <c r="AT296" s="524"/>
      <c r="AU296" s="524"/>
      <c r="AV296" s="524"/>
      <c r="AW296" s="524"/>
      <c r="AX296" s="524"/>
      <c r="AY296" s="524"/>
      <c r="AZ296" s="524"/>
      <c r="BA296" s="524"/>
      <c r="BB296" s="524"/>
      <c r="BC296" s="524"/>
      <c r="BD296" s="524"/>
      <c r="BE296" s="524"/>
      <c r="BF296" s="524"/>
      <c r="BG296" s="524"/>
      <c r="BH296" s="524"/>
      <c r="BI296" s="524"/>
      <c r="BJ296" s="524"/>
      <c r="BK296" s="524"/>
      <c r="BL296" s="524"/>
      <c r="BM296" s="524"/>
      <c r="BN296" s="524"/>
      <c r="BO296" s="524"/>
      <c r="BP296" s="524"/>
      <c r="BQ296" s="524"/>
      <c r="BR296" s="524"/>
      <c r="BS296" s="524"/>
      <c r="BT296" s="524"/>
      <c r="BU296" s="524"/>
      <c r="BV296" s="524"/>
      <c r="BW296" s="524"/>
      <c r="BX296" s="524"/>
      <c r="BY296" s="524"/>
      <c r="BZ296" s="524"/>
      <c r="CA296" s="524"/>
      <c r="CB296" s="524"/>
      <c r="CC296" s="524"/>
      <c r="CD296" s="524"/>
    </row>
    <row r="297" spans="1:82" s="525" customFormat="1" x14ac:dyDescent="0.35">
      <c r="A297" s="521"/>
      <c r="B297" s="521"/>
      <c r="C297" s="521"/>
      <c r="D297" s="521"/>
      <c r="E297" s="521"/>
      <c r="F297" s="521"/>
      <c r="G297" s="521"/>
      <c r="H297" s="521"/>
      <c r="I297" s="521"/>
      <c r="J297" s="521"/>
      <c r="K297" s="521"/>
      <c r="L297" s="521"/>
      <c r="M297" s="521"/>
      <c r="N297" s="521"/>
      <c r="O297" s="521"/>
      <c r="P297" s="521"/>
      <c r="Q297" s="521"/>
      <c r="R297" s="521"/>
      <c r="S297" s="521"/>
      <c r="T297" s="521"/>
      <c r="U297" s="521"/>
      <c r="V297" s="521"/>
      <c r="W297" s="521"/>
      <c r="X297" s="521"/>
      <c r="Y297" s="521"/>
      <c r="Z297" s="312"/>
      <c r="AA297" s="521"/>
      <c r="AB297" s="521"/>
      <c r="AC297" s="522"/>
      <c r="AD297" s="522"/>
      <c r="AE297" s="521"/>
      <c r="AF297" s="521"/>
      <c r="AG297" s="522"/>
      <c r="AH297" s="522"/>
      <c r="AI297" s="522"/>
      <c r="AJ297" s="522"/>
      <c r="AK297" s="522"/>
      <c r="AL297" s="523"/>
      <c r="AM297" s="249"/>
      <c r="AN297" s="249"/>
      <c r="AO297" s="523"/>
      <c r="AP297" s="524"/>
      <c r="AQ297" s="524"/>
      <c r="AR297" s="524"/>
      <c r="AS297" s="524"/>
      <c r="AT297" s="524"/>
      <c r="AU297" s="524"/>
      <c r="AV297" s="524"/>
      <c r="AW297" s="524"/>
      <c r="AX297" s="524"/>
      <c r="AY297" s="524"/>
      <c r="AZ297" s="524"/>
      <c r="BA297" s="524"/>
      <c r="BB297" s="524"/>
      <c r="BC297" s="524"/>
      <c r="BD297" s="524"/>
      <c r="BE297" s="524"/>
      <c r="BF297" s="524"/>
      <c r="BG297" s="524"/>
      <c r="BH297" s="524"/>
      <c r="BI297" s="524"/>
      <c r="BJ297" s="524"/>
      <c r="BK297" s="524"/>
      <c r="BL297" s="524"/>
      <c r="BM297" s="524"/>
      <c r="BN297" s="524"/>
      <c r="BO297" s="524"/>
      <c r="BP297" s="524"/>
      <c r="BQ297" s="524"/>
      <c r="BR297" s="524"/>
      <c r="BS297" s="524"/>
      <c r="BT297" s="524"/>
      <c r="BU297" s="524"/>
      <c r="BV297" s="524"/>
      <c r="BW297" s="524"/>
      <c r="BX297" s="524"/>
      <c r="BY297" s="524"/>
      <c r="BZ297" s="524"/>
      <c r="CA297" s="524"/>
      <c r="CB297" s="524"/>
      <c r="CC297" s="524"/>
      <c r="CD297" s="524"/>
    </row>
    <row r="298" spans="1:82" s="525" customFormat="1" x14ac:dyDescent="0.35">
      <c r="A298" s="521"/>
      <c r="B298" s="521"/>
      <c r="C298" s="521"/>
      <c r="D298" s="521"/>
      <c r="E298" s="521"/>
      <c r="F298" s="521"/>
      <c r="G298" s="521"/>
      <c r="H298" s="521"/>
      <c r="I298" s="521"/>
      <c r="J298" s="521"/>
      <c r="K298" s="521"/>
      <c r="L298" s="521"/>
      <c r="M298" s="521"/>
      <c r="N298" s="521"/>
      <c r="O298" s="521"/>
      <c r="P298" s="521"/>
      <c r="Q298" s="521"/>
      <c r="R298" s="521"/>
      <c r="S298" s="521"/>
      <c r="T298" s="521"/>
      <c r="U298" s="521"/>
      <c r="V298" s="521"/>
      <c r="W298" s="521"/>
      <c r="X298" s="521"/>
      <c r="Y298" s="521"/>
      <c r="Z298" s="312"/>
      <c r="AA298" s="521"/>
      <c r="AB298" s="521"/>
      <c r="AC298" s="522"/>
      <c r="AD298" s="522"/>
      <c r="AE298" s="521"/>
      <c r="AF298" s="521"/>
      <c r="AG298" s="522"/>
      <c r="AH298" s="522"/>
      <c r="AI298" s="522"/>
      <c r="AJ298" s="522"/>
      <c r="AK298" s="522"/>
      <c r="AL298" s="523"/>
      <c r="AM298" s="249"/>
      <c r="AN298" s="249"/>
      <c r="AO298" s="523"/>
      <c r="AP298" s="524"/>
      <c r="AQ298" s="524"/>
      <c r="AR298" s="524"/>
      <c r="AS298" s="524"/>
      <c r="AT298" s="524"/>
      <c r="AU298" s="524"/>
      <c r="AV298" s="524"/>
      <c r="AW298" s="524"/>
      <c r="AX298" s="524"/>
      <c r="AY298" s="524"/>
      <c r="AZ298" s="524"/>
      <c r="BA298" s="524"/>
      <c r="BB298" s="524"/>
      <c r="BC298" s="524"/>
      <c r="BD298" s="524"/>
      <c r="BE298" s="524"/>
      <c r="BF298" s="524"/>
      <c r="BG298" s="524"/>
      <c r="BH298" s="524"/>
      <c r="BI298" s="524"/>
      <c r="BJ298" s="524"/>
      <c r="BK298" s="524"/>
      <c r="BL298" s="524"/>
      <c r="BM298" s="524"/>
      <c r="BN298" s="524"/>
      <c r="BO298" s="524"/>
      <c r="BP298" s="524"/>
      <c r="BQ298" s="524"/>
      <c r="BR298" s="524"/>
      <c r="BS298" s="524"/>
      <c r="BT298" s="524"/>
      <c r="BU298" s="524"/>
      <c r="BV298" s="524"/>
      <c r="BW298" s="524"/>
      <c r="BX298" s="524"/>
      <c r="BY298" s="524"/>
      <c r="BZ298" s="524"/>
      <c r="CA298" s="524"/>
      <c r="CB298" s="524"/>
      <c r="CC298" s="524"/>
      <c r="CD298" s="524"/>
    </row>
    <row r="299" spans="1:82" x14ac:dyDescent="0.35">
      <c r="A299" s="521"/>
      <c r="B299" s="521"/>
      <c r="C299" s="521"/>
      <c r="D299" s="521"/>
      <c r="E299" s="521"/>
      <c r="F299" s="521"/>
      <c r="G299" s="521"/>
      <c r="H299" s="521"/>
      <c r="I299" s="521"/>
      <c r="J299" s="521"/>
      <c r="K299" s="521"/>
      <c r="L299" s="521"/>
      <c r="M299" s="521"/>
      <c r="N299" s="521"/>
      <c r="O299" s="521"/>
      <c r="P299" s="521"/>
      <c r="Q299" s="521"/>
      <c r="R299" s="521"/>
      <c r="S299" s="521"/>
      <c r="T299" s="521"/>
      <c r="U299" s="521"/>
      <c r="V299" s="521"/>
      <c r="W299" s="521"/>
      <c r="X299" s="521"/>
      <c r="Y299" s="521"/>
      <c r="Z299" s="312"/>
      <c r="AA299" s="521"/>
      <c r="AB299" s="521"/>
      <c r="AC299" s="522"/>
      <c r="AD299" s="522"/>
      <c r="AE299" s="521"/>
      <c r="AF299" s="521"/>
      <c r="AG299" s="521"/>
      <c r="AH299" s="521"/>
      <c r="AI299" s="521"/>
      <c r="AJ299" s="521"/>
      <c r="AK299" s="521"/>
      <c r="AL299" s="523"/>
      <c r="AM299" s="249"/>
      <c r="AN299" s="249"/>
      <c r="AO299" s="523"/>
      <c r="AP299" s="524"/>
      <c r="AQ299" s="524"/>
      <c r="AR299" s="524"/>
      <c r="AS299" s="524"/>
      <c r="AT299" s="524"/>
      <c r="AU299" s="524"/>
      <c r="AV299" s="524"/>
      <c r="AW299" s="524"/>
      <c r="AX299" s="524"/>
      <c r="AY299" s="524"/>
      <c r="AZ299" s="524"/>
      <c r="BA299" s="524"/>
      <c r="BB299" s="524"/>
      <c r="BC299" s="524"/>
      <c r="BD299" s="524"/>
      <c r="BE299" s="524"/>
      <c r="BF299" s="524"/>
      <c r="BG299" s="524"/>
      <c r="BH299" s="524"/>
      <c r="BI299" s="524"/>
      <c r="BJ299" s="524"/>
      <c r="BK299" s="524"/>
      <c r="BL299" s="524"/>
      <c r="BM299" s="524"/>
      <c r="BN299" s="524"/>
      <c r="BO299" s="524"/>
      <c r="BP299" s="524"/>
      <c r="BQ299" s="524"/>
      <c r="BR299" s="524"/>
      <c r="BS299" s="524"/>
      <c r="BT299" s="524"/>
      <c r="BU299" s="524"/>
      <c r="BV299" s="524"/>
      <c r="BW299" s="524"/>
      <c r="BX299" s="524"/>
      <c r="BY299" s="524"/>
      <c r="BZ299" s="524"/>
      <c r="CA299" s="524"/>
      <c r="CB299" s="524"/>
      <c r="CC299" s="524"/>
      <c r="CD299" s="524"/>
    </row>
    <row r="300" spans="1:82" x14ac:dyDescent="0.35">
      <c r="A300" s="521"/>
      <c r="B300" s="521"/>
      <c r="C300" s="521"/>
      <c r="D300" s="521"/>
      <c r="E300" s="521"/>
      <c r="F300" s="521"/>
      <c r="G300" s="521"/>
      <c r="H300" s="521"/>
      <c r="I300" s="521"/>
      <c r="J300" s="521"/>
      <c r="K300" s="521"/>
      <c r="L300" s="521"/>
      <c r="M300" s="521"/>
      <c r="N300" s="521"/>
      <c r="O300" s="521"/>
      <c r="P300" s="521"/>
      <c r="Q300" s="521"/>
      <c r="R300" s="521"/>
      <c r="S300" s="521"/>
      <c r="T300" s="521"/>
      <c r="U300" s="521"/>
      <c r="V300" s="521"/>
      <c r="W300" s="521"/>
      <c r="X300" s="521"/>
      <c r="Y300" s="521"/>
      <c r="Z300" s="312"/>
      <c r="AA300" s="521"/>
      <c r="AB300" s="521"/>
      <c r="AC300" s="522"/>
      <c r="AD300" s="522"/>
      <c r="AE300" s="521"/>
      <c r="AF300" s="521"/>
      <c r="AG300" s="521"/>
      <c r="AH300" s="521"/>
      <c r="AI300" s="521"/>
      <c r="AJ300" s="521"/>
      <c r="AK300" s="521"/>
      <c r="AL300" s="523"/>
      <c r="AM300" s="249"/>
      <c r="AN300" s="249"/>
      <c r="AO300" s="523"/>
      <c r="AP300" s="524"/>
      <c r="AQ300" s="524"/>
      <c r="AR300" s="524"/>
      <c r="AS300" s="524"/>
      <c r="AT300" s="524"/>
      <c r="AU300" s="524"/>
      <c r="AV300" s="524"/>
      <c r="AW300" s="524"/>
      <c r="AX300" s="524"/>
      <c r="AY300" s="524"/>
      <c r="AZ300" s="524"/>
      <c r="BA300" s="524"/>
      <c r="BB300" s="524"/>
      <c r="BC300" s="524"/>
      <c r="BD300" s="524"/>
      <c r="BE300" s="524"/>
      <c r="BF300" s="524"/>
      <c r="BG300" s="524"/>
      <c r="BH300" s="524"/>
      <c r="BI300" s="524"/>
      <c r="BJ300" s="524"/>
      <c r="BK300" s="524"/>
      <c r="BL300" s="524"/>
      <c r="BM300" s="524"/>
      <c r="BN300" s="524"/>
      <c r="BO300" s="524"/>
      <c r="BP300" s="524"/>
      <c r="BQ300" s="524"/>
      <c r="BR300" s="524"/>
      <c r="BS300" s="524"/>
      <c r="BT300" s="524"/>
      <c r="BU300" s="524"/>
      <c r="BV300" s="524"/>
      <c r="BW300" s="524"/>
      <c r="BX300" s="524"/>
      <c r="BY300" s="524"/>
      <c r="BZ300" s="524"/>
      <c r="CA300" s="524"/>
      <c r="CB300" s="524"/>
      <c r="CC300" s="524"/>
      <c r="CD300" s="524"/>
    </row>
    <row r="301" spans="1:82" x14ac:dyDescent="0.35">
      <c r="A301" s="521"/>
      <c r="B301" s="521"/>
      <c r="C301" s="521"/>
      <c r="D301" s="521"/>
      <c r="E301" s="521"/>
      <c r="F301" s="521"/>
      <c r="G301" s="521"/>
      <c r="H301" s="521"/>
      <c r="I301" s="521"/>
      <c r="J301" s="521"/>
      <c r="K301" s="521"/>
      <c r="L301" s="521"/>
      <c r="M301" s="521"/>
      <c r="N301" s="521"/>
      <c r="O301" s="521"/>
      <c r="P301" s="521"/>
      <c r="Q301" s="521"/>
      <c r="R301" s="521"/>
      <c r="S301" s="521"/>
      <c r="T301" s="521"/>
      <c r="U301" s="521"/>
      <c r="V301" s="521"/>
      <c r="W301" s="521"/>
      <c r="X301" s="521"/>
      <c r="Y301" s="521"/>
      <c r="Z301" s="312"/>
      <c r="AA301" s="521"/>
      <c r="AB301" s="521"/>
      <c r="AC301" s="522"/>
      <c r="AD301" s="522"/>
      <c r="AE301" s="521"/>
      <c r="AF301" s="489"/>
      <c r="AG301" s="521"/>
      <c r="AH301" s="521"/>
      <c r="AI301" s="521"/>
      <c r="AJ301" s="521"/>
      <c r="AK301" s="521"/>
      <c r="AL301" s="523"/>
      <c r="AM301" s="249"/>
      <c r="AN301" s="249"/>
      <c r="AO301" s="523"/>
      <c r="AP301" s="524"/>
      <c r="AQ301" s="524"/>
      <c r="AR301" s="524"/>
      <c r="AS301" s="524"/>
      <c r="AT301" s="524"/>
      <c r="AU301" s="524"/>
      <c r="AV301" s="524"/>
      <c r="AW301" s="524"/>
      <c r="AX301" s="524"/>
      <c r="AY301" s="524"/>
      <c r="AZ301" s="524"/>
      <c r="BA301" s="524"/>
      <c r="BB301" s="524"/>
      <c r="BC301" s="524"/>
      <c r="BD301" s="524"/>
      <c r="BE301" s="524"/>
      <c r="BF301" s="524"/>
      <c r="BG301" s="524"/>
      <c r="BH301" s="524"/>
      <c r="BI301" s="524"/>
      <c r="BJ301" s="524"/>
      <c r="BK301" s="524"/>
      <c r="BL301" s="524"/>
      <c r="BM301" s="524"/>
      <c r="BN301" s="524"/>
      <c r="BO301" s="524"/>
      <c r="BP301" s="524"/>
      <c r="BQ301" s="524"/>
      <c r="BR301" s="524"/>
      <c r="BS301" s="524"/>
      <c r="BT301" s="524"/>
      <c r="BU301" s="524"/>
      <c r="BV301" s="524"/>
      <c r="BW301" s="524"/>
      <c r="BX301" s="524"/>
      <c r="BY301" s="524"/>
      <c r="BZ301" s="524"/>
      <c r="CA301" s="524"/>
      <c r="CB301" s="524"/>
      <c r="CC301" s="524"/>
      <c r="CD301" s="524"/>
    </row>
    <row r="302" spans="1:82" x14ac:dyDescent="0.35">
      <c r="A302" s="521"/>
      <c r="B302" s="521"/>
      <c r="C302" s="521"/>
      <c r="D302" s="521"/>
      <c r="E302" s="521"/>
      <c r="F302" s="521"/>
      <c r="G302" s="521"/>
      <c r="H302" s="521"/>
      <c r="I302" s="521"/>
      <c r="J302" s="521"/>
      <c r="K302" s="521"/>
      <c r="L302" s="521"/>
      <c r="M302" s="521"/>
      <c r="N302" s="521"/>
      <c r="O302" s="521"/>
      <c r="P302" s="521"/>
      <c r="Q302" s="521"/>
      <c r="R302" s="521"/>
      <c r="S302" s="521"/>
      <c r="T302" s="521"/>
      <c r="U302" s="521"/>
      <c r="V302" s="521"/>
      <c r="W302" s="521"/>
      <c r="X302" s="521"/>
      <c r="Y302" s="521"/>
      <c r="Z302" s="312"/>
      <c r="AA302" s="521"/>
      <c r="AB302" s="521"/>
      <c r="AC302" s="522"/>
      <c r="AD302" s="522"/>
      <c r="AE302" s="521"/>
      <c r="AF302" s="489"/>
      <c r="AG302" s="521"/>
      <c r="AH302" s="521"/>
      <c r="AI302" s="521"/>
      <c r="AJ302" s="521"/>
      <c r="AK302" s="521"/>
      <c r="AL302" s="523"/>
      <c r="AM302" s="249"/>
      <c r="AN302" s="249"/>
      <c r="AO302" s="523"/>
      <c r="AP302" s="524"/>
      <c r="AQ302" s="524"/>
      <c r="AR302" s="524"/>
      <c r="AS302" s="524"/>
      <c r="AT302" s="524"/>
      <c r="AU302" s="524"/>
      <c r="AV302" s="524"/>
      <c r="AW302" s="524"/>
      <c r="AX302" s="524"/>
      <c r="AY302" s="524"/>
      <c r="AZ302" s="524"/>
      <c r="BA302" s="524"/>
      <c r="BB302" s="524"/>
      <c r="BC302" s="524"/>
      <c r="BD302" s="524"/>
      <c r="BE302" s="524"/>
      <c r="BF302" s="524"/>
      <c r="BG302" s="524"/>
      <c r="BH302" s="524"/>
      <c r="BI302" s="524"/>
      <c r="BJ302" s="524"/>
      <c r="BK302" s="524"/>
      <c r="BL302" s="524"/>
      <c r="BM302" s="524"/>
      <c r="BN302" s="524"/>
      <c r="BO302" s="524"/>
      <c r="BP302" s="524"/>
      <c r="BQ302" s="524"/>
      <c r="BR302" s="524"/>
      <c r="BS302" s="524"/>
      <c r="BT302" s="524"/>
      <c r="BU302" s="524"/>
      <c r="BV302" s="524"/>
      <c r="BW302" s="524"/>
      <c r="BX302" s="524"/>
      <c r="BY302" s="524"/>
      <c r="BZ302" s="524"/>
      <c r="CA302" s="524"/>
      <c r="CB302" s="524"/>
      <c r="CC302" s="524"/>
      <c r="CD302" s="524"/>
    </row>
    <row r="303" spans="1:82" x14ac:dyDescent="0.35">
      <c r="A303" s="521"/>
      <c r="B303" s="521"/>
      <c r="C303" s="521"/>
      <c r="D303" s="521"/>
      <c r="E303" s="521"/>
      <c r="F303" s="521"/>
      <c r="G303" s="521"/>
      <c r="H303" s="521"/>
      <c r="I303" s="521"/>
      <c r="J303" s="521"/>
      <c r="K303" s="521"/>
      <c r="L303" s="521"/>
      <c r="M303" s="521"/>
      <c r="N303" s="521"/>
      <c r="O303" s="521"/>
      <c r="P303" s="521"/>
      <c r="Q303" s="521"/>
      <c r="R303" s="521"/>
      <c r="S303" s="521"/>
      <c r="T303" s="521"/>
      <c r="U303" s="521"/>
      <c r="V303" s="521"/>
      <c r="W303" s="521"/>
      <c r="X303" s="521"/>
      <c r="Y303" s="521"/>
      <c r="Z303" s="312"/>
      <c r="AA303" s="521"/>
      <c r="AB303" s="521"/>
      <c r="AC303" s="522"/>
      <c r="AD303" s="522"/>
      <c r="AE303" s="521"/>
      <c r="AF303" s="489"/>
      <c r="AG303" s="521"/>
      <c r="AH303" s="521"/>
      <c r="AI303" s="521"/>
      <c r="AJ303" s="521"/>
      <c r="AK303" s="521"/>
      <c r="AL303" s="523"/>
      <c r="AM303" s="249"/>
      <c r="AN303" s="249"/>
      <c r="AO303" s="523"/>
      <c r="AP303" s="524"/>
      <c r="AQ303" s="524"/>
      <c r="AR303" s="524"/>
      <c r="AS303" s="524"/>
      <c r="AT303" s="524"/>
      <c r="AU303" s="524"/>
      <c r="AV303" s="524"/>
      <c r="AW303" s="524"/>
      <c r="AX303" s="524"/>
      <c r="AY303" s="524"/>
      <c r="AZ303" s="524"/>
      <c r="BA303" s="524"/>
      <c r="BB303" s="524"/>
      <c r="BC303" s="524"/>
      <c r="BD303" s="524"/>
      <c r="BE303" s="524"/>
      <c r="BF303" s="524"/>
      <c r="BG303" s="524"/>
      <c r="BH303" s="524"/>
      <c r="BI303" s="524"/>
      <c r="BJ303" s="524"/>
      <c r="BK303" s="524"/>
      <c r="BL303" s="524"/>
      <c r="BM303" s="524"/>
      <c r="BN303" s="524"/>
      <c r="BO303" s="524"/>
      <c r="BP303" s="524"/>
      <c r="BQ303" s="524"/>
      <c r="BR303" s="524"/>
      <c r="BS303" s="524"/>
      <c r="BT303" s="524"/>
      <c r="BU303" s="524"/>
      <c r="BV303" s="524"/>
      <c r="BW303" s="524"/>
      <c r="BX303" s="524"/>
      <c r="BY303" s="524"/>
      <c r="BZ303" s="524"/>
      <c r="CA303" s="524"/>
      <c r="CB303" s="524"/>
      <c r="CC303" s="524"/>
      <c r="CD303" s="524"/>
    </row>
    <row r="304" spans="1:82" x14ac:dyDescent="0.35">
      <c r="A304" s="521"/>
      <c r="B304" s="521"/>
      <c r="C304" s="521"/>
      <c r="D304" s="521"/>
      <c r="E304" s="521"/>
      <c r="F304" s="521"/>
      <c r="G304" s="521"/>
      <c r="H304" s="521"/>
      <c r="I304" s="521"/>
      <c r="J304" s="521"/>
      <c r="K304" s="521"/>
      <c r="L304" s="521"/>
      <c r="M304" s="521"/>
      <c r="N304" s="521"/>
      <c r="O304" s="521"/>
      <c r="P304" s="521"/>
      <c r="Q304" s="521"/>
      <c r="R304" s="521"/>
      <c r="S304" s="521"/>
      <c r="T304" s="521"/>
      <c r="U304" s="521"/>
      <c r="V304" s="521"/>
      <c r="W304" s="521"/>
      <c r="X304" s="521"/>
      <c r="Y304" s="521"/>
      <c r="Z304" s="312"/>
      <c r="AA304" s="521"/>
      <c r="AB304" s="521"/>
      <c r="AC304" s="522"/>
      <c r="AD304" s="522"/>
      <c r="AE304" s="521"/>
      <c r="AF304" s="489"/>
      <c r="AG304" s="521"/>
      <c r="AH304" s="521"/>
      <c r="AI304" s="521"/>
      <c r="AJ304" s="521"/>
      <c r="AK304" s="521"/>
      <c r="AL304" s="523"/>
      <c r="AM304" s="249"/>
      <c r="AN304" s="249"/>
      <c r="AO304" s="523"/>
      <c r="AP304" s="524"/>
      <c r="AQ304" s="524"/>
      <c r="AR304" s="524"/>
      <c r="AS304" s="524"/>
      <c r="AT304" s="524"/>
      <c r="AU304" s="524"/>
      <c r="AV304" s="524"/>
      <c r="AW304" s="524"/>
      <c r="AX304" s="524"/>
      <c r="AY304" s="524"/>
      <c r="AZ304" s="524"/>
      <c r="BA304" s="524"/>
      <c r="BB304" s="524"/>
      <c r="BC304" s="524"/>
      <c r="BD304" s="524"/>
      <c r="BE304" s="524"/>
      <c r="BF304" s="524"/>
      <c r="BG304" s="524"/>
      <c r="BH304" s="524"/>
      <c r="BI304" s="524"/>
      <c r="BJ304" s="524"/>
      <c r="BK304" s="524"/>
      <c r="BL304" s="524"/>
      <c r="BM304" s="524"/>
      <c r="BN304" s="524"/>
      <c r="BO304" s="524"/>
      <c r="BP304" s="524"/>
      <c r="BQ304" s="524"/>
      <c r="BR304" s="524"/>
      <c r="BS304" s="524"/>
      <c r="BT304" s="524"/>
      <c r="BU304" s="524"/>
      <c r="BV304" s="524"/>
      <c r="BW304" s="524"/>
      <c r="BX304" s="524"/>
      <c r="BY304" s="524"/>
      <c r="BZ304" s="524"/>
      <c r="CA304" s="524"/>
      <c r="CB304" s="524"/>
      <c r="CC304" s="524"/>
      <c r="CD304" s="524"/>
    </row>
  </sheetData>
  <mergeCells count="46">
    <mergeCell ref="B284:AA284"/>
    <mergeCell ref="B293:Y293"/>
    <mergeCell ref="B94:R94"/>
    <mergeCell ref="B5:AA5"/>
    <mergeCell ref="B14:Y14"/>
    <mergeCell ref="B16:AA16"/>
    <mergeCell ref="B33:Y33"/>
    <mergeCell ref="B35:AA35"/>
    <mergeCell ref="B44:Y44"/>
    <mergeCell ref="B46:AA46"/>
    <mergeCell ref="B63:Y63"/>
    <mergeCell ref="B65:AA65"/>
    <mergeCell ref="B75:R75"/>
    <mergeCell ref="B77:AA77"/>
    <mergeCell ref="B168:R168"/>
    <mergeCell ref="B96:AA96"/>
    <mergeCell ref="B106:Y106"/>
    <mergeCell ref="B108:AA108"/>
    <mergeCell ref="B125:Y125"/>
    <mergeCell ref="B126:AA126"/>
    <mergeCell ref="B133:R133"/>
    <mergeCell ref="B135:AA135"/>
    <mergeCell ref="B142:R142"/>
    <mergeCell ref="B144:AA144"/>
    <mergeCell ref="B151:R151"/>
    <mergeCell ref="B153:AA153"/>
    <mergeCell ref="B238:Y238"/>
    <mergeCell ref="B170:AA170"/>
    <mergeCell ref="B177:R177"/>
    <mergeCell ref="B179:AA179"/>
    <mergeCell ref="B185:R185"/>
    <mergeCell ref="B187:AA187"/>
    <mergeCell ref="B195:R195"/>
    <mergeCell ref="B197:AA197"/>
    <mergeCell ref="B207:R207"/>
    <mergeCell ref="B209:AA209"/>
    <mergeCell ref="B226:R226"/>
    <mergeCell ref="B228:AA228"/>
    <mergeCell ref="B277:AA277"/>
    <mergeCell ref="B282:R282"/>
    <mergeCell ref="B240:AA240"/>
    <mergeCell ref="B257:Y257"/>
    <mergeCell ref="B259:AA259"/>
    <mergeCell ref="B268:R268"/>
    <mergeCell ref="B270:AA270"/>
    <mergeCell ref="B275:R275"/>
  </mergeCells>
  <conditionalFormatting sqref="A5">
    <cfRule type="containsText" dxfId="2046" priority="141" operator="containsText" text="n/a">
      <formula>NOT(ISERROR(SEARCH("n/a",A5)))</formula>
    </cfRule>
    <cfRule type="expression" dxfId="2045" priority="142">
      <formula>OR(ISNUMBER(A5),IFERROR(ISNUMBER(VALUE(A5)),FALSE))</formula>
    </cfRule>
    <cfRule type="expression" dxfId="2044" priority="139">
      <formula>LOWER(A5)="n/a"</formula>
    </cfRule>
    <cfRule type="expression" dxfId="2043" priority="140">
      <formula>OR(ISNUMBER(A5),IFERROR(ISNUMBER(VALUE(A5)),FALSE))</formula>
    </cfRule>
  </conditionalFormatting>
  <conditionalFormatting sqref="A16">
    <cfRule type="expression" dxfId="2042" priority="135">
      <formula>OR(ISNUMBER(A16),IFERROR(ISNUMBER(VALUE(A16)),FALSE))</formula>
    </cfRule>
    <cfRule type="expression" dxfId="2041" priority="134">
      <formula>LOWER(A16)="n/a"</formula>
    </cfRule>
    <cfRule type="expression" dxfId="2040" priority="137">
      <formula>OR(ISNUMBER(A16),IFERROR(ISNUMBER(VALUE(A16)),FALSE))</formula>
    </cfRule>
    <cfRule type="containsText" dxfId="2039" priority="136" operator="containsText" text="n/a">
      <formula>NOT(ISERROR(SEARCH("n/a",A16)))</formula>
    </cfRule>
  </conditionalFormatting>
  <conditionalFormatting sqref="A35">
    <cfRule type="expression" dxfId="2038" priority="132">
      <formula>OR(ISNUMBER(A35),IFERROR(ISNUMBER(VALUE(A35)),FALSE))</formula>
    </cfRule>
    <cfRule type="expression" dxfId="2037" priority="129">
      <formula>LOWER(A35)="n/a"</formula>
    </cfRule>
    <cfRule type="containsText" dxfId="2036" priority="131" operator="containsText" text="n/a">
      <formula>NOT(ISERROR(SEARCH("n/a",A35)))</formula>
    </cfRule>
    <cfRule type="expression" dxfId="2035" priority="130">
      <formula>OR(ISNUMBER(A35),IFERROR(ISNUMBER(VALUE(A35)),FALSE))</formula>
    </cfRule>
  </conditionalFormatting>
  <conditionalFormatting sqref="A46">
    <cfRule type="expression" dxfId="2034" priority="127">
      <formula>OR(ISNUMBER(A46),IFERROR(ISNUMBER(VALUE(A46)),FALSE))</formula>
    </cfRule>
    <cfRule type="expression" dxfId="2033" priority="124">
      <formula>LOWER(A46)="n/a"</formula>
    </cfRule>
    <cfRule type="containsText" dxfId="2032" priority="126" operator="containsText" text="n/a">
      <formula>NOT(ISERROR(SEARCH("n/a",A46)))</formula>
    </cfRule>
    <cfRule type="expression" dxfId="2031" priority="125">
      <formula>OR(ISNUMBER(A46),IFERROR(ISNUMBER(VALUE(A46)),FALSE))</formula>
    </cfRule>
  </conditionalFormatting>
  <conditionalFormatting sqref="A65">
    <cfRule type="expression" dxfId="2030" priority="120">
      <formula>OR(ISNUMBER(A65),IFERROR(ISNUMBER(VALUE(A65)),FALSE))</formula>
    </cfRule>
    <cfRule type="expression" dxfId="2029" priority="122">
      <formula>OR(ISNUMBER(A65),IFERROR(ISNUMBER(VALUE(A65)),FALSE))</formula>
    </cfRule>
    <cfRule type="expression" dxfId="2028" priority="119">
      <formula>LOWER(A65)="n/a"</formula>
    </cfRule>
    <cfRule type="containsText" dxfId="2027" priority="121" operator="containsText" text="n/a">
      <formula>NOT(ISERROR(SEARCH("n/a",A65)))</formula>
    </cfRule>
  </conditionalFormatting>
  <conditionalFormatting sqref="A77">
    <cfRule type="expression" dxfId="2026" priority="115">
      <formula>OR(ISNUMBER(A77),IFERROR(ISNUMBER(VALUE(A77)),FALSE))</formula>
    </cfRule>
    <cfRule type="expression" dxfId="2025" priority="114">
      <formula>LOWER(A77)="n/a"</formula>
    </cfRule>
    <cfRule type="containsText" dxfId="2024" priority="116" operator="containsText" text="n/a">
      <formula>NOT(ISERROR(SEARCH("n/a",A77)))</formula>
    </cfRule>
    <cfRule type="expression" dxfId="2023" priority="117">
      <formula>OR(ISNUMBER(A77),IFERROR(ISNUMBER(VALUE(A77)),FALSE))</formula>
    </cfRule>
  </conditionalFormatting>
  <conditionalFormatting sqref="A96">
    <cfRule type="expression" dxfId="2022" priority="112">
      <formula>OR(ISNUMBER(A96),IFERROR(ISNUMBER(VALUE(A96)),FALSE))</formula>
    </cfRule>
    <cfRule type="containsText" dxfId="2021" priority="111" operator="containsText" text="n/a">
      <formula>NOT(ISERROR(SEARCH("n/a",A96)))</formula>
    </cfRule>
    <cfRule type="expression" dxfId="2020" priority="109">
      <formula>LOWER(A96)="n/a"</formula>
    </cfRule>
    <cfRule type="expression" dxfId="2019" priority="110">
      <formula>OR(ISNUMBER(A96),IFERROR(ISNUMBER(VALUE(A96)),FALSE))</formula>
    </cfRule>
  </conditionalFormatting>
  <conditionalFormatting sqref="A108">
    <cfRule type="expression" dxfId="2018" priority="107">
      <formula>OR(ISNUMBER(A108),IFERROR(ISNUMBER(VALUE(A108)),FALSE))</formula>
    </cfRule>
    <cfRule type="containsText" dxfId="2017" priority="106" operator="containsText" text="n/a">
      <formula>NOT(ISERROR(SEARCH("n/a",A108)))</formula>
    </cfRule>
    <cfRule type="expression" dxfId="2016" priority="105">
      <formula>OR(ISNUMBER(A108),IFERROR(ISNUMBER(VALUE(A108)),FALSE))</formula>
    </cfRule>
    <cfRule type="expression" dxfId="2015" priority="104">
      <formula>LOWER(A108)="n/a"</formula>
    </cfRule>
  </conditionalFormatting>
  <conditionalFormatting sqref="A126">
    <cfRule type="expression" dxfId="2014" priority="99">
      <formula>LOWER(A126)="n/a"</formula>
    </cfRule>
    <cfRule type="expression" dxfId="2013" priority="100">
      <formula>OR(ISNUMBER(A126),IFERROR(ISNUMBER(VALUE(A126)),FALSE))</formula>
    </cfRule>
    <cfRule type="containsText" dxfId="2012" priority="101" operator="containsText" text="n/a">
      <formula>NOT(ISERROR(SEARCH("n/a",A126)))</formula>
    </cfRule>
    <cfRule type="expression" dxfId="2011" priority="102">
      <formula>OR(ISNUMBER(A126),IFERROR(ISNUMBER(VALUE(A126)),FALSE))</formula>
    </cfRule>
  </conditionalFormatting>
  <conditionalFormatting sqref="A135">
    <cfRule type="expression" dxfId="2010" priority="94">
      <formula>LOWER(A135)="n/a"</formula>
    </cfRule>
    <cfRule type="expression" dxfId="2009" priority="95">
      <formula>OR(ISNUMBER(A135),IFERROR(ISNUMBER(VALUE(A135)),FALSE))</formula>
    </cfRule>
    <cfRule type="containsText" dxfId="2008" priority="96" operator="containsText" text="n/a">
      <formula>NOT(ISERROR(SEARCH("n/a",A135)))</formula>
    </cfRule>
    <cfRule type="expression" dxfId="2007" priority="97">
      <formula>OR(ISNUMBER(A135),IFERROR(ISNUMBER(VALUE(A135)),FALSE))</formula>
    </cfRule>
  </conditionalFormatting>
  <conditionalFormatting sqref="A144">
    <cfRule type="expression" dxfId="2006" priority="92">
      <formula>OR(ISNUMBER(A144),IFERROR(ISNUMBER(VALUE(A144)),FALSE))</formula>
    </cfRule>
    <cfRule type="expression" dxfId="2005" priority="89">
      <formula>LOWER(A144)="n/a"</formula>
    </cfRule>
    <cfRule type="expression" dxfId="2004" priority="90">
      <formula>OR(ISNUMBER(A144),IFERROR(ISNUMBER(VALUE(A144)),FALSE))</formula>
    </cfRule>
    <cfRule type="containsText" dxfId="2003" priority="91" operator="containsText" text="n/a">
      <formula>NOT(ISERROR(SEARCH("n/a",A144)))</formula>
    </cfRule>
  </conditionalFormatting>
  <conditionalFormatting sqref="A153">
    <cfRule type="expression" dxfId="2002" priority="85">
      <formula>OR(ISNUMBER(A153),IFERROR(ISNUMBER(VALUE(A153)),FALSE))</formula>
    </cfRule>
    <cfRule type="expression" dxfId="2001" priority="84">
      <formula>LOWER(A153)="n/a"</formula>
    </cfRule>
    <cfRule type="containsText" dxfId="2000" priority="86" operator="containsText" text="n/a">
      <formula>NOT(ISERROR(SEARCH("n/a",A153)))</formula>
    </cfRule>
    <cfRule type="expression" dxfId="1999" priority="87">
      <formula>OR(ISNUMBER(A153),IFERROR(ISNUMBER(VALUE(A153)),FALSE))</formula>
    </cfRule>
  </conditionalFormatting>
  <conditionalFormatting sqref="A170">
    <cfRule type="expression" dxfId="1998" priority="80">
      <formula>OR(ISNUMBER(A170),IFERROR(ISNUMBER(VALUE(A170)),FALSE))</formula>
    </cfRule>
    <cfRule type="containsText" dxfId="1997" priority="81" operator="containsText" text="n/a">
      <formula>NOT(ISERROR(SEARCH("n/a",A170)))</formula>
    </cfRule>
    <cfRule type="expression" dxfId="1996" priority="82">
      <formula>OR(ISNUMBER(A170),IFERROR(ISNUMBER(VALUE(A170)),FALSE))</formula>
    </cfRule>
    <cfRule type="expression" dxfId="1995" priority="79">
      <formula>LOWER(A170)="n/a"</formula>
    </cfRule>
  </conditionalFormatting>
  <conditionalFormatting sqref="A179">
    <cfRule type="expression" dxfId="1994" priority="74">
      <formula>LOWER(A179)="n/a"</formula>
    </cfRule>
    <cfRule type="expression" dxfId="1993" priority="75">
      <formula>OR(ISNUMBER(A179),IFERROR(ISNUMBER(VALUE(A179)),FALSE))</formula>
    </cfRule>
    <cfRule type="containsText" dxfId="1992" priority="76" operator="containsText" text="n/a">
      <formula>NOT(ISERROR(SEARCH("n/a",A179)))</formula>
    </cfRule>
    <cfRule type="expression" dxfId="1991" priority="77">
      <formula>OR(ISNUMBER(A179),IFERROR(ISNUMBER(VALUE(A179)),FALSE))</formula>
    </cfRule>
  </conditionalFormatting>
  <conditionalFormatting sqref="A187">
    <cfRule type="expression" dxfId="1990" priority="69">
      <formula>LOWER(A187)="n/a"</formula>
    </cfRule>
    <cfRule type="expression" dxfId="1989" priority="70">
      <formula>OR(ISNUMBER(A187),IFERROR(ISNUMBER(VALUE(A187)),FALSE))</formula>
    </cfRule>
    <cfRule type="containsText" dxfId="1988" priority="71" operator="containsText" text="n/a">
      <formula>NOT(ISERROR(SEARCH("n/a",A187)))</formula>
    </cfRule>
    <cfRule type="expression" dxfId="1987" priority="72">
      <formula>OR(ISNUMBER(A187),IFERROR(ISNUMBER(VALUE(A187)),FALSE))</formula>
    </cfRule>
  </conditionalFormatting>
  <conditionalFormatting sqref="A197">
    <cfRule type="expression" dxfId="1986" priority="64">
      <formula>LOWER(A197)="n/a"</formula>
    </cfRule>
    <cfRule type="expression" dxfId="1985" priority="65">
      <formula>OR(ISNUMBER(A197),IFERROR(ISNUMBER(VALUE(A197)),FALSE))</formula>
    </cfRule>
    <cfRule type="containsText" dxfId="1984" priority="66" operator="containsText" text="n/a">
      <formula>NOT(ISERROR(SEARCH("n/a",A197)))</formula>
    </cfRule>
    <cfRule type="expression" dxfId="1983" priority="67">
      <formula>OR(ISNUMBER(A197),IFERROR(ISNUMBER(VALUE(A197)),FALSE))</formula>
    </cfRule>
  </conditionalFormatting>
  <conditionalFormatting sqref="A209">
    <cfRule type="expression" dxfId="1982" priority="62">
      <formula>OR(ISNUMBER(A209),IFERROR(ISNUMBER(VALUE(A209)),FALSE))</formula>
    </cfRule>
    <cfRule type="containsText" dxfId="1981" priority="61" operator="containsText" text="n/a">
      <formula>NOT(ISERROR(SEARCH("n/a",A209)))</formula>
    </cfRule>
    <cfRule type="expression" dxfId="1980" priority="59">
      <formula>LOWER(A209)="n/a"</formula>
    </cfRule>
    <cfRule type="expression" dxfId="1979" priority="60">
      <formula>OR(ISNUMBER(A209),IFERROR(ISNUMBER(VALUE(A209)),FALSE))</formula>
    </cfRule>
  </conditionalFormatting>
  <conditionalFormatting sqref="A228">
    <cfRule type="expression" dxfId="1978" priority="54">
      <formula>LOWER(A228)="n/a"</formula>
    </cfRule>
    <cfRule type="expression" dxfId="1977" priority="55">
      <formula>OR(ISNUMBER(A228),IFERROR(ISNUMBER(VALUE(A228)),FALSE))</formula>
    </cfRule>
    <cfRule type="containsText" dxfId="1976" priority="56" operator="containsText" text="n/a">
      <formula>NOT(ISERROR(SEARCH("n/a",A228)))</formula>
    </cfRule>
    <cfRule type="expression" dxfId="1975" priority="57">
      <formula>OR(ISNUMBER(A228),IFERROR(ISNUMBER(VALUE(A228)),FALSE))</formula>
    </cfRule>
  </conditionalFormatting>
  <conditionalFormatting sqref="A240">
    <cfRule type="expression" dxfId="1974" priority="52">
      <formula>OR(ISNUMBER(A240),IFERROR(ISNUMBER(VALUE(A240)),FALSE))</formula>
    </cfRule>
    <cfRule type="expression" dxfId="1973" priority="50">
      <formula>OR(ISNUMBER(A240),IFERROR(ISNUMBER(VALUE(A240)),FALSE))</formula>
    </cfRule>
    <cfRule type="containsText" dxfId="1972" priority="51" operator="containsText" text="n/a">
      <formula>NOT(ISERROR(SEARCH("n/a",A240)))</formula>
    </cfRule>
    <cfRule type="expression" dxfId="1971" priority="49">
      <formula>LOWER(A240)="n/a"</formula>
    </cfRule>
  </conditionalFormatting>
  <conditionalFormatting sqref="A259">
    <cfRule type="expression" dxfId="1970" priority="47">
      <formula>OR(ISNUMBER(A259),IFERROR(ISNUMBER(VALUE(A259)),FALSE))</formula>
    </cfRule>
    <cfRule type="containsText" dxfId="1969" priority="46" operator="containsText" text="n/a">
      <formula>NOT(ISERROR(SEARCH("n/a",A259)))</formula>
    </cfRule>
    <cfRule type="expression" dxfId="1968" priority="45">
      <formula>OR(ISNUMBER(A259),IFERROR(ISNUMBER(VALUE(A259)),FALSE))</formula>
    </cfRule>
    <cfRule type="expression" dxfId="1967" priority="44">
      <formula>LOWER(A259)="n/a"</formula>
    </cfRule>
  </conditionalFormatting>
  <conditionalFormatting sqref="A270">
    <cfRule type="containsText" dxfId="1966" priority="41" operator="containsText" text="n/a">
      <formula>NOT(ISERROR(SEARCH("n/a",A270)))</formula>
    </cfRule>
    <cfRule type="expression" dxfId="1965" priority="42">
      <formula>OR(ISNUMBER(A270),IFERROR(ISNUMBER(VALUE(A270)),FALSE))</formula>
    </cfRule>
    <cfRule type="expression" dxfId="1964" priority="40">
      <formula>OR(ISNUMBER(A270),IFERROR(ISNUMBER(VALUE(A270)),FALSE))</formula>
    </cfRule>
    <cfRule type="expression" dxfId="1963" priority="39">
      <formula>LOWER(A270)="n/a"</formula>
    </cfRule>
  </conditionalFormatting>
  <conditionalFormatting sqref="A277">
    <cfRule type="expression" dxfId="1962" priority="37">
      <formula>OR(ISNUMBER(A277),IFERROR(ISNUMBER(VALUE(A277)),FALSE))</formula>
    </cfRule>
    <cfRule type="expression" dxfId="1961" priority="35">
      <formula>OR(ISNUMBER(A277),IFERROR(ISNUMBER(VALUE(A277)),FALSE))</formula>
    </cfRule>
    <cfRule type="expression" dxfId="1960" priority="34">
      <formula>LOWER(A277)="n/a"</formula>
    </cfRule>
    <cfRule type="containsText" dxfId="1959" priority="36" operator="containsText" text="n/a">
      <formula>NOT(ISERROR(SEARCH("n/a",A277)))</formula>
    </cfRule>
  </conditionalFormatting>
  <conditionalFormatting sqref="A284">
    <cfRule type="expression" dxfId="1958" priority="19">
      <formula>OR(ISNUMBER(A284),IFERROR(ISNUMBER(VALUE(A284)),FALSE))</formula>
    </cfRule>
    <cfRule type="expression" dxfId="1957" priority="16">
      <formula>LOWER(A284)="n/a"</formula>
    </cfRule>
    <cfRule type="expression" dxfId="1956" priority="17">
      <formula>OR(ISNUMBER(A284),IFERROR(ISNUMBER(VALUE(A284)),FALSE))</formula>
    </cfRule>
    <cfRule type="containsText" dxfId="1955" priority="18" operator="containsText" text="n/a">
      <formula>NOT(ISERROR(SEARCH("n/a",A284)))</formula>
    </cfRule>
  </conditionalFormatting>
  <conditionalFormatting sqref="A291:B291 F291:XFD291">
    <cfRule type="notContainsBlanks" dxfId="1954" priority="24">
      <formula>LEN(TRIM(A291))&gt;0</formula>
    </cfRule>
  </conditionalFormatting>
  <conditionalFormatting sqref="A1:CD4 B5:CD5 A6:CD15 B16:CD16 A17:CD34 B35:CD35 A36:CD45 B46:CD46 A47:CD64 B65:CD65 A66:CD76 B77:CD77 A78:CD95 B96:CD96 A97:CD107 B108:CD108 A109:CD125 B126:CD126 A127:CD134 B135:CD135 A136:CD143 B144:CD144 A145:CD152 B153:CD153 A154:CD169 B170:CD170 A171:CD178 B179:CD179 A180:CD186 B187:CD187 A188:CD196 B197:CD197 A198:CD208 B209:CD209 A210:CD227 B228:CD228 A229:CD239 B240:CD240 A241:CD258 B259:CD259 A260:CD269 B270:CD270 A271:CD276 B277:CD277 A278:CD283 B284:CD284 A285:CD304">
    <cfRule type="expression" dxfId="1953" priority="336">
      <formula>OR(ISNUMBER(A1),IFERROR(ISNUMBER(VALUE(A1)),FALSE))</formula>
    </cfRule>
    <cfRule type="expression" dxfId="1952" priority="261">
      <formula>OR(ISNUMBER(A1),IFERROR(ISNUMBER(VALUE(A1)),FALSE))</formula>
    </cfRule>
    <cfRule type="expression" dxfId="1951" priority="337">
      <formula>LOWER(A1)="n/a"</formula>
    </cfRule>
  </conditionalFormatting>
  <conditionalFormatting sqref="A1:CD15">
    <cfRule type="expression" dxfId="1950" priority="143">
      <formula>LOWER(A1)="n/a"</formula>
    </cfRule>
  </conditionalFormatting>
  <conditionalFormatting sqref="A16:CD34">
    <cfRule type="expression" dxfId="1949" priority="138">
      <formula>LOWER(A16)="n/a"</formula>
    </cfRule>
  </conditionalFormatting>
  <conditionalFormatting sqref="A35:CD45">
    <cfRule type="expression" dxfId="1948" priority="133">
      <formula>LOWER(A35)="n/a"</formula>
    </cfRule>
  </conditionalFormatting>
  <conditionalFormatting sqref="A46:CD64">
    <cfRule type="expression" dxfId="1947" priority="128">
      <formula>LOWER(A46)="n/a"</formula>
    </cfRule>
  </conditionalFormatting>
  <conditionalFormatting sqref="A65:CD76">
    <cfRule type="expression" dxfId="1946" priority="123">
      <formula>LOWER(A65)="n/a"</formula>
    </cfRule>
  </conditionalFormatting>
  <conditionalFormatting sqref="A77:CD95">
    <cfRule type="expression" dxfId="1945" priority="118">
      <formula>LOWER(A77)="n/a"</formula>
    </cfRule>
  </conditionalFormatting>
  <conditionalFormatting sqref="A96:CD107">
    <cfRule type="expression" dxfId="1944" priority="113">
      <formula>LOWER(A96)="n/a"</formula>
    </cfRule>
  </conditionalFormatting>
  <conditionalFormatting sqref="A108:CD125">
    <cfRule type="expression" dxfId="1943" priority="108">
      <formula>LOWER(A108)="n/a"</formula>
    </cfRule>
  </conditionalFormatting>
  <conditionalFormatting sqref="A126:CD134">
    <cfRule type="expression" dxfId="1942" priority="103">
      <formula>LOWER(A126)="n/a"</formula>
    </cfRule>
  </conditionalFormatting>
  <conditionalFormatting sqref="A135:CD143">
    <cfRule type="expression" dxfId="1941" priority="98">
      <formula>LOWER(A135)="n/a"</formula>
    </cfRule>
  </conditionalFormatting>
  <conditionalFormatting sqref="A144:CD152">
    <cfRule type="expression" dxfId="1940" priority="93">
      <formula>LOWER(A144)="n/a"</formula>
    </cfRule>
  </conditionalFormatting>
  <conditionalFormatting sqref="A153:CD169">
    <cfRule type="expression" dxfId="1939" priority="88">
      <formula>LOWER(A153)="n/a"</formula>
    </cfRule>
  </conditionalFormatting>
  <conditionalFormatting sqref="A170:CD178">
    <cfRule type="expression" dxfId="1938" priority="83">
      <formula>LOWER(A170)="n/a"</formula>
    </cfRule>
  </conditionalFormatting>
  <conditionalFormatting sqref="A179:CD186">
    <cfRule type="expression" dxfId="1937" priority="78">
      <formula>LOWER(A179)="n/a"</formula>
    </cfRule>
  </conditionalFormatting>
  <conditionalFormatting sqref="A187:CD196">
    <cfRule type="expression" dxfId="1936" priority="73">
      <formula>LOWER(A187)="n/a"</formula>
    </cfRule>
  </conditionalFormatting>
  <conditionalFormatting sqref="A197:CD208">
    <cfRule type="expression" dxfId="1935" priority="68">
      <formula>LOWER(A197)="n/a"</formula>
    </cfRule>
  </conditionalFormatting>
  <conditionalFormatting sqref="A209:CD227">
    <cfRule type="expression" dxfId="1934" priority="63">
      <formula>LOWER(A209)="n/a"</formula>
    </cfRule>
  </conditionalFormatting>
  <conditionalFormatting sqref="A228:CD239">
    <cfRule type="expression" dxfId="1933" priority="58">
      <formula>LOWER(A228)="n/a"</formula>
    </cfRule>
  </conditionalFormatting>
  <conditionalFormatting sqref="A240:CD258">
    <cfRule type="expression" dxfId="1932" priority="53">
      <formula>LOWER(A240)="n/a"</formula>
    </cfRule>
  </conditionalFormatting>
  <conditionalFormatting sqref="A259:CD269">
    <cfRule type="expression" dxfId="1931" priority="48">
      <formula>LOWER(A259)="n/a"</formula>
    </cfRule>
  </conditionalFormatting>
  <conditionalFormatting sqref="A270:CD276">
    <cfRule type="expression" dxfId="1930" priority="43">
      <formula>LOWER(A270)="n/a"</formula>
    </cfRule>
  </conditionalFormatting>
  <conditionalFormatting sqref="A277:CD304">
    <cfRule type="expression" dxfId="1929" priority="38">
      <formula>LOWER(A277)="n/a"</formula>
    </cfRule>
  </conditionalFormatting>
  <conditionalFormatting sqref="A1:XFD4 B5:XFD5 A6:XFD15 B16:XFD16 A17:XFD34 B35:XFD35 A36:XFD45 B46:XFD46 A47:XFD64 B65:XFD65 A66:XFD76 B77:XFD77 A78:XFD95 B96:XFD96 A97:XFD107 B108:XFD108 A109:XFD125 B126:XFD126 A127:XFD134 B135:XFD135 A136:XFD143 B144:XFD144 A145:XFD152 B153:XFD153 A154:XFD169 B170:XFD170 A171:XFD178 B179:XFD179 A180:XFD186 B187:XFD187 A188:XFD196 B197:XFD197 A198:XFD208 B209:XFD209 A210:XFD227 B228:XFD228 A229:XFD239 B240:XFD240 A241:XFD258 B259:XFD259 A260:XFD269 B270:XFD270 A271:XFD276 B277:XFD277 A278:XFD283 B284:XFD284 A285:XFD1048576">
    <cfRule type="containsText" dxfId="1928" priority="267" operator="containsText" text="n/a">
      <formula>NOT(ISERROR(SEARCH("n/a",A1)))</formula>
    </cfRule>
  </conditionalFormatting>
  <conditionalFormatting sqref="A12:XFD12 A42:XFD42 A73:XFD73 A104:B104 F104:XFD104 A131:XFD131 A140:XFD140 A149:XFD149 A166:XFD166 A176:XFD176 A184:XFD184 A193:XFD193 A205:XFD205 A236:XFD236 A266:XFD266 A274:XFD274 A281:XFD281">
    <cfRule type="notContainsBlanks" dxfId="1927" priority="312">
      <formula>LEN(TRIM(A12))&gt;0</formula>
    </cfRule>
  </conditionalFormatting>
  <conditionalFormatting sqref="A31:XFD31 A61:XFD61 A92:XFD92 A123:XFD123 A224:XFD224 A255:XFD255">
    <cfRule type="notContainsBlanks" dxfId="1926" priority="311">
      <formula>LEN(TRIM(A31))&gt;0</formula>
    </cfRule>
  </conditionalFormatting>
  <conditionalFormatting sqref="B208">
    <cfRule type="expression" dxfId="1925" priority="3">
      <formula>LOWER(B208)="n/a"</formula>
    </cfRule>
  </conditionalFormatting>
  <conditionalFormatting sqref="B227">
    <cfRule type="expression" dxfId="1924" priority="5">
      <formula>LOWER(B227)="n/a"</formula>
    </cfRule>
  </conditionalFormatting>
  <conditionalFormatting sqref="B239">
    <cfRule type="expression" dxfId="1923" priority="7">
      <formula>LOWER(B239)="n/a"</formula>
    </cfRule>
  </conditionalFormatting>
  <conditionalFormatting sqref="V271">
    <cfRule type="expression" dxfId="1922" priority="2">
      <formula>LOWER(V271)="n/a"</formula>
    </cfRule>
  </conditionalFormatting>
  <conditionalFormatting sqref="V278">
    <cfRule type="expression" dxfId="1921" priority="1">
      <formula>LOWER(V278)="n/a"</formula>
    </cfRule>
  </conditionalFormatting>
  <conditionalFormatting sqref="AD5:BV5 AD6:AK6 AM6:BV6 AD7:BV7">
    <cfRule type="expression" dxfId="1920" priority="335">
      <formula>ISBLANK(AD$7)=FALSE</formula>
    </cfRule>
  </conditionalFormatting>
  <conditionalFormatting sqref="AD16:BV16 AD17:AK17 AM17:BV17 AD18:BV18">
    <cfRule type="expression" dxfId="1919" priority="334">
      <formula>ISBLANK(AD$18)=FALSE</formula>
    </cfRule>
  </conditionalFormatting>
  <conditionalFormatting sqref="AD35:BV35 AD36:AK36 AM36:BV36 AD37:BV37">
    <cfRule type="expression" dxfId="1918" priority="333">
      <formula>ISBLANK(AD$37)=FALSE</formula>
    </cfRule>
  </conditionalFormatting>
  <conditionalFormatting sqref="AD46:BV46 AD47:AK47 AN47:BV47 AD48:BV48">
    <cfRule type="expression" dxfId="1917" priority="332">
      <formula>ISBLANK(AD$48)=FALSE</formula>
    </cfRule>
  </conditionalFormatting>
  <conditionalFormatting sqref="AD65:BV65 AD66:AK66 AN66:BV66 AD67:BV67">
    <cfRule type="expression" dxfId="1916" priority="331">
      <formula>ISBLANK(AD$67)=FALSE</formula>
    </cfRule>
  </conditionalFormatting>
  <conditionalFormatting sqref="AD77:BV77 AD78:AK78 AN78:BV78 AD79:BV79">
    <cfRule type="expression" dxfId="1915" priority="330">
      <formula>ISBLANK(AD$79)=FALSE</formula>
    </cfRule>
  </conditionalFormatting>
  <conditionalFormatting sqref="AD96:BV96 AD97:AK97 AN97:BV97 AD98:BV98">
    <cfRule type="expression" dxfId="1914" priority="329">
      <formula>ISBLANK(AD$98)=FALSE</formula>
    </cfRule>
  </conditionalFormatting>
  <conditionalFormatting sqref="AD108:BV108 AD109:AK109 AN109:BV109 AD110:BV110">
    <cfRule type="expression" dxfId="1913" priority="328">
      <formula>ISBLANK(AD$110)=FALSE</formula>
    </cfRule>
  </conditionalFormatting>
  <conditionalFormatting sqref="AD126:BV126 AD127:AK127 AN127:BV127 AD128:BV128">
    <cfRule type="expression" dxfId="1912" priority="327">
      <formula>ISBLANK(AD$128)=FALSE</formula>
    </cfRule>
  </conditionalFormatting>
  <conditionalFormatting sqref="AD135:BV135 AD136:AK136 AN136:BV136 AD137:BV137">
    <cfRule type="expression" dxfId="1911" priority="326">
      <formula>ISBLANK(AD$137)=FALSE</formula>
    </cfRule>
  </conditionalFormatting>
  <conditionalFormatting sqref="AD144:BV144 AD145:AK145 AN145:BV145 AD146:BV146">
    <cfRule type="expression" dxfId="1910" priority="325">
      <formula>ISBLANK(AD$146)=FALSE</formula>
    </cfRule>
  </conditionalFormatting>
  <conditionalFormatting sqref="AD153:BV153 AD154:AK154 AN154:BV154 AD155:BV155">
    <cfRule type="expression" dxfId="1909" priority="324">
      <formula>ISBLANK(AD$155)=FALSE</formula>
    </cfRule>
  </conditionalFormatting>
  <conditionalFormatting sqref="AD170:BV170 AD171:AK171 AN171:BV171 AD172:BV172">
    <cfRule type="expression" dxfId="1908" priority="323">
      <formula>ISBLANK(AD$172)=FALSE</formula>
    </cfRule>
  </conditionalFormatting>
  <conditionalFormatting sqref="AD179:BV179 AD180:AK180 AN180:BV180 AD181:BV181">
    <cfRule type="expression" dxfId="1907" priority="322">
      <formula>ISBLANK(AD$181)=FALSE</formula>
    </cfRule>
  </conditionalFormatting>
  <conditionalFormatting sqref="AD187:BV187 AD188:AK188 AN188:BV188 AD189:BV189">
    <cfRule type="expression" dxfId="1906" priority="321">
      <formula>ISBLANK(AD$189)=FALSE</formula>
    </cfRule>
  </conditionalFormatting>
  <conditionalFormatting sqref="AD197:BV197 AD198:AK198 AN198:BV198 AD199:BV199">
    <cfRule type="expression" dxfId="1905" priority="320">
      <formula>ISBLANK(AD$199)=FALSE</formula>
    </cfRule>
  </conditionalFormatting>
  <conditionalFormatting sqref="AD209:BV209 AD210:AK210 AN210:BV210 AD211:BV211">
    <cfRule type="expression" dxfId="1904" priority="319">
      <formula>ISBLANK(AD$211)=FALSE</formula>
    </cfRule>
  </conditionalFormatting>
  <conditionalFormatting sqref="AD228:BV228 AD229:AK229 AN229:BV229 AD230:BV230">
    <cfRule type="expression" dxfId="1903" priority="318">
      <formula>ISBLANK(AD$230)=FALSE</formula>
    </cfRule>
  </conditionalFormatting>
  <conditionalFormatting sqref="AD240:BV240 AD241:AK241 AN241:BV241 AD242:BV242">
    <cfRule type="expression" dxfId="1902" priority="317">
      <formula>ISBLANK(AD$242)=FALSE</formula>
    </cfRule>
  </conditionalFormatting>
  <conditionalFormatting sqref="AD259:BV259 AD260:AK260 AN260:BV260 AD261:BV261">
    <cfRule type="expression" dxfId="1901" priority="316">
      <formula>ISBLANK(AD$261)=FALSE</formula>
    </cfRule>
  </conditionalFormatting>
  <conditionalFormatting sqref="AD270:BV270 AD271:AK271 AN271:BV271 AD272:BV272">
    <cfRule type="expression" dxfId="1900" priority="315">
      <formula>ISBLANK(AD$272)=FALSE</formula>
    </cfRule>
  </conditionalFormatting>
  <conditionalFormatting sqref="AD277:BV277 AD278:AK278 AN278:BV278 AD279:BV279">
    <cfRule type="expression" dxfId="1899" priority="314">
      <formula>ISBLANK(AD$279)=FALSE</formula>
    </cfRule>
  </conditionalFormatting>
  <conditionalFormatting sqref="AD284:BV284 AD285:AK285 AN285:BV285 AD286:BV286">
    <cfRule type="expression" dxfId="1898" priority="25">
      <formula>ISBLANK(AD$98)=FALSE</formula>
    </cfRule>
  </conditionalFormatting>
  <conditionalFormatting sqref="AL78">
    <cfRule type="expression" dxfId="1897" priority="308">
      <formula>ISBLANK(AL$240)=FALSE</formula>
    </cfRule>
  </conditionalFormatting>
  <conditionalFormatting sqref="AL97">
    <cfRule type="expression" dxfId="1896" priority="310">
      <formula>ISBLANK(AL$240)=FALSE</formula>
    </cfRule>
  </conditionalFormatting>
  <conditionalFormatting sqref="AL285">
    <cfRule type="expression" dxfId="1895" priority="23">
      <formula>ISBLANK(AL$240)=FALSE</formula>
    </cfRule>
  </conditionalFormatting>
  <conditionalFormatting sqref="AM6">
    <cfRule type="expression" dxfId="1894" priority="259">
      <formula>ISBLANK(AM$75)=FALSE</formula>
    </cfRule>
    <cfRule type="expression" dxfId="1893" priority="262">
      <formula>ISBLANK(AM$228)=FALSE</formula>
    </cfRule>
  </conditionalFormatting>
  <conditionalFormatting sqref="AM17">
    <cfRule type="expression" dxfId="1892" priority="263">
      <formula>ISBLANK(AM$75)=FALSE</formula>
    </cfRule>
    <cfRule type="expression" dxfId="1891" priority="264">
      <formula>ISBLANK(AM$228)=FALSE</formula>
    </cfRule>
  </conditionalFormatting>
  <conditionalFormatting sqref="AM36">
    <cfRule type="expression" dxfId="1890" priority="265">
      <formula>ISBLANK(AM$75)=FALSE</formula>
    </cfRule>
    <cfRule type="expression" dxfId="1889" priority="266">
      <formula>ISBLANK(AM$228)=FALSE</formula>
    </cfRule>
  </conditionalFormatting>
  <conditionalFormatting sqref="AM47">
    <cfRule type="expression" dxfId="1888" priority="268">
      <formula>ISBLANK(AM$75)=FALSE</formula>
    </cfRule>
    <cfRule type="expression" dxfId="1887" priority="269">
      <formula>ISBLANK(AM$228)=FALSE</formula>
    </cfRule>
  </conditionalFormatting>
  <conditionalFormatting sqref="AM66">
    <cfRule type="expression" dxfId="1886" priority="271">
      <formula>ISBLANK(AM$228)=FALSE</formula>
    </cfRule>
    <cfRule type="expression" dxfId="1885" priority="270">
      <formula>ISBLANK(AM$75)=FALSE</formula>
    </cfRule>
  </conditionalFormatting>
  <conditionalFormatting sqref="AM78">
    <cfRule type="expression" dxfId="1884" priority="272">
      <formula>ISBLANK(AM$75)=FALSE</formula>
    </cfRule>
    <cfRule type="expression" dxfId="1883" priority="273">
      <formula>ISBLANK(AM$241)=FALSE</formula>
    </cfRule>
  </conditionalFormatting>
  <conditionalFormatting sqref="AM97">
    <cfRule type="expression" dxfId="1882" priority="275">
      <formula>ISBLANK(AM$241)=FALSE</formula>
    </cfRule>
    <cfRule type="expression" dxfId="1881" priority="274">
      <formula>ISBLANK(AM$75)=FALSE</formula>
    </cfRule>
  </conditionalFormatting>
  <conditionalFormatting sqref="AM109">
    <cfRule type="expression" dxfId="1880" priority="277">
      <formula>ISBLANK(AM$241)=FALSE</formula>
    </cfRule>
    <cfRule type="expression" dxfId="1879" priority="276">
      <formula>ISBLANK(AM$75)=FALSE</formula>
    </cfRule>
  </conditionalFormatting>
  <conditionalFormatting sqref="AM127">
    <cfRule type="expression" dxfId="1878" priority="279">
      <formula>ISBLANK(AM$241)=FALSE</formula>
    </cfRule>
    <cfRule type="expression" dxfId="1877" priority="278">
      <formula>ISBLANK(AM$75)=FALSE</formula>
    </cfRule>
  </conditionalFormatting>
  <conditionalFormatting sqref="AM136">
    <cfRule type="expression" dxfId="1876" priority="281">
      <formula>ISBLANK(AM$241)=FALSE</formula>
    </cfRule>
    <cfRule type="expression" dxfId="1875" priority="280">
      <formula>ISBLANK(AM$75)=FALSE</formula>
    </cfRule>
  </conditionalFormatting>
  <conditionalFormatting sqref="AM145">
    <cfRule type="expression" dxfId="1874" priority="282">
      <formula>ISBLANK(AM$75)=FALSE</formula>
    </cfRule>
    <cfRule type="expression" dxfId="1873" priority="283">
      <formula>ISBLANK(AM$241)=FALSE</formula>
    </cfRule>
  </conditionalFormatting>
  <conditionalFormatting sqref="AM154">
    <cfRule type="expression" dxfId="1872" priority="285">
      <formula>ISBLANK(AM$241)=FALSE</formula>
    </cfRule>
    <cfRule type="expression" dxfId="1871" priority="284">
      <formula>ISBLANK(AM$75)=FALSE</formula>
    </cfRule>
  </conditionalFormatting>
  <conditionalFormatting sqref="AM171">
    <cfRule type="expression" dxfId="1870" priority="286">
      <formula>ISBLANK(AM$75)=FALSE</formula>
    </cfRule>
    <cfRule type="expression" dxfId="1869" priority="287">
      <formula>ISBLANK(AM$241)=FALSE</formula>
    </cfRule>
  </conditionalFormatting>
  <conditionalFormatting sqref="AM180">
    <cfRule type="expression" dxfId="1868" priority="289">
      <formula>ISBLANK(AM$241)=FALSE</formula>
    </cfRule>
    <cfRule type="expression" dxfId="1867" priority="288">
      <formula>ISBLANK(AM$75)=FALSE</formula>
    </cfRule>
  </conditionalFormatting>
  <conditionalFormatting sqref="AM188">
    <cfRule type="expression" dxfId="1866" priority="291">
      <formula>ISBLANK(AM$241)=FALSE</formula>
    </cfRule>
    <cfRule type="expression" dxfId="1865" priority="290">
      <formula>ISBLANK(AM$75)=FALSE</formula>
    </cfRule>
  </conditionalFormatting>
  <conditionalFormatting sqref="AM198">
    <cfRule type="expression" dxfId="1864" priority="292">
      <formula>ISBLANK(AM$75)=FALSE</formula>
    </cfRule>
    <cfRule type="expression" dxfId="1863" priority="293">
      <formula>ISBLANK(AM$241)=FALSE</formula>
    </cfRule>
  </conditionalFormatting>
  <conditionalFormatting sqref="AM210">
    <cfRule type="expression" dxfId="1862" priority="294">
      <formula>ISBLANK(AM$75)=FALSE</formula>
    </cfRule>
    <cfRule type="expression" dxfId="1861" priority="295">
      <formula>ISBLANK(AM$241)=FALSE</formula>
    </cfRule>
  </conditionalFormatting>
  <conditionalFormatting sqref="AM229">
    <cfRule type="expression" dxfId="1860" priority="297">
      <formula>ISBLANK(AM$241)=FALSE</formula>
    </cfRule>
    <cfRule type="expression" dxfId="1859" priority="296">
      <formula>ISBLANK(AM$75)=FALSE</formula>
    </cfRule>
  </conditionalFormatting>
  <conditionalFormatting sqref="AM241">
    <cfRule type="expression" dxfId="1858" priority="298">
      <formula>ISBLANK(AM$75)=FALSE</formula>
    </cfRule>
    <cfRule type="expression" dxfId="1857" priority="299">
      <formula>ISBLANK(AM$241)=FALSE</formula>
    </cfRule>
  </conditionalFormatting>
  <conditionalFormatting sqref="AM260">
    <cfRule type="expression" dxfId="1856" priority="301">
      <formula>ISBLANK(AM$241)=FALSE</formula>
    </cfRule>
    <cfRule type="expression" dxfId="1855" priority="300">
      <formula>ISBLANK(AM$75)=FALSE</formula>
    </cfRule>
  </conditionalFormatting>
  <conditionalFormatting sqref="AM271">
    <cfRule type="expression" dxfId="1854" priority="303">
      <formula>ISBLANK(AM$241)=FALSE</formula>
    </cfRule>
    <cfRule type="expression" dxfId="1853" priority="302">
      <formula>ISBLANK(AM$75)=FALSE</formula>
    </cfRule>
  </conditionalFormatting>
  <conditionalFormatting sqref="AM278">
    <cfRule type="expression" dxfId="1852" priority="305">
      <formula>ISBLANK(AM$241)=FALSE</formula>
    </cfRule>
    <cfRule type="expression" dxfId="1851" priority="304">
      <formula>ISBLANK(AM$75)=FALSE</formula>
    </cfRule>
  </conditionalFormatting>
  <conditionalFormatting sqref="AM285">
    <cfRule type="expression" dxfId="1850" priority="21">
      <formula>ISBLANK(AM$75)=FALSE</formula>
    </cfRule>
    <cfRule type="expression" dxfId="1849" priority="22">
      <formula>ISBLANK(AM$241)=FALSE</formula>
    </cfRule>
  </conditionalFormatting>
  <conditionalFormatting sqref="AN198">
    <cfRule type="expression" dxfId="1848" priority="28">
      <formula>ISBLANK(AN$211)=FALSE</formula>
    </cfRule>
  </conditionalFormatting>
  <conditionalFormatting sqref="AN229">
    <cfRule type="expression" dxfId="1847" priority="27">
      <formula>ISBLANK(AN$211)=FALSE</formula>
    </cfRule>
  </conditionalFormatting>
  <conditionalFormatting sqref="AN241">
    <cfRule type="expression" dxfId="1846" priority="26">
      <formula>ISBLANK(AN$211)=FALSE</formula>
    </cfRule>
  </conditionalFormatting>
  <conditionalFormatting sqref="AO198">
    <cfRule type="expression" dxfId="1845" priority="14">
      <formula>LOWER(AO198)="n/a"</formula>
    </cfRule>
    <cfRule type="expression" dxfId="1844" priority="15">
      <formula>ISBLANK(AO$181)=FALSE</formula>
    </cfRule>
  </conditionalFormatting>
  <conditionalFormatting sqref="AO210">
    <cfRule type="expression" dxfId="1843" priority="12">
      <formula>LOWER(AO210)="n/a"</formula>
    </cfRule>
    <cfRule type="expression" dxfId="1842" priority="13">
      <formula>ISBLANK(AO$181)=FALSE</formula>
    </cfRule>
  </conditionalFormatting>
  <conditionalFormatting sqref="AO229">
    <cfRule type="expression" dxfId="1841" priority="11">
      <formula>ISBLANK(AO$181)=FALSE</formula>
    </cfRule>
    <cfRule type="expression" dxfId="1840" priority="10">
      <formula>LOWER(AO229)="n/a"</formula>
    </cfRule>
  </conditionalFormatting>
  <conditionalFormatting sqref="AO241">
    <cfRule type="expression" dxfId="1839" priority="9">
      <formula>ISBLANK(AO$181)=FALSE</formula>
    </cfRule>
    <cfRule type="expression" dxfId="1838" priority="8">
      <formula>LOWER(AO241)="n/a"</formula>
    </cfRule>
  </conditionalFormatting>
  <conditionalFormatting sqref="AY84">
    <cfRule type="expression" dxfId="1837" priority="309">
      <formula>ISBLANK(AY$240)=FALSE</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61E0-98AE-4094-A1DF-BC2B6F6C876D}">
  <dimension ref="A1:EU266"/>
  <sheetViews>
    <sheetView topLeftCell="A245" zoomScale="70" zoomScaleNormal="70" workbookViewId="0">
      <pane xSplit="2" topLeftCell="AJ1" activePane="topRight" state="frozen"/>
      <selection activeCell="AI32" sqref="AI32"/>
      <selection pane="topRight"/>
    </sheetView>
  </sheetViews>
  <sheetFormatPr defaultColWidth="9.1796875" defaultRowHeight="27.5" x14ac:dyDescent="0.55000000000000004"/>
  <cols>
    <col min="1" max="1" width="12.54296875" style="3169" customWidth="1"/>
    <col min="2" max="2" width="49.1796875" style="341" bestFit="1" customWidth="1"/>
    <col min="3" max="29" width="12.54296875" style="341" customWidth="1"/>
    <col min="30" max="30" width="12.81640625" style="341" customWidth="1"/>
    <col min="31" max="37" width="12.54296875" style="341" customWidth="1"/>
    <col min="38" max="38" width="13" style="520" customWidth="1"/>
    <col min="39" max="39" width="11.453125" style="520" customWidth="1"/>
    <col min="40" max="40" width="13.54296875" style="520" customWidth="1"/>
    <col min="41" max="41" width="11.453125" style="520" customWidth="1"/>
    <col min="42" max="83" width="9.1796875" style="520"/>
    <col min="84" max="16384" width="9.1796875" style="341"/>
  </cols>
  <sheetData>
    <row r="1" spans="1:151" ht="21.75" customHeight="1" x14ac:dyDescent="0.55000000000000004">
      <c r="A1" s="3157"/>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312"/>
      <c r="CG1" s="312"/>
      <c r="CH1" s="312"/>
      <c r="CI1" s="312"/>
      <c r="CJ1" s="312"/>
      <c r="CK1" s="312"/>
      <c r="CL1" s="312"/>
      <c r="CM1" s="312"/>
      <c r="CN1" s="312"/>
      <c r="CO1" s="312"/>
      <c r="CP1" s="312"/>
      <c r="CQ1" s="312"/>
      <c r="CR1" s="312"/>
      <c r="CS1" s="312"/>
      <c r="CT1" s="312"/>
      <c r="CU1" s="312"/>
      <c r="CV1" s="312"/>
      <c r="CW1" s="312"/>
      <c r="CX1" s="312"/>
      <c r="CY1" s="312"/>
      <c r="CZ1" s="312"/>
      <c r="DA1" s="312"/>
      <c r="DB1" s="312"/>
      <c r="DC1" s="312"/>
      <c r="DD1" s="312"/>
      <c r="DE1" s="312"/>
      <c r="DF1" s="312"/>
      <c r="DG1" s="312"/>
      <c r="DH1" s="312"/>
      <c r="DI1" s="312"/>
      <c r="DJ1" s="312"/>
      <c r="DK1" s="312"/>
      <c r="DL1" s="312"/>
      <c r="DM1" s="312"/>
      <c r="DN1" s="312"/>
      <c r="DO1" s="312"/>
      <c r="DP1" s="312"/>
      <c r="DQ1" s="312"/>
      <c r="DR1" s="312"/>
      <c r="DS1" s="312"/>
      <c r="DT1" s="312"/>
      <c r="DU1" s="312"/>
      <c r="DV1" s="312"/>
      <c r="DW1" s="312"/>
      <c r="DX1" s="312"/>
      <c r="DY1" s="312"/>
      <c r="DZ1" s="312"/>
      <c r="EA1" s="312"/>
      <c r="EB1" s="312"/>
      <c r="EC1" s="312"/>
      <c r="ED1" s="312"/>
      <c r="EE1" s="312"/>
      <c r="EF1" s="312"/>
      <c r="EG1" s="312"/>
      <c r="EH1" s="312"/>
      <c r="EI1" s="312"/>
      <c r="EJ1" s="312"/>
      <c r="EK1" s="312"/>
      <c r="EL1" s="312"/>
      <c r="EM1" s="312"/>
      <c r="EN1" s="312"/>
      <c r="EO1" s="312"/>
      <c r="EP1" s="312"/>
      <c r="EQ1" s="312"/>
      <c r="ER1" s="312"/>
      <c r="ES1" s="312"/>
      <c r="ET1" s="312"/>
      <c r="EU1" s="312"/>
    </row>
    <row r="2" spans="1:151" ht="10.5" customHeight="1" x14ac:dyDescent="0.55000000000000004">
      <c r="A2" s="3157"/>
      <c r="B2" s="312"/>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312"/>
      <c r="CG2" s="312"/>
      <c r="CH2" s="312"/>
      <c r="CI2" s="312"/>
      <c r="CJ2" s="312"/>
      <c r="CK2" s="312"/>
      <c r="CL2" s="312"/>
      <c r="CM2" s="312"/>
      <c r="CN2" s="312"/>
      <c r="CO2" s="312"/>
      <c r="CP2" s="312"/>
      <c r="CQ2" s="312"/>
      <c r="CR2" s="312"/>
      <c r="CS2" s="312"/>
      <c r="CT2" s="312"/>
      <c r="CU2" s="312"/>
      <c r="CV2" s="312"/>
      <c r="CW2" s="312"/>
      <c r="CX2" s="312"/>
      <c r="CY2" s="312"/>
      <c r="CZ2" s="312"/>
      <c r="DA2" s="312"/>
      <c r="DB2" s="312"/>
      <c r="DC2" s="312"/>
      <c r="DD2" s="312"/>
      <c r="DE2" s="312"/>
      <c r="DF2" s="312"/>
      <c r="DG2" s="312"/>
      <c r="DH2" s="312"/>
      <c r="DI2" s="312"/>
      <c r="DJ2" s="312"/>
      <c r="DK2" s="312"/>
      <c r="DL2" s="312"/>
      <c r="DM2" s="312"/>
      <c r="DN2" s="312"/>
      <c r="DO2" s="312"/>
      <c r="DP2" s="312"/>
      <c r="DQ2" s="312"/>
      <c r="DR2" s="312"/>
      <c r="DS2" s="312"/>
      <c r="DT2" s="312"/>
      <c r="DU2" s="312"/>
      <c r="DV2" s="312"/>
      <c r="DW2" s="312"/>
      <c r="DX2" s="312"/>
      <c r="DY2" s="312"/>
      <c r="DZ2" s="312"/>
      <c r="EA2" s="312"/>
      <c r="EB2" s="312"/>
      <c r="EC2" s="312"/>
      <c r="ED2" s="312"/>
      <c r="EE2" s="312"/>
      <c r="EF2" s="312"/>
      <c r="EG2" s="312"/>
      <c r="EH2" s="312"/>
      <c r="EI2" s="312"/>
      <c r="EJ2" s="312"/>
      <c r="EK2" s="312"/>
      <c r="EL2" s="312"/>
      <c r="EM2" s="312"/>
      <c r="EN2" s="312"/>
      <c r="EO2" s="312"/>
      <c r="EP2" s="312"/>
      <c r="EQ2" s="312"/>
      <c r="ER2" s="312"/>
      <c r="ES2" s="312"/>
      <c r="ET2" s="312"/>
      <c r="EU2" s="312"/>
    </row>
    <row r="3" spans="1:151" ht="12.75" customHeight="1" x14ac:dyDescent="0.55000000000000004">
      <c r="A3" s="3157"/>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row>
    <row r="4" spans="1:151" ht="12" customHeight="1" x14ac:dyDescent="0.55000000000000004">
      <c r="A4" s="3157"/>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589"/>
      <c r="AC4" s="589"/>
      <c r="AD4" s="589"/>
      <c r="AE4" s="589"/>
      <c r="AF4" s="589"/>
      <c r="AG4" s="312"/>
      <c r="AH4" s="312"/>
      <c r="AI4" s="312"/>
      <c r="AJ4" s="312"/>
      <c r="AK4" s="312"/>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312"/>
      <c r="CG4" s="312"/>
      <c r="CH4" s="312"/>
      <c r="CI4" s="312"/>
      <c r="CJ4" s="312"/>
      <c r="CK4" s="312"/>
      <c r="CL4" s="312"/>
      <c r="CM4" s="312"/>
      <c r="CN4" s="312"/>
      <c r="CO4" s="312"/>
      <c r="CP4" s="312"/>
      <c r="CQ4" s="312"/>
      <c r="CR4" s="312"/>
      <c r="CS4" s="312"/>
      <c r="CT4" s="312"/>
      <c r="CU4" s="312"/>
      <c r="CV4" s="312"/>
      <c r="CW4" s="312"/>
      <c r="CX4" s="312"/>
      <c r="CY4" s="312"/>
      <c r="CZ4" s="312"/>
      <c r="DA4" s="312"/>
      <c r="DB4" s="312"/>
      <c r="DC4" s="312"/>
      <c r="DD4" s="312"/>
      <c r="DE4" s="312"/>
      <c r="DF4" s="312"/>
      <c r="DG4" s="312"/>
      <c r="DH4" s="312"/>
      <c r="DI4" s="312"/>
      <c r="DJ4" s="312"/>
      <c r="DK4" s="312"/>
      <c r="DL4" s="312"/>
      <c r="DM4" s="312"/>
      <c r="DN4" s="312"/>
      <c r="DO4" s="312"/>
      <c r="DP4" s="312"/>
      <c r="DQ4" s="312"/>
      <c r="DR4" s="312"/>
      <c r="DS4" s="312"/>
      <c r="DT4" s="312"/>
      <c r="DU4" s="312"/>
      <c r="DV4" s="312"/>
      <c r="DW4" s="312"/>
      <c r="DX4" s="312"/>
      <c r="DY4" s="312"/>
      <c r="DZ4" s="312"/>
      <c r="EA4" s="312"/>
      <c r="EB4" s="312"/>
      <c r="EC4" s="312"/>
      <c r="ED4" s="312"/>
      <c r="EE4" s="312"/>
      <c r="EF4" s="312"/>
      <c r="EG4" s="312"/>
      <c r="EH4" s="312"/>
      <c r="EI4" s="312"/>
      <c r="EJ4" s="312"/>
      <c r="EK4" s="312"/>
      <c r="EL4" s="312"/>
      <c r="EM4" s="312"/>
      <c r="EN4" s="312"/>
      <c r="EO4" s="312"/>
      <c r="EP4" s="312"/>
      <c r="EQ4" s="312"/>
      <c r="ER4" s="312"/>
      <c r="ES4" s="312"/>
      <c r="ET4" s="312"/>
      <c r="EU4" s="312"/>
    </row>
    <row r="5" spans="1:151" s="592" customFormat="1" ht="63" customHeight="1" x14ac:dyDescent="0.35">
      <c r="A5" s="2504" t="s">
        <v>243</v>
      </c>
      <c r="B5" s="3305" t="s">
        <v>105</v>
      </c>
      <c r="C5" s="3273"/>
      <c r="D5" s="3273"/>
      <c r="E5" s="3273"/>
      <c r="F5" s="3273"/>
      <c r="G5" s="3273"/>
      <c r="H5" s="3273"/>
      <c r="I5" s="3273"/>
      <c r="J5" s="3273"/>
      <c r="K5" s="3273"/>
      <c r="L5" s="3273"/>
      <c r="M5" s="3273"/>
      <c r="N5" s="3273"/>
      <c r="O5" s="3273"/>
      <c r="P5" s="3273"/>
      <c r="Q5" s="3273"/>
      <c r="R5" s="3273"/>
      <c r="S5" s="3273"/>
      <c r="T5" s="3273"/>
      <c r="U5" s="3273"/>
      <c r="V5" s="3273"/>
      <c r="W5" s="3273"/>
      <c r="X5" s="3273"/>
      <c r="Y5" s="3273"/>
      <c r="Z5" s="3273"/>
      <c r="AA5" s="3273"/>
      <c r="AB5" s="590"/>
      <c r="AC5" s="590"/>
      <c r="AD5" s="589"/>
      <c r="AE5" s="589"/>
      <c r="AF5" s="589"/>
      <c r="AG5" s="590"/>
      <c r="AH5" s="590"/>
      <c r="AI5" s="590"/>
      <c r="AJ5" s="590"/>
      <c r="AK5" s="591"/>
      <c r="AL5" s="249"/>
      <c r="AM5" s="249"/>
      <c r="AN5" s="249"/>
      <c r="AO5" s="250"/>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312"/>
      <c r="CG5" s="312"/>
      <c r="CH5" s="312"/>
      <c r="CI5" s="312"/>
      <c r="CJ5" s="312"/>
      <c r="CK5" s="312"/>
      <c r="CL5" s="312"/>
      <c r="CM5" s="312"/>
      <c r="CN5" s="312"/>
      <c r="CO5" s="312"/>
      <c r="CP5" s="312"/>
      <c r="CQ5" s="312"/>
      <c r="CR5" s="312"/>
      <c r="CS5" s="312"/>
      <c r="CT5" s="312"/>
      <c r="CU5" s="312"/>
      <c r="CV5" s="312"/>
      <c r="CW5" s="312"/>
      <c r="CX5" s="312"/>
      <c r="CY5" s="312"/>
      <c r="CZ5" s="312"/>
      <c r="DA5" s="312"/>
      <c r="DB5" s="312"/>
      <c r="DC5" s="312"/>
      <c r="DD5" s="312"/>
      <c r="DE5" s="312"/>
      <c r="DF5" s="312"/>
      <c r="DG5" s="312"/>
      <c r="DH5" s="312"/>
      <c r="DI5" s="312"/>
      <c r="DJ5" s="312"/>
      <c r="DK5" s="312"/>
      <c r="DL5" s="312"/>
      <c r="DM5" s="312"/>
      <c r="DN5" s="312"/>
      <c r="DO5" s="312"/>
      <c r="DP5" s="312"/>
      <c r="DQ5" s="312"/>
      <c r="DR5" s="312"/>
      <c r="DS5" s="312"/>
      <c r="DT5" s="312"/>
      <c r="DU5" s="312"/>
      <c r="DV5" s="312"/>
      <c r="DW5" s="312"/>
      <c r="DX5" s="312"/>
      <c r="DY5" s="312"/>
      <c r="DZ5" s="312"/>
      <c r="EA5" s="312"/>
      <c r="EB5" s="312"/>
      <c r="EC5" s="312"/>
      <c r="ED5" s="312"/>
      <c r="EE5" s="312"/>
      <c r="EF5" s="312"/>
      <c r="EG5" s="312"/>
      <c r="EH5" s="312"/>
      <c r="EI5" s="312"/>
      <c r="EJ5" s="312"/>
      <c r="EK5" s="312"/>
      <c r="EL5" s="312"/>
      <c r="EM5" s="312"/>
      <c r="EN5" s="312"/>
      <c r="EO5" s="312"/>
      <c r="EP5" s="312"/>
      <c r="EQ5" s="312"/>
      <c r="ER5" s="312"/>
      <c r="ES5" s="312"/>
      <c r="ET5" s="312"/>
      <c r="EU5" s="312"/>
    </row>
    <row r="6" spans="1:151" s="592" customFormat="1" ht="63" customHeight="1" x14ac:dyDescent="0.55000000000000004">
      <c r="A6" s="3157"/>
      <c r="B6" s="593" t="s">
        <v>54</v>
      </c>
      <c r="C6" s="594" t="s">
        <v>6</v>
      </c>
      <c r="D6" s="594" t="s">
        <v>7</v>
      </c>
      <c r="E6" s="594" t="s">
        <v>8</v>
      </c>
      <c r="F6" s="595" t="s">
        <v>123</v>
      </c>
      <c r="G6" s="568" t="s">
        <v>160</v>
      </c>
      <c r="H6" s="568" t="s">
        <v>194</v>
      </c>
      <c r="I6" s="568" t="s">
        <v>202</v>
      </c>
      <c r="J6" s="568" t="s">
        <v>241</v>
      </c>
      <c r="K6" s="568" t="s">
        <v>273</v>
      </c>
      <c r="L6" s="568" t="s">
        <v>284</v>
      </c>
      <c r="M6" s="568" t="s">
        <v>322</v>
      </c>
      <c r="N6" s="568" t="s">
        <v>342</v>
      </c>
      <c r="O6" s="568" t="s">
        <v>356</v>
      </c>
      <c r="P6" s="568" t="s">
        <v>384</v>
      </c>
      <c r="Q6" s="568" t="s">
        <v>493</v>
      </c>
      <c r="R6" s="568" t="s">
        <v>535</v>
      </c>
      <c r="S6" s="568" t="s">
        <v>541</v>
      </c>
      <c r="T6" s="568" t="s">
        <v>545</v>
      </c>
      <c r="U6" s="568" t="s">
        <v>578</v>
      </c>
      <c r="V6" s="568" t="s">
        <v>586</v>
      </c>
      <c r="W6" s="568" t="s">
        <v>633</v>
      </c>
      <c r="X6" s="568" t="s">
        <v>646</v>
      </c>
      <c r="Y6" s="568" t="s">
        <v>647</v>
      </c>
      <c r="Z6" s="568" t="s">
        <v>668</v>
      </c>
      <c r="AA6" s="534" t="s">
        <v>671</v>
      </c>
      <c r="AB6" s="568" t="s">
        <v>688</v>
      </c>
      <c r="AC6" s="568" t="s">
        <v>689</v>
      </c>
      <c r="AD6" s="568" t="s">
        <v>735</v>
      </c>
      <c r="AE6" s="568" t="s">
        <v>776</v>
      </c>
      <c r="AF6" s="534" t="s">
        <v>811</v>
      </c>
      <c r="AG6" s="534" t="s">
        <v>1055</v>
      </c>
      <c r="AH6" s="534" t="s">
        <v>1072</v>
      </c>
      <c r="AI6" s="534" t="s">
        <v>1075</v>
      </c>
      <c r="AJ6" s="534" t="s">
        <v>1117</v>
      </c>
      <c r="AK6" s="355" t="s">
        <v>1162</v>
      </c>
      <c r="AL6" s="355" t="s">
        <v>1176</v>
      </c>
      <c r="AM6" s="651" t="s">
        <v>1211</v>
      </c>
      <c r="AN6" s="3040" t="s">
        <v>1297</v>
      </c>
      <c r="AO6" s="351" t="s">
        <v>1328</v>
      </c>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312"/>
      <c r="CG6" s="312"/>
      <c r="CH6" s="312"/>
      <c r="CI6" s="312"/>
      <c r="CJ6" s="312"/>
      <c r="CK6" s="312"/>
      <c r="CL6" s="312"/>
      <c r="CM6" s="312"/>
      <c r="CN6" s="312"/>
      <c r="CO6" s="312"/>
      <c r="CP6" s="312"/>
      <c r="CQ6" s="312"/>
      <c r="CR6" s="312"/>
      <c r="CS6" s="312"/>
      <c r="CT6" s="312"/>
      <c r="CU6" s="312"/>
      <c r="CV6" s="312"/>
      <c r="CW6" s="312"/>
      <c r="CX6" s="312"/>
      <c r="CY6" s="312"/>
      <c r="CZ6" s="312"/>
      <c r="DA6" s="312"/>
      <c r="DB6" s="312"/>
      <c r="DC6" s="312"/>
      <c r="DD6" s="312"/>
      <c r="DE6" s="312"/>
      <c r="DF6" s="312"/>
      <c r="DG6" s="312"/>
      <c r="DH6" s="312"/>
      <c r="DI6" s="312"/>
      <c r="DJ6" s="312"/>
      <c r="DK6" s="312"/>
      <c r="DL6" s="312"/>
      <c r="DM6" s="312"/>
      <c r="DN6" s="312"/>
      <c r="DO6" s="312"/>
      <c r="DP6" s="312"/>
      <c r="DQ6" s="312"/>
      <c r="DR6" s="312"/>
      <c r="DS6" s="312"/>
      <c r="DT6" s="312"/>
      <c r="DU6" s="312"/>
      <c r="DV6" s="312"/>
      <c r="DW6" s="312"/>
      <c r="DX6" s="312"/>
      <c r="DY6" s="312"/>
      <c r="DZ6" s="312"/>
      <c r="EA6" s="312"/>
      <c r="EB6" s="312"/>
      <c r="EC6" s="312"/>
      <c r="ED6" s="312"/>
      <c r="EE6" s="312"/>
      <c r="EF6" s="312"/>
      <c r="EG6" s="312"/>
      <c r="EH6" s="312"/>
      <c r="EI6" s="312"/>
      <c r="EJ6" s="312"/>
      <c r="EK6" s="312"/>
      <c r="EL6" s="312"/>
      <c r="EM6" s="312"/>
      <c r="EN6" s="312"/>
      <c r="EO6" s="312"/>
      <c r="EP6" s="312"/>
      <c r="EQ6" s="312"/>
      <c r="ER6" s="312"/>
      <c r="ES6" s="312"/>
      <c r="ET6" s="312"/>
      <c r="EU6" s="312"/>
    </row>
    <row r="7" spans="1:151" s="592" customFormat="1" ht="16.5" customHeight="1" x14ac:dyDescent="0.55000000000000004">
      <c r="A7" s="3172"/>
      <c r="B7" s="3173" t="s">
        <v>55</v>
      </c>
      <c r="C7" s="3170" t="s">
        <v>573</v>
      </c>
      <c r="D7" s="3170" t="s">
        <v>53</v>
      </c>
      <c r="E7" s="3170" t="s">
        <v>52</v>
      </c>
      <c r="F7" s="3174" t="s">
        <v>51</v>
      </c>
      <c r="G7" s="3175" t="s">
        <v>50</v>
      </c>
      <c r="H7" s="3175" t="s">
        <v>124</v>
      </c>
      <c r="I7" s="3175" t="s">
        <v>162</v>
      </c>
      <c r="J7" s="3175" t="s">
        <v>195</v>
      </c>
      <c r="K7" s="3175" t="s">
        <v>242</v>
      </c>
      <c r="L7" s="3175" t="s">
        <v>274</v>
      </c>
      <c r="M7" s="3175" t="s">
        <v>283</v>
      </c>
      <c r="N7" s="3175" t="s">
        <v>323</v>
      </c>
      <c r="O7" s="3175" t="s">
        <v>343</v>
      </c>
      <c r="P7" s="3175" t="s">
        <v>357</v>
      </c>
      <c r="Q7" s="3175" t="s">
        <v>385</v>
      </c>
      <c r="R7" s="3174" t="s">
        <v>494</v>
      </c>
      <c r="S7" s="3174" t="s">
        <v>496</v>
      </c>
      <c r="T7" s="3174" t="s">
        <v>497</v>
      </c>
      <c r="U7" s="3174" t="s">
        <v>498</v>
      </c>
      <c r="V7" s="3174" t="s">
        <v>536</v>
      </c>
      <c r="W7" s="3174" t="s">
        <v>587</v>
      </c>
      <c r="X7" s="3174" t="s">
        <v>634</v>
      </c>
      <c r="Y7" s="3174" t="s">
        <v>648</v>
      </c>
      <c r="Z7" s="3174" t="s">
        <v>649</v>
      </c>
      <c r="AA7" s="3174" t="s">
        <v>669</v>
      </c>
      <c r="AB7" s="599" t="s">
        <v>670</v>
      </c>
      <c r="AC7" s="599" t="s">
        <v>690</v>
      </c>
      <c r="AD7" s="599" t="s">
        <v>736</v>
      </c>
      <c r="AE7" s="599" t="s">
        <v>775</v>
      </c>
      <c r="AF7" s="599" t="s">
        <v>813</v>
      </c>
      <c r="AG7" s="599" t="s">
        <v>1054</v>
      </c>
      <c r="AH7" s="3174" t="s">
        <v>1071</v>
      </c>
      <c r="AI7" s="3174" t="s">
        <v>1076</v>
      </c>
      <c r="AJ7" s="3174" t="s">
        <v>1118</v>
      </c>
      <c r="AK7" s="3176" t="s">
        <v>1163</v>
      </c>
      <c r="AL7" s="3177" t="s">
        <v>1210</v>
      </c>
      <c r="AM7" s="3177" t="s">
        <v>1212</v>
      </c>
      <c r="AN7" s="3177" t="s">
        <v>1298</v>
      </c>
      <c r="AO7" s="3039" t="s">
        <v>1330</v>
      </c>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312"/>
      <c r="CG7" s="312"/>
      <c r="CH7" s="312"/>
      <c r="CI7" s="312"/>
      <c r="CJ7" s="312"/>
      <c r="CK7" s="312"/>
      <c r="CL7" s="312"/>
      <c r="CM7" s="312"/>
      <c r="CN7" s="312"/>
      <c r="CO7" s="312"/>
      <c r="CP7" s="312"/>
      <c r="CQ7" s="312"/>
      <c r="CR7" s="312"/>
      <c r="CS7" s="312"/>
      <c r="CT7" s="312"/>
      <c r="CU7" s="312"/>
      <c r="CV7" s="312"/>
      <c r="CW7" s="312"/>
      <c r="CX7" s="312"/>
      <c r="CY7" s="312"/>
      <c r="CZ7" s="312"/>
      <c r="DA7" s="312"/>
      <c r="DB7" s="312"/>
      <c r="DC7" s="312"/>
      <c r="DD7" s="312"/>
      <c r="DE7" s="312"/>
      <c r="DF7" s="312"/>
      <c r="DG7" s="312"/>
      <c r="DH7" s="312"/>
      <c r="DI7" s="312"/>
      <c r="DJ7" s="312"/>
      <c r="DK7" s="312"/>
      <c r="DL7" s="312"/>
      <c r="DM7" s="312"/>
      <c r="DN7" s="312"/>
      <c r="DO7" s="312"/>
      <c r="DP7" s="312"/>
      <c r="DQ7" s="312"/>
      <c r="DR7" s="312"/>
      <c r="DS7" s="312"/>
      <c r="DT7" s="312"/>
      <c r="DU7" s="312"/>
      <c r="DV7" s="312"/>
      <c r="DW7" s="312"/>
      <c r="DX7" s="312"/>
      <c r="DY7" s="312"/>
      <c r="DZ7" s="312"/>
      <c r="EA7" s="312"/>
      <c r="EB7" s="312"/>
      <c r="EC7" s="312"/>
      <c r="ED7" s="312"/>
      <c r="EE7" s="312"/>
      <c r="EF7" s="312"/>
      <c r="EG7" s="312"/>
      <c r="EH7" s="312"/>
      <c r="EI7" s="312"/>
      <c r="EJ7" s="312"/>
      <c r="EK7" s="312"/>
      <c r="EL7" s="312"/>
      <c r="EM7" s="312"/>
      <c r="EN7" s="312"/>
      <c r="EO7" s="312"/>
      <c r="EP7" s="312"/>
      <c r="EQ7" s="312"/>
      <c r="ER7" s="312"/>
      <c r="ES7" s="312"/>
      <c r="ET7" s="312"/>
      <c r="EU7" s="312"/>
    </row>
    <row r="8" spans="1:151" s="592" customFormat="1" ht="16.5" customHeight="1" x14ac:dyDescent="0.55000000000000004">
      <c r="A8" s="3158"/>
      <c r="B8" s="536" t="s">
        <v>4</v>
      </c>
      <c r="C8" s="81">
        <v>25.49</v>
      </c>
      <c r="D8" s="81">
        <v>23.693999999999999</v>
      </c>
      <c r="E8" s="81">
        <v>25.681999999999999</v>
      </c>
      <c r="F8" s="81">
        <v>24.225999999999999</v>
      </c>
      <c r="G8" s="81">
        <v>24.81</v>
      </c>
      <c r="H8" s="81">
        <v>22.533000000000001</v>
      </c>
      <c r="I8" s="81">
        <v>24.247</v>
      </c>
      <c r="J8" s="81">
        <v>23.609000000000002</v>
      </c>
      <c r="K8" s="81">
        <v>23.352</v>
      </c>
      <c r="L8" s="81">
        <v>20.308</v>
      </c>
      <c r="M8" s="81">
        <v>25.053999999999998</v>
      </c>
      <c r="N8" s="81">
        <v>25.315999999999999</v>
      </c>
      <c r="O8" s="81">
        <v>23.521999999999998</v>
      </c>
      <c r="P8" s="81">
        <v>24.704999999999998</v>
      </c>
      <c r="Q8" s="81">
        <v>33.378999999999998</v>
      </c>
      <c r="R8" s="81">
        <v>48.636000000000003</v>
      </c>
      <c r="S8" s="81">
        <v>41.677999999999997</v>
      </c>
      <c r="T8" s="81">
        <v>36.557000000000002</v>
      </c>
      <c r="U8" s="81">
        <v>33.601999999999997</v>
      </c>
      <c r="V8" s="81">
        <v>18.231999999999999</v>
      </c>
      <c r="W8" s="81">
        <v>18.096</v>
      </c>
      <c r="X8" s="81">
        <v>21.869</v>
      </c>
      <c r="Y8" s="81">
        <v>19.027000000000001</v>
      </c>
      <c r="Z8" s="81">
        <v>21.099</v>
      </c>
      <c r="AA8" s="81">
        <v>21.010999999999999</v>
      </c>
      <c r="AB8" s="81">
        <v>23.257000000000001</v>
      </c>
      <c r="AC8" s="81">
        <v>25.352</v>
      </c>
      <c r="AD8" s="81">
        <v>23.151</v>
      </c>
      <c r="AE8" s="81">
        <v>25.460999999999999</v>
      </c>
      <c r="AF8" s="81">
        <v>24.6</v>
      </c>
      <c r="AG8" s="81">
        <v>25.544</v>
      </c>
      <c r="AH8" s="81">
        <v>23.222000000000001</v>
      </c>
      <c r="AI8" s="81">
        <v>25.277000000000001</v>
      </c>
      <c r="AJ8" s="81">
        <v>24.047000000000001</v>
      </c>
      <c r="AK8" s="81">
        <v>23.292000000000002</v>
      </c>
      <c r="AL8" s="81">
        <v>24.846</v>
      </c>
      <c r="AM8" s="81">
        <v>25.532</v>
      </c>
      <c r="AN8" s="84">
        <v>21.771000000000001</v>
      </c>
      <c r="AO8" s="3023">
        <v>24.489000000000001</v>
      </c>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312"/>
      <c r="CG8" s="312"/>
      <c r="CH8" s="312"/>
      <c r="CI8" s="312"/>
      <c r="CJ8" s="312"/>
      <c r="CK8" s="312"/>
      <c r="CL8" s="312"/>
      <c r="CM8" s="312"/>
      <c r="CN8" s="312"/>
      <c r="CO8" s="312"/>
      <c r="CP8" s="312"/>
      <c r="CQ8" s="312"/>
      <c r="CR8" s="312"/>
      <c r="CS8" s="312"/>
      <c r="CT8" s="312"/>
      <c r="CU8" s="312"/>
      <c r="CV8" s="312"/>
      <c r="CW8" s="312"/>
      <c r="CX8" s="312"/>
      <c r="CY8" s="312"/>
      <c r="CZ8" s="312"/>
      <c r="DA8" s="312"/>
      <c r="DB8" s="312"/>
      <c r="DC8" s="312"/>
      <c r="DD8" s="312"/>
      <c r="DE8" s="312"/>
      <c r="DF8" s="312"/>
      <c r="DG8" s="312"/>
      <c r="DH8" s="312"/>
      <c r="DI8" s="312"/>
      <c r="DJ8" s="312"/>
      <c r="DK8" s="312"/>
      <c r="DL8" s="312"/>
      <c r="DM8" s="312"/>
      <c r="DN8" s="312"/>
      <c r="DO8" s="312"/>
      <c r="DP8" s="312"/>
      <c r="DQ8" s="312"/>
      <c r="DR8" s="312"/>
      <c r="DS8" s="312"/>
      <c r="DT8" s="312"/>
      <c r="DU8" s="312"/>
      <c r="DV8" s="312"/>
      <c r="DW8" s="312"/>
      <c r="DX8" s="312"/>
      <c r="DY8" s="312"/>
      <c r="DZ8" s="312"/>
      <c r="EA8" s="312"/>
      <c r="EB8" s="312"/>
      <c r="EC8" s="312"/>
      <c r="ED8" s="312"/>
      <c r="EE8" s="312"/>
      <c r="EF8" s="312"/>
      <c r="EG8" s="312"/>
      <c r="EH8" s="312"/>
      <c r="EI8" s="312"/>
      <c r="EJ8" s="312"/>
      <c r="EK8" s="312"/>
      <c r="EL8" s="312"/>
      <c r="EM8" s="312"/>
      <c r="EN8" s="312"/>
      <c r="EO8" s="312"/>
      <c r="EP8" s="312"/>
      <c r="EQ8" s="312"/>
      <c r="ER8" s="312"/>
      <c r="ES8" s="312"/>
      <c r="ET8" s="312"/>
      <c r="EU8" s="312"/>
    </row>
    <row r="9" spans="1:151" s="592" customFormat="1" ht="16.5" customHeight="1" x14ac:dyDescent="0.55000000000000004">
      <c r="A9" s="3157"/>
      <c r="B9" s="548" t="str">
        <f>"≥-50% to 0%"</f>
        <v>≥-50% to 0%</v>
      </c>
      <c r="C9" s="81">
        <v>10.957000000000001</v>
      </c>
      <c r="D9" s="81">
        <v>11.938000000000001</v>
      </c>
      <c r="E9" s="81">
        <v>18.113</v>
      </c>
      <c r="F9" s="81">
        <v>16.917999999999999</v>
      </c>
      <c r="G9" s="81">
        <v>16.317</v>
      </c>
      <c r="H9" s="81">
        <v>14.465999999999999</v>
      </c>
      <c r="I9" s="81">
        <v>14.818</v>
      </c>
      <c r="J9" s="81">
        <v>14.599</v>
      </c>
      <c r="K9" s="81">
        <v>17.798999999999999</v>
      </c>
      <c r="L9" s="81">
        <v>17.613</v>
      </c>
      <c r="M9" s="81">
        <v>15.253</v>
      </c>
      <c r="N9" s="81">
        <v>16.728000000000002</v>
      </c>
      <c r="O9" s="81">
        <v>15.49</v>
      </c>
      <c r="P9" s="81">
        <v>15.933999999999999</v>
      </c>
      <c r="Q9" s="81">
        <v>17.372</v>
      </c>
      <c r="R9" s="81">
        <v>16.266999999999999</v>
      </c>
      <c r="S9" s="81">
        <v>17.998999999999999</v>
      </c>
      <c r="T9" s="81">
        <v>16.675000000000001</v>
      </c>
      <c r="U9" s="81">
        <v>17.602</v>
      </c>
      <c r="V9" s="81">
        <v>11.628</v>
      </c>
      <c r="W9" s="81">
        <v>12.037000000000001</v>
      </c>
      <c r="X9" s="81">
        <v>11.814</v>
      </c>
      <c r="Y9" s="81">
        <v>13.824999999999999</v>
      </c>
      <c r="Z9" s="81">
        <v>15.461</v>
      </c>
      <c r="AA9" s="81">
        <v>17.309999999999999</v>
      </c>
      <c r="AB9" s="81">
        <v>13.933</v>
      </c>
      <c r="AC9" s="81">
        <v>15.601000000000001</v>
      </c>
      <c r="AD9" s="81">
        <v>14.271000000000001</v>
      </c>
      <c r="AE9" s="81">
        <v>16.271999999999998</v>
      </c>
      <c r="AF9" s="81">
        <v>17.309999999999999</v>
      </c>
      <c r="AG9" s="81">
        <v>16.62</v>
      </c>
      <c r="AH9" s="81">
        <v>15.335000000000001</v>
      </c>
      <c r="AI9" s="81">
        <v>17.706</v>
      </c>
      <c r="AJ9" s="81">
        <v>15.948</v>
      </c>
      <c r="AK9" s="81">
        <v>20.332999999999998</v>
      </c>
      <c r="AL9" s="81">
        <v>16.398</v>
      </c>
      <c r="AM9" s="81">
        <v>20.350999999999999</v>
      </c>
      <c r="AN9" s="84">
        <v>16.376000000000001</v>
      </c>
      <c r="AO9" s="3023">
        <v>17.672000000000001</v>
      </c>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312"/>
      <c r="CG9" s="312"/>
      <c r="CH9" s="312"/>
      <c r="CI9" s="312"/>
      <c r="CJ9" s="312"/>
      <c r="CK9" s="312"/>
      <c r="CL9" s="312"/>
      <c r="CM9" s="312"/>
      <c r="CN9" s="312"/>
      <c r="CO9" s="312"/>
      <c r="CP9" s="312"/>
      <c r="CQ9" s="312"/>
      <c r="CR9" s="312"/>
      <c r="CS9" s="312"/>
      <c r="CT9" s="312"/>
      <c r="CU9" s="312"/>
      <c r="CV9" s="312"/>
      <c r="CW9" s="312"/>
      <c r="CX9" s="312"/>
      <c r="CY9" s="312"/>
      <c r="CZ9" s="312"/>
      <c r="DA9" s="312"/>
      <c r="DB9" s="312"/>
      <c r="DC9" s="312"/>
      <c r="DD9" s="312"/>
      <c r="DE9" s="312"/>
      <c r="DF9" s="312"/>
      <c r="DG9" s="312"/>
      <c r="DH9" s="312"/>
      <c r="DI9" s="312"/>
      <c r="DJ9" s="312"/>
      <c r="DK9" s="312"/>
      <c r="DL9" s="312"/>
      <c r="DM9" s="312"/>
      <c r="DN9" s="312"/>
      <c r="DO9" s="312"/>
      <c r="DP9" s="312"/>
      <c r="DQ9" s="312"/>
      <c r="DR9" s="312"/>
      <c r="DS9" s="312"/>
      <c r="DT9" s="312"/>
      <c r="DU9" s="312"/>
      <c r="DV9" s="312"/>
      <c r="DW9" s="312"/>
      <c r="DX9" s="312"/>
      <c r="DY9" s="312"/>
      <c r="DZ9" s="312"/>
      <c r="EA9" s="312"/>
      <c r="EB9" s="312"/>
      <c r="EC9" s="312"/>
      <c r="ED9" s="312"/>
      <c r="EE9" s="312"/>
      <c r="EF9" s="312"/>
      <c r="EG9" s="312"/>
      <c r="EH9" s="312"/>
      <c r="EI9" s="312"/>
      <c r="EJ9" s="312"/>
      <c r="EK9" s="312"/>
      <c r="EL9" s="312"/>
      <c r="EM9" s="312"/>
      <c r="EN9" s="312"/>
      <c r="EO9" s="312"/>
      <c r="EP9" s="312"/>
      <c r="EQ9" s="312"/>
      <c r="ER9" s="312"/>
      <c r="ES9" s="312"/>
      <c r="ET9" s="312"/>
      <c r="EU9" s="312"/>
    </row>
    <row r="10" spans="1:151" s="592" customFormat="1" ht="16.5" customHeight="1" x14ac:dyDescent="0.55000000000000004">
      <c r="A10" s="3157"/>
      <c r="B10" s="548" t="str">
        <f>"≥0% to 50%"</f>
        <v>≥0% to 50%</v>
      </c>
      <c r="C10" s="81">
        <v>40.840000000000003</v>
      </c>
      <c r="D10" s="81">
        <v>40.420999999999999</v>
      </c>
      <c r="E10" s="81">
        <v>29.236000000000001</v>
      </c>
      <c r="F10" s="81">
        <v>26.893999999999998</v>
      </c>
      <c r="G10" s="81">
        <v>31.760999999999999</v>
      </c>
      <c r="H10" s="81">
        <v>32.195999999999998</v>
      </c>
      <c r="I10" s="81">
        <v>30.11</v>
      </c>
      <c r="J10" s="81">
        <v>32.993000000000002</v>
      </c>
      <c r="K10" s="81">
        <v>32.603000000000002</v>
      </c>
      <c r="L10" s="81">
        <v>34.201999999999998</v>
      </c>
      <c r="M10" s="81">
        <v>33.125999999999998</v>
      </c>
      <c r="N10" s="81">
        <v>31.693000000000001</v>
      </c>
      <c r="O10" s="81">
        <v>34.784999999999997</v>
      </c>
      <c r="P10" s="81">
        <v>32.128999999999998</v>
      </c>
      <c r="Q10" s="81">
        <v>25.417999999999999</v>
      </c>
      <c r="R10" s="81">
        <v>18.716000000000001</v>
      </c>
      <c r="S10" s="81">
        <v>20.901</v>
      </c>
      <c r="T10" s="81">
        <v>24.393000000000001</v>
      </c>
      <c r="U10" s="81">
        <v>25.344000000000001</v>
      </c>
      <c r="V10" s="81">
        <v>28.018999999999998</v>
      </c>
      <c r="W10" s="81">
        <v>26.837</v>
      </c>
      <c r="X10" s="81">
        <v>28.709</v>
      </c>
      <c r="Y10" s="81">
        <v>28.92</v>
      </c>
      <c r="Z10" s="81">
        <v>33.045000000000002</v>
      </c>
      <c r="AA10" s="81">
        <v>33.281999999999996</v>
      </c>
      <c r="AB10" s="81">
        <v>33.709000000000003</v>
      </c>
      <c r="AC10" s="81">
        <v>28.861999999999998</v>
      </c>
      <c r="AD10" s="81">
        <v>33.459000000000003</v>
      </c>
      <c r="AE10" s="81">
        <v>31.042999999999999</v>
      </c>
      <c r="AF10" s="81">
        <v>33.308999999999997</v>
      </c>
      <c r="AG10" s="81">
        <v>30.305</v>
      </c>
      <c r="AH10" s="81">
        <v>32.765999999999998</v>
      </c>
      <c r="AI10" s="81">
        <v>32.366999999999997</v>
      </c>
      <c r="AJ10" s="81">
        <v>35.286000000000001</v>
      </c>
      <c r="AK10" s="81">
        <v>32.081000000000003</v>
      </c>
      <c r="AL10" s="81">
        <v>30.69</v>
      </c>
      <c r="AM10" s="81">
        <v>29.539000000000001</v>
      </c>
      <c r="AN10" s="84">
        <v>38.549999999999997</v>
      </c>
      <c r="AO10" s="3023">
        <v>31.882000000000001</v>
      </c>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312"/>
      <c r="CG10" s="312"/>
      <c r="CH10" s="312"/>
      <c r="CI10" s="312"/>
      <c r="CJ10" s="312"/>
      <c r="CK10" s="312"/>
      <c r="CL10" s="312"/>
      <c r="CM10" s="312"/>
      <c r="CN10" s="312"/>
      <c r="CO10" s="312"/>
      <c r="CP10" s="312"/>
      <c r="CQ10" s="312"/>
      <c r="CR10" s="312"/>
      <c r="CS10" s="312"/>
      <c r="CT10" s="312"/>
      <c r="CU10" s="312"/>
      <c r="CV10" s="312"/>
      <c r="CW10" s="312"/>
      <c r="CX10" s="312"/>
      <c r="CY10" s="312"/>
      <c r="CZ10" s="312"/>
      <c r="DA10" s="312"/>
      <c r="DB10" s="312"/>
      <c r="DC10" s="312"/>
      <c r="DD10" s="312"/>
      <c r="DE10" s="312"/>
      <c r="DF10" s="312"/>
      <c r="DG10" s="312"/>
      <c r="DH10" s="312"/>
      <c r="DI10" s="312"/>
      <c r="DJ10" s="312"/>
      <c r="DK10" s="312"/>
      <c r="DL10" s="312"/>
      <c r="DM10" s="312"/>
      <c r="DN10" s="312"/>
      <c r="DO10" s="312"/>
      <c r="DP10" s="312"/>
      <c r="DQ10" s="312"/>
      <c r="DR10" s="312"/>
      <c r="DS10" s="312"/>
      <c r="DT10" s="312"/>
      <c r="DU10" s="312"/>
      <c r="DV10" s="312"/>
      <c r="DW10" s="312"/>
      <c r="DX10" s="312"/>
      <c r="DY10" s="312"/>
      <c r="DZ10" s="312"/>
      <c r="EA10" s="312"/>
      <c r="EB10" s="312"/>
      <c r="EC10" s="312"/>
      <c r="ED10" s="312"/>
      <c r="EE10" s="312"/>
      <c r="EF10" s="312"/>
      <c r="EG10" s="312"/>
      <c r="EH10" s="312"/>
      <c r="EI10" s="312"/>
      <c r="EJ10" s="312"/>
      <c r="EK10" s="312"/>
      <c r="EL10" s="312"/>
      <c r="EM10" s="312"/>
      <c r="EN10" s="312"/>
      <c r="EO10" s="312"/>
      <c r="EP10" s="312"/>
      <c r="EQ10" s="312"/>
      <c r="ER10" s="312"/>
      <c r="ES10" s="312"/>
      <c r="ET10" s="312"/>
      <c r="EU10" s="312"/>
    </row>
    <row r="11" spans="1:151" s="592" customFormat="1" ht="16.5" customHeight="1" x14ac:dyDescent="0.55000000000000004">
      <c r="A11" s="3157"/>
      <c r="B11" s="548" t="str">
        <f>"≥50% to 100%"</f>
        <v>≥50% to 100%</v>
      </c>
      <c r="C11" s="81">
        <v>10.295999999999999</v>
      </c>
      <c r="D11" s="81">
        <v>8.5690000000000008</v>
      </c>
      <c r="E11" s="81">
        <v>11.909000000000001</v>
      </c>
      <c r="F11" s="81">
        <v>15.337</v>
      </c>
      <c r="G11" s="81">
        <v>12.14</v>
      </c>
      <c r="H11" s="81">
        <v>15.023</v>
      </c>
      <c r="I11" s="81">
        <v>15.991</v>
      </c>
      <c r="J11" s="81">
        <v>14.677</v>
      </c>
      <c r="K11" s="81">
        <v>13.173999999999999</v>
      </c>
      <c r="L11" s="81">
        <v>13.138</v>
      </c>
      <c r="M11" s="81">
        <v>12.974</v>
      </c>
      <c r="N11" s="81">
        <v>12.446999999999999</v>
      </c>
      <c r="O11" s="81">
        <v>12.919</v>
      </c>
      <c r="P11" s="81">
        <v>12.148</v>
      </c>
      <c r="Q11" s="81">
        <v>11.035</v>
      </c>
      <c r="R11" s="81">
        <v>8.4949999999999992</v>
      </c>
      <c r="S11" s="81">
        <v>8.3309999999999995</v>
      </c>
      <c r="T11" s="81">
        <v>10.583</v>
      </c>
      <c r="U11" s="81">
        <v>10.923</v>
      </c>
      <c r="V11" s="81">
        <v>16.849</v>
      </c>
      <c r="W11" s="81">
        <v>18.151</v>
      </c>
      <c r="X11" s="81">
        <v>17.103999999999999</v>
      </c>
      <c r="Y11" s="81">
        <v>15.42</v>
      </c>
      <c r="Z11" s="81">
        <v>13.904999999999999</v>
      </c>
      <c r="AA11" s="81">
        <v>13.696</v>
      </c>
      <c r="AB11" s="81">
        <v>14.827</v>
      </c>
      <c r="AC11" s="81">
        <v>14.773</v>
      </c>
      <c r="AD11" s="81">
        <v>13.802</v>
      </c>
      <c r="AE11" s="81">
        <v>13.115</v>
      </c>
      <c r="AF11" s="81">
        <v>10.254</v>
      </c>
      <c r="AG11" s="81">
        <v>13.74</v>
      </c>
      <c r="AH11" s="81">
        <v>14.57</v>
      </c>
      <c r="AI11" s="81">
        <v>12.718999999999999</v>
      </c>
      <c r="AJ11" s="81">
        <v>12.095000000000001</v>
      </c>
      <c r="AK11" s="81">
        <v>10.641999999999999</v>
      </c>
      <c r="AL11" s="81">
        <v>15.132</v>
      </c>
      <c r="AM11" s="81">
        <v>12.036</v>
      </c>
      <c r="AN11" s="84">
        <v>10.449</v>
      </c>
      <c r="AO11" s="3023">
        <v>11.279</v>
      </c>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312"/>
      <c r="DL11" s="312"/>
      <c r="DM11" s="312"/>
      <c r="DN11" s="312"/>
      <c r="DO11" s="312"/>
      <c r="DP11" s="312"/>
      <c r="DQ11" s="312"/>
      <c r="DR11" s="312"/>
      <c r="DS11" s="312"/>
      <c r="DT11" s="312"/>
      <c r="DU11" s="312"/>
      <c r="DV11" s="312"/>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row>
    <row r="12" spans="1:151" s="592" customFormat="1" ht="16.5" customHeight="1" x14ac:dyDescent="0.55000000000000004">
      <c r="A12" s="3157"/>
      <c r="B12" s="549" t="s">
        <v>5</v>
      </c>
      <c r="C12" s="81">
        <v>12.416</v>
      </c>
      <c r="D12" s="81">
        <v>15.377000000000001</v>
      </c>
      <c r="E12" s="81">
        <v>15.058999999999999</v>
      </c>
      <c r="F12" s="81">
        <v>16.625</v>
      </c>
      <c r="G12" s="81">
        <v>14.973000000000001</v>
      </c>
      <c r="H12" s="81">
        <v>15.782</v>
      </c>
      <c r="I12" s="81">
        <v>14.835000000000001</v>
      </c>
      <c r="J12" s="81">
        <v>14.121</v>
      </c>
      <c r="K12" s="81">
        <v>13.071999999999999</v>
      </c>
      <c r="L12" s="81">
        <v>14.74</v>
      </c>
      <c r="M12" s="81">
        <v>13.593</v>
      </c>
      <c r="N12" s="81">
        <v>13.817</v>
      </c>
      <c r="O12" s="81">
        <v>13.284000000000001</v>
      </c>
      <c r="P12" s="81">
        <v>15.084</v>
      </c>
      <c r="Q12" s="81">
        <v>12.797000000000001</v>
      </c>
      <c r="R12" s="81">
        <v>7.8849999999999998</v>
      </c>
      <c r="S12" s="81">
        <v>11.090999999999999</v>
      </c>
      <c r="T12" s="81">
        <v>11.792</v>
      </c>
      <c r="U12" s="81">
        <v>12.529</v>
      </c>
      <c r="V12" s="81">
        <v>25.271999999999998</v>
      </c>
      <c r="W12" s="81">
        <v>24.879000000000001</v>
      </c>
      <c r="X12" s="81">
        <v>20.504000000000001</v>
      </c>
      <c r="Y12" s="81">
        <v>22.808</v>
      </c>
      <c r="Z12" s="81">
        <v>16.489999999999998</v>
      </c>
      <c r="AA12" s="81">
        <v>14.701000000000001</v>
      </c>
      <c r="AB12" s="81">
        <v>14.273999999999999</v>
      </c>
      <c r="AC12" s="81">
        <v>15.413</v>
      </c>
      <c r="AD12" s="81">
        <v>15.316000000000001</v>
      </c>
      <c r="AE12" s="81">
        <v>14.109</v>
      </c>
      <c r="AF12" s="81">
        <v>14.526999999999999</v>
      </c>
      <c r="AG12" s="81">
        <v>13.79</v>
      </c>
      <c r="AH12" s="81">
        <v>14.106</v>
      </c>
      <c r="AI12" s="81">
        <v>11.93</v>
      </c>
      <c r="AJ12" s="81">
        <v>12.624000000000001</v>
      </c>
      <c r="AK12" s="81">
        <v>13.651999999999999</v>
      </c>
      <c r="AL12" s="81">
        <v>12.933999999999999</v>
      </c>
      <c r="AM12" s="81">
        <v>12.542</v>
      </c>
      <c r="AN12" s="84">
        <v>12.853999999999999</v>
      </c>
      <c r="AO12" s="3026">
        <v>14.678000000000001</v>
      </c>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312"/>
      <c r="CG12" s="312"/>
      <c r="CH12" s="312"/>
      <c r="CI12" s="312"/>
      <c r="CJ12" s="312"/>
      <c r="CK12" s="312"/>
      <c r="CL12" s="312"/>
      <c r="CM12" s="312"/>
      <c r="CN12" s="312"/>
      <c r="CO12" s="312"/>
      <c r="CP12" s="312"/>
      <c r="CQ12" s="312"/>
      <c r="CR12" s="312"/>
      <c r="CS12" s="312"/>
      <c r="CT12" s="312"/>
      <c r="CU12" s="312"/>
      <c r="CV12" s="312"/>
      <c r="CW12" s="312"/>
      <c r="CX12" s="312"/>
      <c r="CY12" s="312"/>
      <c r="CZ12" s="312"/>
      <c r="DA12" s="312"/>
      <c r="DB12" s="312"/>
      <c r="DC12" s="312"/>
      <c r="DD12" s="312"/>
      <c r="DE12" s="312"/>
      <c r="DF12" s="312"/>
      <c r="DG12" s="312"/>
      <c r="DH12" s="312"/>
      <c r="DI12" s="312"/>
      <c r="DJ12" s="312"/>
      <c r="DK12" s="312"/>
      <c r="DL12" s="312"/>
      <c r="DM12" s="312"/>
      <c r="DN12" s="312"/>
      <c r="DO12" s="312"/>
      <c r="DP12" s="312"/>
      <c r="DQ12" s="312"/>
      <c r="DR12" s="312"/>
      <c r="DS12" s="312"/>
      <c r="DT12" s="312"/>
      <c r="DU12" s="312"/>
      <c r="DV12" s="312"/>
      <c r="DW12" s="312"/>
      <c r="DX12" s="312"/>
      <c r="DY12" s="312"/>
      <c r="DZ12" s="312"/>
      <c r="EA12" s="312"/>
      <c r="EB12" s="312"/>
      <c r="EC12" s="312"/>
      <c r="ED12" s="312"/>
      <c r="EE12" s="312"/>
      <c r="EF12" s="312"/>
      <c r="EG12" s="312"/>
      <c r="EH12" s="312"/>
      <c r="EI12" s="312"/>
      <c r="EJ12" s="312"/>
      <c r="EK12" s="312"/>
      <c r="EL12" s="312"/>
      <c r="EM12" s="312"/>
      <c r="EN12" s="312"/>
      <c r="EO12" s="312"/>
      <c r="EP12" s="312"/>
      <c r="EQ12" s="312"/>
      <c r="ER12" s="312"/>
      <c r="ES12" s="312"/>
      <c r="ET12" s="312"/>
      <c r="EU12" s="312"/>
    </row>
    <row r="13" spans="1:151" ht="3" customHeight="1" x14ac:dyDescent="0.55000000000000004">
      <c r="A13" s="3157"/>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2"/>
      <c r="AF13" s="312"/>
      <c r="AG13" s="312"/>
      <c r="AH13" s="312"/>
      <c r="AI13" s="312"/>
      <c r="AJ13" s="312"/>
      <c r="AK13" s="312"/>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312"/>
      <c r="CG13" s="312"/>
      <c r="CH13" s="312"/>
      <c r="CI13" s="312"/>
      <c r="CJ13" s="312"/>
      <c r="CK13" s="312"/>
      <c r="CL13" s="312"/>
      <c r="CM13" s="312"/>
      <c r="CN13" s="312"/>
      <c r="CO13" s="312"/>
      <c r="CP13" s="312"/>
      <c r="CQ13" s="312"/>
      <c r="CR13" s="312"/>
      <c r="CS13" s="312"/>
      <c r="CT13" s="312"/>
      <c r="CU13" s="312"/>
      <c r="CV13" s="312"/>
      <c r="CW13" s="312"/>
      <c r="CX13" s="312"/>
      <c r="CY13" s="312"/>
      <c r="CZ13" s="312"/>
      <c r="DA13" s="312"/>
      <c r="DB13" s="312"/>
      <c r="DC13" s="312"/>
      <c r="DD13" s="312"/>
      <c r="DE13" s="312"/>
      <c r="DF13" s="312"/>
      <c r="DG13" s="312"/>
      <c r="DH13" s="312"/>
      <c r="DI13" s="312"/>
      <c r="DJ13" s="312"/>
      <c r="DK13" s="312"/>
      <c r="DL13" s="312"/>
      <c r="DM13" s="312"/>
      <c r="DN13" s="312"/>
      <c r="DO13" s="312"/>
      <c r="DP13" s="312"/>
      <c r="DQ13" s="312"/>
      <c r="DR13" s="312"/>
      <c r="DS13" s="312"/>
      <c r="DT13" s="312"/>
      <c r="DU13" s="312"/>
      <c r="DV13" s="312"/>
      <c r="DW13" s="312"/>
      <c r="DX13" s="312"/>
      <c r="DY13" s="312"/>
      <c r="DZ13" s="312"/>
      <c r="EA13" s="312"/>
      <c r="EB13" s="312"/>
      <c r="EC13" s="312"/>
      <c r="ED13" s="312"/>
      <c r="EE13" s="312"/>
      <c r="EF13" s="312"/>
      <c r="EG13" s="312"/>
      <c r="EH13" s="312"/>
      <c r="EI13" s="312"/>
      <c r="EJ13" s="312"/>
      <c r="EK13" s="312"/>
      <c r="EL13" s="312"/>
      <c r="EM13" s="312"/>
      <c r="EN13" s="312"/>
      <c r="EO13" s="312"/>
      <c r="EP13" s="312"/>
      <c r="EQ13" s="312"/>
      <c r="ER13" s="312"/>
      <c r="ES13" s="312"/>
      <c r="ET13" s="312"/>
      <c r="EU13" s="312"/>
    </row>
    <row r="14" spans="1:151" ht="63" customHeight="1" x14ac:dyDescent="0.55000000000000004">
      <c r="A14" s="3157"/>
      <c r="B14" s="3306" t="s">
        <v>1228</v>
      </c>
      <c r="C14" s="3307"/>
      <c r="D14" s="3307"/>
      <c r="E14" s="3307"/>
      <c r="F14" s="3307"/>
      <c r="G14" s="3307"/>
      <c r="H14" s="3307"/>
      <c r="I14" s="3307"/>
      <c r="J14" s="3307"/>
      <c r="K14" s="3307"/>
      <c r="L14" s="3307"/>
      <c r="M14" s="3307"/>
      <c r="N14" s="3307"/>
      <c r="O14" s="3307"/>
      <c r="P14" s="3307"/>
      <c r="Q14" s="3307"/>
      <c r="R14" s="3307"/>
      <c r="S14" s="3307"/>
      <c r="T14" s="3307"/>
      <c r="U14" s="3307"/>
      <c r="V14" s="3307"/>
      <c r="W14" s="3307"/>
      <c r="X14" s="3307"/>
      <c r="Y14" s="3308"/>
      <c r="Z14" s="312"/>
      <c r="AA14" s="312"/>
      <c r="AB14" s="312"/>
      <c r="AC14" s="312"/>
      <c r="AD14" s="312"/>
      <c r="AE14" s="312"/>
      <c r="AF14" s="312"/>
      <c r="AG14" s="312"/>
      <c r="AH14" s="312"/>
      <c r="AI14" s="312"/>
      <c r="AJ14" s="312"/>
      <c r="AK14" s="312"/>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312"/>
      <c r="CG14" s="312"/>
      <c r="CH14" s="312"/>
      <c r="CI14" s="312"/>
      <c r="CJ14" s="312"/>
      <c r="CK14" s="312"/>
      <c r="CL14" s="312"/>
      <c r="CM14" s="312"/>
      <c r="CN14" s="312"/>
      <c r="CO14" s="312"/>
      <c r="CP14" s="312"/>
      <c r="CQ14" s="312"/>
      <c r="CR14" s="312"/>
      <c r="CS14" s="312"/>
      <c r="CT14" s="312"/>
      <c r="CU14" s="312"/>
      <c r="CV14" s="312"/>
      <c r="CW14" s="312"/>
      <c r="CX14" s="312"/>
      <c r="CY14" s="312"/>
      <c r="CZ14" s="312"/>
      <c r="DA14" s="312"/>
      <c r="DB14" s="312"/>
      <c r="DC14" s="312"/>
      <c r="DD14" s="312"/>
      <c r="DE14" s="312"/>
      <c r="DF14" s="312"/>
      <c r="DG14" s="312"/>
      <c r="DH14" s="312"/>
      <c r="DI14" s="312"/>
      <c r="DJ14" s="312"/>
      <c r="DK14" s="312"/>
      <c r="DL14" s="312"/>
      <c r="DM14" s="312"/>
      <c r="DN14" s="312"/>
      <c r="DO14" s="312"/>
      <c r="DP14" s="312"/>
      <c r="DQ14" s="312"/>
      <c r="DR14" s="312"/>
      <c r="DS14" s="312"/>
      <c r="DT14" s="312"/>
      <c r="DU14" s="312"/>
      <c r="DV14" s="312"/>
      <c r="DW14" s="312"/>
      <c r="DX14" s="312"/>
      <c r="DY14" s="312"/>
      <c r="DZ14" s="312"/>
      <c r="EA14" s="312"/>
      <c r="EB14" s="312"/>
      <c r="EC14" s="312"/>
      <c r="ED14" s="312"/>
      <c r="EE14" s="312"/>
      <c r="EF14" s="312"/>
      <c r="EG14" s="312"/>
      <c r="EH14" s="312"/>
      <c r="EI14" s="312"/>
      <c r="EJ14" s="312"/>
      <c r="EK14" s="312"/>
      <c r="EL14" s="312"/>
      <c r="EM14" s="312"/>
      <c r="EN14" s="312"/>
      <c r="EO14" s="312"/>
      <c r="EP14" s="312"/>
      <c r="EQ14" s="312"/>
      <c r="ER14" s="312"/>
      <c r="ES14" s="312"/>
      <c r="ET14" s="312"/>
      <c r="EU14" s="312"/>
    </row>
    <row r="15" spans="1:151" x14ac:dyDescent="0.55000000000000004">
      <c r="A15" s="3157"/>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589"/>
      <c r="AC15" s="589"/>
      <c r="AD15" s="589"/>
      <c r="AE15" s="589"/>
      <c r="AF15" s="589"/>
      <c r="AG15" s="312"/>
      <c r="AH15" s="312"/>
      <c r="AI15" s="312"/>
      <c r="AJ15" s="312"/>
      <c r="AK15" s="312"/>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312"/>
      <c r="CG15" s="312"/>
      <c r="CH15" s="312"/>
      <c r="CI15" s="312"/>
      <c r="CJ15" s="312"/>
      <c r="CK15" s="312"/>
      <c r="CL15" s="312"/>
      <c r="CM15" s="312"/>
      <c r="CN15" s="312"/>
      <c r="CO15" s="312"/>
      <c r="CP15" s="312"/>
      <c r="CQ15" s="312"/>
      <c r="CR15" s="31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12"/>
      <c r="ET15" s="312"/>
      <c r="EU15" s="312"/>
    </row>
    <row r="16" spans="1:151" ht="63" customHeight="1" x14ac:dyDescent="0.35">
      <c r="A16" s="2504" t="s">
        <v>244</v>
      </c>
      <c r="B16" s="3305" t="s">
        <v>249</v>
      </c>
      <c r="C16" s="3273"/>
      <c r="D16" s="3273"/>
      <c r="E16" s="3273"/>
      <c r="F16" s="3273"/>
      <c r="G16" s="3273"/>
      <c r="H16" s="3273"/>
      <c r="I16" s="3273"/>
      <c r="J16" s="3273"/>
      <c r="K16" s="3273"/>
      <c r="L16" s="3273"/>
      <c r="M16" s="3273"/>
      <c r="N16" s="3273"/>
      <c r="O16" s="3273"/>
      <c r="P16" s="3273"/>
      <c r="Q16" s="3273"/>
      <c r="R16" s="3273"/>
      <c r="S16" s="3273"/>
      <c r="T16" s="3273"/>
      <c r="U16" s="3273"/>
      <c r="V16" s="3273"/>
      <c r="W16" s="3273"/>
      <c r="X16" s="3273"/>
      <c r="Y16" s="3273"/>
      <c r="Z16" s="3273"/>
      <c r="AA16" s="3273"/>
      <c r="AB16" s="312"/>
      <c r="AC16" s="312"/>
      <c r="AD16" s="312"/>
      <c r="AE16" s="312"/>
      <c r="AF16" s="312"/>
      <c r="AG16" s="590"/>
      <c r="AH16" s="590"/>
      <c r="AI16" s="590"/>
      <c r="AJ16" s="590"/>
      <c r="AK16" s="591"/>
      <c r="AL16" s="249"/>
      <c r="AM16" s="249"/>
      <c r="AN16" s="249"/>
      <c r="AO16" s="250"/>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312"/>
      <c r="CG16" s="312"/>
      <c r="CH16" s="312"/>
      <c r="CI16" s="312"/>
      <c r="CJ16" s="312"/>
      <c r="CK16" s="312"/>
      <c r="CL16" s="312"/>
      <c r="CM16" s="312"/>
      <c r="CN16" s="312"/>
      <c r="CO16" s="312"/>
      <c r="CP16" s="312"/>
      <c r="CQ16" s="312"/>
      <c r="CR16" s="312"/>
      <c r="CS16" s="312"/>
      <c r="CT16" s="312"/>
      <c r="CU16" s="312"/>
      <c r="CV16" s="312"/>
      <c r="CW16" s="312"/>
      <c r="CX16" s="312"/>
      <c r="CY16" s="312"/>
      <c r="CZ16" s="312"/>
      <c r="DA16" s="312"/>
      <c r="DB16" s="312"/>
      <c r="DC16" s="312"/>
      <c r="DD16" s="312"/>
      <c r="DE16" s="312"/>
      <c r="DF16" s="312"/>
      <c r="DG16" s="312"/>
      <c r="DH16" s="312"/>
      <c r="DI16" s="312"/>
      <c r="DJ16" s="312"/>
      <c r="DK16" s="312"/>
      <c r="DL16" s="312"/>
      <c r="DM16" s="312"/>
      <c r="DN16" s="312"/>
      <c r="DO16" s="312"/>
      <c r="DP16" s="312"/>
      <c r="DQ16" s="312"/>
      <c r="DR16" s="312"/>
      <c r="DS16" s="312"/>
      <c r="DT16" s="312"/>
      <c r="DU16" s="312"/>
      <c r="DV16" s="312"/>
      <c r="DW16" s="312"/>
      <c r="DX16" s="312"/>
      <c r="DY16" s="312"/>
      <c r="DZ16" s="312"/>
      <c r="EA16" s="312"/>
      <c r="EB16" s="312"/>
      <c r="EC16" s="312"/>
      <c r="ED16" s="312"/>
      <c r="EE16" s="312"/>
      <c r="EF16" s="312"/>
      <c r="EG16" s="312"/>
      <c r="EH16" s="312"/>
      <c r="EI16" s="312"/>
      <c r="EJ16" s="312"/>
      <c r="EK16" s="312"/>
      <c r="EL16" s="312"/>
      <c r="EM16" s="312"/>
      <c r="EN16" s="312"/>
      <c r="EO16" s="312"/>
      <c r="EP16" s="312"/>
      <c r="EQ16" s="312"/>
      <c r="ER16" s="312"/>
      <c r="ES16" s="312"/>
      <c r="ET16" s="312"/>
      <c r="EU16" s="312"/>
    </row>
    <row r="17" spans="1:151" ht="63" customHeight="1" x14ac:dyDescent="0.35">
      <c r="A17" s="427"/>
      <c r="B17" s="593" t="s">
        <v>54</v>
      </c>
      <c r="C17" s="594" t="s">
        <v>6</v>
      </c>
      <c r="D17" s="594" t="s">
        <v>7</v>
      </c>
      <c r="E17" s="594" t="s">
        <v>8</v>
      </c>
      <c r="F17" s="595" t="s">
        <v>123</v>
      </c>
      <c r="G17" s="568" t="s">
        <v>160</v>
      </c>
      <c r="H17" s="568" t="s">
        <v>194</v>
      </c>
      <c r="I17" s="568" t="s">
        <v>202</v>
      </c>
      <c r="J17" s="568" t="s">
        <v>241</v>
      </c>
      <c r="K17" s="568" t="s">
        <v>273</v>
      </c>
      <c r="L17" s="568" t="s">
        <v>284</v>
      </c>
      <c r="M17" s="568" t="s">
        <v>322</v>
      </c>
      <c r="N17" s="568" t="s">
        <v>342</v>
      </c>
      <c r="O17" s="568" t="s">
        <v>356</v>
      </c>
      <c r="P17" s="568" t="s">
        <v>384</v>
      </c>
      <c r="Q17" s="568" t="s">
        <v>493</v>
      </c>
      <c r="R17" s="568" t="s">
        <v>535</v>
      </c>
      <c r="S17" s="568" t="s">
        <v>541</v>
      </c>
      <c r="T17" s="568" t="s">
        <v>545</v>
      </c>
      <c r="U17" s="568" t="s">
        <v>578</v>
      </c>
      <c r="V17" s="568" t="s">
        <v>586</v>
      </c>
      <c r="W17" s="568" t="s">
        <v>633</v>
      </c>
      <c r="X17" s="568" t="s">
        <v>646</v>
      </c>
      <c r="Y17" s="568" t="s">
        <v>647</v>
      </c>
      <c r="Z17" s="568" t="s">
        <v>668</v>
      </c>
      <c r="AA17" s="534" t="s">
        <v>671</v>
      </c>
      <c r="AB17" s="534" t="s">
        <v>688</v>
      </c>
      <c r="AC17" s="534" t="s">
        <v>689</v>
      </c>
      <c r="AD17" s="534" t="s">
        <v>735</v>
      </c>
      <c r="AE17" s="534" t="s">
        <v>776</v>
      </c>
      <c r="AF17" s="534" t="s">
        <v>811</v>
      </c>
      <c r="AG17" s="534" t="s">
        <v>1055</v>
      </c>
      <c r="AH17" s="534" t="s">
        <v>1072</v>
      </c>
      <c r="AI17" s="534" t="s">
        <v>1075</v>
      </c>
      <c r="AJ17" s="534" t="s">
        <v>1117</v>
      </c>
      <c r="AK17" s="355" t="s">
        <v>1162</v>
      </c>
      <c r="AL17" s="355" t="s">
        <v>1176</v>
      </c>
      <c r="AM17" s="651" t="s">
        <v>1211</v>
      </c>
      <c r="AN17" s="3040" t="s">
        <v>1297</v>
      </c>
      <c r="AO17" s="351" t="s">
        <v>1328</v>
      </c>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312"/>
      <c r="CG17" s="312"/>
      <c r="CH17" s="312"/>
      <c r="CI17" s="312"/>
      <c r="CJ17" s="312"/>
      <c r="CK17" s="312"/>
      <c r="CL17" s="312"/>
      <c r="CM17" s="312"/>
      <c r="CN17" s="312"/>
      <c r="CO17" s="312"/>
      <c r="CP17" s="312"/>
      <c r="CQ17" s="312"/>
      <c r="CR17" s="312"/>
      <c r="CS17" s="312"/>
      <c r="CT17" s="312"/>
      <c r="CU17" s="312"/>
      <c r="CV17" s="312"/>
      <c r="CW17" s="312"/>
      <c r="CX17" s="312"/>
      <c r="CY17" s="312"/>
      <c r="CZ17" s="312"/>
      <c r="DA17" s="312"/>
      <c r="DB17" s="312"/>
      <c r="DC17" s="312"/>
      <c r="DD17" s="312"/>
      <c r="DE17" s="312"/>
      <c r="DF17" s="312"/>
      <c r="DG17" s="312"/>
      <c r="DH17" s="312"/>
      <c r="DI17" s="312"/>
      <c r="DJ17" s="312"/>
      <c r="DK17" s="312"/>
      <c r="DL17" s="312"/>
      <c r="DM17" s="312"/>
      <c r="DN17" s="312"/>
      <c r="DO17" s="312"/>
      <c r="DP17" s="312"/>
      <c r="DQ17" s="312"/>
      <c r="DR17" s="312"/>
      <c r="DS17" s="312"/>
      <c r="DT17" s="312"/>
      <c r="DU17" s="312"/>
      <c r="DV17" s="312"/>
      <c r="DW17" s="312"/>
      <c r="DX17" s="312"/>
      <c r="DY17" s="312"/>
      <c r="DZ17" s="312"/>
      <c r="EA17" s="312"/>
      <c r="EB17" s="312"/>
      <c r="EC17" s="312"/>
      <c r="ED17" s="312"/>
      <c r="EE17" s="312"/>
      <c r="EF17" s="312"/>
      <c r="EG17" s="312"/>
      <c r="EH17" s="312"/>
      <c r="EI17" s="312"/>
      <c r="EJ17" s="312"/>
      <c r="EK17" s="312"/>
      <c r="EL17" s="312"/>
      <c r="EM17" s="312"/>
      <c r="EN17" s="312"/>
      <c r="EO17" s="312"/>
      <c r="EP17" s="312"/>
      <c r="EQ17" s="312"/>
      <c r="ER17" s="312"/>
      <c r="ES17" s="312"/>
      <c r="ET17" s="312"/>
      <c r="EU17" s="312"/>
    </row>
    <row r="18" spans="1:151" s="592" customFormat="1" ht="16.5" customHeight="1" x14ac:dyDescent="0.55000000000000004">
      <c r="A18" s="3159"/>
      <c r="B18" s="400" t="s">
        <v>55</v>
      </c>
      <c r="C18" s="596" t="s">
        <v>573</v>
      </c>
      <c r="D18" s="596" t="s">
        <v>53</v>
      </c>
      <c r="E18" s="596" t="s">
        <v>52</v>
      </c>
      <c r="F18" s="597" t="s">
        <v>51</v>
      </c>
      <c r="G18" s="598" t="s">
        <v>50</v>
      </c>
      <c r="H18" s="598" t="s">
        <v>124</v>
      </c>
      <c r="I18" s="598" t="s">
        <v>162</v>
      </c>
      <c r="J18" s="598" t="s">
        <v>195</v>
      </c>
      <c r="K18" s="598" t="s">
        <v>242</v>
      </c>
      <c r="L18" s="598" t="s">
        <v>274</v>
      </c>
      <c r="M18" s="598" t="s">
        <v>283</v>
      </c>
      <c r="N18" s="598" t="s">
        <v>323</v>
      </c>
      <c r="O18" s="598" t="s">
        <v>343</v>
      </c>
      <c r="P18" s="598" t="s">
        <v>357</v>
      </c>
      <c r="Q18" s="598" t="s">
        <v>385</v>
      </c>
      <c r="R18" s="597" t="s">
        <v>494</v>
      </c>
      <c r="S18" s="597" t="s">
        <v>496</v>
      </c>
      <c r="T18" s="597" t="s">
        <v>544</v>
      </c>
      <c r="U18" s="597" t="s">
        <v>498</v>
      </c>
      <c r="V18" s="597" t="s">
        <v>536</v>
      </c>
      <c r="W18" s="597" t="s">
        <v>542</v>
      </c>
      <c r="X18" s="597" t="s">
        <v>588</v>
      </c>
      <c r="Y18" s="597" t="s">
        <v>648</v>
      </c>
      <c r="Z18" s="597" t="s">
        <v>649</v>
      </c>
      <c r="AA18" s="597" t="s">
        <v>669</v>
      </c>
      <c r="AB18" s="599" t="s">
        <v>670</v>
      </c>
      <c r="AC18" s="599" t="s">
        <v>690</v>
      </c>
      <c r="AD18" s="599" t="s">
        <v>736</v>
      </c>
      <c r="AE18" s="599" t="s">
        <v>775</v>
      </c>
      <c r="AF18" s="599" t="s">
        <v>813</v>
      </c>
      <c r="AG18" s="599" t="s">
        <v>1054</v>
      </c>
      <c r="AH18" s="597" t="s">
        <v>1071</v>
      </c>
      <c r="AI18" s="597" t="s">
        <v>1076</v>
      </c>
      <c r="AJ18" s="597" t="s">
        <v>1118</v>
      </c>
      <c r="AK18" s="600" t="s">
        <v>1163</v>
      </c>
      <c r="AL18" s="601" t="s">
        <v>1210</v>
      </c>
      <c r="AM18" s="601" t="s">
        <v>1212</v>
      </c>
      <c r="AN18" s="601" t="s">
        <v>1298</v>
      </c>
      <c r="AO18" s="3039" t="s">
        <v>1330</v>
      </c>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312"/>
      <c r="CG18" s="312"/>
      <c r="CH18" s="31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312"/>
      <c r="DO18" s="312"/>
      <c r="DP18" s="312"/>
      <c r="DQ18" s="312"/>
      <c r="DR18" s="312"/>
      <c r="DS18" s="312"/>
      <c r="DT18" s="312"/>
      <c r="DU18" s="312"/>
      <c r="DV18" s="312"/>
      <c r="DW18" s="312"/>
      <c r="DX18" s="312"/>
      <c r="DY18" s="312"/>
      <c r="DZ18" s="312"/>
      <c r="EA18" s="312"/>
      <c r="EB18" s="312"/>
      <c r="EC18" s="312"/>
      <c r="ED18" s="312"/>
      <c r="EE18" s="312"/>
      <c r="EF18" s="312"/>
      <c r="EG18" s="312"/>
      <c r="EH18" s="312"/>
      <c r="EI18" s="312"/>
      <c r="EJ18" s="312"/>
      <c r="EK18" s="312"/>
      <c r="EL18" s="312"/>
      <c r="EM18" s="312"/>
      <c r="EN18" s="312"/>
      <c r="EO18" s="312"/>
      <c r="EP18" s="312"/>
      <c r="EQ18" s="312"/>
      <c r="ER18" s="312"/>
      <c r="ES18" s="312"/>
      <c r="ET18" s="312"/>
      <c r="EU18" s="312"/>
    </row>
    <row r="19" spans="1:151" s="602" customFormat="1" ht="16.5" customHeight="1" x14ac:dyDescent="0.55000000000000004">
      <c r="A19" s="3160"/>
      <c r="B19" s="542" t="s">
        <v>260</v>
      </c>
      <c r="C19" s="3068">
        <v>13.919</v>
      </c>
      <c r="D19" s="3068">
        <v>-6.7009999999999996</v>
      </c>
      <c r="E19" s="3068">
        <v>-5.3419999999999996</v>
      </c>
      <c r="F19" s="3068">
        <v>1.2849999999999999</v>
      </c>
      <c r="G19" s="3068">
        <v>7.9420000000000002</v>
      </c>
      <c r="H19" s="3068">
        <v>16.675999999999998</v>
      </c>
      <c r="I19" s="3068">
        <v>7.3890000000000002</v>
      </c>
      <c r="J19" s="3068">
        <v>11.491</v>
      </c>
      <c r="K19" s="3068">
        <v>-0.77400000000000002</v>
      </c>
      <c r="L19" s="3068">
        <v>5.3570000000000002</v>
      </c>
      <c r="M19" s="3068">
        <v>-4.67</v>
      </c>
      <c r="N19" s="3068">
        <v>-6.1609999999999996</v>
      </c>
      <c r="O19" s="3068">
        <v>2.1920000000000002</v>
      </c>
      <c r="P19" s="3068">
        <v>7.2329999999999997</v>
      </c>
      <c r="Q19" s="3068">
        <v>-3.282</v>
      </c>
      <c r="R19" s="3068">
        <v>-44.014000000000003</v>
      </c>
      <c r="S19" s="3068">
        <v>-18.882999999999999</v>
      </c>
      <c r="T19" s="3068">
        <v>-4.3079999999999998</v>
      </c>
      <c r="U19" s="3068">
        <v>-10.608000000000001</v>
      </c>
      <c r="V19" s="3068">
        <v>39.741</v>
      </c>
      <c r="W19" s="3068">
        <v>27.353999999999999</v>
      </c>
      <c r="X19" s="3068">
        <v>13.805</v>
      </c>
      <c r="Y19" s="3068">
        <v>17.867999999999999</v>
      </c>
      <c r="Z19" s="3068">
        <v>0.34599999999999997</v>
      </c>
      <c r="AA19" s="3068">
        <v>0.222</v>
      </c>
      <c r="AB19" s="3068">
        <v>21.96</v>
      </c>
      <c r="AC19" s="3068">
        <v>6.7510000000000003</v>
      </c>
      <c r="AD19" s="3068">
        <v>11.885999999999999</v>
      </c>
      <c r="AE19" s="3068">
        <v>-5.3310000000000004</v>
      </c>
      <c r="AF19" s="3068">
        <v>12.97</v>
      </c>
      <c r="AG19" s="3068">
        <v>0.56699999999999995</v>
      </c>
      <c r="AH19" s="3068">
        <v>5.1760000000000002</v>
      </c>
      <c r="AI19" s="3068">
        <v>1.5449999999999999</v>
      </c>
      <c r="AJ19" s="3068">
        <v>-6.8049999999999997</v>
      </c>
      <c r="AK19" s="3068">
        <v>-13.555</v>
      </c>
      <c r="AL19" s="3068">
        <v>1.5169999999999999</v>
      </c>
      <c r="AM19" s="3068">
        <v>-3.2709999999999999</v>
      </c>
      <c r="AN19" s="3069">
        <v>-2.4700000000000002</v>
      </c>
      <c r="AO19" s="3070">
        <v>-10.257</v>
      </c>
      <c r="AP19" s="343"/>
      <c r="AQ19" s="343"/>
      <c r="AR19" s="343"/>
      <c r="AS19" s="343"/>
      <c r="AT19" s="343"/>
      <c r="AU19" s="343"/>
      <c r="AV19" s="343"/>
      <c r="AW19" s="343"/>
      <c r="AX19" s="343"/>
      <c r="AY19" s="343"/>
      <c r="AZ19" s="343"/>
      <c r="BA19" s="343"/>
      <c r="BB19" s="343"/>
      <c r="BC19" s="343"/>
      <c r="BD19" s="343"/>
      <c r="BE19" s="343"/>
      <c r="BF19" s="343"/>
      <c r="BG19" s="343"/>
      <c r="BH19" s="343"/>
      <c r="BI19" s="343"/>
      <c r="BJ19" s="343"/>
      <c r="BK19" s="343"/>
      <c r="BL19" s="343"/>
      <c r="BM19" s="343"/>
      <c r="BN19" s="343"/>
      <c r="BO19" s="343"/>
      <c r="BP19" s="343"/>
      <c r="BQ19" s="343"/>
      <c r="BR19" s="343"/>
      <c r="BS19" s="343"/>
      <c r="BT19" s="343"/>
      <c r="BU19" s="343"/>
      <c r="BV19" s="343"/>
      <c r="BW19" s="343"/>
      <c r="BX19" s="343"/>
      <c r="BY19" s="343"/>
      <c r="BZ19" s="343"/>
      <c r="CA19" s="343"/>
      <c r="CB19" s="343"/>
      <c r="CC19" s="343"/>
      <c r="CD19" s="343"/>
      <c r="CE19" s="343"/>
      <c r="CF19" s="373"/>
      <c r="CG19" s="373"/>
      <c r="CH19" s="373"/>
      <c r="CI19" s="373"/>
      <c r="CJ19" s="373"/>
      <c r="CK19" s="373"/>
      <c r="CL19" s="373"/>
      <c r="CM19" s="373"/>
      <c r="CN19" s="373"/>
      <c r="CO19" s="373"/>
      <c r="CP19" s="373"/>
      <c r="CQ19" s="373"/>
      <c r="CR19" s="373"/>
      <c r="CS19" s="373"/>
      <c r="CT19" s="373"/>
      <c r="CU19" s="373"/>
      <c r="CV19" s="373"/>
      <c r="CW19" s="373"/>
      <c r="CX19" s="373"/>
      <c r="CY19" s="373"/>
      <c r="CZ19" s="373"/>
      <c r="DA19" s="373"/>
      <c r="DB19" s="373"/>
      <c r="DC19" s="373"/>
      <c r="DD19" s="373"/>
      <c r="DE19" s="373"/>
      <c r="DF19" s="373"/>
      <c r="DG19" s="373"/>
      <c r="DH19" s="373"/>
      <c r="DI19" s="373"/>
      <c r="DJ19" s="373"/>
      <c r="DK19" s="373"/>
      <c r="DL19" s="373"/>
      <c r="DM19" s="373"/>
      <c r="DN19" s="373"/>
      <c r="DO19" s="373"/>
      <c r="DP19" s="373"/>
      <c r="DQ19" s="373"/>
      <c r="DR19" s="373"/>
      <c r="DS19" s="373"/>
      <c r="DT19" s="373"/>
      <c r="DU19" s="373"/>
      <c r="DV19" s="373"/>
      <c r="DW19" s="373"/>
      <c r="DX19" s="373"/>
      <c r="DY19" s="373"/>
      <c r="DZ19" s="373"/>
      <c r="EA19" s="373"/>
      <c r="EB19" s="373"/>
      <c r="EC19" s="373"/>
      <c r="ED19" s="373"/>
      <c r="EE19" s="373"/>
      <c r="EF19" s="373"/>
      <c r="EG19" s="373"/>
      <c r="EH19" s="373"/>
      <c r="EI19" s="373"/>
      <c r="EJ19" s="373"/>
      <c r="EK19" s="373"/>
      <c r="EL19" s="373"/>
      <c r="EM19" s="373"/>
      <c r="EN19" s="373"/>
      <c r="EO19" s="373"/>
      <c r="EP19" s="373"/>
      <c r="EQ19" s="373"/>
      <c r="ER19" s="373"/>
      <c r="ES19" s="373"/>
      <c r="ET19" s="373"/>
      <c r="EU19" s="373"/>
    </row>
    <row r="20" spans="1:151" s="602" customFormat="1" ht="16.5" customHeight="1" x14ac:dyDescent="0.55000000000000004">
      <c r="A20" s="3160"/>
      <c r="B20" s="543" t="s">
        <v>261</v>
      </c>
      <c r="C20" s="343" t="s">
        <v>10</v>
      </c>
      <c r="D20" s="343" t="s">
        <v>10</v>
      </c>
      <c r="E20" s="343" t="s">
        <v>10</v>
      </c>
      <c r="F20" s="343" t="s">
        <v>10</v>
      </c>
      <c r="G20" s="343" t="s">
        <v>10</v>
      </c>
      <c r="H20" s="343" t="s">
        <v>10</v>
      </c>
      <c r="I20" s="3068">
        <v>54.816000000000003</v>
      </c>
      <c r="J20" s="3068">
        <v>-9.6720000000000006</v>
      </c>
      <c r="K20" s="3068">
        <v>4.3049999999999997</v>
      </c>
      <c r="L20" s="3068">
        <v>7.6539999999999999</v>
      </c>
      <c r="M20" s="3068">
        <v>-2.5449999999999999</v>
      </c>
      <c r="N20" s="3068">
        <v>30.84</v>
      </c>
      <c r="O20" s="3068">
        <v>-7.0549999999999997</v>
      </c>
      <c r="P20" s="3068">
        <v>11.047000000000001</v>
      </c>
      <c r="Q20" s="3068">
        <v>-20.161999999999999</v>
      </c>
      <c r="R20" s="3068">
        <v>-36.232999999999997</v>
      </c>
      <c r="S20" s="3068">
        <v>-32.722999999999999</v>
      </c>
      <c r="T20" s="3068">
        <v>-37.005000000000003</v>
      </c>
      <c r="U20" s="3068">
        <v>-20.294</v>
      </c>
      <c r="V20" s="3068">
        <v>9.5679999999999996</v>
      </c>
      <c r="W20" s="3068">
        <v>22.891999999999999</v>
      </c>
      <c r="X20" s="3068">
        <v>-9.6829999999999998</v>
      </c>
      <c r="Y20" s="3068">
        <v>20.422999999999998</v>
      </c>
      <c r="Z20" s="3068">
        <v>53.408999999999999</v>
      </c>
      <c r="AA20" s="3068">
        <v>-16.527999999999999</v>
      </c>
      <c r="AB20" s="3068">
        <v>-14.851000000000001</v>
      </c>
      <c r="AC20" s="3068">
        <v>19.109000000000002</v>
      </c>
      <c r="AD20" s="3068">
        <v>18.215</v>
      </c>
      <c r="AE20" s="3068">
        <v>5.3250000000000002</v>
      </c>
      <c r="AF20" s="3068">
        <v>-9.3209999999999997</v>
      </c>
      <c r="AG20" s="3068">
        <v>-31.349</v>
      </c>
      <c r="AH20" s="3068">
        <v>2.5680000000000001</v>
      </c>
      <c r="AI20" s="3068">
        <v>13.614000000000001</v>
      </c>
      <c r="AJ20" s="3068">
        <v>6.98</v>
      </c>
      <c r="AK20" s="3068">
        <v>-26.751999999999999</v>
      </c>
      <c r="AL20" s="3068">
        <v>24.172999999999998</v>
      </c>
      <c r="AM20" s="3068">
        <v>18.178000000000001</v>
      </c>
      <c r="AN20" s="3069">
        <v>-28.172999999999998</v>
      </c>
      <c r="AO20" s="3070">
        <v>28.164999999999999</v>
      </c>
      <c r="AP20" s="343"/>
      <c r="AQ20" s="343"/>
      <c r="AR20" s="343"/>
      <c r="AS20" s="343"/>
      <c r="AT20" s="343"/>
      <c r="AU20" s="343"/>
      <c r="AV20" s="343"/>
      <c r="AW20" s="343"/>
      <c r="AX20" s="343"/>
      <c r="AY20" s="343"/>
      <c r="AZ20" s="343"/>
      <c r="BA20" s="343"/>
      <c r="BB20" s="343"/>
      <c r="BC20" s="343"/>
      <c r="BD20" s="343"/>
      <c r="BE20" s="343"/>
      <c r="BF20" s="343"/>
      <c r="BG20" s="343"/>
      <c r="BH20" s="343"/>
      <c r="BI20" s="343"/>
      <c r="BJ20" s="343"/>
      <c r="BK20" s="343"/>
      <c r="BL20" s="343"/>
      <c r="BM20" s="343"/>
      <c r="BN20" s="343"/>
      <c r="BO20" s="343"/>
      <c r="BP20" s="343"/>
      <c r="BQ20" s="343"/>
      <c r="BR20" s="343"/>
      <c r="BS20" s="343"/>
      <c r="BT20" s="343"/>
      <c r="BU20" s="343"/>
      <c r="BV20" s="343"/>
      <c r="BW20" s="343"/>
      <c r="BX20" s="343"/>
      <c r="BY20" s="343"/>
      <c r="BZ20" s="343"/>
      <c r="CA20" s="343"/>
      <c r="CB20" s="343"/>
      <c r="CC20" s="343"/>
      <c r="CD20" s="343"/>
      <c r="CE20" s="343"/>
      <c r="CF20" s="373"/>
      <c r="CG20" s="373"/>
      <c r="CH20" s="373"/>
      <c r="CI20" s="373"/>
      <c r="CJ20" s="373"/>
      <c r="CK20" s="373"/>
      <c r="CL20" s="373"/>
      <c r="CM20" s="373"/>
      <c r="CN20" s="373"/>
      <c r="CO20" s="373"/>
      <c r="CP20" s="373"/>
      <c r="CQ20" s="373"/>
      <c r="CR20" s="373"/>
      <c r="CS20" s="373"/>
      <c r="CT20" s="373"/>
      <c r="CU20" s="373"/>
      <c r="CV20" s="373"/>
      <c r="CW20" s="373"/>
      <c r="CX20" s="373"/>
      <c r="CY20" s="373"/>
      <c r="CZ20" s="373"/>
      <c r="DA20" s="373"/>
      <c r="DB20" s="373"/>
      <c r="DC20" s="373"/>
      <c r="DD20" s="373"/>
      <c r="DE20" s="373"/>
      <c r="DF20" s="373"/>
      <c r="DG20" s="373"/>
      <c r="DH20" s="373"/>
      <c r="DI20" s="373"/>
      <c r="DJ20" s="373"/>
      <c r="DK20" s="373"/>
      <c r="DL20" s="373"/>
      <c r="DM20" s="373"/>
      <c r="DN20" s="373"/>
      <c r="DO20" s="373"/>
      <c r="DP20" s="373"/>
      <c r="DQ20" s="373"/>
      <c r="DR20" s="373"/>
      <c r="DS20" s="373"/>
      <c r="DT20" s="373"/>
      <c r="DU20" s="373"/>
      <c r="DV20" s="373"/>
      <c r="DW20" s="373"/>
      <c r="DX20" s="373"/>
      <c r="DY20" s="373"/>
      <c r="DZ20" s="373"/>
      <c r="EA20" s="373"/>
      <c r="EB20" s="373"/>
      <c r="EC20" s="373"/>
      <c r="ED20" s="373"/>
      <c r="EE20" s="373"/>
      <c r="EF20" s="373"/>
      <c r="EG20" s="373"/>
      <c r="EH20" s="373"/>
      <c r="EI20" s="373"/>
      <c r="EJ20" s="373"/>
      <c r="EK20" s="373"/>
      <c r="EL20" s="373"/>
      <c r="EM20" s="373"/>
      <c r="EN20" s="373"/>
      <c r="EO20" s="373"/>
      <c r="EP20" s="373"/>
      <c r="EQ20" s="373"/>
      <c r="ER20" s="373"/>
      <c r="ES20" s="373"/>
      <c r="ET20" s="373"/>
      <c r="EU20" s="373"/>
    </row>
    <row r="21" spans="1:151" s="602" customFormat="1" ht="16.5" customHeight="1" x14ac:dyDescent="0.55000000000000004">
      <c r="A21" s="3160"/>
      <c r="B21" s="543" t="s">
        <v>262</v>
      </c>
      <c r="C21" s="3068">
        <v>3.1890000000000001</v>
      </c>
      <c r="D21" s="3068">
        <v>-12.659000000000001</v>
      </c>
      <c r="E21" s="3068">
        <v>-5.0279999999999996</v>
      </c>
      <c r="F21" s="3068">
        <v>-15.888999999999999</v>
      </c>
      <c r="G21" s="3068">
        <v>-5.5359999999999996</v>
      </c>
      <c r="H21" s="3068">
        <v>2.1579999999999999</v>
      </c>
      <c r="I21" s="3068">
        <v>-0.16300000000000001</v>
      </c>
      <c r="J21" s="3068">
        <v>3.3769999999999998</v>
      </c>
      <c r="K21" s="3068">
        <v>-1.72</v>
      </c>
      <c r="L21" s="3068">
        <v>-2.339</v>
      </c>
      <c r="M21" s="3068">
        <v>7.5640000000000001</v>
      </c>
      <c r="N21" s="3068">
        <v>1.798</v>
      </c>
      <c r="O21" s="3068">
        <v>-10.66</v>
      </c>
      <c r="P21" s="3068">
        <v>9.7230000000000008</v>
      </c>
      <c r="Q21" s="3068">
        <v>-6.4909999999999997</v>
      </c>
      <c r="R21" s="3068">
        <v>-35.411000000000001</v>
      </c>
      <c r="S21" s="3068">
        <v>-20.419</v>
      </c>
      <c r="T21" s="3068">
        <v>-1.0369999999999999</v>
      </c>
      <c r="U21" s="3068">
        <v>-6.6619999999999999</v>
      </c>
      <c r="V21" s="3068">
        <v>40.078000000000003</v>
      </c>
      <c r="W21" s="3068">
        <v>24.995999999999999</v>
      </c>
      <c r="X21" s="3068">
        <v>24.196999999999999</v>
      </c>
      <c r="Y21" s="3068">
        <v>18.413</v>
      </c>
      <c r="Z21" s="3068">
        <v>6.7859999999999996</v>
      </c>
      <c r="AA21" s="3068">
        <v>0.51600000000000001</v>
      </c>
      <c r="AB21" s="3068">
        <v>16.568000000000001</v>
      </c>
      <c r="AC21" s="3068">
        <v>-22.074000000000002</v>
      </c>
      <c r="AD21" s="3068">
        <v>9.2799999999999994</v>
      </c>
      <c r="AE21" s="3068">
        <v>-0.45900000000000002</v>
      </c>
      <c r="AF21" s="3068">
        <v>8.984</v>
      </c>
      <c r="AG21" s="3068">
        <v>-10.24</v>
      </c>
      <c r="AH21" s="3068">
        <v>-15.696999999999999</v>
      </c>
      <c r="AI21" s="3068">
        <v>-5.5259999999999998</v>
      </c>
      <c r="AJ21" s="3068">
        <v>-10.923999999999999</v>
      </c>
      <c r="AK21" s="3068">
        <v>9.66</v>
      </c>
      <c r="AL21" s="3068">
        <v>4.1719999999999997</v>
      </c>
      <c r="AM21" s="3068">
        <v>-4.1769999999999996</v>
      </c>
      <c r="AN21" s="3069">
        <v>-0.187</v>
      </c>
      <c r="AO21" s="3070">
        <v>-13.420999999999999</v>
      </c>
      <c r="AP21" s="343"/>
      <c r="AQ21" s="343"/>
      <c r="AR21" s="343"/>
      <c r="AS21" s="343"/>
      <c r="AT21" s="343"/>
      <c r="AU21" s="343"/>
      <c r="AV21" s="343"/>
      <c r="AW21" s="343"/>
      <c r="AX21" s="343"/>
      <c r="AY21" s="343"/>
      <c r="AZ21" s="343"/>
      <c r="BA21" s="343"/>
      <c r="BB21" s="343"/>
      <c r="BC21" s="343"/>
      <c r="BD21" s="343"/>
      <c r="BE21" s="343"/>
      <c r="BF21" s="343"/>
      <c r="BG21" s="343"/>
      <c r="BH21" s="343"/>
      <c r="BI21" s="343"/>
      <c r="BJ21" s="343"/>
      <c r="BK21" s="343"/>
      <c r="BL21" s="343"/>
      <c r="BM21" s="343"/>
      <c r="BN21" s="343"/>
      <c r="BO21" s="343"/>
      <c r="BP21" s="343"/>
      <c r="BQ21" s="343"/>
      <c r="BR21" s="343"/>
      <c r="BS21" s="343"/>
      <c r="BT21" s="343"/>
      <c r="BU21" s="343"/>
      <c r="BV21" s="343"/>
      <c r="BW21" s="343"/>
      <c r="BX21" s="343"/>
      <c r="BY21" s="343"/>
      <c r="BZ21" s="343"/>
      <c r="CA21" s="343"/>
      <c r="CB21" s="343"/>
      <c r="CC21" s="343"/>
      <c r="CD21" s="343"/>
      <c r="CE21" s="343"/>
      <c r="CF21" s="373"/>
      <c r="CG21" s="373"/>
      <c r="CH21" s="373"/>
      <c r="CI21" s="373"/>
      <c r="CJ21" s="373"/>
      <c r="CK21" s="373"/>
      <c r="CL21" s="343"/>
      <c r="CM21" s="343"/>
      <c r="CN21" s="343"/>
      <c r="CO21" s="373"/>
      <c r="CP21" s="373"/>
      <c r="CQ21" s="373"/>
      <c r="CR21" s="373"/>
      <c r="CS21" s="373"/>
      <c r="CT21" s="373"/>
      <c r="CU21" s="373"/>
      <c r="CV21" s="373"/>
      <c r="CW21" s="373"/>
      <c r="CX21" s="373"/>
      <c r="CY21" s="373"/>
      <c r="CZ21" s="373"/>
      <c r="DA21" s="373"/>
      <c r="DB21" s="373"/>
      <c r="DC21" s="373"/>
      <c r="DD21" s="373"/>
      <c r="DE21" s="373"/>
      <c r="DF21" s="373"/>
      <c r="DG21" s="373"/>
      <c r="DH21" s="373"/>
      <c r="DI21" s="373"/>
      <c r="DJ21" s="373"/>
      <c r="DK21" s="373"/>
      <c r="DL21" s="373"/>
      <c r="DM21" s="373"/>
      <c r="DN21" s="373"/>
      <c r="DO21" s="373"/>
      <c r="DP21" s="373"/>
      <c r="DQ21" s="373"/>
      <c r="DR21" s="373"/>
      <c r="DS21" s="373"/>
      <c r="DT21" s="373"/>
      <c r="DU21" s="373"/>
      <c r="DV21" s="373"/>
      <c r="DW21" s="373"/>
      <c r="DX21" s="373"/>
      <c r="DY21" s="373"/>
      <c r="DZ21" s="373"/>
      <c r="EA21" s="373"/>
      <c r="EB21" s="373"/>
      <c r="EC21" s="373"/>
      <c r="ED21" s="373"/>
      <c r="EE21" s="373"/>
      <c r="EF21" s="373"/>
      <c r="EG21" s="373"/>
      <c r="EH21" s="373"/>
      <c r="EI21" s="373"/>
      <c r="EJ21" s="373"/>
      <c r="EK21" s="373"/>
      <c r="EL21" s="373"/>
      <c r="EM21" s="373"/>
      <c r="EN21" s="373"/>
      <c r="EO21" s="373"/>
      <c r="EP21" s="373"/>
      <c r="EQ21" s="373"/>
      <c r="ER21" s="373"/>
      <c r="ES21" s="373"/>
      <c r="ET21" s="373"/>
      <c r="EU21" s="373"/>
    </row>
    <row r="22" spans="1:151" s="602" customFormat="1" ht="16.5" customHeight="1" x14ac:dyDescent="0.55000000000000004">
      <c r="A22" s="3160"/>
      <c r="B22" s="543" t="s">
        <v>263</v>
      </c>
      <c r="C22" s="3068">
        <v>-1.9119999999999999</v>
      </c>
      <c r="D22" s="3068">
        <v>7.7640000000000002</v>
      </c>
      <c r="E22" s="3068">
        <v>25.669</v>
      </c>
      <c r="F22" s="3068">
        <v>-9.7439999999999998</v>
      </c>
      <c r="G22" s="3068">
        <v>-3.5139999999999998</v>
      </c>
      <c r="H22" s="3068">
        <v>5.6529999999999996</v>
      </c>
      <c r="I22" s="3068">
        <v>4.8170000000000002</v>
      </c>
      <c r="J22" s="3068">
        <v>5.5709999999999997</v>
      </c>
      <c r="K22" s="3068">
        <v>-0.86299999999999999</v>
      </c>
      <c r="L22" s="3068">
        <v>9.157</v>
      </c>
      <c r="M22" s="3068">
        <v>-9.2319999999999993</v>
      </c>
      <c r="N22" s="3068">
        <v>8.3019999999999996</v>
      </c>
      <c r="O22" s="3068">
        <v>1.7330000000000001</v>
      </c>
      <c r="P22" s="3068">
        <v>3.637</v>
      </c>
      <c r="Q22" s="3068">
        <v>-14.439</v>
      </c>
      <c r="R22" s="3068">
        <v>-54.869</v>
      </c>
      <c r="S22" s="3068">
        <v>-26.253</v>
      </c>
      <c r="T22" s="3068">
        <v>-26.92</v>
      </c>
      <c r="U22" s="3068">
        <v>-24.507000000000001</v>
      </c>
      <c r="V22" s="3068">
        <v>31.613</v>
      </c>
      <c r="W22" s="3068">
        <v>42.192999999999998</v>
      </c>
      <c r="X22" s="3068">
        <v>28.902999999999999</v>
      </c>
      <c r="Y22" s="3068">
        <v>29.087</v>
      </c>
      <c r="Z22" s="3068">
        <v>16.222999999999999</v>
      </c>
      <c r="AA22" s="3068">
        <v>-0.314</v>
      </c>
      <c r="AB22" s="3068">
        <v>5.9580000000000002</v>
      </c>
      <c r="AC22" s="3068">
        <v>-5.6529999999999996</v>
      </c>
      <c r="AD22" s="3068">
        <v>-4.4240000000000004</v>
      </c>
      <c r="AE22" s="3068">
        <v>17.884</v>
      </c>
      <c r="AF22" s="3068">
        <v>-6.4470000000000001</v>
      </c>
      <c r="AG22" s="3068">
        <v>4.3239999999999998</v>
      </c>
      <c r="AH22" s="3068">
        <v>12.145</v>
      </c>
      <c r="AI22" s="3068">
        <v>3.6669999999999998</v>
      </c>
      <c r="AJ22" s="3068">
        <v>-2.3E-2</v>
      </c>
      <c r="AK22" s="3068">
        <v>1.4319999999999999</v>
      </c>
      <c r="AL22" s="3068">
        <v>3.085</v>
      </c>
      <c r="AM22" s="3068">
        <v>-10.502000000000001</v>
      </c>
      <c r="AN22" s="3069">
        <v>-1.36</v>
      </c>
      <c r="AO22" s="3070">
        <v>-3.843</v>
      </c>
      <c r="AP22" s="343"/>
      <c r="AQ22" s="343"/>
      <c r="AR22" s="343"/>
      <c r="AS22" s="343"/>
      <c r="AT22" s="343"/>
      <c r="AU22" s="343"/>
      <c r="AV22" s="343"/>
      <c r="AW22" s="343"/>
      <c r="AX22" s="343"/>
      <c r="AY22" s="343"/>
      <c r="AZ22" s="343"/>
      <c r="BA22" s="343"/>
      <c r="BB22" s="343"/>
      <c r="BC22" s="343"/>
      <c r="BD22" s="343"/>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73"/>
      <c r="CG22" s="373"/>
      <c r="CH22" s="373"/>
      <c r="CI22" s="373"/>
      <c r="CJ22" s="373"/>
      <c r="CK22" s="373"/>
      <c r="CL22" s="373"/>
      <c r="CM22" s="373"/>
      <c r="CN22" s="373"/>
      <c r="CO22" s="373"/>
      <c r="CP22" s="373"/>
      <c r="CQ22" s="373"/>
      <c r="CR22" s="373"/>
      <c r="CS22" s="373"/>
      <c r="CT22" s="373"/>
      <c r="CU22" s="373"/>
      <c r="CV22" s="373"/>
      <c r="CW22" s="373"/>
      <c r="CX22" s="373"/>
      <c r="CY22" s="373"/>
      <c r="CZ22" s="373"/>
      <c r="DA22" s="373"/>
      <c r="DB22" s="373"/>
      <c r="DC22" s="373"/>
      <c r="DD22" s="373"/>
      <c r="DE22" s="373"/>
      <c r="DF22" s="373"/>
      <c r="DG22" s="373"/>
      <c r="DH22" s="373"/>
      <c r="DI22" s="373"/>
      <c r="DJ22" s="373"/>
      <c r="DK22" s="373"/>
      <c r="DL22" s="373"/>
      <c r="DM22" s="373"/>
      <c r="DN22" s="373"/>
      <c r="DO22" s="373"/>
      <c r="DP22" s="373"/>
      <c r="DQ22" s="373"/>
      <c r="DR22" s="373"/>
      <c r="DS22" s="373"/>
      <c r="DT22" s="373"/>
      <c r="DU22" s="373"/>
      <c r="DV22" s="373"/>
      <c r="DW22" s="373"/>
      <c r="DX22" s="373"/>
      <c r="DY22" s="373"/>
      <c r="DZ22" s="373"/>
      <c r="EA22" s="373"/>
      <c r="EB22" s="373"/>
      <c r="EC22" s="373"/>
      <c r="ED22" s="373"/>
      <c r="EE22" s="373"/>
      <c r="EF22" s="373"/>
      <c r="EG22" s="373"/>
      <c r="EH22" s="373"/>
      <c r="EI22" s="373"/>
      <c r="EJ22" s="373"/>
      <c r="EK22" s="373"/>
      <c r="EL22" s="373"/>
      <c r="EM22" s="373"/>
      <c r="EN22" s="373"/>
      <c r="EO22" s="373"/>
      <c r="EP22" s="373"/>
      <c r="EQ22" s="373"/>
      <c r="ER22" s="373"/>
      <c r="ES22" s="373"/>
      <c r="ET22" s="373"/>
      <c r="EU22" s="373"/>
    </row>
    <row r="23" spans="1:151" s="602" customFormat="1" ht="16.5" customHeight="1" x14ac:dyDescent="0.55000000000000004">
      <c r="A23" s="3160"/>
      <c r="B23" s="543" t="s">
        <v>264</v>
      </c>
      <c r="C23" s="3068">
        <v>26.262</v>
      </c>
      <c r="D23" s="3068">
        <v>26.562999999999999</v>
      </c>
      <c r="E23" s="3068">
        <v>25.779</v>
      </c>
      <c r="F23" s="3068">
        <v>-6.2069999999999999</v>
      </c>
      <c r="G23" s="3068">
        <v>40.747999999999998</v>
      </c>
      <c r="H23" s="3068">
        <v>6.3479999999999999</v>
      </c>
      <c r="I23" s="3068">
        <v>18.63</v>
      </c>
      <c r="J23" s="3068">
        <v>5.7549999999999999</v>
      </c>
      <c r="K23" s="3068">
        <v>3.3410000000000002</v>
      </c>
      <c r="L23" s="3068">
        <v>14.852</v>
      </c>
      <c r="M23" s="3068">
        <v>41.69</v>
      </c>
      <c r="N23" s="3068">
        <v>-0.223</v>
      </c>
      <c r="O23" s="3068">
        <v>26.084</v>
      </c>
      <c r="P23" s="3068">
        <v>22.934999999999999</v>
      </c>
      <c r="Q23" s="3068">
        <v>-12.725</v>
      </c>
      <c r="R23" s="3068">
        <v>-36.607999999999997</v>
      </c>
      <c r="S23" s="3068">
        <v>-43.076999999999998</v>
      </c>
      <c r="T23" s="3068">
        <v>-34.152000000000001</v>
      </c>
      <c r="U23" s="3068">
        <v>-24.582999999999998</v>
      </c>
      <c r="V23" s="3068">
        <v>28.783000000000001</v>
      </c>
      <c r="W23" s="3068">
        <v>22.683</v>
      </c>
      <c r="X23" s="3068">
        <v>-11.016</v>
      </c>
      <c r="Y23" s="3068">
        <v>19.977</v>
      </c>
      <c r="Z23" s="3068">
        <v>14.513999999999999</v>
      </c>
      <c r="AA23" s="3068">
        <v>3.9E-2</v>
      </c>
      <c r="AB23" s="3068">
        <v>-7.3789999999999996</v>
      </c>
      <c r="AC23" s="3068">
        <v>47.886000000000003</v>
      </c>
      <c r="AD23" s="3068">
        <v>21.117999999999999</v>
      </c>
      <c r="AE23" s="3068">
        <v>18.974</v>
      </c>
      <c r="AF23" s="3068">
        <v>15.618</v>
      </c>
      <c r="AG23" s="3068">
        <v>7.9669999999999996</v>
      </c>
      <c r="AH23" s="3068">
        <v>11.731</v>
      </c>
      <c r="AI23" s="3068">
        <v>-32.152999999999999</v>
      </c>
      <c r="AJ23" s="3068">
        <v>-0.125</v>
      </c>
      <c r="AK23" s="3068">
        <v>-2.0649999999999999</v>
      </c>
      <c r="AL23" s="3068">
        <v>-9.984</v>
      </c>
      <c r="AM23" s="3068">
        <v>-8.5239999999999991</v>
      </c>
      <c r="AN23" s="3069">
        <v>-17.628</v>
      </c>
      <c r="AO23" s="3070">
        <v>23.925999999999998</v>
      </c>
      <c r="AP23" s="343"/>
      <c r="AQ23" s="343"/>
      <c r="AR23" s="343"/>
      <c r="AS23" s="343"/>
      <c r="AT23" s="343"/>
      <c r="AU23" s="343"/>
      <c r="AV23" s="343"/>
      <c r="AW23" s="343"/>
      <c r="AX23" s="343"/>
      <c r="AY23" s="343"/>
      <c r="AZ23" s="343"/>
      <c r="BA23" s="343"/>
      <c r="BB23" s="343"/>
      <c r="BC23" s="343"/>
      <c r="BD23" s="343"/>
      <c r="BE23" s="343"/>
      <c r="BF23" s="343"/>
      <c r="BG23" s="343"/>
      <c r="BH23" s="343"/>
      <c r="BI23" s="343"/>
      <c r="BJ23" s="343"/>
      <c r="BK23" s="343"/>
      <c r="BL23" s="343"/>
      <c r="BM23" s="343"/>
      <c r="BN23" s="343"/>
      <c r="BO23" s="343"/>
      <c r="BP23" s="343"/>
      <c r="BQ23" s="343"/>
      <c r="BR23" s="343"/>
      <c r="BS23" s="343"/>
      <c r="BT23" s="343"/>
      <c r="BU23" s="343"/>
      <c r="BV23" s="343"/>
      <c r="BW23" s="343"/>
      <c r="BX23" s="343"/>
      <c r="BY23" s="343"/>
      <c r="BZ23" s="343"/>
      <c r="CA23" s="343"/>
      <c r="CB23" s="343"/>
      <c r="CC23" s="343"/>
      <c r="CD23" s="343"/>
      <c r="CE23" s="343"/>
      <c r="CF23" s="373"/>
      <c r="CG23" s="373"/>
      <c r="CH23" s="373"/>
      <c r="CI23" s="373"/>
      <c r="CJ23" s="373"/>
      <c r="CK23" s="373"/>
      <c r="CL23" s="373"/>
      <c r="CM23" s="373"/>
      <c r="CN23" s="373"/>
      <c r="CO23" s="373"/>
      <c r="CP23" s="373"/>
      <c r="CQ23" s="373"/>
      <c r="CR23" s="373"/>
      <c r="CS23" s="373"/>
      <c r="CT23" s="373"/>
      <c r="CU23" s="373"/>
      <c r="CV23" s="373"/>
      <c r="CW23" s="373"/>
      <c r="CX23" s="373"/>
      <c r="CY23" s="373"/>
      <c r="CZ23" s="373"/>
      <c r="DA23" s="373"/>
      <c r="DB23" s="373"/>
      <c r="DC23" s="373"/>
      <c r="DD23" s="373"/>
      <c r="DE23" s="373"/>
      <c r="DF23" s="373"/>
      <c r="DG23" s="373"/>
      <c r="DH23" s="373"/>
      <c r="DI23" s="373"/>
      <c r="DJ23" s="373"/>
      <c r="DK23" s="373"/>
      <c r="DL23" s="373"/>
      <c r="DM23" s="373"/>
      <c r="DN23" s="373"/>
      <c r="DO23" s="373"/>
      <c r="DP23" s="373"/>
      <c r="DQ23" s="373"/>
      <c r="DR23" s="373"/>
      <c r="DS23" s="373"/>
      <c r="DT23" s="373"/>
      <c r="DU23" s="373"/>
      <c r="DV23" s="373"/>
      <c r="DW23" s="373"/>
      <c r="DX23" s="373"/>
      <c r="DY23" s="373"/>
      <c r="DZ23" s="373"/>
      <c r="EA23" s="373"/>
      <c r="EB23" s="373"/>
      <c r="EC23" s="373"/>
      <c r="ED23" s="373"/>
      <c r="EE23" s="373"/>
      <c r="EF23" s="373"/>
      <c r="EG23" s="373"/>
      <c r="EH23" s="373"/>
      <c r="EI23" s="373"/>
      <c r="EJ23" s="373"/>
      <c r="EK23" s="373"/>
      <c r="EL23" s="373"/>
      <c r="EM23" s="373"/>
      <c r="EN23" s="373"/>
      <c r="EO23" s="373"/>
      <c r="EP23" s="373"/>
      <c r="EQ23" s="373"/>
      <c r="ER23" s="373"/>
      <c r="ES23" s="373"/>
      <c r="ET23" s="373"/>
      <c r="EU23" s="373"/>
    </row>
    <row r="24" spans="1:151" s="602" customFormat="1" ht="16.5" customHeight="1" x14ac:dyDescent="0.55000000000000004">
      <c r="A24" s="3160"/>
      <c r="B24" s="543" t="s">
        <v>265</v>
      </c>
      <c r="C24" s="3068">
        <v>-30.036000000000001</v>
      </c>
      <c r="D24" s="3068">
        <v>-36.231999999999999</v>
      </c>
      <c r="E24" s="3068">
        <v>-53.158999999999999</v>
      </c>
      <c r="F24" s="3068">
        <v>71.674000000000007</v>
      </c>
      <c r="G24" s="3068">
        <v>-27.701000000000001</v>
      </c>
      <c r="H24" s="3068">
        <v>0.11899999999999999</v>
      </c>
      <c r="I24" s="3068">
        <v>-27.356999999999999</v>
      </c>
      <c r="J24" s="3068">
        <v>-11.688000000000001</v>
      </c>
      <c r="K24" s="3068">
        <v>-5.3360000000000003</v>
      </c>
      <c r="L24" s="3068">
        <v>25.870999999999999</v>
      </c>
      <c r="M24" s="3068">
        <v>-6.7069999999999999</v>
      </c>
      <c r="N24" s="3068">
        <v>-25.716999999999999</v>
      </c>
      <c r="O24" s="3068">
        <v>5.4</v>
      </c>
      <c r="P24" s="3068">
        <v>-5.1040000000000001</v>
      </c>
      <c r="Q24" s="3068">
        <v>-30.135999999999999</v>
      </c>
      <c r="R24" s="3068">
        <v>-63.871000000000002</v>
      </c>
      <c r="S24" s="3068">
        <v>-74.239000000000004</v>
      </c>
      <c r="T24" s="3068">
        <v>-45.478000000000002</v>
      </c>
      <c r="U24" s="3068">
        <v>1.2829999999999999</v>
      </c>
      <c r="V24" s="3068">
        <v>37.545000000000002</v>
      </c>
      <c r="W24" s="3068">
        <v>23.864999999999998</v>
      </c>
      <c r="X24" s="3068">
        <v>52.603999999999999</v>
      </c>
      <c r="Y24" s="3068">
        <v>61.582000000000001</v>
      </c>
      <c r="Z24" s="3068">
        <v>32.014000000000003</v>
      </c>
      <c r="AA24" s="3068">
        <v>42.536000000000001</v>
      </c>
      <c r="AB24" s="3068">
        <v>24.06</v>
      </c>
      <c r="AC24" s="3068">
        <v>7.5270000000000001</v>
      </c>
      <c r="AD24" s="3068">
        <v>4.9710000000000001</v>
      </c>
      <c r="AE24" s="3068">
        <v>-21.105</v>
      </c>
      <c r="AF24" s="3068">
        <v>-14.532</v>
      </c>
      <c r="AG24" s="3068">
        <v>6.4279999999999999</v>
      </c>
      <c r="AH24" s="3068">
        <v>-17.603999999999999</v>
      </c>
      <c r="AI24" s="3068">
        <v>-16.361000000000001</v>
      </c>
      <c r="AJ24" s="3068">
        <v>-7.2380000000000004</v>
      </c>
      <c r="AK24" s="3068">
        <v>-9.1199999999999992</v>
      </c>
      <c r="AL24" s="3068">
        <v>-0.71099999999999997</v>
      </c>
      <c r="AM24" s="3068">
        <v>-19.515000000000001</v>
      </c>
      <c r="AN24" s="3069">
        <v>23.558</v>
      </c>
      <c r="AO24" s="3070">
        <v>20.298999999999999</v>
      </c>
      <c r="AP24" s="343"/>
      <c r="AQ24" s="343"/>
      <c r="AR24" s="343"/>
      <c r="AS24" s="343"/>
      <c r="AT24" s="343"/>
      <c r="AU24" s="343"/>
      <c r="AV24" s="343"/>
      <c r="AW24" s="343"/>
      <c r="AX24" s="343"/>
      <c r="AY24" s="343"/>
      <c r="AZ24" s="343"/>
      <c r="BA24" s="343"/>
      <c r="BB24" s="343"/>
      <c r="BC24" s="343"/>
      <c r="BD24" s="343"/>
      <c r="BE24" s="343"/>
      <c r="BF24" s="343"/>
      <c r="BG24" s="343"/>
      <c r="BH24" s="343"/>
      <c r="BI24" s="343"/>
      <c r="BJ24" s="343"/>
      <c r="BK24" s="343"/>
      <c r="BL24" s="343"/>
      <c r="BM24" s="343"/>
      <c r="BN24" s="343"/>
      <c r="BO24" s="343"/>
      <c r="BP24" s="343"/>
      <c r="BQ24" s="343"/>
      <c r="BR24" s="343"/>
      <c r="BS24" s="343"/>
      <c r="BT24" s="343"/>
      <c r="BU24" s="343"/>
      <c r="BV24" s="343"/>
      <c r="BW24" s="343"/>
      <c r="BX24" s="343"/>
      <c r="BY24" s="343"/>
      <c r="BZ24" s="343"/>
      <c r="CA24" s="343"/>
      <c r="CB24" s="343"/>
      <c r="CC24" s="343"/>
      <c r="CD24" s="343"/>
      <c r="CE24" s="343"/>
      <c r="CF24" s="373"/>
      <c r="CG24" s="373"/>
      <c r="CH24" s="373"/>
      <c r="CI24" s="373"/>
      <c r="CJ24" s="373"/>
      <c r="CK24" s="373"/>
      <c r="CL24" s="373"/>
      <c r="CM24" s="373"/>
      <c r="CN24" s="373"/>
      <c r="CO24" s="373"/>
      <c r="CP24" s="373"/>
      <c r="CQ24" s="373"/>
      <c r="CR24" s="373"/>
      <c r="CS24" s="373"/>
      <c r="CT24" s="373"/>
      <c r="CU24" s="373"/>
      <c r="CV24" s="373"/>
      <c r="CW24" s="373"/>
      <c r="CX24" s="373"/>
      <c r="CY24" s="373"/>
      <c r="CZ24" s="373"/>
      <c r="DA24" s="373"/>
      <c r="DB24" s="373"/>
      <c r="DC24" s="373"/>
      <c r="DD24" s="373"/>
      <c r="DE24" s="373"/>
      <c r="DF24" s="373"/>
      <c r="DG24" s="373"/>
      <c r="DH24" s="373"/>
      <c r="DI24" s="373"/>
      <c r="DJ24" s="373"/>
      <c r="DK24" s="373"/>
      <c r="DL24" s="373"/>
      <c r="DM24" s="373"/>
      <c r="DN24" s="373"/>
      <c r="DO24" s="373"/>
      <c r="DP24" s="373"/>
      <c r="DQ24" s="373"/>
      <c r="DR24" s="373"/>
      <c r="DS24" s="373"/>
      <c r="DT24" s="373"/>
      <c r="DU24" s="373"/>
      <c r="DV24" s="373"/>
      <c r="DW24" s="373"/>
      <c r="DX24" s="373"/>
      <c r="DY24" s="373"/>
      <c r="DZ24" s="373"/>
      <c r="EA24" s="373"/>
      <c r="EB24" s="373"/>
      <c r="EC24" s="373"/>
      <c r="ED24" s="373"/>
      <c r="EE24" s="373"/>
      <c r="EF24" s="373"/>
      <c r="EG24" s="373"/>
      <c r="EH24" s="373"/>
      <c r="EI24" s="373"/>
      <c r="EJ24" s="373"/>
      <c r="EK24" s="373"/>
      <c r="EL24" s="373"/>
      <c r="EM24" s="373"/>
      <c r="EN24" s="373"/>
      <c r="EO24" s="373"/>
      <c r="EP24" s="373"/>
      <c r="EQ24" s="373"/>
      <c r="ER24" s="373"/>
      <c r="ES24" s="373"/>
      <c r="ET24" s="373"/>
      <c r="EU24" s="373"/>
    </row>
    <row r="25" spans="1:151" s="602" customFormat="1" ht="16.5" customHeight="1" x14ac:dyDescent="0.55000000000000004">
      <c r="A25" s="3160"/>
      <c r="B25" s="543" t="s">
        <v>266</v>
      </c>
      <c r="C25" s="3068">
        <v>16.887</v>
      </c>
      <c r="D25" s="3068">
        <v>-19.603000000000002</v>
      </c>
      <c r="E25" s="3068">
        <v>-11.05</v>
      </c>
      <c r="F25" s="3068">
        <v>17.695</v>
      </c>
      <c r="G25" s="3068">
        <v>-5.26</v>
      </c>
      <c r="H25" s="3068">
        <v>25.811</v>
      </c>
      <c r="I25" s="3068">
        <v>2.5350000000000001</v>
      </c>
      <c r="J25" s="3068">
        <v>14.792</v>
      </c>
      <c r="K25" s="3068">
        <v>21.518999999999998</v>
      </c>
      <c r="L25" s="3068">
        <v>11.571999999999999</v>
      </c>
      <c r="M25" s="3068">
        <v>-2.5920000000000001</v>
      </c>
      <c r="N25" s="3068">
        <v>9.5069999999999997</v>
      </c>
      <c r="O25" s="3068">
        <v>14.803000000000001</v>
      </c>
      <c r="P25" s="3068">
        <v>6.593</v>
      </c>
      <c r="Q25" s="3068">
        <v>-10.114000000000001</v>
      </c>
      <c r="R25" s="3068">
        <v>-12.233000000000001</v>
      </c>
      <c r="S25" s="3068">
        <v>-36.304000000000002</v>
      </c>
      <c r="T25" s="3068">
        <v>-6.056</v>
      </c>
      <c r="U25" s="3068">
        <v>-6.351</v>
      </c>
      <c r="V25" s="3068">
        <v>18.635999999999999</v>
      </c>
      <c r="W25" s="3068">
        <v>16.631</v>
      </c>
      <c r="X25" s="3068">
        <v>21.056000000000001</v>
      </c>
      <c r="Y25" s="3068">
        <v>8.4849999999999994</v>
      </c>
      <c r="Z25" s="3068">
        <v>-2.9990000000000001</v>
      </c>
      <c r="AA25" s="3068">
        <v>12.503</v>
      </c>
      <c r="AB25" s="3068">
        <v>7.7370000000000001</v>
      </c>
      <c r="AC25" s="3068">
        <v>-21.032</v>
      </c>
      <c r="AD25" s="3068">
        <v>-2.3260000000000001</v>
      </c>
      <c r="AE25" s="3068">
        <v>-35.142000000000003</v>
      </c>
      <c r="AF25" s="3068">
        <v>-20.268999999999998</v>
      </c>
      <c r="AG25" s="3068">
        <v>2.6749999999999998</v>
      </c>
      <c r="AH25" s="3068">
        <v>7.125</v>
      </c>
      <c r="AI25" s="3068">
        <v>2.2890000000000001</v>
      </c>
      <c r="AJ25" s="3068">
        <v>13.161</v>
      </c>
      <c r="AK25" s="3068">
        <v>20.79</v>
      </c>
      <c r="AL25" s="3068">
        <v>19.151</v>
      </c>
      <c r="AM25" s="3068">
        <v>-7.9269999999999996</v>
      </c>
      <c r="AN25" s="3069">
        <v>-2.7850000000000001</v>
      </c>
      <c r="AO25" s="3070">
        <v>-12.1</v>
      </c>
      <c r="AP25" s="343"/>
      <c r="AQ25" s="343"/>
      <c r="AR25" s="343"/>
      <c r="AS25" s="343"/>
      <c r="AT25" s="343"/>
      <c r="AU25" s="343"/>
      <c r="AV25" s="343"/>
      <c r="AW25" s="343"/>
      <c r="AX25" s="343"/>
      <c r="AY25" s="343"/>
      <c r="AZ25" s="343"/>
      <c r="BA25" s="343"/>
      <c r="BB25" s="343"/>
      <c r="BC25" s="343"/>
      <c r="BD25" s="343"/>
      <c r="BE25" s="343"/>
      <c r="BF25" s="343"/>
      <c r="BG25" s="343"/>
      <c r="BH25" s="343"/>
      <c r="BI25" s="343"/>
      <c r="BJ25" s="343"/>
      <c r="BK25" s="343"/>
      <c r="BL25" s="343"/>
      <c r="BM25" s="343"/>
      <c r="BN25" s="343"/>
      <c r="BO25" s="343"/>
      <c r="BP25" s="343"/>
      <c r="BQ25" s="343"/>
      <c r="BR25" s="343"/>
      <c r="BS25" s="343"/>
      <c r="BT25" s="343"/>
      <c r="BU25" s="343"/>
      <c r="BV25" s="343"/>
      <c r="BW25" s="343"/>
      <c r="BX25" s="343"/>
      <c r="BY25" s="343"/>
      <c r="BZ25" s="343"/>
      <c r="CA25" s="343"/>
      <c r="CB25" s="343"/>
      <c r="CC25" s="343"/>
      <c r="CD25" s="343"/>
      <c r="CE25" s="343"/>
      <c r="CF25" s="373"/>
      <c r="CG25" s="373"/>
      <c r="CH25" s="373"/>
      <c r="CI25" s="373"/>
      <c r="CJ25" s="373"/>
      <c r="CK25" s="373"/>
      <c r="CL25" s="373"/>
      <c r="CM25" s="373"/>
      <c r="CN25" s="373"/>
      <c r="CO25" s="373"/>
      <c r="CP25" s="373"/>
      <c r="CQ25" s="373"/>
      <c r="CR25" s="373"/>
      <c r="CS25" s="373"/>
      <c r="CT25" s="373"/>
      <c r="CU25" s="373"/>
      <c r="CV25" s="373"/>
      <c r="CW25" s="373"/>
      <c r="CX25" s="373"/>
      <c r="CY25" s="373"/>
      <c r="CZ25" s="373"/>
      <c r="DA25" s="373"/>
      <c r="DB25" s="373"/>
      <c r="DC25" s="373"/>
      <c r="DD25" s="373"/>
      <c r="DE25" s="373"/>
      <c r="DF25" s="373"/>
      <c r="DG25" s="373"/>
      <c r="DH25" s="373"/>
      <c r="DI25" s="373"/>
      <c r="DJ25" s="373"/>
      <c r="DK25" s="373"/>
      <c r="DL25" s="373"/>
      <c r="DM25" s="373"/>
      <c r="DN25" s="373"/>
      <c r="DO25" s="373"/>
      <c r="DP25" s="373"/>
      <c r="DQ25" s="373"/>
      <c r="DR25" s="373"/>
      <c r="DS25" s="373"/>
      <c r="DT25" s="373"/>
      <c r="DU25" s="373"/>
      <c r="DV25" s="373"/>
      <c r="DW25" s="373"/>
      <c r="DX25" s="373"/>
      <c r="DY25" s="373"/>
      <c r="DZ25" s="373"/>
      <c r="EA25" s="373"/>
      <c r="EB25" s="373"/>
      <c r="EC25" s="373"/>
      <c r="ED25" s="373"/>
      <c r="EE25" s="373"/>
      <c r="EF25" s="373"/>
      <c r="EG25" s="373"/>
      <c r="EH25" s="373"/>
      <c r="EI25" s="373"/>
      <c r="EJ25" s="373"/>
      <c r="EK25" s="373"/>
      <c r="EL25" s="373"/>
      <c r="EM25" s="373"/>
      <c r="EN25" s="373"/>
      <c r="EO25" s="373"/>
      <c r="EP25" s="373"/>
      <c r="EQ25" s="373"/>
      <c r="ER25" s="373"/>
      <c r="ES25" s="373"/>
      <c r="ET25" s="373"/>
      <c r="EU25" s="373"/>
    </row>
    <row r="26" spans="1:151" s="602" customFormat="1" ht="16.5" customHeight="1" x14ac:dyDescent="0.55000000000000004">
      <c r="A26" s="3160"/>
      <c r="B26" s="543" t="s">
        <v>267</v>
      </c>
      <c r="C26" s="343" t="s">
        <v>10</v>
      </c>
      <c r="D26" s="343" t="s">
        <v>10</v>
      </c>
      <c r="E26" s="343" t="s">
        <v>10</v>
      </c>
      <c r="F26" s="343" t="s">
        <v>10</v>
      </c>
      <c r="G26" s="343" t="s">
        <v>10</v>
      </c>
      <c r="H26" s="343" t="s">
        <v>10</v>
      </c>
      <c r="I26" s="3068">
        <v>6.9029999999999996</v>
      </c>
      <c r="J26" s="3068">
        <v>16.161999999999999</v>
      </c>
      <c r="K26" s="3068">
        <v>18.829000000000001</v>
      </c>
      <c r="L26" s="3068">
        <v>9.2590000000000003</v>
      </c>
      <c r="M26" s="3068">
        <v>9.1080000000000005</v>
      </c>
      <c r="N26" s="3068">
        <v>3.2320000000000002</v>
      </c>
      <c r="O26" s="3068">
        <v>-1.6539999999999999</v>
      </c>
      <c r="P26" s="3068">
        <v>1.2050000000000001</v>
      </c>
      <c r="Q26" s="3068">
        <v>4.0000000000000001E-3</v>
      </c>
      <c r="R26" s="3068">
        <v>-35.031999999999996</v>
      </c>
      <c r="S26" s="3068">
        <v>-12.42</v>
      </c>
      <c r="T26" s="3068">
        <v>-2.8940000000000001</v>
      </c>
      <c r="U26" s="3068">
        <v>-16.66</v>
      </c>
      <c r="V26" s="3068">
        <v>2.5990000000000002</v>
      </c>
      <c r="W26" s="3068">
        <v>7.8639999999999999</v>
      </c>
      <c r="X26" s="3068">
        <v>0.39700000000000002</v>
      </c>
      <c r="Y26" s="3068">
        <v>6.8730000000000002</v>
      </c>
      <c r="Z26" s="3068">
        <v>5.3150000000000004</v>
      </c>
      <c r="AA26" s="3068">
        <v>-0.121</v>
      </c>
      <c r="AB26" s="3068">
        <v>-4.0060000000000002</v>
      </c>
      <c r="AC26" s="3068">
        <v>23.582000000000001</v>
      </c>
      <c r="AD26" s="3068">
        <v>11.964</v>
      </c>
      <c r="AE26" s="3068">
        <v>0.13200000000000001</v>
      </c>
      <c r="AF26" s="3068">
        <v>-7.8920000000000003</v>
      </c>
      <c r="AG26" s="3068">
        <v>10.93</v>
      </c>
      <c r="AH26" s="3068">
        <v>6.9550000000000001</v>
      </c>
      <c r="AI26" s="3068">
        <v>-2.02</v>
      </c>
      <c r="AJ26" s="3068">
        <v>17.167999999999999</v>
      </c>
      <c r="AK26" s="3068">
        <v>6.242</v>
      </c>
      <c r="AL26" s="3068">
        <v>4.7279999999999998</v>
      </c>
      <c r="AM26" s="3068">
        <v>23.375</v>
      </c>
      <c r="AN26" s="3069">
        <v>9.6969999999999992</v>
      </c>
      <c r="AO26" s="3070">
        <v>5.4119999999999999</v>
      </c>
      <c r="AP26" s="343"/>
      <c r="AQ26" s="343"/>
      <c r="AR26" s="343"/>
      <c r="AS26" s="343"/>
      <c r="AT26" s="343"/>
      <c r="AU26" s="343"/>
      <c r="AV26" s="343"/>
      <c r="AW26" s="343"/>
      <c r="AX26" s="343"/>
      <c r="AY26" s="343"/>
      <c r="AZ26" s="343"/>
      <c r="BA26" s="343"/>
      <c r="BB26" s="343"/>
      <c r="BC26" s="343"/>
      <c r="BD26" s="343"/>
      <c r="BE26" s="343"/>
      <c r="BF26" s="343"/>
      <c r="BG26" s="343"/>
      <c r="BH26" s="343"/>
      <c r="BI26" s="343"/>
      <c r="BJ26" s="343"/>
      <c r="BK26" s="343"/>
      <c r="BL26" s="343"/>
      <c r="BM26" s="343"/>
      <c r="BN26" s="343"/>
      <c r="BO26" s="343"/>
      <c r="BP26" s="343"/>
      <c r="BQ26" s="343"/>
      <c r="BR26" s="343"/>
      <c r="BS26" s="343"/>
      <c r="BT26" s="343"/>
      <c r="BU26" s="343"/>
      <c r="BV26" s="343"/>
      <c r="BW26" s="343"/>
      <c r="BX26" s="343"/>
      <c r="BY26" s="343"/>
      <c r="BZ26" s="343"/>
      <c r="CA26" s="343"/>
      <c r="CB26" s="343"/>
      <c r="CC26" s="343"/>
      <c r="CD26" s="343"/>
      <c r="CE26" s="343"/>
      <c r="CF26" s="373"/>
      <c r="CG26" s="373"/>
      <c r="CH26" s="373"/>
      <c r="CI26" s="373"/>
      <c r="CJ26" s="373"/>
      <c r="CK26" s="373"/>
      <c r="CL26" s="373"/>
      <c r="CM26" s="373"/>
      <c r="CN26" s="373"/>
      <c r="CO26" s="373"/>
      <c r="CP26" s="373"/>
      <c r="CQ26" s="373"/>
      <c r="CR26" s="373"/>
      <c r="CS26" s="373"/>
      <c r="CT26" s="373"/>
      <c r="CU26" s="373"/>
      <c r="CV26" s="373"/>
      <c r="CW26" s="373"/>
      <c r="CX26" s="373"/>
      <c r="CY26" s="373"/>
      <c r="CZ26" s="373"/>
      <c r="DA26" s="373"/>
      <c r="DB26" s="373"/>
      <c r="DC26" s="373"/>
      <c r="DD26" s="373"/>
      <c r="DE26" s="373"/>
      <c r="DF26" s="373"/>
      <c r="DG26" s="373"/>
      <c r="DH26" s="373"/>
      <c r="DI26" s="373"/>
      <c r="DJ26" s="373"/>
      <c r="DK26" s="373"/>
      <c r="DL26" s="373"/>
      <c r="DM26" s="373"/>
      <c r="DN26" s="373"/>
      <c r="DO26" s="373"/>
      <c r="DP26" s="373"/>
      <c r="DQ26" s="373"/>
      <c r="DR26" s="373"/>
      <c r="DS26" s="373"/>
      <c r="DT26" s="373"/>
      <c r="DU26" s="373"/>
      <c r="DV26" s="373"/>
      <c r="DW26" s="373"/>
      <c r="DX26" s="373"/>
      <c r="DY26" s="373"/>
      <c r="DZ26" s="373"/>
      <c r="EA26" s="373"/>
      <c r="EB26" s="373"/>
      <c r="EC26" s="373"/>
      <c r="ED26" s="373"/>
      <c r="EE26" s="373"/>
      <c r="EF26" s="373"/>
      <c r="EG26" s="373"/>
      <c r="EH26" s="373"/>
      <c r="EI26" s="373"/>
      <c r="EJ26" s="373"/>
      <c r="EK26" s="373"/>
      <c r="EL26" s="373"/>
      <c r="EM26" s="373"/>
      <c r="EN26" s="373"/>
      <c r="EO26" s="373"/>
      <c r="EP26" s="373"/>
      <c r="EQ26" s="373"/>
      <c r="ER26" s="373"/>
      <c r="ES26" s="373"/>
      <c r="ET26" s="373"/>
      <c r="EU26" s="373"/>
    </row>
    <row r="27" spans="1:151" s="602" customFormat="1" ht="16.5" customHeight="1" x14ac:dyDescent="0.55000000000000004">
      <c r="A27" s="3160"/>
      <c r="B27" s="543" t="s">
        <v>268</v>
      </c>
      <c r="C27" s="3068">
        <v>-8.4809999999999999</v>
      </c>
      <c r="D27" s="3068">
        <v>19.501000000000001</v>
      </c>
      <c r="E27" s="3068">
        <v>24.866</v>
      </c>
      <c r="F27" s="3068">
        <v>-15.09</v>
      </c>
      <c r="G27" s="3068">
        <v>5.1689999999999996</v>
      </c>
      <c r="H27" s="3068">
        <v>17.725000000000001</v>
      </c>
      <c r="I27" s="3068">
        <v>30.385999999999999</v>
      </c>
      <c r="J27" s="3068">
        <v>16.084</v>
      </c>
      <c r="K27" s="3068">
        <v>-2.5840000000000001</v>
      </c>
      <c r="L27" s="3068">
        <v>-6.4580000000000002</v>
      </c>
      <c r="M27" s="3068">
        <v>15.999000000000001</v>
      </c>
      <c r="N27" s="3068">
        <v>11.897</v>
      </c>
      <c r="O27" s="3068">
        <v>-3.665</v>
      </c>
      <c r="P27" s="3068">
        <v>2.702</v>
      </c>
      <c r="Q27" s="3068">
        <v>-19.257999999999999</v>
      </c>
      <c r="R27" s="3068">
        <v>-35.14</v>
      </c>
      <c r="S27" s="3068">
        <v>-10.44</v>
      </c>
      <c r="T27" s="3068">
        <v>-13.651999999999999</v>
      </c>
      <c r="U27" s="3068">
        <v>-5.423</v>
      </c>
      <c r="V27" s="3068">
        <v>27.884</v>
      </c>
      <c r="W27" s="3068">
        <v>7.7409999999999997</v>
      </c>
      <c r="X27" s="3068">
        <v>19.067</v>
      </c>
      <c r="Y27" s="3068">
        <v>8.6010000000000009</v>
      </c>
      <c r="Z27" s="3068">
        <v>-4.3680000000000003</v>
      </c>
      <c r="AA27" s="3068">
        <v>21.821000000000002</v>
      </c>
      <c r="AB27" s="3068">
        <v>9.2650000000000006</v>
      </c>
      <c r="AC27" s="3068">
        <v>10.208</v>
      </c>
      <c r="AD27" s="3068">
        <v>-21.405999999999999</v>
      </c>
      <c r="AE27" s="3068">
        <v>9.2309999999999999</v>
      </c>
      <c r="AF27" s="3068">
        <v>19.308</v>
      </c>
      <c r="AG27" s="3068">
        <v>21.616</v>
      </c>
      <c r="AH27" s="3068">
        <v>2.3050000000000002</v>
      </c>
      <c r="AI27" s="3068">
        <v>18.847999999999999</v>
      </c>
      <c r="AJ27" s="3068">
        <v>-3.758</v>
      </c>
      <c r="AK27" s="3068">
        <v>-7.2290000000000001</v>
      </c>
      <c r="AL27" s="3068">
        <v>-8.9350000000000005</v>
      </c>
      <c r="AM27" s="3068">
        <v>9.7940000000000005</v>
      </c>
      <c r="AN27" s="3069">
        <v>-7.21</v>
      </c>
      <c r="AO27" s="3070">
        <v>5.8380000000000001</v>
      </c>
      <c r="AP27" s="343"/>
      <c r="AQ27" s="343"/>
      <c r="AR27" s="343"/>
      <c r="AS27" s="343"/>
      <c r="AT27" s="343"/>
      <c r="AU27" s="343"/>
      <c r="AV27" s="343"/>
      <c r="AW27" s="343"/>
      <c r="AX27" s="343"/>
      <c r="AY27" s="343"/>
      <c r="AZ27" s="343"/>
      <c r="BA27" s="343"/>
      <c r="BB27" s="343"/>
      <c r="BC27" s="343"/>
      <c r="BD27" s="343"/>
      <c r="BE27" s="343"/>
      <c r="BF27" s="343"/>
      <c r="BG27" s="343"/>
      <c r="BH27" s="343"/>
      <c r="BI27" s="343"/>
      <c r="BJ27" s="343"/>
      <c r="BK27" s="343"/>
      <c r="BL27" s="343"/>
      <c r="BM27" s="343"/>
      <c r="BN27" s="343"/>
      <c r="BO27" s="343"/>
      <c r="BP27" s="343"/>
      <c r="BQ27" s="343"/>
      <c r="BR27" s="343"/>
      <c r="BS27" s="343"/>
      <c r="BT27" s="343"/>
      <c r="BU27" s="343"/>
      <c r="BV27" s="343"/>
      <c r="BW27" s="343"/>
      <c r="BX27" s="343"/>
      <c r="BY27" s="343"/>
      <c r="BZ27" s="343"/>
      <c r="CA27" s="343"/>
      <c r="CB27" s="343"/>
      <c r="CC27" s="343"/>
      <c r="CD27" s="343"/>
      <c r="CE27" s="343"/>
      <c r="CF27" s="373"/>
      <c r="CG27" s="373"/>
      <c r="CH27" s="373"/>
      <c r="CI27" s="373"/>
      <c r="CJ27" s="373"/>
      <c r="CK27" s="373"/>
      <c r="CL27" s="373"/>
      <c r="CM27" s="373"/>
      <c r="CN27" s="373"/>
      <c r="CO27" s="373"/>
      <c r="CP27" s="373"/>
      <c r="CQ27" s="373"/>
      <c r="CR27" s="373"/>
      <c r="CS27" s="373"/>
      <c r="CT27" s="373"/>
      <c r="CU27" s="373"/>
      <c r="CV27" s="373"/>
      <c r="CW27" s="373"/>
      <c r="CX27" s="373"/>
      <c r="CY27" s="373"/>
      <c r="CZ27" s="373"/>
      <c r="DA27" s="373"/>
      <c r="DB27" s="373"/>
      <c r="DC27" s="373"/>
      <c r="DD27" s="373"/>
      <c r="DE27" s="373"/>
      <c r="DF27" s="373"/>
      <c r="DG27" s="373"/>
      <c r="DH27" s="373"/>
      <c r="DI27" s="373"/>
      <c r="DJ27" s="373"/>
      <c r="DK27" s="373"/>
      <c r="DL27" s="373"/>
      <c r="DM27" s="373"/>
      <c r="DN27" s="373"/>
      <c r="DO27" s="373"/>
      <c r="DP27" s="373"/>
      <c r="DQ27" s="373"/>
      <c r="DR27" s="373"/>
      <c r="DS27" s="373"/>
      <c r="DT27" s="373"/>
      <c r="DU27" s="373"/>
      <c r="DV27" s="373"/>
      <c r="DW27" s="373"/>
      <c r="DX27" s="373"/>
      <c r="DY27" s="373"/>
      <c r="DZ27" s="373"/>
      <c r="EA27" s="373"/>
      <c r="EB27" s="373"/>
      <c r="EC27" s="373"/>
      <c r="ED27" s="373"/>
      <c r="EE27" s="373"/>
      <c r="EF27" s="373"/>
      <c r="EG27" s="373"/>
      <c r="EH27" s="373"/>
      <c r="EI27" s="373"/>
      <c r="EJ27" s="373"/>
      <c r="EK27" s="373"/>
      <c r="EL27" s="373"/>
      <c r="EM27" s="373"/>
      <c r="EN27" s="373"/>
      <c r="EO27" s="373"/>
      <c r="EP27" s="373"/>
      <c r="EQ27" s="373"/>
      <c r="ER27" s="373"/>
      <c r="ES27" s="373"/>
      <c r="ET27" s="373"/>
      <c r="EU27" s="373"/>
    </row>
    <row r="28" spans="1:151" s="602" customFormat="1" ht="16.5" customHeight="1" x14ac:dyDescent="0.55000000000000004">
      <c r="A28" s="3160"/>
      <c r="B28" s="543" t="s">
        <v>269</v>
      </c>
      <c r="C28" s="3068">
        <v>12.414</v>
      </c>
      <c r="D28" s="3068">
        <v>9.2530000000000001</v>
      </c>
      <c r="E28" s="3068">
        <v>-1.802</v>
      </c>
      <c r="F28" s="3068">
        <v>4.9189999999999996</v>
      </c>
      <c r="G28" s="3068">
        <v>6.0419999999999998</v>
      </c>
      <c r="H28" s="3068">
        <v>1.6890000000000001</v>
      </c>
      <c r="I28" s="3068">
        <v>13.911</v>
      </c>
      <c r="J28" s="3068">
        <v>8.9250000000000007</v>
      </c>
      <c r="K28" s="3068">
        <v>5.5170000000000003</v>
      </c>
      <c r="L28" s="3068">
        <v>12.932</v>
      </c>
      <c r="M28" s="3068">
        <v>1.7</v>
      </c>
      <c r="N28" s="3068">
        <v>-7.2720000000000002</v>
      </c>
      <c r="O28" s="3068">
        <v>-0.434</v>
      </c>
      <c r="P28" s="3068">
        <v>-1.5269999999999999</v>
      </c>
      <c r="Q28" s="3068">
        <v>-13.333</v>
      </c>
      <c r="R28" s="3068">
        <v>-33.384999999999998</v>
      </c>
      <c r="S28" s="3068">
        <v>-29.114999999999998</v>
      </c>
      <c r="T28" s="3068">
        <v>-26.655999999999999</v>
      </c>
      <c r="U28" s="3068">
        <v>-4.0789999999999997</v>
      </c>
      <c r="V28" s="3068">
        <v>30.097999999999999</v>
      </c>
      <c r="W28" s="3068">
        <v>34.348999999999997</v>
      </c>
      <c r="X28" s="3068">
        <v>24.582999999999998</v>
      </c>
      <c r="Y28" s="3068">
        <v>23.925999999999998</v>
      </c>
      <c r="Z28" s="3068">
        <v>6.931</v>
      </c>
      <c r="AA28" s="3068">
        <v>11.124000000000001</v>
      </c>
      <c r="AB28" s="3068">
        <v>5.01</v>
      </c>
      <c r="AC28" s="3068">
        <v>16.523</v>
      </c>
      <c r="AD28" s="3068">
        <v>9.1489999999999991</v>
      </c>
      <c r="AE28" s="3068">
        <v>5.4630000000000001</v>
      </c>
      <c r="AF28" s="3068">
        <v>-5.6740000000000004</v>
      </c>
      <c r="AG28" s="3068">
        <v>-4.0250000000000004</v>
      </c>
      <c r="AH28" s="3068">
        <v>17.817</v>
      </c>
      <c r="AI28" s="3068">
        <v>-5.1470000000000002</v>
      </c>
      <c r="AJ28" s="3068">
        <v>-5.41</v>
      </c>
      <c r="AK28" s="3068">
        <v>-2.8660000000000001</v>
      </c>
      <c r="AL28" s="3068">
        <v>-8.7710000000000008</v>
      </c>
      <c r="AM28" s="3068">
        <v>-0.43099999999999999</v>
      </c>
      <c r="AN28" s="3069">
        <v>2.54</v>
      </c>
      <c r="AO28" s="3070">
        <v>-5.1440000000000001</v>
      </c>
      <c r="AP28" s="343"/>
      <c r="AQ28" s="343"/>
      <c r="AR28" s="343"/>
      <c r="AS28" s="343"/>
      <c r="AT28" s="343"/>
      <c r="AU28" s="343"/>
      <c r="AV28" s="343"/>
      <c r="AW28" s="343"/>
      <c r="AX28" s="343"/>
      <c r="AY28" s="343"/>
      <c r="AZ28" s="343"/>
      <c r="BA28" s="343"/>
      <c r="BB28" s="343"/>
      <c r="BC28" s="343"/>
      <c r="BD28" s="343"/>
      <c r="BE28" s="343"/>
      <c r="BF28" s="343"/>
      <c r="BG28" s="343"/>
      <c r="BH28" s="343"/>
      <c r="BI28" s="343"/>
      <c r="BJ28" s="343"/>
      <c r="BK28" s="343"/>
      <c r="BL28" s="343"/>
      <c r="BM28" s="343"/>
      <c r="BN28" s="343"/>
      <c r="BO28" s="343"/>
      <c r="BP28" s="343"/>
      <c r="BQ28" s="343"/>
      <c r="BR28" s="343"/>
      <c r="BS28" s="343"/>
      <c r="BT28" s="343"/>
      <c r="BU28" s="343"/>
      <c r="BV28" s="343"/>
      <c r="BW28" s="343"/>
      <c r="BX28" s="343"/>
      <c r="BY28" s="343"/>
      <c r="BZ28" s="343"/>
      <c r="CA28" s="343"/>
      <c r="CB28" s="343"/>
      <c r="CC28" s="343"/>
      <c r="CD28" s="343"/>
      <c r="CE28" s="343"/>
      <c r="CF28" s="373"/>
      <c r="CG28" s="373"/>
      <c r="CH28" s="373"/>
      <c r="CI28" s="373"/>
      <c r="CJ28" s="373"/>
      <c r="CK28" s="373"/>
      <c r="CL28" s="373"/>
      <c r="CM28" s="373"/>
      <c r="CN28" s="373"/>
      <c r="CO28" s="373"/>
      <c r="CP28" s="373"/>
      <c r="CQ28" s="373"/>
      <c r="CR28" s="373"/>
      <c r="CS28" s="373"/>
      <c r="CT28" s="373"/>
      <c r="CU28" s="373"/>
      <c r="CV28" s="373"/>
      <c r="CW28" s="373"/>
      <c r="CX28" s="373"/>
      <c r="CY28" s="373"/>
      <c r="CZ28" s="373"/>
      <c r="DA28" s="373"/>
      <c r="DB28" s="373"/>
      <c r="DC28" s="373"/>
      <c r="DD28" s="373"/>
      <c r="DE28" s="373"/>
      <c r="DF28" s="373"/>
      <c r="DG28" s="373"/>
      <c r="DH28" s="373"/>
      <c r="DI28" s="373"/>
      <c r="DJ28" s="373"/>
      <c r="DK28" s="373"/>
      <c r="DL28" s="373"/>
      <c r="DM28" s="373"/>
      <c r="DN28" s="373"/>
      <c r="DO28" s="373"/>
      <c r="DP28" s="373"/>
      <c r="DQ28" s="373"/>
      <c r="DR28" s="373"/>
      <c r="DS28" s="373"/>
      <c r="DT28" s="373"/>
      <c r="DU28" s="373"/>
      <c r="DV28" s="373"/>
      <c r="DW28" s="373"/>
      <c r="DX28" s="373"/>
      <c r="DY28" s="373"/>
      <c r="DZ28" s="373"/>
      <c r="EA28" s="373"/>
      <c r="EB28" s="373"/>
      <c r="EC28" s="373"/>
      <c r="ED28" s="373"/>
      <c r="EE28" s="373"/>
      <c r="EF28" s="373"/>
      <c r="EG28" s="373"/>
      <c r="EH28" s="373"/>
      <c r="EI28" s="373"/>
      <c r="EJ28" s="373"/>
      <c r="EK28" s="373"/>
      <c r="EL28" s="373"/>
      <c r="EM28" s="373"/>
      <c r="EN28" s="373"/>
      <c r="EO28" s="373"/>
      <c r="EP28" s="373"/>
      <c r="EQ28" s="373"/>
      <c r="ER28" s="373"/>
      <c r="ES28" s="373"/>
      <c r="ET28" s="373"/>
      <c r="EU28" s="373"/>
    </row>
    <row r="29" spans="1:151" s="602" customFormat="1" ht="16.5" customHeight="1" x14ac:dyDescent="0.55000000000000004">
      <c r="A29" s="3160"/>
      <c r="B29" s="543" t="s">
        <v>270</v>
      </c>
      <c r="C29" s="3068">
        <v>-19.867999999999999</v>
      </c>
      <c r="D29" s="3068">
        <v>29.902999999999999</v>
      </c>
      <c r="E29" s="3068">
        <v>-21.789000000000001</v>
      </c>
      <c r="F29" s="3068">
        <v>7.5350000000000001</v>
      </c>
      <c r="G29" s="3068">
        <v>10.351000000000001</v>
      </c>
      <c r="H29" s="3068">
        <v>-2.274</v>
      </c>
      <c r="I29" s="3068">
        <v>7.7949999999999999</v>
      </c>
      <c r="J29" s="3068">
        <v>2.8969999999999998</v>
      </c>
      <c r="K29" s="3068">
        <v>4.5880000000000001</v>
      </c>
      <c r="L29" s="3068">
        <v>-1.7110000000000001</v>
      </c>
      <c r="M29" s="3068">
        <v>4.6050000000000004</v>
      </c>
      <c r="N29" s="3068">
        <v>-0.20799999999999999</v>
      </c>
      <c r="O29" s="3068">
        <v>1.575</v>
      </c>
      <c r="P29" s="3068">
        <v>14.984</v>
      </c>
      <c r="Q29" s="3068">
        <v>-0.80600000000000005</v>
      </c>
      <c r="R29" s="3068">
        <v>-33.909999999999997</v>
      </c>
      <c r="S29" s="3068">
        <v>-28.602</v>
      </c>
      <c r="T29" s="3068">
        <v>-16.934000000000001</v>
      </c>
      <c r="U29" s="3068">
        <v>-8.3179999999999996</v>
      </c>
      <c r="V29" s="3068">
        <v>43.762999999999998</v>
      </c>
      <c r="W29" s="3068">
        <v>32.055999999999997</v>
      </c>
      <c r="X29" s="3068">
        <v>1.149</v>
      </c>
      <c r="Y29" s="3068">
        <v>21.131</v>
      </c>
      <c r="Z29" s="3068">
        <v>2.2080000000000002</v>
      </c>
      <c r="AA29" s="3068">
        <v>6.6349999999999998</v>
      </c>
      <c r="AB29" s="3068">
        <v>-11.148</v>
      </c>
      <c r="AC29" s="3068">
        <v>-12.662000000000001</v>
      </c>
      <c r="AD29" s="3068">
        <v>-0.77400000000000002</v>
      </c>
      <c r="AE29" s="3068">
        <v>-4.242</v>
      </c>
      <c r="AF29" s="3068">
        <v>6.9009999999999998</v>
      </c>
      <c r="AG29" s="3068">
        <v>2.2200000000000002</v>
      </c>
      <c r="AH29" s="3068">
        <v>12.026</v>
      </c>
      <c r="AI29" s="3068">
        <v>-1.121</v>
      </c>
      <c r="AJ29" s="3068">
        <v>-0.34499999999999997</v>
      </c>
      <c r="AK29" s="3068">
        <v>-0.20300000000000001</v>
      </c>
      <c r="AL29" s="3068">
        <v>-1.3080000000000001</v>
      </c>
      <c r="AM29" s="3068">
        <v>5.9829999999999997</v>
      </c>
      <c r="AN29" s="3069">
        <v>16.489999999999998</v>
      </c>
      <c r="AO29" s="3070">
        <v>14.013</v>
      </c>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3"/>
      <c r="BV29" s="343"/>
      <c r="BW29" s="343"/>
      <c r="BX29" s="343"/>
      <c r="BY29" s="343"/>
      <c r="BZ29" s="343"/>
      <c r="CA29" s="343"/>
      <c r="CB29" s="343"/>
      <c r="CC29" s="343"/>
      <c r="CD29" s="343"/>
      <c r="CE29" s="343"/>
      <c r="CF29" s="373"/>
      <c r="CG29" s="373"/>
      <c r="CH29" s="373"/>
      <c r="CI29" s="373"/>
      <c r="CJ29" s="373"/>
      <c r="CK29" s="373"/>
      <c r="CL29" s="373"/>
      <c r="CM29" s="373"/>
      <c r="CN29" s="373"/>
      <c r="CO29" s="373"/>
      <c r="CP29" s="373"/>
      <c r="CQ29" s="373"/>
      <c r="CR29" s="373"/>
      <c r="CS29" s="373"/>
      <c r="CT29" s="373"/>
      <c r="CU29" s="373"/>
      <c r="CV29" s="373"/>
      <c r="CW29" s="373"/>
      <c r="CX29" s="373"/>
      <c r="CY29" s="373"/>
      <c r="CZ29" s="373"/>
      <c r="DA29" s="373"/>
      <c r="DB29" s="373"/>
      <c r="DC29" s="373"/>
      <c r="DD29" s="373"/>
      <c r="DE29" s="373"/>
      <c r="DF29" s="373"/>
      <c r="DG29" s="373"/>
      <c r="DH29" s="373"/>
      <c r="DI29" s="373"/>
      <c r="DJ29" s="373"/>
      <c r="DK29" s="373"/>
      <c r="DL29" s="373"/>
      <c r="DM29" s="373"/>
      <c r="DN29" s="373"/>
      <c r="DO29" s="373"/>
      <c r="DP29" s="373"/>
      <c r="DQ29" s="373"/>
      <c r="DR29" s="373"/>
      <c r="DS29" s="373"/>
      <c r="DT29" s="373"/>
      <c r="DU29" s="373"/>
      <c r="DV29" s="373"/>
      <c r="DW29" s="373"/>
      <c r="DX29" s="373"/>
      <c r="DY29" s="373"/>
      <c r="DZ29" s="373"/>
      <c r="EA29" s="373"/>
      <c r="EB29" s="373"/>
      <c r="EC29" s="373"/>
      <c r="ED29" s="373"/>
      <c r="EE29" s="373"/>
      <c r="EF29" s="373"/>
      <c r="EG29" s="373"/>
      <c r="EH29" s="373"/>
      <c r="EI29" s="373"/>
      <c r="EJ29" s="373"/>
      <c r="EK29" s="373"/>
      <c r="EL29" s="373"/>
      <c r="EM29" s="373"/>
      <c r="EN29" s="373"/>
      <c r="EO29" s="373"/>
      <c r="EP29" s="373"/>
      <c r="EQ29" s="373"/>
      <c r="ER29" s="373"/>
      <c r="ES29" s="373"/>
      <c r="ET29" s="373"/>
      <c r="EU29" s="373"/>
    </row>
    <row r="30" spans="1:151" s="602" customFormat="1" ht="16.5" customHeight="1" x14ac:dyDescent="0.55000000000000004">
      <c r="A30" s="3160"/>
      <c r="B30" s="543" t="s">
        <v>271</v>
      </c>
      <c r="C30" s="3068">
        <v>-23.751000000000001</v>
      </c>
      <c r="D30" s="3068">
        <v>-18.492999999999999</v>
      </c>
      <c r="E30" s="3068">
        <v>5.59</v>
      </c>
      <c r="F30" s="3068">
        <v>14.458</v>
      </c>
      <c r="G30" s="3068">
        <v>6.8730000000000002</v>
      </c>
      <c r="H30" s="3068">
        <v>22.539000000000001</v>
      </c>
      <c r="I30" s="3068">
        <v>0.72199999999999998</v>
      </c>
      <c r="J30" s="3068">
        <v>9.6880000000000006</v>
      </c>
      <c r="K30" s="3068">
        <v>7.617</v>
      </c>
      <c r="L30" s="3068">
        <v>15.628</v>
      </c>
      <c r="M30" s="3068">
        <v>17.420000000000002</v>
      </c>
      <c r="N30" s="3068">
        <v>-1.714</v>
      </c>
      <c r="O30" s="3068">
        <v>2.3079999999999998</v>
      </c>
      <c r="P30" s="3068">
        <v>-5.0839999999999996</v>
      </c>
      <c r="Q30" s="3068">
        <v>-12.984</v>
      </c>
      <c r="R30" s="3068">
        <v>-33.215000000000003</v>
      </c>
      <c r="S30" s="3068">
        <v>-10.266999999999999</v>
      </c>
      <c r="T30" s="3068">
        <v>3.6850000000000001</v>
      </c>
      <c r="U30" s="3068">
        <v>7.18</v>
      </c>
      <c r="V30" s="3068">
        <v>9.9700000000000006</v>
      </c>
      <c r="W30" s="3068">
        <v>26.672000000000001</v>
      </c>
      <c r="X30" s="3068">
        <v>12.005000000000001</v>
      </c>
      <c r="Y30" s="3068">
        <v>18.228000000000002</v>
      </c>
      <c r="Z30" s="3068">
        <v>16.667999999999999</v>
      </c>
      <c r="AA30" s="3068">
        <v>13.401999999999999</v>
      </c>
      <c r="AB30" s="3068">
        <v>3.766</v>
      </c>
      <c r="AC30" s="3068">
        <v>8.5950000000000006</v>
      </c>
      <c r="AD30" s="3068">
        <v>32.106000000000002</v>
      </c>
      <c r="AE30" s="3068">
        <v>13.428000000000001</v>
      </c>
      <c r="AF30" s="3068">
        <v>12.101000000000001</v>
      </c>
      <c r="AG30" s="3068">
        <v>1.264</v>
      </c>
      <c r="AH30" s="3068">
        <v>12.661</v>
      </c>
      <c r="AI30" s="3068">
        <v>5.9489999999999998</v>
      </c>
      <c r="AJ30" s="3068">
        <v>20.832999999999998</v>
      </c>
      <c r="AK30" s="3068">
        <v>20.762</v>
      </c>
      <c r="AL30" s="3068">
        <v>2.4300000000000002</v>
      </c>
      <c r="AM30" s="3068">
        <v>-12.759</v>
      </c>
      <c r="AN30" s="3069">
        <v>-0.112</v>
      </c>
      <c r="AO30" s="3070">
        <v>1.7430000000000001</v>
      </c>
      <c r="AP30" s="343"/>
      <c r="AQ30" s="343"/>
      <c r="AR30" s="343"/>
      <c r="AS30" s="343"/>
      <c r="AT30" s="343"/>
      <c r="AU30" s="343"/>
      <c r="AV30" s="343"/>
      <c r="AW30" s="343"/>
      <c r="AX30" s="343"/>
      <c r="AY30" s="343"/>
      <c r="AZ30" s="343"/>
      <c r="BA30" s="343"/>
      <c r="BB30" s="343"/>
      <c r="BC30" s="343"/>
      <c r="BD30" s="343"/>
      <c r="BE30" s="343"/>
      <c r="BF30" s="343"/>
      <c r="BG30" s="343"/>
      <c r="BH30" s="343"/>
      <c r="BI30" s="343"/>
      <c r="BJ30" s="343"/>
      <c r="BK30" s="343"/>
      <c r="BL30" s="343"/>
      <c r="BM30" s="343"/>
      <c r="BN30" s="343"/>
      <c r="BO30" s="343"/>
      <c r="BP30" s="343"/>
      <c r="BQ30" s="343"/>
      <c r="BR30" s="343"/>
      <c r="BS30" s="343"/>
      <c r="BT30" s="343"/>
      <c r="BU30" s="343"/>
      <c r="BV30" s="343"/>
      <c r="BW30" s="343"/>
      <c r="BX30" s="343"/>
      <c r="BY30" s="343"/>
      <c r="BZ30" s="343"/>
      <c r="CA30" s="343"/>
      <c r="CB30" s="343"/>
      <c r="CC30" s="343"/>
      <c r="CD30" s="343"/>
      <c r="CE30" s="343"/>
      <c r="CF30" s="373"/>
      <c r="CG30" s="373"/>
      <c r="CH30" s="373"/>
      <c r="CI30" s="373"/>
      <c r="CJ30" s="373"/>
      <c r="CK30" s="373"/>
      <c r="CL30" s="373"/>
      <c r="CM30" s="373"/>
      <c r="CN30" s="373"/>
      <c r="CO30" s="373"/>
      <c r="CP30" s="373"/>
      <c r="CQ30" s="373"/>
      <c r="CR30" s="373"/>
      <c r="CS30" s="373"/>
      <c r="CT30" s="373"/>
      <c r="CU30" s="373"/>
      <c r="CV30" s="373"/>
      <c r="CW30" s="373"/>
      <c r="CX30" s="373"/>
      <c r="CY30" s="373"/>
      <c r="CZ30" s="373"/>
      <c r="DA30" s="373"/>
      <c r="DB30" s="373"/>
      <c r="DC30" s="373"/>
      <c r="DD30" s="373"/>
      <c r="DE30" s="373"/>
      <c r="DF30" s="373"/>
      <c r="DG30" s="373"/>
      <c r="DH30" s="373"/>
      <c r="DI30" s="373"/>
      <c r="DJ30" s="373"/>
      <c r="DK30" s="373"/>
      <c r="DL30" s="373"/>
      <c r="DM30" s="373"/>
      <c r="DN30" s="373"/>
      <c r="DO30" s="373"/>
      <c r="DP30" s="373"/>
      <c r="DQ30" s="373"/>
      <c r="DR30" s="373"/>
      <c r="DS30" s="373"/>
      <c r="DT30" s="373"/>
      <c r="DU30" s="373"/>
      <c r="DV30" s="373"/>
      <c r="DW30" s="373"/>
      <c r="DX30" s="373"/>
      <c r="DY30" s="373"/>
      <c r="DZ30" s="373"/>
      <c r="EA30" s="373"/>
      <c r="EB30" s="373"/>
      <c r="EC30" s="373"/>
      <c r="ED30" s="373"/>
      <c r="EE30" s="373"/>
      <c r="EF30" s="373"/>
      <c r="EG30" s="373"/>
      <c r="EH30" s="373"/>
      <c r="EI30" s="373"/>
      <c r="EJ30" s="373"/>
      <c r="EK30" s="373"/>
      <c r="EL30" s="373"/>
      <c r="EM30" s="373"/>
      <c r="EN30" s="373"/>
      <c r="EO30" s="373"/>
      <c r="EP30" s="373"/>
      <c r="EQ30" s="373"/>
      <c r="ER30" s="373"/>
      <c r="ES30" s="373"/>
      <c r="ET30" s="373"/>
      <c r="EU30" s="373"/>
    </row>
    <row r="31" spans="1:151" s="602" customFormat="1" ht="16.5" customHeight="1" x14ac:dyDescent="0.55000000000000004">
      <c r="A31" s="3160"/>
      <c r="B31" s="544" t="s">
        <v>272</v>
      </c>
      <c r="C31" s="3068">
        <v>32.387</v>
      </c>
      <c r="D31" s="3068">
        <v>14.352</v>
      </c>
      <c r="E31" s="3068">
        <v>2.1520000000000001</v>
      </c>
      <c r="F31" s="3068">
        <v>22.596</v>
      </c>
      <c r="G31" s="3068">
        <v>3.3210000000000002</v>
      </c>
      <c r="H31" s="3068">
        <v>34.064999999999998</v>
      </c>
      <c r="I31" s="3068">
        <v>21.798999999999999</v>
      </c>
      <c r="J31" s="3068">
        <v>13.313000000000001</v>
      </c>
      <c r="K31" s="3068">
        <v>-16.484000000000002</v>
      </c>
      <c r="L31" s="3068">
        <v>1.4630000000000001</v>
      </c>
      <c r="M31" s="3068">
        <v>2.488</v>
      </c>
      <c r="N31" s="3068">
        <v>-2.964</v>
      </c>
      <c r="O31" s="3068">
        <v>4.673</v>
      </c>
      <c r="P31" s="3068">
        <v>-9.9649999999999999</v>
      </c>
      <c r="Q31" s="3068">
        <v>-11.111000000000001</v>
      </c>
      <c r="R31" s="3068">
        <v>-34.43</v>
      </c>
      <c r="S31" s="3068">
        <v>-41.036999999999999</v>
      </c>
      <c r="T31" s="3068">
        <v>-34.646999999999998</v>
      </c>
      <c r="U31" s="3068">
        <v>-37.841000000000001</v>
      </c>
      <c r="V31" s="3068">
        <v>37.853000000000002</v>
      </c>
      <c r="W31" s="3068">
        <v>39.061999999999998</v>
      </c>
      <c r="X31" s="3068">
        <v>32.4</v>
      </c>
      <c r="Y31" s="3068">
        <v>47.863</v>
      </c>
      <c r="Z31" s="3068">
        <v>31.541</v>
      </c>
      <c r="AA31" s="3068">
        <v>32.064999999999998</v>
      </c>
      <c r="AB31" s="3068">
        <v>38.512999999999998</v>
      </c>
      <c r="AC31" s="3068">
        <v>16.664999999999999</v>
      </c>
      <c r="AD31" s="3068">
        <v>19.242000000000001</v>
      </c>
      <c r="AE31" s="3068">
        <v>2.3199999999999998</v>
      </c>
      <c r="AF31" s="3068">
        <v>12.497</v>
      </c>
      <c r="AG31" s="3068">
        <v>12.935</v>
      </c>
      <c r="AH31" s="3068">
        <v>-2.8420000000000001</v>
      </c>
      <c r="AI31" s="3068">
        <v>6.6029999999999998</v>
      </c>
      <c r="AJ31" s="3068">
        <v>2.56</v>
      </c>
      <c r="AK31" s="3068">
        <v>2.9830000000000001</v>
      </c>
      <c r="AL31" s="3068">
        <v>5.6109999999999998</v>
      </c>
      <c r="AM31" s="3068">
        <v>19.477</v>
      </c>
      <c r="AN31" s="3069">
        <v>2.5129999999999999</v>
      </c>
      <c r="AO31" s="3070">
        <v>-2.61</v>
      </c>
      <c r="AP31" s="343"/>
      <c r="AQ31" s="343"/>
      <c r="AR31" s="343"/>
      <c r="AS31" s="343"/>
      <c r="AT31" s="343"/>
      <c r="AU31" s="343"/>
      <c r="AV31" s="343"/>
      <c r="AW31" s="343"/>
      <c r="AX31" s="343"/>
      <c r="AY31" s="343"/>
      <c r="AZ31" s="343"/>
      <c r="BA31" s="343"/>
      <c r="BB31" s="343"/>
      <c r="BC31" s="343"/>
      <c r="BD31" s="343"/>
      <c r="BE31" s="343"/>
      <c r="BF31" s="343"/>
      <c r="BG31" s="343"/>
      <c r="BH31" s="343"/>
      <c r="BI31" s="343"/>
      <c r="BJ31" s="343"/>
      <c r="BK31" s="343"/>
      <c r="BL31" s="343"/>
      <c r="BM31" s="343"/>
      <c r="BN31" s="343"/>
      <c r="BO31" s="343"/>
      <c r="BP31" s="343"/>
      <c r="BQ31" s="343"/>
      <c r="BR31" s="343"/>
      <c r="BS31" s="343"/>
      <c r="BT31" s="343"/>
      <c r="BU31" s="343"/>
      <c r="BV31" s="343"/>
      <c r="BW31" s="343"/>
      <c r="BX31" s="343"/>
      <c r="BY31" s="343"/>
      <c r="BZ31" s="343"/>
      <c r="CA31" s="343"/>
      <c r="CB31" s="343"/>
      <c r="CC31" s="343"/>
      <c r="CD31" s="343"/>
      <c r="CE31" s="343"/>
      <c r="CF31" s="373"/>
      <c r="CG31" s="373"/>
      <c r="CH31" s="373"/>
      <c r="CI31" s="373"/>
      <c r="CJ31" s="373"/>
      <c r="CK31" s="373"/>
      <c r="CL31" s="373"/>
      <c r="CM31" s="373"/>
      <c r="CN31" s="373"/>
      <c r="CO31" s="373"/>
      <c r="CP31" s="373"/>
      <c r="CQ31" s="373"/>
      <c r="CR31" s="373"/>
      <c r="CS31" s="373"/>
      <c r="CT31" s="373"/>
      <c r="CU31" s="373"/>
      <c r="CV31" s="373"/>
      <c r="CW31" s="373"/>
      <c r="CX31" s="373"/>
      <c r="CY31" s="373"/>
      <c r="CZ31" s="373"/>
      <c r="DA31" s="373"/>
      <c r="DB31" s="373"/>
      <c r="DC31" s="373"/>
      <c r="DD31" s="373"/>
      <c r="DE31" s="373"/>
      <c r="DF31" s="373"/>
      <c r="DG31" s="373"/>
      <c r="DH31" s="373"/>
      <c r="DI31" s="373"/>
      <c r="DJ31" s="373"/>
      <c r="DK31" s="373"/>
      <c r="DL31" s="373"/>
      <c r="DM31" s="373"/>
      <c r="DN31" s="373"/>
      <c r="DO31" s="373"/>
      <c r="DP31" s="373"/>
      <c r="DQ31" s="373"/>
      <c r="DR31" s="373"/>
      <c r="DS31" s="373"/>
      <c r="DT31" s="373"/>
      <c r="DU31" s="373"/>
      <c r="DV31" s="373"/>
      <c r="DW31" s="373"/>
      <c r="DX31" s="373"/>
      <c r="DY31" s="373"/>
      <c r="DZ31" s="373"/>
      <c r="EA31" s="373"/>
      <c r="EB31" s="373"/>
      <c r="EC31" s="373"/>
      <c r="ED31" s="373"/>
      <c r="EE31" s="373"/>
      <c r="EF31" s="373"/>
      <c r="EG31" s="373"/>
      <c r="EH31" s="373"/>
      <c r="EI31" s="373"/>
      <c r="EJ31" s="373"/>
      <c r="EK31" s="373"/>
      <c r="EL31" s="373"/>
      <c r="EM31" s="373"/>
      <c r="EN31" s="373"/>
      <c r="EO31" s="373"/>
      <c r="EP31" s="373"/>
      <c r="EQ31" s="373"/>
      <c r="ER31" s="373"/>
      <c r="ES31" s="373"/>
      <c r="ET31" s="373"/>
      <c r="EU31" s="373"/>
    </row>
    <row r="32" spans="1:151" s="432" customFormat="1" ht="16.5" customHeight="1" x14ac:dyDescent="0.55000000000000004">
      <c r="A32" s="3161"/>
      <c r="B32" s="576" t="s">
        <v>9</v>
      </c>
      <c r="C32" s="3068">
        <v>-1.327</v>
      </c>
      <c r="D32" s="3068">
        <v>2.0489999999999999</v>
      </c>
      <c r="E32" s="3068">
        <v>-1.002</v>
      </c>
      <c r="F32" s="3068">
        <v>7.335</v>
      </c>
      <c r="G32" s="3068">
        <v>1.718</v>
      </c>
      <c r="H32" s="3068">
        <v>8.4550000000000001</v>
      </c>
      <c r="I32" s="3068">
        <v>5.82</v>
      </c>
      <c r="J32" s="3068">
        <v>5.6479999999999997</v>
      </c>
      <c r="K32" s="3068">
        <v>2.2040000000000002</v>
      </c>
      <c r="L32" s="3068">
        <v>9.1289999999999996</v>
      </c>
      <c r="M32" s="3068">
        <v>1.9139999999999999</v>
      </c>
      <c r="N32" s="3068">
        <v>-0.56100000000000005</v>
      </c>
      <c r="O32" s="3068">
        <v>3.214</v>
      </c>
      <c r="P32" s="3068">
        <v>4.68</v>
      </c>
      <c r="Q32" s="3068">
        <v>-11.391999999999999</v>
      </c>
      <c r="R32" s="3068">
        <v>-41.018000000000001</v>
      </c>
      <c r="S32" s="3068">
        <v>-30.292000000000002</v>
      </c>
      <c r="T32" s="3068">
        <v>-19.765000000000001</v>
      </c>
      <c r="U32" s="3068">
        <v>-12.753</v>
      </c>
      <c r="V32" s="3068">
        <v>30.306999999999999</v>
      </c>
      <c r="W32" s="3068">
        <v>29.306999999999999</v>
      </c>
      <c r="X32" s="3068">
        <v>18.178000000000001</v>
      </c>
      <c r="Y32" s="3068">
        <v>25.198</v>
      </c>
      <c r="Z32" s="3068">
        <v>12.616</v>
      </c>
      <c r="AA32" s="3068">
        <v>8.657</v>
      </c>
      <c r="AB32" s="3068">
        <v>7.1660000000000004</v>
      </c>
      <c r="AC32" s="3068">
        <v>4.7460000000000004</v>
      </c>
      <c r="AD32" s="3068">
        <v>6.968</v>
      </c>
      <c r="AE32" s="3068">
        <v>1.5349999999999999</v>
      </c>
      <c r="AF32" s="3068">
        <v>0.13</v>
      </c>
      <c r="AG32" s="3068">
        <v>2.4169999999999998</v>
      </c>
      <c r="AH32" s="3068">
        <v>5.891</v>
      </c>
      <c r="AI32" s="3068">
        <v>-1.998</v>
      </c>
      <c r="AJ32" s="3068">
        <v>0.84199999999999997</v>
      </c>
      <c r="AK32" s="3068">
        <v>-0.251</v>
      </c>
      <c r="AL32" s="3068">
        <v>1.4</v>
      </c>
      <c r="AM32" s="3068">
        <v>-3.1179999999999999</v>
      </c>
      <c r="AN32" s="3069">
        <v>2.794</v>
      </c>
      <c r="AO32" s="3071">
        <v>3.49</v>
      </c>
      <c r="AP32" s="343"/>
      <c r="AQ32" s="343"/>
      <c r="AR32" s="343"/>
      <c r="AS32" s="343"/>
      <c r="AT32" s="343"/>
      <c r="AU32" s="343"/>
      <c r="AV32" s="343"/>
      <c r="AW32" s="343"/>
      <c r="AX32" s="343"/>
      <c r="AY32" s="343"/>
      <c r="AZ32" s="343"/>
      <c r="BA32" s="343"/>
      <c r="BB32" s="343"/>
      <c r="BC32" s="343"/>
      <c r="BD32" s="343"/>
      <c r="BE32" s="343"/>
      <c r="BF32" s="343"/>
      <c r="BG32" s="343"/>
      <c r="BH32" s="343"/>
      <c r="BI32" s="343"/>
      <c r="BJ32" s="343"/>
      <c r="BK32" s="343"/>
      <c r="BL32" s="343"/>
      <c r="BM32" s="343"/>
      <c r="BN32" s="343"/>
      <c r="BO32" s="343"/>
      <c r="BP32" s="343"/>
      <c r="BQ32" s="343"/>
      <c r="BR32" s="343"/>
      <c r="BS32" s="343"/>
      <c r="BT32" s="343"/>
      <c r="BU32" s="343"/>
      <c r="BV32" s="343"/>
      <c r="BW32" s="343"/>
      <c r="BX32" s="343"/>
      <c r="BY32" s="343"/>
      <c r="BZ32" s="343"/>
      <c r="CA32" s="343"/>
      <c r="CB32" s="343"/>
      <c r="CC32" s="343"/>
      <c r="CD32" s="343"/>
      <c r="CE32" s="343"/>
      <c r="CF32" s="373"/>
      <c r="CG32" s="373"/>
      <c r="CH32" s="373"/>
      <c r="CI32" s="373"/>
      <c r="CJ32" s="373"/>
      <c r="CK32" s="373"/>
      <c r="CL32" s="373"/>
      <c r="CM32" s="373"/>
      <c r="CN32" s="373"/>
      <c r="CO32" s="373"/>
      <c r="CP32" s="373"/>
      <c r="CQ32" s="373"/>
      <c r="CR32" s="373"/>
      <c r="CS32" s="373"/>
      <c r="CT32" s="373"/>
      <c r="CU32" s="373"/>
      <c r="CV32" s="373"/>
      <c r="CW32" s="373"/>
      <c r="CX32" s="373"/>
      <c r="CY32" s="373"/>
      <c r="CZ32" s="373"/>
      <c r="DA32" s="373"/>
      <c r="DB32" s="373"/>
      <c r="DC32" s="373"/>
      <c r="DD32" s="373"/>
      <c r="DE32" s="373"/>
      <c r="DF32" s="373"/>
      <c r="DG32" s="373"/>
      <c r="DH32" s="373"/>
      <c r="DI32" s="373"/>
      <c r="DJ32" s="373"/>
      <c r="DK32" s="373"/>
      <c r="DL32" s="373"/>
      <c r="DM32" s="373"/>
      <c r="DN32" s="373"/>
      <c r="DO32" s="373"/>
      <c r="DP32" s="373"/>
      <c r="DQ32" s="373"/>
      <c r="DR32" s="373"/>
      <c r="DS32" s="373"/>
      <c r="DT32" s="373"/>
      <c r="DU32" s="373"/>
      <c r="DV32" s="373"/>
      <c r="DW32" s="373"/>
      <c r="DX32" s="373"/>
      <c r="DY32" s="373"/>
      <c r="DZ32" s="373"/>
      <c r="EA32" s="373"/>
      <c r="EB32" s="373"/>
      <c r="EC32" s="373"/>
      <c r="ED32" s="373"/>
      <c r="EE32" s="373"/>
      <c r="EF32" s="373"/>
      <c r="EG32" s="373"/>
      <c r="EH32" s="373"/>
      <c r="EI32" s="373"/>
      <c r="EJ32" s="373"/>
      <c r="EK32" s="373"/>
      <c r="EL32" s="373"/>
      <c r="EM32" s="373"/>
      <c r="EN32" s="373"/>
      <c r="EO32" s="373"/>
      <c r="EP32" s="373"/>
      <c r="EQ32" s="373"/>
      <c r="ER32" s="373"/>
      <c r="ES32" s="373"/>
      <c r="ET32" s="373"/>
      <c r="EU32" s="373"/>
    </row>
    <row r="33" spans="1:151" ht="3" customHeight="1" x14ac:dyDescent="0.55000000000000004">
      <c r="A33" s="3162"/>
      <c r="B33" s="476"/>
      <c r="C33" s="343"/>
      <c r="D33" s="343"/>
      <c r="E33" s="445"/>
      <c r="F33" s="384"/>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2"/>
      <c r="AJ33" s="312"/>
      <c r="AK33" s="312"/>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c r="CE33" s="249"/>
      <c r="CF33" s="312"/>
      <c r="CG33" s="312"/>
      <c r="CH33" s="312"/>
      <c r="CI33" s="312"/>
      <c r="CJ33" s="312"/>
      <c r="CK33" s="312"/>
      <c r="CL33" s="312"/>
      <c r="CM33" s="312"/>
      <c r="CN33" s="312"/>
      <c r="CO33" s="312"/>
      <c r="CP33" s="312"/>
      <c r="CQ33" s="312"/>
      <c r="CR33" s="312"/>
      <c r="CS33" s="312"/>
      <c r="CT33" s="312"/>
      <c r="CU33" s="312"/>
      <c r="CV33" s="312"/>
      <c r="CW33" s="312"/>
      <c r="CX33" s="312"/>
      <c r="CY33" s="312"/>
      <c r="CZ33" s="312"/>
      <c r="DA33" s="312"/>
      <c r="DB33" s="312"/>
      <c r="DC33" s="312"/>
      <c r="DD33" s="312"/>
      <c r="DE33" s="312"/>
      <c r="DF33" s="312"/>
      <c r="DG33" s="312"/>
      <c r="DH33" s="312"/>
      <c r="DI33" s="312"/>
      <c r="DJ33" s="312"/>
      <c r="DK33" s="312"/>
      <c r="DL33" s="312"/>
      <c r="DM33" s="312"/>
      <c r="DN33" s="312"/>
      <c r="DO33" s="312"/>
      <c r="DP33" s="312"/>
      <c r="DQ33" s="312"/>
      <c r="DR33" s="312"/>
      <c r="DS33" s="312"/>
      <c r="DT33" s="312"/>
      <c r="DU33" s="312"/>
      <c r="DV33" s="312"/>
      <c r="DW33" s="312"/>
      <c r="DX33" s="312"/>
      <c r="DY33" s="312"/>
      <c r="DZ33" s="312"/>
      <c r="EA33" s="312"/>
      <c r="EB33" s="312"/>
      <c r="EC33" s="312"/>
      <c r="ED33" s="312"/>
      <c r="EE33" s="312"/>
      <c r="EF33" s="312"/>
      <c r="EG33" s="312"/>
      <c r="EH33" s="312"/>
      <c r="EI33" s="312"/>
      <c r="EJ33" s="312"/>
      <c r="EK33" s="312"/>
      <c r="EL33" s="312"/>
      <c r="EM33" s="312"/>
      <c r="EN33" s="312"/>
      <c r="EO33" s="312"/>
      <c r="EP33" s="312"/>
      <c r="EQ33" s="312"/>
      <c r="ER33" s="312"/>
      <c r="ES33" s="312"/>
      <c r="ET33" s="312"/>
      <c r="EU33" s="312"/>
    </row>
    <row r="34" spans="1:151" s="592" customFormat="1" ht="63" customHeight="1" x14ac:dyDescent="0.55000000000000004">
      <c r="A34" s="3157"/>
      <c r="B34" s="3306" t="s">
        <v>250</v>
      </c>
      <c r="C34" s="3307"/>
      <c r="D34" s="3307"/>
      <c r="E34" s="3307"/>
      <c r="F34" s="3307"/>
      <c r="G34" s="3307"/>
      <c r="H34" s="3307"/>
      <c r="I34" s="3307"/>
      <c r="J34" s="3307"/>
      <c r="K34" s="3307"/>
      <c r="L34" s="3307"/>
      <c r="M34" s="3307"/>
      <c r="N34" s="3307"/>
      <c r="O34" s="3307"/>
      <c r="P34" s="3307"/>
      <c r="Q34" s="3307"/>
      <c r="R34" s="3307"/>
      <c r="S34" s="3307"/>
      <c r="T34" s="3307"/>
      <c r="U34" s="3307"/>
      <c r="V34" s="3307"/>
      <c r="W34" s="3307"/>
      <c r="X34" s="3307"/>
      <c r="Y34" s="3308"/>
      <c r="Z34" s="603"/>
      <c r="AA34" s="603"/>
      <c r="AB34" s="603"/>
      <c r="AC34" s="604"/>
      <c r="AD34" s="589"/>
      <c r="AE34" s="312"/>
      <c r="AF34" s="312"/>
      <c r="AG34" s="312"/>
      <c r="AH34" s="312"/>
      <c r="AI34" s="312"/>
      <c r="AJ34" s="312"/>
      <c r="AK34" s="312"/>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49"/>
      <c r="CF34" s="312"/>
      <c r="CG34" s="312"/>
      <c r="CH34" s="312"/>
      <c r="CI34" s="312"/>
      <c r="CJ34" s="312"/>
      <c r="CK34" s="312"/>
      <c r="CL34" s="312"/>
      <c r="CM34" s="312"/>
      <c r="CN34" s="312"/>
      <c r="CO34" s="312"/>
      <c r="CP34" s="312"/>
      <c r="CQ34" s="312"/>
      <c r="CR34" s="312"/>
      <c r="CS34" s="312"/>
      <c r="CT34" s="312"/>
      <c r="CU34" s="312"/>
      <c r="CV34" s="312"/>
      <c r="CW34" s="312"/>
      <c r="CX34" s="312"/>
      <c r="CY34" s="312"/>
      <c r="CZ34" s="312"/>
      <c r="DA34" s="312"/>
      <c r="DB34" s="312"/>
      <c r="DC34" s="312"/>
      <c r="DD34" s="312"/>
      <c r="DE34" s="312"/>
      <c r="DF34" s="312"/>
      <c r="DG34" s="312"/>
      <c r="DH34" s="312"/>
      <c r="DI34" s="312"/>
      <c r="DJ34" s="312"/>
      <c r="DK34" s="312"/>
      <c r="DL34" s="312"/>
      <c r="DM34" s="312"/>
      <c r="DN34" s="312"/>
      <c r="DO34" s="312"/>
      <c r="DP34" s="312"/>
      <c r="DQ34" s="312"/>
      <c r="DR34" s="312"/>
      <c r="DS34" s="312"/>
      <c r="DT34" s="312"/>
      <c r="DU34" s="312"/>
      <c r="DV34" s="312"/>
      <c r="DW34" s="312"/>
      <c r="DX34" s="312"/>
      <c r="DY34" s="312"/>
      <c r="DZ34" s="312"/>
      <c r="EA34" s="312"/>
      <c r="EB34" s="312"/>
      <c r="EC34" s="312"/>
      <c r="ED34" s="312"/>
      <c r="EE34" s="312"/>
      <c r="EF34" s="312"/>
      <c r="EG34" s="312"/>
      <c r="EH34" s="312"/>
      <c r="EI34" s="312"/>
      <c r="EJ34" s="312"/>
      <c r="EK34" s="312"/>
      <c r="EL34" s="312"/>
      <c r="EM34" s="312"/>
      <c r="EN34" s="312"/>
      <c r="EO34" s="312"/>
      <c r="EP34" s="312"/>
      <c r="EQ34" s="312"/>
      <c r="ER34" s="312"/>
      <c r="ES34" s="312"/>
      <c r="ET34" s="312"/>
      <c r="EU34" s="312"/>
    </row>
    <row r="35" spans="1:151" ht="63" customHeight="1" x14ac:dyDescent="0.35">
      <c r="A35" s="2504" t="s">
        <v>245</v>
      </c>
      <c r="B35" s="3305" t="s">
        <v>64</v>
      </c>
      <c r="C35" s="3273"/>
      <c r="D35" s="3273"/>
      <c r="E35" s="3273"/>
      <c r="F35" s="3273"/>
      <c r="G35" s="3273"/>
      <c r="H35" s="3273"/>
      <c r="I35" s="3273"/>
      <c r="J35" s="3273"/>
      <c r="K35" s="3273"/>
      <c r="L35" s="3273"/>
      <c r="M35" s="3273"/>
      <c r="N35" s="3273"/>
      <c r="O35" s="3273"/>
      <c r="P35" s="3273"/>
      <c r="Q35" s="3273"/>
      <c r="R35" s="3273"/>
      <c r="S35" s="3273"/>
      <c r="T35" s="3273"/>
      <c r="U35" s="3273"/>
      <c r="V35" s="3273"/>
      <c r="W35" s="3273"/>
      <c r="X35" s="3273"/>
      <c r="Y35" s="3289"/>
      <c r="Z35" s="312"/>
      <c r="AA35" s="312"/>
      <c r="AB35" s="312"/>
      <c r="AC35" s="312"/>
      <c r="AD35" s="312"/>
      <c r="AE35" s="590"/>
      <c r="AF35" s="590"/>
      <c r="AG35" s="590"/>
      <c r="AH35" s="590"/>
      <c r="AI35" s="590"/>
      <c r="AJ35" s="590"/>
      <c r="AK35" s="591"/>
      <c r="AL35" s="249"/>
      <c r="AM35" s="249"/>
      <c r="AN35" s="249"/>
      <c r="AO35" s="250"/>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312"/>
      <c r="CG35" s="312"/>
      <c r="CH35" s="312"/>
      <c r="CI35" s="312"/>
      <c r="CJ35" s="312"/>
      <c r="CK35" s="312"/>
      <c r="CL35" s="312"/>
      <c r="CM35" s="312"/>
      <c r="CN35" s="312"/>
      <c r="CO35" s="312"/>
      <c r="CP35" s="312"/>
      <c r="CQ35" s="312"/>
      <c r="CR35" s="312"/>
      <c r="CS35" s="312"/>
      <c r="CT35" s="312"/>
      <c r="CU35" s="312"/>
      <c r="CV35" s="312"/>
      <c r="CW35" s="312"/>
      <c r="CX35" s="312"/>
      <c r="CY35" s="312"/>
      <c r="CZ35" s="312"/>
      <c r="DA35" s="312"/>
      <c r="DB35" s="312"/>
      <c r="DC35" s="312"/>
      <c r="DD35" s="312"/>
      <c r="DE35" s="312"/>
      <c r="DF35" s="312"/>
      <c r="DG35" s="312"/>
      <c r="DH35" s="312"/>
      <c r="DI35" s="312"/>
      <c r="DJ35" s="312"/>
      <c r="DK35" s="312"/>
      <c r="DL35" s="312"/>
      <c r="DM35" s="312"/>
      <c r="DN35" s="312"/>
      <c r="DO35" s="312"/>
      <c r="DP35" s="312"/>
      <c r="DQ35" s="312"/>
      <c r="DR35" s="312"/>
      <c r="DS35" s="312"/>
      <c r="DT35" s="312"/>
      <c r="DU35" s="312"/>
      <c r="DV35" s="312"/>
      <c r="DW35" s="312"/>
      <c r="DX35" s="312"/>
      <c r="DY35" s="312"/>
      <c r="DZ35" s="312"/>
      <c r="EA35" s="312"/>
      <c r="EB35" s="312"/>
      <c r="EC35" s="312"/>
      <c r="ED35" s="312"/>
      <c r="EE35" s="312"/>
      <c r="EF35" s="312"/>
      <c r="EG35" s="312"/>
      <c r="EH35" s="312"/>
      <c r="EI35" s="312"/>
      <c r="EJ35" s="312"/>
      <c r="EK35" s="312"/>
      <c r="EL35" s="312"/>
      <c r="EM35" s="312"/>
      <c r="EN35" s="312"/>
      <c r="EO35" s="312"/>
      <c r="EP35" s="312"/>
      <c r="EQ35" s="312"/>
      <c r="ER35" s="312"/>
      <c r="ES35" s="312"/>
      <c r="ET35" s="312"/>
      <c r="EU35" s="312"/>
    </row>
    <row r="36" spans="1:151" ht="63" customHeight="1" x14ac:dyDescent="0.55000000000000004">
      <c r="A36" s="3157"/>
      <c r="B36" s="593" t="s">
        <v>54</v>
      </c>
      <c r="C36" s="605" t="s">
        <v>6</v>
      </c>
      <c r="D36" s="605" t="s">
        <v>7</v>
      </c>
      <c r="E36" s="594" t="s">
        <v>8</v>
      </c>
      <c r="F36" s="594" t="s">
        <v>123</v>
      </c>
      <c r="G36" s="594" t="s">
        <v>160</v>
      </c>
      <c r="H36" s="595" t="s">
        <v>194</v>
      </c>
      <c r="I36" s="568" t="s">
        <v>202</v>
      </c>
      <c r="J36" s="568" t="s">
        <v>241</v>
      </c>
      <c r="K36" s="568" t="s">
        <v>273</v>
      </c>
      <c r="L36" s="568" t="s">
        <v>284</v>
      </c>
      <c r="M36" s="568" t="s">
        <v>322</v>
      </c>
      <c r="N36" s="568" t="s">
        <v>342</v>
      </c>
      <c r="O36" s="568" t="s">
        <v>356</v>
      </c>
      <c r="P36" s="568" t="s">
        <v>384</v>
      </c>
      <c r="Q36" s="568" t="s">
        <v>493</v>
      </c>
      <c r="R36" s="568" t="s">
        <v>535</v>
      </c>
      <c r="S36" s="568" t="s">
        <v>541</v>
      </c>
      <c r="T36" s="568" t="s">
        <v>545</v>
      </c>
      <c r="U36" s="568" t="s">
        <v>578</v>
      </c>
      <c r="V36" s="568" t="s">
        <v>586</v>
      </c>
      <c r="W36" s="568" t="s">
        <v>633</v>
      </c>
      <c r="X36" s="568" t="s">
        <v>646</v>
      </c>
      <c r="Y36" s="534" t="s">
        <v>647</v>
      </c>
      <c r="Z36" s="534" t="s">
        <v>668</v>
      </c>
      <c r="AA36" s="534" t="s">
        <v>671</v>
      </c>
      <c r="AB36" s="534" t="s">
        <v>688</v>
      </c>
      <c r="AC36" s="534" t="s">
        <v>689</v>
      </c>
      <c r="AD36" s="534" t="s">
        <v>735</v>
      </c>
      <c r="AE36" s="534" t="s">
        <v>776</v>
      </c>
      <c r="AF36" s="534" t="s">
        <v>811</v>
      </c>
      <c r="AG36" s="534" t="s">
        <v>1055</v>
      </c>
      <c r="AH36" s="534" t="s">
        <v>1072</v>
      </c>
      <c r="AI36" s="534" t="s">
        <v>1075</v>
      </c>
      <c r="AJ36" s="534" t="s">
        <v>1117</v>
      </c>
      <c r="AK36" s="355" t="s">
        <v>1162</v>
      </c>
      <c r="AL36" s="355" t="s">
        <v>1176</v>
      </c>
      <c r="AM36" s="653" t="s">
        <v>1211</v>
      </c>
      <c r="AN36" s="3040" t="s">
        <v>1297</v>
      </c>
      <c r="AO36" s="351" t="s">
        <v>1328</v>
      </c>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312"/>
      <c r="CG36" s="312"/>
      <c r="CH36" s="312"/>
      <c r="CI36" s="312"/>
      <c r="CJ36" s="312"/>
      <c r="CK36" s="312"/>
      <c r="CL36" s="312"/>
      <c r="CM36" s="312"/>
      <c r="CN36" s="312"/>
      <c r="CO36" s="312"/>
      <c r="CP36" s="312"/>
      <c r="CQ36" s="312"/>
      <c r="CR36" s="312"/>
      <c r="CS36" s="312"/>
      <c r="CT36" s="312"/>
      <c r="CU36" s="312"/>
      <c r="CV36" s="312"/>
      <c r="CW36" s="312"/>
      <c r="CX36" s="312"/>
      <c r="CY36" s="312"/>
      <c r="CZ36" s="312"/>
      <c r="DA36" s="312"/>
      <c r="DB36" s="312"/>
      <c r="DC36" s="312"/>
      <c r="DD36" s="312"/>
      <c r="DE36" s="312"/>
      <c r="DF36" s="312"/>
      <c r="DG36" s="312"/>
      <c r="DH36" s="312"/>
      <c r="DI36" s="312"/>
      <c r="DJ36" s="312"/>
      <c r="DK36" s="312"/>
      <c r="DL36" s="312"/>
      <c r="DM36" s="312"/>
      <c r="DN36" s="312"/>
      <c r="DO36" s="312"/>
      <c r="DP36" s="312"/>
      <c r="DQ36" s="312"/>
      <c r="DR36" s="312"/>
      <c r="DS36" s="312"/>
      <c r="DT36" s="312"/>
      <c r="DU36" s="312"/>
      <c r="DV36" s="312"/>
      <c r="DW36" s="312"/>
      <c r="DX36" s="312"/>
      <c r="DY36" s="312"/>
      <c r="DZ36" s="312"/>
      <c r="EA36" s="312"/>
      <c r="EB36" s="312"/>
      <c r="EC36" s="312"/>
      <c r="ED36" s="312"/>
      <c r="EE36" s="312"/>
      <c r="EF36" s="312"/>
      <c r="EG36" s="312"/>
      <c r="EH36" s="312"/>
      <c r="EI36" s="312"/>
      <c r="EJ36" s="312"/>
      <c r="EK36" s="312"/>
      <c r="EL36" s="312"/>
      <c r="EM36" s="312"/>
      <c r="EN36" s="312"/>
      <c r="EO36" s="312"/>
      <c r="EP36" s="312"/>
      <c r="EQ36" s="312"/>
      <c r="ER36" s="312"/>
      <c r="ES36" s="312"/>
      <c r="ET36" s="312"/>
      <c r="EU36" s="312"/>
    </row>
    <row r="37" spans="1:151" s="592" customFormat="1" ht="16.5" customHeight="1" x14ac:dyDescent="0.55000000000000004">
      <c r="A37" s="3159"/>
      <c r="B37" s="400" t="s">
        <v>55</v>
      </c>
      <c r="C37" s="596" t="s">
        <v>573</v>
      </c>
      <c r="D37" s="596" t="s">
        <v>53</v>
      </c>
      <c r="E37" s="596" t="s">
        <v>52</v>
      </c>
      <c r="F37" s="596" t="s">
        <v>51</v>
      </c>
      <c r="G37" s="596" t="s">
        <v>50</v>
      </c>
      <c r="H37" s="597" t="s">
        <v>124</v>
      </c>
      <c r="I37" s="598" t="s">
        <v>162</v>
      </c>
      <c r="J37" s="598" t="s">
        <v>195</v>
      </c>
      <c r="K37" s="598" t="s">
        <v>242</v>
      </c>
      <c r="L37" s="598" t="s">
        <v>274</v>
      </c>
      <c r="M37" s="598" t="s">
        <v>283</v>
      </c>
      <c r="N37" s="598" t="s">
        <v>323</v>
      </c>
      <c r="O37" s="598" t="s">
        <v>343</v>
      </c>
      <c r="P37" s="598" t="s">
        <v>357</v>
      </c>
      <c r="Q37" s="598" t="s">
        <v>385</v>
      </c>
      <c r="R37" s="598" t="s">
        <v>494</v>
      </c>
      <c r="S37" s="598" t="s">
        <v>496</v>
      </c>
      <c r="T37" s="597" t="s">
        <v>544</v>
      </c>
      <c r="U37" s="597" t="s">
        <v>546</v>
      </c>
      <c r="V37" s="597" t="s">
        <v>579</v>
      </c>
      <c r="W37" s="597" t="s">
        <v>587</v>
      </c>
      <c r="X37" s="597" t="s">
        <v>634</v>
      </c>
      <c r="Y37" s="597" t="s">
        <v>648</v>
      </c>
      <c r="Z37" s="597" t="s">
        <v>649</v>
      </c>
      <c r="AA37" s="597" t="s">
        <v>669</v>
      </c>
      <c r="AB37" s="599" t="s">
        <v>670</v>
      </c>
      <c r="AC37" s="599" t="s">
        <v>690</v>
      </c>
      <c r="AD37" s="599" t="s">
        <v>736</v>
      </c>
      <c r="AE37" s="599" t="s">
        <v>775</v>
      </c>
      <c r="AF37" s="599" t="s">
        <v>813</v>
      </c>
      <c r="AG37" s="599" t="s">
        <v>1054</v>
      </c>
      <c r="AH37" s="597" t="s">
        <v>1071</v>
      </c>
      <c r="AI37" s="597" t="s">
        <v>1076</v>
      </c>
      <c r="AJ37" s="597" t="s">
        <v>1118</v>
      </c>
      <c r="AK37" s="600" t="s">
        <v>1163</v>
      </c>
      <c r="AL37" s="600" t="s">
        <v>1210</v>
      </c>
      <c r="AM37" s="601" t="s">
        <v>1212</v>
      </c>
      <c r="AN37" s="601" t="s">
        <v>1298</v>
      </c>
      <c r="AO37" s="3039" t="s">
        <v>1330</v>
      </c>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312"/>
      <c r="CG37" s="312"/>
      <c r="CH37" s="312"/>
      <c r="CI37" s="312"/>
      <c r="CJ37" s="312"/>
      <c r="CK37" s="312"/>
      <c r="CL37" s="312"/>
      <c r="CM37" s="312"/>
      <c r="CN37" s="312"/>
      <c r="CO37" s="312"/>
      <c r="CP37" s="312"/>
      <c r="CQ37" s="312"/>
      <c r="CR37" s="312"/>
      <c r="CS37" s="312"/>
      <c r="CT37" s="312"/>
      <c r="CU37" s="312"/>
      <c r="CV37" s="312"/>
      <c r="CW37" s="312"/>
      <c r="CX37" s="312"/>
      <c r="CY37" s="312"/>
      <c r="CZ37" s="312"/>
      <c r="DA37" s="312"/>
      <c r="DB37" s="312"/>
      <c r="DC37" s="312"/>
      <c r="DD37" s="312"/>
      <c r="DE37" s="312"/>
      <c r="DF37" s="312"/>
      <c r="DG37" s="312"/>
      <c r="DH37" s="312"/>
      <c r="DI37" s="312"/>
      <c r="DJ37" s="312"/>
      <c r="DK37" s="312"/>
      <c r="DL37" s="312"/>
      <c r="DM37" s="312"/>
      <c r="DN37" s="312"/>
      <c r="DO37" s="312"/>
      <c r="DP37" s="312"/>
      <c r="DQ37" s="312"/>
      <c r="DR37" s="312"/>
      <c r="DS37" s="312"/>
      <c r="DT37" s="312"/>
      <c r="DU37" s="312"/>
      <c r="DV37" s="312"/>
      <c r="DW37" s="312"/>
      <c r="DX37" s="312"/>
      <c r="DY37" s="312"/>
      <c r="DZ37" s="312"/>
      <c r="EA37" s="312"/>
      <c r="EB37" s="312"/>
      <c r="EC37" s="312"/>
      <c r="ED37" s="312"/>
      <c r="EE37" s="312"/>
      <c r="EF37" s="312"/>
      <c r="EG37" s="312"/>
      <c r="EH37" s="312"/>
      <c r="EI37" s="312"/>
      <c r="EJ37" s="312"/>
      <c r="EK37" s="312"/>
      <c r="EL37" s="312"/>
      <c r="EM37" s="312"/>
      <c r="EN37" s="312"/>
      <c r="EO37" s="312"/>
      <c r="EP37" s="312"/>
      <c r="EQ37" s="312"/>
      <c r="ER37" s="312"/>
      <c r="ES37" s="312"/>
      <c r="ET37" s="312"/>
      <c r="EU37" s="312"/>
    </row>
    <row r="38" spans="1:151" ht="16.5" customHeight="1" x14ac:dyDescent="0.55000000000000004">
      <c r="A38" s="3158"/>
      <c r="B38" s="536" t="s">
        <v>4</v>
      </c>
      <c r="C38" s="81">
        <v>16.568000000000001</v>
      </c>
      <c r="D38" s="81">
        <v>20.225999999999999</v>
      </c>
      <c r="E38" s="81">
        <v>26.113</v>
      </c>
      <c r="F38" s="81">
        <v>25.484000000000002</v>
      </c>
      <c r="G38" s="81">
        <v>26.931999999999999</v>
      </c>
      <c r="H38" s="81">
        <v>28.952999999999999</v>
      </c>
      <c r="I38" s="81">
        <v>28.568999999999999</v>
      </c>
      <c r="J38" s="81">
        <v>28.692</v>
      </c>
      <c r="K38" s="81">
        <v>28.242999999999999</v>
      </c>
      <c r="L38" s="81">
        <v>32.131999999999998</v>
      </c>
      <c r="M38" s="81">
        <v>27.364000000000001</v>
      </c>
      <c r="N38" s="81">
        <v>29.640999999999998</v>
      </c>
      <c r="O38" s="81">
        <v>28.201000000000001</v>
      </c>
      <c r="P38" s="81">
        <v>37.332999999999998</v>
      </c>
      <c r="Q38" s="81">
        <v>36.378999999999998</v>
      </c>
      <c r="R38" s="81">
        <v>19.306000000000001</v>
      </c>
      <c r="S38" s="81">
        <v>25.315000000000001</v>
      </c>
      <c r="T38" s="81">
        <v>26.635999999999999</v>
      </c>
      <c r="U38" s="81">
        <v>20.366</v>
      </c>
      <c r="V38" s="81">
        <v>23.157</v>
      </c>
      <c r="W38" s="81">
        <v>24.782</v>
      </c>
      <c r="X38" s="81">
        <v>25.382000000000001</v>
      </c>
      <c r="Y38" s="81">
        <v>25.088999999999999</v>
      </c>
      <c r="Z38" s="81">
        <v>25.504000000000001</v>
      </c>
      <c r="AA38" s="81">
        <v>27.896000000000001</v>
      </c>
      <c r="AB38" s="81">
        <v>27.818000000000001</v>
      </c>
      <c r="AC38" s="81">
        <v>25.439</v>
      </c>
      <c r="AD38" s="81">
        <v>27.007999999999999</v>
      </c>
      <c r="AE38" s="81">
        <v>25.818000000000001</v>
      </c>
      <c r="AF38" s="81">
        <v>29.207999999999998</v>
      </c>
      <c r="AG38" s="81">
        <v>25.343</v>
      </c>
      <c r="AH38" s="81">
        <v>26.399000000000001</v>
      </c>
      <c r="AI38" s="81">
        <v>31.39</v>
      </c>
      <c r="AJ38" s="81">
        <v>31.27</v>
      </c>
      <c r="AK38" s="81">
        <v>27.731999999999999</v>
      </c>
      <c r="AL38" s="81">
        <v>27.012</v>
      </c>
      <c r="AM38" s="81">
        <v>28.013999999999999</v>
      </c>
      <c r="AN38" s="84">
        <v>29.286000000000001</v>
      </c>
      <c r="AO38" s="3023">
        <v>27.486999999999998</v>
      </c>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9"/>
      <c r="BW38" s="249"/>
      <c r="BX38" s="249"/>
      <c r="BY38" s="249"/>
      <c r="BZ38" s="249"/>
      <c r="CA38" s="249"/>
      <c r="CB38" s="249"/>
      <c r="CC38" s="249"/>
      <c r="CD38" s="249"/>
      <c r="CE38" s="249"/>
      <c r="CF38" s="312"/>
      <c r="CG38" s="312"/>
      <c r="CH38" s="312"/>
      <c r="CI38" s="312"/>
      <c r="CJ38" s="312"/>
      <c r="CK38" s="312"/>
      <c r="CL38" s="312"/>
      <c r="CM38" s="312"/>
      <c r="CN38" s="312"/>
      <c r="CO38" s="312"/>
      <c r="CP38" s="312"/>
      <c r="CQ38" s="312"/>
      <c r="CR38" s="312"/>
      <c r="CS38" s="312"/>
      <c r="CT38" s="312"/>
      <c r="CU38" s="312"/>
      <c r="CV38" s="312"/>
      <c r="CW38" s="312"/>
      <c r="CX38" s="312"/>
      <c r="CY38" s="312"/>
      <c r="CZ38" s="312"/>
      <c r="DA38" s="312"/>
      <c r="DB38" s="312"/>
      <c r="DC38" s="312"/>
      <c r="DD38" s="312"/>
      <c r="DE38" s="312"/>
      <c r="DF38" s="312"/>
      <c r="DG38" s="312"/>
      <c r="DH38" s="312"/>
      <c r="DI38" s="312"/>
      <c r="DJ38" s="312"/>
      <c r="DK38" s="312"/>
      <c r="DL38" s="312"/>
      <c r="DM38" s="312"/>
      <c r="DN38" s="312"/>
      <c r="DO38" s="312"/>
      <c r="DP38" s="312"/>
      <c r="DQ38" s="312"/>
      <c r="DR38" s="312"/>
      <c r="DS38" s="312"/>
      <c r="DT38" s="312"/>
      <c r="DU38" s="312"/>
      <c r="DV38" s="312"/>
      <c r="DW38" s="312"/>
      <c r="DX38" s="312"/>
      <c r="DY38" s="312"/>
      <c r="DZ38" s="312"/>
      <c r="EA38" s="312"/>
      <c r="EB38" s="312"/>
      <c r="EC38" s="312"/>
      <c r="ED38" s="312"/>
      <c r="EE38" s="312"/>
      <c r="EF38" s="312"/>
      <c r="EG38" s="312"/>
      <c r="EH38" s="312"/>
      <c r="EI38" s="312"/>
      <c r="EJ38" s="312"/>
      <c r="EK38" s="312"/>
      <c r="EL38" s="312"/>
      <c r="EM38" s="312"/>
      <c r="EN38" s="312"/>
      <c r="EO38" s="312"/>
      <c r="EP38" s="312"/>
      <c r="EQ38" s="312"/>
      <c r="ER38" s="312"/>
      <c r="ES38" s="312"/>
      <c r="ET38" s="312"/>
      <c r="EU38" s="312"/>
    </row>
    <row r="39" spans="1:151" ht="16.5" customHeight="1" x14ac:dyDescent="0.55000000000000004">
      <c r="A39" s="3157"/>
      <c r="B39" s="538" t="s">
        <v>120</v>
      </c>
      <c r="C39" s="81">
        <v>10.327999999999999</v>
      </c>
      <c r="D39" s="81">
        <v>15.263999999999999</v>
      </c>
      <c r="E39" s="81">
        <v>20.033000000000001</v>
      </c>
      <c r="F39" s="81">
        <v>18.427</v>
      </c>
      <c r="G39" s="81">
        <v>18.928999999999998</v>
      </c>
      <c r="H39" s="81">
        <v>19.643999999999998</v>
      </c>
      <c r="I39" s="81">
        <v>20.399000000000001</v>
      </c>
      <c r="J39" s="81">
        <v>20.198</v>
      </c>
      <c r="K39" s="81">
        <v>20.026</v>
      </c>
      <c r="L39" s="81">
        <v>20.324999999999999</v>
      </c>
      <c r="M39" s="81">
        <v>20.471</v>
      </c>
      <c r="N39" s="81">
        <v>19.878</v>
      </c>
      <c r="O39" s="81">
        <v>21.146000000000001</v>
      </c>
      <c r="P39" s="81">
        <v>18.692</v>
      </c>
      <c r="Q39" s="81">
        <v>17.937000000000001</v>
      </c>
      <c r="R39" s="81">
        <v>15.56</v>
      </c>
      <c r="S39" s="81">
        <v>15.271000000000001</v>
      </c>
      <c r="T39" s="81">
        <v>16.622</v>
      </c>
      <c r="U39" s="81">
        <v>15.818</v>
      </c>
      <c r="V39" s="81">
        <v>18.428999999999998</v>
      </c>
      <c r="W39" s="81">
        <v>18.637</v>
      </c>
      <c r="X39" s="81">
        <v>18.646000000000001</v>
      </c>
      <c r="Y39" s="81">
        <v>19.289000000000001</v>
      </c>
      <c r="Z39" s="81">
        <v>19.873999999999999</v>
      </c>
      <c r="AA39" s="81">
        <v>20.728000000000002</v>
      </c>
      <c r="AB39" s="81">
        <v>20.585999999999999</v>
      </c>
      <c r="AC39" s="81">
        <v>21.416</v>
      </c>
      <c r="AD39" s="81">
        <v>19.454999999999998</v>
      </c>
      <c r="AE39" s="81">
        <v>22.303000000000001</v>
      </c>
      <c r="AF39" s="81">
        <v>21.238</v>
      </c>
      <c r="AG39" s="81">
        <v>19.25</v>
      </c>
      <c r="AH39" s="81">
        <v>22.077000000000002</v>
      </c>
      <c r="AI39" s="81">
        <v>20.78</v>
      </c>
      <c r="AJ39" s="81">
        <v>21.178999999999998</v>
      </c>
      <c r="AK39" s="81">
        <v>22.463000000000001</v>
      </c>
      <c r="AL39" s="81">
        <v>23.815999999999999</v>
      </c>
      <c r="AM39" s="81">
        <v>21.745999999999999</v>
      </c>
      <c r="AN39" s="84">
        <v>21.199000000000002</v>
      </c>
      <c r="AO39" s="3023">
        <v>19.681000000000001</v>
      </c>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9"/>
      <c r="BW39" s="249"/>
      <c r="BX39" s="249"/>
      <c r="BY39" s="249"/>
      <c r="BZ39" s="249"/>
      <c r="CA39" s="249"/>
      <c r="CB39" s="249"/>
      <c r="CC39" s="249"/>
      <c r="CD39" s="249"/>
      <c r="CE39" s="249"/>
      <c r="CF39" s="312"/>
      <c r="CG39" s="312"/>
      <c r="CH39" s="312"/>
      <c r="CI39" s="312"/>
      <c r="CJ39" s="312"/>
      <c r="CK39" s="312"/>
      <c r="CL39" s="312"/>
      <c r="CM39" s="312"/>
      <c r="CN39" s="312"/>
      <c r="CO39" s="312"/>
      <c r="CP39" s="312"/>
      <c r="CQ39" s="312"/>
      <c r="CR39" s="312"/>
      <c r="CS39" s="312"/>
      <c r="CT39" s="312"/>
      <c r="CU39" s="312"/>
      <c r="CV39" s="312"/>
      <c r="CW39" s="312"/>
      <c r="CX39" s="312"/>
      <c r="CY39" s="312"/>
      <c r="CZ39" s="312"/>
      <c r="DA39" s="312"/>
      <c r="DB39" s="312"/>
      <c r="DC39" s="312"/>
      <c r="DD39" s="312"/>
      <c r="DE39" s="312"/>
      <c r="DF39" s="312"/>
      <c r="DG39" s="312"/>
      <c r="DH39" s="312"/>
      <c r="DI39" s="312"/>
      <c r="DJ39" s="312"/>
      <c r="DK39" s="312"/>
      <c r="DL39" s="312"/>
      <c r="DM39" s="312"/>
      <c r="DN39" s="312"/>
      <c r="DO39" s="312"/>
      <c r="DP39" s="312"/>
      <c r="DQ39" s="312"/>
      <c r="DR39" s="312"/>
      <c r="DS39" s="312"/>
      <c r="DT39" s="312"/>
      <c r="DU39" s="312"/>
      <c r="DV39" s="312"/>
      <c r="DW39" s="312"/>
      <c r="DX39" s="312"/>
      <c r="DY39" s="312"/>
      <c r="DZ39" s="312"/>
      <c r="EA39" s="312"/>
      <c r="EB39" s="312"/>
      <c r="EC39" s="312"/>
      <c r="ED39" s="312"/>
      <c r="EE39" s="312"/>
      <c r="EF39" s="312"/>
      <c r="EG39" s="312"/>
      <c r="EH39" s="312"/>
      <c r="EI39" s="312"/>
      <c r="EJ39" s="312"/>
      <c r="EK39" s="312"/>
      <c r="EL39" s="312"/>
      <c r="EM39" s="312"/>
      <c r="EN39" s="312"/>
      <c r="EO39" s="312"/>
      <c r="EP39" s="312"/>
      <c r="EQ39" s="312"/>
      <c r="ER39" s="312"/>
      <c r="ES39" s="312"/>
      <c r="ET39" s="312"/>
      <c r="EU39" s="312"/>
    </row>
    <row r="40" spans="1:151" ht="16.5" customHeight="1" x14ac:dyDescent="0.55000000000000004">
      <c r="A40" s="3157"/>
      <c r="B40" s="538" t="s">
        <v>121</v>
      </c>
      <c r="C40" s="81">
        <v>25.251000000000001</v>
      </c>
      <c r="D40" s="81">
        <v>26.794</v>
      </c>
      <c r="E40" s="81">
        <v>28.901</v>
      </c>
      <c r="F40" s="81">
        <v>31.829000000000001</v>
      </c>
      <c r="G40" s="81">
        <v>32.534999999999997</v>
      </c>
      <c r="H40" s="81">
        <v>26.844000000000001</v>
      </c>
      <c r="I40" s="81">
        <v>28.539000000000001</v>
      </c>
      <c r="J40" s="81">
        <v>26.54</v>
      </c>
      <c r="K40" s="81">
        <v>28.382000000000001</v>
      </c>
      <c r="L40" s="81">
        <v>26.87</v>
      </c>
      <c r="M40" s="81">
        <v>29.530999999999999</v>
      </c>
      <c r="N40" s="81">
        <v>27.198</v>
      </c>
      <c r="O40" s="81">
        <v>29.404</v>
      </c>
      <c r="P40" s="81">
        <v>24.047999999999998</v>
      </c>
      <c r="Q40" s="81">
        <v>24.251999999999999</v>
      </c>
      <c r="R40" s="81">
        <v>27.029</v>
      </c>
      <c r="S40" s="81">
        <v>29.103000000000002</v>
      </c>
      <c r="T40" s="81">
        <v>27.198</v>
      </c>
      <c r="U40" s="81">
        <v>29.972999999999999</v>
      </c>
      <c r="V40" s="81">
        <v>29.698</v>
      </c>
      <c r="W40" s="81">
        <v>30.693999999999999</v>
      </c>
      <c r="X40" s="81">
        <v>30.945</v>
      </c>
      <c r="Y40" s="81">
        <v>30.841000000000001</v>
      </c>
      <c r="Z40" s="81">
        <v>29.948</v>
      </c>
      <c r="AA40" s="81">
        <v>31.242000000000001</v>
      </c>
      <c r="AB40" s="81">
        <v>28.693999999999999</v>
      </c>
      <c r="AC40" s="81">
        <v>29.295999999999999</v>
      </c>
      <c r="AD40" s="81">
        <v>29.84</v>
      </c>
      <c r="AE40" s="81">
        <v>28.68</v>
      </c>
      <c r="AF40" s="81">
        <v>28.507999999999999</v>
      </c>
      <c r="AG40" s="81">
        <v>32.119999999999997</v>
      </c>
      <c r="AH40" s="81">
        <v>29.327000000000002</v>
      </c>
      <c r="AI40" s="81">
        <v>26.388000000000002</v>
      </c>
      <c r="AJ40" s="81">
        <v>28.448</v>
      </c>
      <c r="AK40" s="81">
        <v>28.305</v>
      </c>
      <c r="AL40" s="81">
        <v>28.305</v>
      </c>
      <c r="AM40" s="81">
        <v>31.510999999999999</v>
      </c>
      <c r="AN40" s="84">
        <v>28.856999999999999</v>
      </c>
      <c r="AO40" s="3023">
        <v>30.922999999999998</v>
      </c>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49"/>
      <c r="BY40" s="249"/>
      <c r="BZ40" s="249"/>
      <c r="CA40" s="249"/>
      <c r="CB40" s="249"/>
      <c r="CC40" s="249"/>
      <c r="CD40" s="249"/>
      <c r="CE40" s="249"/>
      <c r="CF40" s="312"/>
      <c r="CG40" s="312"/>
      <c r="CH40" s="312"/>
      <c r="CI40" s="312"/>
      <c r="CJ40" s="312"/>
      <c r="CK40" s="312"/>
      <c r="CL40" s="312"/>
      <c r="CM40" s="312"/>
      <c r="CN40" s="312"/>
      <c r="CO40" s="312"/>
      <c r="CP40" s="312"/>
      <c r="CQ40" s="312"/>
      <c r="CR40" s="312"/>
      <c r="CS40" s="312"/>
      <c r="CT40" s="312"/>
      <c r="CU40" s="312"/>
      <c r="CV40" s="312"/>
      <c r="CW40" s="312"/>
      <c r="CX40" s="312"/>
      <c r="CY40" s="312"/>
      <c r="CZ40" s="312"/>
      <c r="DA40" s="312"/>
      <c r="DB40" s="312"/>
      <c r="DC40" s="312"/>
      <c r="DD40" s="312"/>
      <c r="DE40" s="312"/>
      <c r="DF40" s="312"/>
      <c r="DG40" s="312"/>
      <c r="DH40" s="312"/>
      <c r="DI40" s="312"/>
      <c r="DJ40" s="312"/>
      <c r="DK40" s="312"/>
      <c r="DL40" s="312"/>
      <c r="DM40" s="312"/>
      <c r="DN40" s="312"/>
      <c r="DO40" s="312"/>
      <c r="DP40" s="312"/>
      <c r="DQ40" s="312"/>
      <c r="DR40" s="312"/>
      <c r="DS40" s="312"/>
      <c r="DT40" s="312"/>
      <c r="DU40" s="312"/>
      <c r="DV40" s="312"/>
      <c r="DW40" s="312"/>
      <c r="DX40" s="312"/>
      <c r="DY40" s="312"/>
      <c r="DZ40" s="312"/>
      <c r="EA40" s="312"/>
      <c r="EB40" s="312"/>
      <c r="EC40" s="312"/>
      <c r="ED40" s="312"/>
      <c r="EE40" s="312"/>
      <c r="EF40" s="312"/>
      <c r="EG40" s="312"/>
      <c r="EH40" s="312"/>
      <c r="EI40" s="312"/>
      <c r="EJ40" s="312"/>
      <c r="EK40" s="312"/>
      <c r="EL40" s="312"/>
      <c r="EM40" s="312"/>
      <c r="EN40" s="312"/>
      <c r="EO40" s="312"/>
      <c r="EP40" s="312"/>
      <c r="EQ40" s="312"/>
      <c r="ER40" s="312"/>
      <c r="ES40" s="312"/>
      <c r="ET40" s="312"/>
      <c r="EU40" s="312"/>
    </row>
    <row r="41" spans="1:151" ht="16.5" customHeight="1" x14ac:dyDescent="0.55000000000000004">
      <c r="A41" s="3157"/>
      <c r="B41" s="538" t="s">
        <v>122</v>
      </c>
      <c r="C41" s="81">
        <v>13.839</v>
      </c>
      <c r="D41" s="81">
        <v>12.42</v>
      </c>
      <c r="E41" s="81">
        <v>8.0220000000000002</v>
      </c>
      <c r="F41" s="81">
        <v>10.231</v>
      </c>
      <c r="G41" s="81">
        <v>9.2439999999999998</v>
      </c>
      <c r="H41" s="81">
        <v>8.1449999999999996</v>
      </c>
      <c r="I41" s="81">
        <v>11.949</v>
      </c>
      <c r="J41" s="81">
        <v>9.7859999999999996</v>
      </c>
      <c r="K41" s="81">
        <v>10.083</v>
      </c>
      <c r="L41" s="81">
        <v>9.4740000000000002</v>
      </c>
      <c r="M41" s="81">
        <v>9.673</v>
      </c>
      <c r="N41" s="81">
        <v>9.8989999999999991</v>
      </c>
      <c r="O41" s="81">
        <v>9.7530000000000001</v>
      </c>
      <c r="P41" s="81">
        <v>8.0850000000000009</v>
      </c>
      <c r="Q41" s="81">
        <v>9.4629999999999992</v>
      </c>
      <c r="R41" s="81">
        <v>15.536</v>
      </c>
      <c r="S41" s="81">
        <v>12.897</v>
      </c>
      <c r="T41" s="81">
        <v>13.798999999999999</v>
      </c>
      <c r="U41" s="81">
        <v>14.304</v>
      </c>
      <c r="V41" s="81">
        <v>14.07</v>
      </c>
      <c r="W41" s="81">
        <v>12.314</v>
      </c>
      <c r="X41" s="81">
        <v>12.335000000000001</v>
      </c>
      <c r="Y41" s="81">
        <v>11.589</v>
      </c>
      <c r="Z41" s="81">
        <v>12.326000000000001</v>
      </c>
      <c r="AA41" s="81">
        <v>10.644</v>
      </c>
      <c r="AB41" s="81">
        <v>11.170999999999999</v>
      </c>
      <c r="AC41" s="81">
        <v>12.407999999999999</v>
      </c>
      <c r="AD41" s="81">
        <v>11.166</v>
      </c>
      <c r="AE41" s="81">
        <v>11.323</v>
      </c>
      <c r="AF41" s="81">
        <v>10.657999999999999</v>
      </c>
      <c r="AG41" s="81">
        <v>11.891999999999999</v>
      </c>
      <c r="AH41" s="81">
        <v>11.03</v>
      </c>
      <c r="AI41" s="81">
        <v>11.058</v>
      </c>
      <c r="AJ41" s="81">
        <v>8.7010000000000005</v>
      </c>
      <c r="AK41" s="81">
        <v>9.68</v>
      </c>
      <c r="AL41" s="81">
        <v>9.4009999999999998</v>
      </c>
      <c r="AM41" s="81">
        <v>8.9309999999999992</v>
      </c>
      <c r="AN41" s="84">
        <v>9.7170000000000005</v>
      </c>
      <c r="AO41" s="3023">
        <v>11.244</v>
      </c>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312"/>
      <c r="CG41" s="312"/>
      <c r="CH41" s="312"/>
      <c r="CI41" s="312"/>
      <c r="CJ41" s="312"/>
      <c r="CK41" s="312"/>
      <c r="CL41" s="312"/>
      <c r="CM41" s="312"/>
      <c r="CN41" s="312"/>
      <c r="CO41" s="312"/>
      <c r="CP41" s="312"/>
      <c r="CQ41" s="312"/>
      <c r="CR41" s="312"/>
      <c r="CS41" s="312"/>
      <c r="CT41" s="312"/>
      <c r="CU41" s="312"/>
      <c r="CV41" s="312"/>
      <c r="CW41" s="312"/>
      <c r="CX41" s="312"/>
      <c r="CY41" s="312"/>
      <c r="CZ41" s="312"/>
      <c r="DA41" s="312"/>
      <c r="DB41" s="312"/>
      <c r="DC41" s="312"/>
      <c r="DD41" s="312"/>
      <c r="DE41" s="312"/>
      <c r="DF41" s="312"/>
      <c r="DG41" s="312"/>
      <c r="DH41" s="312"/>
      <c r="DI41" s="312"/>
      <c r="DJ41" s="312"/>
      <c r="DK41" s="312"/>
      <c r="DL41" s="312"/>
      <c r="DM41" s="312"/>
      <c r="DN41" s="312"/>
      <c r="DO41" s="312"/>
      <c r="DP41" s="312"/>
      <c r="DQ41" s="312"/>
      <c r="DR41" s="312"/>
      <c r="DS41" s="312"/>
      <c r="DT41" s="312"/>
      <c r="DU41" s="312"/>
      <c r="DV41" s="312"/>
      <c r="DW41" s="312"/>
      <c r="DX41" s="312"/>
      <c r="DY41" s="312"/>
      <c r="DZ41" s="312"/>
      <c r="EA41" s="312"/>
      <c r="EB41" s="312"/>
      <c r="EC41" s="312"/>
      <c r="ED41" s="312"/>
      <c r="EE41" s="312"/>
      <c r="EF41" s="312"/>
      <c r="EG41" s="312"/>
      <c r="EH41" s="312"/>
      <c r="EI41" s="312"/>
      <c r="EJ41" s="312"/>
      <c r="EK41" s="312"/>
      <c r="EL41" s="312"/>
      <c r="EM41" s="312"/>
      <c r="EN41" s="312"/>
      <c r="EO41" s="312"/>
      <c r="EP41" s="312"/>
      <c r="EQ41" s="312"/>
      <c r="ER41" s="312"/>
      <c r="ES41" s="312"/>
      <c r="ET41" s="312"/>
      <c r="EU41" s="312"/>
    </row>
    <row r="42" spans="1:151" ht="16.5" customHeight="1" x14ac:dyDescent="0.55000000000000004">
      <c r="A42" s="3157"/>
      <c r="B42" s="539" t="s">
        <v>5</v>
      </c>
      <c r="C42" s="81">
        <v>34.012999999999998</v>
      </c>
      <c r="D42" s="81">
        <v>25.295999999999999</v>
      </c>
      <c r="E42" s="81">
        <v>16.931000000000001</v>
      </c>
      <c r="F42" s="81">
        <v>14.029</v>
      </c>
      <c r="G42" s="81">
        <v>12.36</v>
      </c>
      <c r="H42" s="81">
        <v>16.414999999999999</v>
      </c>
      <c r="I42" s="81">
        <v>10.544</v>
      </c>
      <c r="J42" s="81">
        <v>14.785</v>
      </c>
      <c r="K42" s="81">
        <v>13.266</v>
      </c>
      <c r="L42" s="81">
        <v>11.199</v>
      </c>
      <c r="M42" s="81">
        <v>12.961</v>
      </c>
      <c r="N42" s="81">
        <v>13.384</v>
      </c>
      <c r="O42" s="81">
        <v>11.496</v>
      </c>
      <c r="P42" s="81">
        <v>11.843</v>
      </c>
      <c r="Q42" s="81">
        <v>11.968999999999999</v>
      </c>
      <c r="R42" s="81">
        <v>22.568999999999999</v>
      </c>
      <c r="S42" s="81">
        <v>17.414000000000001</v>
      </c>
      <c r="T42" s="81">
        <v>15.744</v>
      </c>
      <c r="U42" s="81">
        <v>19.539000000000001</v>
      </c>
      <c r="V42" s="81">
        <v>14.647</v>
      </c>
      <c r="W42" s="81">
        <v>13.571999999999999</v>
      </c>
      <c r="X42" s="81">
        <v>12.691000000000001</v>
      </c>
      <c r="Y42" s="81">
        <v>13.192</v>
      </c>
      <c r="Z42" s="81">
        <v>12.348000000000001</v>
      </c>
      <c r="AA42" s="81">
        <v>9.4890000000000008</v>
      </c>
      <c r="AB42" s="81">
        <v>11.73</v>
      </c>
      <c r="AC42" s="81">
        <v>11.44</v>
      </c>
      <c r="AD42" s="81">
        <v>12.531000000000001</v>
      </c>
      <c r="AE42" s="81">
        <v>11.875999999999999</v>
      </c>
      <c r="AF42" s="81">
        <v>10.388</v>
      </c>
      <c r="AG42" s="81">
        <v>11.396000000000001</v>
      </c>
      <c r="AH42" s="81">
        <v>11.167</v>
      </c>
      <c r="AI42" s="81">
        <v>10.384</v>
      </c>
      <c r="AJ42" s="81">
        <v>10.401999999999999</v>
      </c>
      <c r="AK42" s="81">
        <v>11.82</v>
      </c>
      <c r="AL42" s="81">
        <v>11.467000000000001</v>
      </c>
      <c r="AM42" s="81">
        <v>9.798</v>
      </c>
      <c r="AN42" s="84">
        <v>10.941000000000001</v>
      </c>
      <c r="AO42" s="3026">
        <v>10.664</v>
      </c>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312"/>
      <c r="CG42" s="312"/>
      <c r="CH42" s="312"/>
      <c r="CI42" s="312"/>
      <c r="CJ42" s="312"/>
      <c r="CK42" s="312"/>
      <c r="CL42" s="312"/>
      <c r="CM42" s="312"/>
      <c r="CN42" s="312"/>
      <c r="CO42" s="312"/>
      <c r="CP42" s="312"/>
      <c r="CQ42" s="312"/>
      <c r="CR42" s="312"/>
      <c r="CS42" s="312"/>
      <c r="CT42" s="312"/>
      <c r="CU42" s="312"/>
      <c r="CV42" s="312"/>
      <c r="CW42" s="312"/>
      <c r="CX42" s="312"/>
      <c r="CY42" s="312"/>
      <c r="CZ42" s="312"/>
      <c r="DA42" s="312"/>
      <c r="DB42" s="312"/>
      <c r="DC42" s="312"/>
      <c r="DD42" s="312"/>
      <c r="DE42" s="312"/>
      <c r="DF42" s="312"/>
      <c r="DG42" s="312"/>
      <c r="DH42" s="312"/>
      <c r="DI42" s="312"/>
      <c r="DJ42" s="312"/>
      <c r="DK42" s="312"/>
      <c r="DL42" s="312"/>
      <c r="DM42" s="312"/>
      <c r="DN42" s="312"/>
      <c r="DO42" s="312"/>
      <c r="DP42" s="312"/>
      <c r="DQ42" s="312"/>
      <c r="DR42" s="312"/>
      <c r="DS42" s="312"/>
      <c r="DT42" s="312"/>
      <c r="DU42" s="312"/>
      <c r="DV42" s="312"/>
      <c r="DW42" s="312"/>
      <c r="DX42" s="312"/>
      <c r="DY42" s="312"/>
      <c r="DZ42" s="312"/>
      <c r="EA42" s="312"/>
      <c r="EB42" s="312"/>
      <c r="EC42" s="312"/>
      <c r="ED42" s="312"/>
      <c r="EE42" s="312"/>
      <c r="EF42" s="312"/>
      <c r="EG42" s="312"/>
      <c r="EH42" s="312"/>
      <c r="EI42" s="312"/>
      <c r="EJ42" s="312"/>
      <c r="EK42" s="312"/>
      <c r="EL42" s="312"/>
      <c r="EM42" s="312"/>
      <c r="EN42" s="312"/>
      <c r="EO42" s="312"/>
      <c r="EP42" s="312"/>
      <c r="EQ42" s="312"/>
      <c r="ER42" s="312"/>
      <c r="ES42" s="312"/>
      <c r="ET42" s="312"/>
      <c r="EU42" s="312"/>
    </row>
    <row r="43" spans="1:151" ht="3" customHeight="1" x14ac:dyDescent="0.55000000000000004">
      <c r="A43" s="3157"/>
      <c r="B43" s="312"/>
      <c r="C43" s="312"/>
      <c r="D43" s="343"/>
      <c r="E43" s="312"/>
      <c r="F43" s="312"/>
      <c r="G43" s="312"/>
      <c r="H43" s="312"/>
      <c r="I43" s="312"/>
      <c r="J43" s="312"/>
      <c r="K43" s="312"/>
      <c r="L43" s="312"/>
      <c r="M43" s="312"/>
      <c r="N43" s="312"/>
      <c r="O43" s="312"/>
      <c r="P43" s="312"/>
      <c r="Q43" s="312"/>
      <c r="R43" s="312"/>
      <c r="S43" s="312"/>
      <c r="T43" s="312"/>
      <c r="U43" s="312"/>
      <c r="V43" s="312"/>
      <c r="W43" s="312"/>
      <c r="X43" s="312"/>
      <c r="Y43" s="344"/>
      <c r="Z43" s="344"/>
      <c r="AA43" s="344"/>
      <c r="AB43" s="312"/>
      <c r="AC43" s="312"/>
      <c r="AD43" s="312"/>
      <c r="AE43" s="312"/>
      <c r="AF43" s="312"/>
      <c r="AG43" s="312"/>
      <c r="AH43" s="312"/>
      <c r="AI43" s="312"/>
      <c r="AJ43" s="312"/>
      <c r="AK43" s="312"/>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312"/>
      <c r="CG43" s="312"/>
      <c r="CH43" s="312"/>
      <c r="CI43" s="312"/>
      <c r="CJ43" s="312"/>
      <c r="CK43" s="312"/>
      <c r="CL43" s="312"/>
      <c r="CM43" s="312"/>
      <c r="CN43" s="312"/>
      <c r="CO43" s="312"/>
      <c r="CP43" s="312"/>
      <c r="CQ43" s="312"/>
      <c r="CR43" s="312"/>
      <c r="CS43" s="312"/>
      <c r="CT43" s="312"/>
      <c r="CU43" s="312"/>
      <c r="CV43" s="312"/>
      <c r="CW43" s="312"/>
      <c r="CX43" s="312"/>
      <c r="CY43" s="312"/>
      <c r="CZ43" s="312"/>
      <c r="DA43" s="312"/>
      <c r="DB43" s="312"/>
      <c r="DC43" s="312"/>
      <c r="DD43" s="312"/>
      <c r="DE43" s="312"/>
      <c r="DF43" s="312"/>
      <c r="DG43" s="312"/>
      <c r="DH43" s="312"/>
      <c r="DI43" s="312"/>
      <c r="DJ43" s="312"/>
      <c r="DK43" s="312"/>
      <c r="DL43" s="312"/>
      <c r="DM43" s="312"/>
      <c r="DN43" s="312"/>
      <c r="DO43" s="312"/>
      <c r="DP43" s="312"/>
      <c r="DQ43" s="312"/>
      <c r="DR43" s="312"/>
      <c r="DS43" s="312"/>
      <c r="DT43" s="312"/>
      <c r="DU43" s="312"/>
      <c r="DV43" s="312"/>
      <c r="DW43" s="312"/>
      <c r="DX43" s="312"/>
      <c r="DY43" s="312"/>
      <c r="DZ43" s="312"/>
      <c r="EA43" s="312"/>
      <c r="EB43" s="312"/>
      <c r="EC43" s="312"/>
      <c r="ED43" s="312"/>
      <c r="EE43" s="312"/>
      <c r="EF43" s="312"/>
      <c r="EG43" s="312"/>
      <c r="EH43" s="312"/>
      <c r="EI43" s="312"/>
      <c r="EJ43" s="312"/>
      <c r="EK43" s="312"/>
      <c r="EL43" s="312"/>
      <c r="EM43" s="312"/>
      <c r="EN43" s="312"/>
      <c r="EO43" s="312"/>
      <c r="EP43" s="312"/>
      <c r="EQ43" s="312"/>
      <c r="ER43" s="312"/>
      <c r="ES43" s="312"/>
      <c r="ET43" s="312"/>
      <c r="EU43" s="312"/>
    </row>
    <row r="44" spans="1:151" ht="63" customHeight="1" x14ac:dyDescent="0.55000000000000004">
      <c r="A44" s="3157"/>
      <c r="B44" s="3306" t="s">
        <v>1229</v>
      </c>
      <c r="C44" s="3307"/>
      <c r="D44" s="3307"/>
      <c r="E44" s="3307"/>
      <c r="F44" s="3307"/>
      <c r="G44" s="3307"/>
      <c r="H44" s="3307"/>
      <c r="I44" s="3307"/>
      <c r="J44" s="3307"/>
      <c r="K44" s="3307"/>
      <c r="L44" s="3307"/>
      <c r="M44" s="3307"/>
      <c r="N44" s="3307"/>
      <c r="O44" s="3307"/>
      <c r="P44" s="3307"/>
      <c r="Q44" s="3307"/>
      <c r="R44" s="3307"/>
      <c r="S44" s="418"/>
      <c r="T44" s="418"/>
      <c r="U44" s="418"/>
      <c r="V44" s="606"/>
      <c r="W44" s="606"/>
      <c r="X44" s="607"/>
      <c r="Y44" s="606"/>
      <c r="Z44" s="607"/>
      <c r="AA44" s="606"/>
      <c r="AB44" s="608"/>
      <c r="AC44" s="312"/>
      <c r="AD44" s="312"/>
      <c r="AE44" s="312"/>
      <c r="AF44" s="312"/>
      <c r="AG44" s="312"/>
      <c r="AH44" s="312"/>
      <c r="AI44" s="312"/>
      <c r="AJ44" s="312"/>
      <c r="AK44" s="312"/>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312"/>
      <c r="CG44" s="312"/>
      <c r="CH44" s="312"/>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312"/>
      <c r="DJ44" s="312"/>
      <c r="DK44" s="312"/>
      <c r="DL44" s="312"/>
      <c r="DM44" s="312"/>
      <c r="DN44" s="312"/>
      <c r="DO44" s="312"/>
      <c r="DP44" s="312"/>
      <c r="DQ44" s="312"/>
      <c r="DR44" s="312"/>
      <c r="DS44" s="312"/>
      <c r="DT44" s="312"/>
      <c r="DU44" s="312"/>
      <c r="DV44" s="312"/>
      <c r="DW44" s="312"/>
      <c r="DX44" s="312"/>
      <c r="DY44" s="312"/>
      <c r="DZ44" s="312"/>
      <c r="EA44" s="312"/>
      <c r="EB44" s="312"/>
      <c r="EC44" s="312"/>
      <c r="ED44" s="312"/>
      <c r="EE44" s="312"/>
      <c r="EF44" s="312"/>
      <c r="EG44" s="312"/>
      <c r="EH44" s="312"/>
      <c r="EI44" s="312"/>
      <c r="EJ44" s="312"/>
      <c r="EK44" s="312"/>
      <c r="EL44" s="312"/>
      <c r="EM44" s="312"/>
      <c r="EN44" s="312"/>
      <c r="EO44" s="312"/>
      <c r="EP44" s="312"/>
      <c r="EQ44" s="312"/>
      <c r="ER44" s="312"/>
      <c r="ES44" s="312"/>
      <c r="ET44" s="312"/>
      <c r="EU44" s="312"/>
    </row>
    <row r="45" spans="1:151" x14ac:dyDescent="0.55000000000000004">
      <c r="A45" s="3157"/>
      <c r="B45" s="312"/>
      <c r="C45" s="312"/>
      <c r="D45" s="343"/>
      <c r="E45" s="312"/>
      <c r="F45" s="312"/>
      <c r="G45" s="312"/>
      <c r="H45" s="312"/>
      <c r="I45" s="312"/>
      <c r="J45" s="312"/>
      <c r="K45" s="312"/>
      <c r="L45" s="312"/>
      <c r="M45" s="312"/>
      <c r="N45" s="312"/>
      <c r="O45" s="312"/>
      <c r="P45" s="312"/>
      <c r="Q45" s="312"/>
      <c r="R45" s="312"/>
      <c r="S45" s="312"/>
      <c r="T45" s="312"/>
      <c r="U45" s="312"/>
      <c r="V45" s="312"/>
      <c r="W45" s="312"/>
      <c r="X45" s="312"/>
      <c r="Y45" s="312"/>
      <c r="Z45" s="589"/>
      <c r="AA45" s="589"/>
      <c r="AB45" s="589"/>
      <c r="AC45" s="589"/>
      <c r="AD45" s="589"/>
      <c r="AE45" s="312"/>
      <c r="AF45" s="312"/>
      <c r="AG45" s="312"/>
      <c r="AH45" s="312"/>
      <c r="AI45" s="312"/>
      <c r="AJ45" s="312"/>
      <c r="AK45" s="312"/>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312"/>
      <c r="CG45" s="312"/>
      <c r="CH45" s="312"/>
      <c r="CI45" s="312"/>
      <c r="CJ45" s="312"/>
      <c r="CK45" s="312"/>
      <c r="CL45" s="312"/>
      <c r="CM45" s="312"/>
      <c r="CN45" s="312"/>
      <c r="CO45" s="312"/>
      <c r="CP45" s="312"/>
      <c r="CQ45" s="312"/>
      <c r="CR45" s="312"/>
      <c r="CS45" s="312"/>
      <c r="CT45" s="312"/>
      <c r="CU45" s="312"/>
      <c r="CV45" s="312"/>
      <c r="CW45" s="312"/>
      <c r="CX45" s="312"/>
      <c r="CY45" s="312"/>
      <c r="CZ45" s="312"/>
      <c r="DA45" s="312"/>
      <c r="DB45" s="312"/>
      <c r="DC45" s="312"/>
      <c r="DD45" s="312"/>
      <c r="DE45" s="312"/>
      <c r="DF45" s="312"/>
      <c r="DG45" s="312"/>
      <c r="DH45" s="312"/>
      <c r="DI45" s="312"/>
      <c r="DJ45" s="312"/>
      <c r="DK45" s="312"/>
      <c r="DL45" s="312"/>
      <c r="DM45" s="312"/>
      <c r="DN45" s="312"/>
      <c r="DO45" s="312"/>
      <c r="DP45" s="312"/>
      <c r="DQ45" s="312"/>
      <c r="DR45" s="312"/>
      <c r="DS45" s="312"/>
      <c r="DT45" s="312"/>
      <c r="DU45" s="312"/>
      <c r="DV45" s="312"/>
      <c r="DW45" s="312"/>
      <c r="DX45" s="312"/>
      <c r="DY45" s="312"/>
      <c r="DZ45" s="312"/>
      <c r="EA45" s="312"/>
      <c r="EB45" s="312"/>
      <c r="EC45" s="312"/>
      <c r="ED45" s="312"/>
      <c r="EE45" s="312"/>
      <c r="EF45" s="312"/>
      <c r="EG45" s="312"/>
      <c r="EH45" s="312"/>
      <c r="EI45" s="312"/>
      <c r="EJ45" s="312"/>
      <c r="EK45" s="312"/>
      <c r="EL45" s="312"/>
      <c r="EM45" s="312"/>
      <c r="EN45" s="312"/>
      <c r="EO45" s="312"/>
      <c r="EP45" s="312"/>
      <c r="EQ45" s="312"/>
      <c r="ER45" s="312"/>
      <c r="ES45" s="312"/>
      <c r="ET45" s="312"/>
      <c r="EU45" s="312"/>
    </row>
    <row r="46" spans="1:151" ht="63" customHeight="1" x14ac:dyDescent="0.35">
      <c r="A46" s="2504" t="s">
        <v>246</v>
      </c>
      <c r="B46" s="3315" t="s">
        <v>258</v>
      </c>
      <c r="C46" s="3316"/>
      <c r="D46" s="3316"/>
      <c r="E46" s="3316"/>
      <c r="F46" s="3316"/>
      <c r="G46" s="3316"/>
      <c r="H46" s="3316"/>
      <c r="I46" s="3316"/>
      <c r="J46" s="3316"/>
      <c r="K46" s="3316"/>
      <c r="L46" s="3316"/>
      <c r="M46" s="3316"/>
      <c r="N46" s="3316"/>
      <c r="O46" s="3316"/>
      <c r="P46" s="3316"/>
      <c r="Q46" s="3316"/>
      <c r="R46" s="3316"/>
      <c r="S46" s="3316"/>
      <c r="T46" s="3316"/>
      <c r="U46" s="3316"/>
      <c r="V46" s="3316"/>
      <c r="W46" s="3316"/>
      <c r="X46" s="3316"/>
      <c r="Y46" s="3316"/>
      <c r="Z46" s="312"/>
      <c r="AA46" s="312"/>
      <c r="AB46" s="312"/>
      <c r="AC46" s="312"/>
      <c r="AD46" s="312"/>
      <c r="AE46" s="609"/>
      <c r="AF46" s="609"/>
      <c r="AG46" s="609"/>
      <c r="AH46" s="609"/>
      <c r="AI46" s="609"/>
      <c r="AJ46" s="609"/>
      <c r="AK46" s="591"/>
      <c r="AL46" s="249"/>
      <c r="AM46" s="249"/>
      <c r="AN46" s="249"/>
      <c r="AO46" s="250"/>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312"/>
      <c r="CG46" s="312"/>
      <c r="CH46" s="312"/>
      <c r="CI46" s="312"/>
      <c r="CJ46" s="312"/>
      <c r="CK46" s="312"/>
      <c r="CL46" s="312"/>
      <c r="CM46" s="312"/>
      <c r="CN46" s="312"/>
      <c r="CO46" s="312"/>
      <c r="CP46" s="312"/>
      <c r="CQ46" s="312"/>
      <c r="CR46" s="312"/>
      <c r="CS46" s="312"/>
      <c r="CT46" s="312"/>
      <c r="CU46" s="312"/>
      <c r="CV46" s="312"/>
      <c r="CW46" s="312"/>
      <c r="CX46" s="312"/>
      <c r="CY46" s="312"/>
      <c r="CZ46" s="312"/>
      <c r="DA46" s="312"/>
      <c r="DB46" s="312"/>
      <c r="DC46" s="312"/>
      <c r="DD46" s="312"/>
      <c r="DE46" s="312"/>
      <c r="DF46" s="312"/>
      <c r="DG46" s="312"/>
      <c r="DH46" s="312"/>
      <c r="DI46" s="312"/>
      <c r="DJ46" s="312"/>
      <c r="DK46" s="312"/>
      <c r="DL46" s="312"/>
      <c r="DM46" s="312"/>
      <c r="DN46" s="312"/>
      <c r="DO46" s="312"/>
      <c r="DP46" s="312"/>
      <c r="DQ46" s="312"/>
      <c r="DR46" s="312"/>
      <c r="DS46" s="312"/>
      <c r="DT46" s="312"/>
      <c r="DU46" s="312"/>
      <c r="DV46" s="312"/>
      <c r="DW46" s="312"/>
      <c r="DX46" s="312"/>
      <c r="DY46" s="312"/>
      <c r="DZ46" s="312"/>
      <c r="EA46" s="312"/>
      <c r="EB46" s="312"/>
      <c r="EC46" s="312"/>
      <c r="ED46" s="312"/>
      <c r="EE46" s="312"/>
      <c r="EF46" s="312"/>
      <c r="EG46" s="312"/>
      <c r="EH46" s="312"/>
      <c r="EI46" s="312"/>
      <c r="EJ46" s="312"/>
      <c r="EK46" s="312"/>
      <c r="EL46" s="312"/>
      <c r="EM46" s="312"/>
      <c r="EN46" s="312"/>
      <c r="EO46" s="312"/>
      <c r="EP46" s="312"/>
      <c r="EQ46" s="312"/>
      <c r="ER46" s="312"/>
      <c r="ES46" s="312"/>
      <c r="ET46" s="312"/>
      <c r="EU46" s="312"/>
    </row>
    <row r="47" spans="1:151" ht="63" customHeight="1" x14ac:dyDescent="0.35">
      <c r="A47" s="427"/>
      <c r="B47" s="593" t="s">
        <v>54</v>
      </c>
      <c r="C47" s="610" t="s">
        <v>6</v>
      </c>
      <c r="D47" s="610" t="s">
        <v>7</v>
      </c>
      <c r="E47" s="594" t="s">
        <v>8</v>
      </c>
      <c r="F47" s="594" t="s">
        <v>123</v>
      </c>
      <c r="G47" s="594" t="s">
        <v>160</v>
      </c>
      <c r="H47" s="595" t="s">
        <v>194</v>
      </c>
      <c r="I47" s="568" t="s">
        <v>202</v>
      </c>
      <c r="J47" s="568" t="s">
        <v>241</v>
      </c>
      <c r="K47" s="568" t="s">
        <v>273</v>
      </c>
      <c r="L47" s="568" t="s">
        <v>284</v>
      </c>
      <c r="M47" s="568" t="s">
        <v>322</v>
      </c>
      <c r="N47" s="568" t="s">
        <v>342</v>
      </c>
      <c r="O47" s="568" t="s">
        <v>356</v>
      </c>
      <c r="P47" s="568" t="s">
        <v>384</v>
      </c>
      <c r="Q47" s="568" t="s">
        <v>493</v>
      </c>
      <c r="R47" s="568" t="s">
        <v>535</v>
      </c>
      <c r="S47" s="568" t="s">
        <v>541</v>
      </c>
      <c r="T47" s="568" t="s">
        <v>545</v>
      </c>
      <c r="U47" s="568" t="s">
        <v>578</v>
      </c>
      <c r="V47" s="568" t="s">
        <v>586</v>
      </c>
      <c r="W47" s="568" t="s">
        <v>633</v>
      </c>
      <c r="X47" s="568" t="s">
        <v>646</v>
      </c>
      <c r="Y47" s="568" t="s">
        <v>647</v>
      </c>
      <c r="Z47" s="611" t="s">
        <v>668</v>
      </c>
      <c r="AA47" s="611" t="s">
        <v>671</v>
      </c>
      <c r="AB47" s="611" t="s">
        <v>688</v>
      </c>
      <c r="AC47" s="611" t="s">
        <v>689</v>
      </c>
      <c r="AD47" s="611" t="s">
        <v>735</v>
      </c>
      <c r="AE47" s="611" t="s">
        <v>776</v>
      </c>
      <c r="AF47" s="611" t="s">
        <v>811</v>
      </c>
      <c r="AG47" s="611" t="s">
        <v>1055</v>
      </c>
      <c r="AH47" s="611" t="s">
        <v>1072</v>
      </c>
      <c r="AI47" s="611" t="s">
        <v>1075</v>
      </c>
      <c r="AJ47" s="611" t="s">
        <v>1117</v>
      </c>
      <c r="AK47" s="355" t="s">
        <v>1162</v>
      </c>
      <c r="AL47" s="355" t="s">
        <v>1176</v>
      </c>
      <c r="AM47" s="651" t="s">
        <v>1211</v>
      </c>
      <c r="AN47" s="3048" t="s">
        <v>1297</v>
      </c>
      <c r="AO47" s="351" t="s">
        <v>1328</v>
      </c>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312"/>
      <c r="CG47" s="312"/>
      <c r="CH47" s="312"/>
      <c r="CI47" s="312"/>
      <c r="CJ47" s="312"/>
      <c r="CK47" s="312"/>
      <c r="CL47" s="312"/>
      <c r="CM47" s="312"/>
      <c r="CN47" s="312"/>
      <c r="CO47" s="312"/>
      <c r="CP47" s="312"/>
      <c r="CQ47" s="312"/>
      <c r="CR47" s="312"/>
      <c r="CS47" s="312"/>
      <c r="CT47" s="312"/>
      <c r="CU47" s="312"/>
      <c r="CV47" s="312"/>
      <c r="CW47" s="312"/>
      <c r="CX47" s="312"/>
      <c r="CY47" s="312"/>
      <c r="CZ47" s="312"/>
      <c r="DA47" s="312"/>
      <c r="DB47" s="312"/>
      <c r="DC47" s="312"/>
      <c r="DD47" s="312"/>
      <c r="DE47" s="312"/>
      <c r="DF47" s="312"/>
      <c r="DG47" s="312"/>
      <c r="DH47" s="312"/>
      <c r="DI47" s="312"/>
      <c r="DJ47" s="312"/>
      <c r="DK47" s="312"/>
      <c r="DL47" s="312"/>
      <c r="DM47" s="312"/>
      <c r="DN47" s="312"/>
      <c r="DO47" s="312"/>
      <c r="DP47" s="312"/>
      <c r="DQ47" s="312"/>
      <c r="DR47" s="312"/>
      <c r="DS47" s="312"/>
      <c r="DT47" s="312"/>
      <c r="DU47" s="312"/>
      <c r="DV47" s="312"/>
      <c r="DW47" s="312"/>
      <c r="DX47" s="312"/>
      <c r="DY47" s="312"/>
      <c r="DZ47" s="312"/>
      <c r="EA47" s="312"/>
      <c r="EB47" s="312"/>
      <c r="EC47" s="312"/>
      <c r="ED47" s="312"/>
      <c r="EE47" s="312"/>
      <c r="EF47" s="312"/>
      <c r="EG47" s="312"/>
      <c r="EH47" s="312"/>
      <c r="EI47" s="312"/>
      <c r="EJ47" s="312"/>
      <c r="EK47" s="312"/>
      <c r="EL47" s="312"/>
      <c r="EM47" s="312"/>
      <c r="EN47" s="312"/>
      <c r="EO47" s="312"/>
      <c r="EP47" s="312"/>
      <c r="EQ47" s="312"/>
      <c r="ER47" s="312"/>
      <c r="ES47" s="312"/>
      <c r="ET47" s="312"/>
      <c r="EU47" s="312"/>
    </row>
    <row r="48" spans="1:151" s="592" customFormat="1" ht="31.5" customHeight="1" x14ac:dyDescent="0.55000000000000004">
      <c r="A48" s="3159"/>
      <c r="B48" s="400" t="s">
        <v>55</v>
      </c>
      <c r="C48" s="596" t="s">
        <v>573</v>
      </c>
      <c r="D48" s="596" t="s">
        <v>53</v>
      </c>
      <c r="E48" s="596" t="s">
        <v>52</v>
      </c>
      <c r="F48" s="596" t="s">
        <v>51</v>
      </c>
      <c r="G48" s="596" t="s">
        <v>50</v>
      </c>
      <c r="H48" s="597" t="s">
        <v>124</v>
      </c>
      <c r="I48" s="612" t="s">
        <v>162</v>
      </c>
      <c r="J48" s="612" t="s">
        <v>195</v>
      </c>
      <c r="K48" s="612" t="s">
        <v>242</v>
      </c>
      <c r="L48" s="612" t="s">
        <v>274</v>
      </c>
      <c r="M48" s="612" t="s">
        <v>283</v>
      </c>
      <c r="N48" s="612" t="s">
        <v>323</v>
      </c>
      <c r="O48" s="612" t="s">
        <v>343</v>
      </c>
      <c r="P48" s="612" t="s">
        <v>357</v>
      </c>
      <c r="Q48" s="612" t="s">
        <v>385</v>
      </c>
      <c r="R48" s="612" t="s">
        <v>494</v>
      </c>
      <c r="S48" s="612" t="s">
        <v>496</v>
      </c>
      <c r="T48" s="597" t="s">
        <v>544</v>
      </c>
      <c r="U48" s="597" t="s">
        <v>546</v>
      </c>
      <c r="V48" s="597" t="s">
        <v>579</v>
      </c>
      <c r="W48" s="597" t="s">
        <v>587</v>
      </c>
      <c r="X48" s="597" t="s">
        <v>634</v>
      </c>
      <c r="Y48" s="597" t="s">
        <v>648</v>
      </c>
      <c r="Z48" s="597" t="s">
        <v>649</v>
      </c>
      <c r="AA48" s="597" t="s">
        <v>669</v>
      </c>
      <c r="AB48" s="613" t="s">
        <v>670</v>
      </c>
      <c r="AC48" s="613" t="s">
        <v>690</v>
      </c>
      <c r="AD48" s="613" t="s">
        <v>736</v>
      </c>
      <c r="AE48" s="613" t="s">
        <v>775</v>
      </c>
      <c r="AF48" s="613" t="s">
        <v>813</v>
      </c>
      <c r="AG48" s="613" t="s">
        <v>1054</v>
      </c>
      <c r="AH48" s="597" t="s">
        <v>1071</v>
      </c>
      <c r="AI48" s="597" t="s">
        <v>1076</v>
      </c>
      <c r="AJ48" s="597" t="s">
        <v>1118</v>
      </c>
      <c r="AK48" s="600" t="s">
        <v>1163</v>
      </c>
      <c r="AL48" s="600" t="s">
        <v>1210</v>
      </c>
      <c r="AM48" s="654" t="s">
        <v>1212</v>
      </c>
      <c r="AN48" s="3050" t="s">
        <v>1298</v>
      </c>
      <c r="AO48" s="3039" t="s">
        <v>1330</v>
      </c>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312"/>
      <c r="CG48" s="312"/>
      <c r="CH48" s="312"/>
      <c r="CI48" s="312"/>
      <c r="CJ48" s="312"/>
      <c r="CK48" s="312"/>
      <c r="CL48" s="312"/>
      <c r="CM48" s="312"/>
      <c r="CN48" s="312"/>
      <c r="CO48" s="312"/>
      <c r="CP48" s="312"/>
      <c r="CQ48" s="312"/>
      <c r="CR48" s="312"/>
      <c r="CS48" s="312"/>
      <c r="CT48" s="312"/>
      <c r="CU48" s="312"/>
      <c r="CV48" s="312"/>
      <c r="CW48" s="312"/>
      <c r="CX48" s="312"/>
      <c r="CY48" s="312"/>
      <c r="CZ48" s="312"/>
      <c r="DA48" s="312"/>
      <c r="DB48" s="312"/>
      <c r="DC48" s="312"/>
      <c r="DD48" s="312"/>
      <c r="DE48" s="312"/>
      <c r="DF48" s="312"/>
      <c r="DG48" s="312"/>
      <c r="DH48" s="312"/>
      <c r="DI48" s="312"/>
      <c r="DJ48" s="312"/>
      <c r="DK48" s="312"/>
      <c r="DL48" s="312"/>
      <c r="DM48" s="312"/>
      <c r="DN48" s="312"/>
      <c r="DO48" s="312"/>
      <c r="DP48" s="312"/>
      <c r="DQ48" s="312"/>
      <c r="DR48" s="312"/>
      <c r="DS48" s="312"/>
      <c r="DT48" s="312"/>
      <c r="DU48" s="312"/>
      <c r="DV48" s="312"/>
      <c r="DW48" s="312"/>
      <c r="DX48" s="312"/>
      <c r="DY48" s="312"/>
      <c r="DZ48" s="312"/>
      <c r="EA48" s="312"/>
      <c r="EB48" s="312"/>
      <c r="EC48" s="312"/>
      <c r="ED48" s="312"/>
      <c r="EE48" s="312"/>
      <c r="EF48" s="312"/>
      <c r="EG48" s="312"/>
      <c r="EH48" s="312"/>
      <c r="EI48" s="312"/>
      <c r="EJ48" s="312"/>
      <c r="EK48" s="312"/>
      <c r="EL48" s="312"/>
      <c r="EM48" s="312"/>
      <c r="EN48" s="312"/>
      <c r="EO48" s="312"/>
      <c r="EP48" s="312"/>
      <c r="EQ48" s="312"/>
      <c r="ER48" s="312"/>
      <c r="ES48" s="312"/>
      <c r="ET48" s="312"/>
      <c r="EU48" s="312"/>
    </row>
    <row r="49" spans="1:151" s="602" customFormat="1" ht="16.5" customHeight="1" x14ac:dyDescent="0.55000000000000004">
      <c r="A49" s="3160"/>
      <c r="B49" s="542" t="s">
        <v>260</v>
      </c>
      <c r="C49" s="3068">
        <v>48.353999999999999</v>
      </c>
      <c r="D49" s="3068">
        <v>34.984000000000002</v>
      </c>
      <c r="E49" s="3068">
        <v>15.928000000000001</v>
      </c>
      <c r="F49" s="3068">
        <v>16.559999999999999</v>
      </c>
      <c r="G49" s="3068">
        <v>13.992000000000001</v>
      </c>
      <c r="H49" s="3068">
        <v>2.91</v>
      </c>
      <c r="I49" s="3068">
        <v>15.645</v>
      </c>
      <c r="J49" s="3068">
        <v>8.9819999999999993</v>
      </c>
      <c r="K49" s="3068">
        <v>10.742000000000001</v>
      </c>
      <c r="L49" s="3068">
        <v>5.2439999999999998</v>
      </c>
      <c r="M49" s="3068">
        <v>20.143999999999998</v>
      </c>
      <c r="N49" s="3068">
        <v>11.36</v>
      </c>
      <c r="O49" s="3068">
        <v>6.4480000000000004</v>
      </c>
      <c r="P49" s="3068">
        <v>-9.32</v>
      </c>
      <c r="Q49" s="3068">
        <v>-3.5110000000000001</v>
      </c>
      <c r="R49" s="3068">
        <v>41.887</v>
      </c>
      <c r="S49" s="3068">
        <v>22.995000000000001</v>
      </c>
      <c r="T49" s="3068">
        <v>6.992</v>
      </c>
      <c r="U49" s="3068">
        <v>32.609000000000002</v>
      </c>
      <c r="V49" s="3068">
        <v>24.117000000000001</v>
      </c>
      <c r="W49" s="3068">
        <v>18.728999999999999</v>
      </c>
      <c r="X49" s="3068">
        <v>14.903</v>
      </c>
      <c r="Y49" s="3068">
        <v>12.423</v>
      </c>
      <c r="Z49" s="3068">
        <v>12.603999999999999</v>
      </c>
      <c r="AA49" s="3068">
        <v>8.1379999999999999</v>
      </c>
      <c r="AB49" s="3068">
        <v>-2.9750000000000001</v>
      </c>
      <c r="AC49" s="3068">
        <v>12.151</v>
      </c>
      <c r="AD49" s="3068">
        <v>18.992999999999999</v>
      </c>
      <c r="AE49" s="3068">
        <v>10.79</v>
      </c>
      <c r="AF49" s="3068">
        <v>-8.1969999999999992</v>
      </c>
      <c r="AG49" s="3068">
        <v>15.282</v>
      </c>
      <c r="AH49" s="3068">
        <v>6.1820000000000004</v>
      </c>
      <c r="AI49" s="3068">
        <v>9.0850000000000009</v>
      </c>
      <c r="AJ49" s="3068">
        <v>-0.38600000000000001</v>
      </c>
      <c r="AK49" s="3068">
        <v>7.0469999999999997</v>
      </c>
      <c r="AL49" s="3068">
        <v>-0.85499999999999998</v>
      </c>
      <c r="AM49" s="3068">
        <v>-5.6230000000000002</v>
      </c>
      <c r="AN49" s="3069">
        <v>-1.867</v>
      </c>
      <c r="AO49" s="3070">
        <v>4.4729999999999999</v>
      </c>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73"/>
      <c r="CG49" s="373"/>
      <c r="CH49" s="373"/>
      <c r="CI49" s="373"/>
      <c r="CJ49" s="373"/>
      <c r="CK49" s="373"/>
      <c r="CL49" s="373"/>
      <c r="CM49" s="373"/>
      <c r="CN49" s="373"/>
      <c r="CO49" s="373"/>
      <c r="CP49" s="373"/>
      <c r="CQ49" s="373"/>
      <c r="CR49" s="373"/>
      <c r="CS49" s="373"/>
      <c r="CT49" s="373"/>
      <c r="CU49" s="373"/>
      <c r="CV49" s="373"/>
      <c r="CW49" s="373"/>
      <c r="CX49" s="373"/>
      <c r="CY49" s="373"/>
      <c r="CZ49" s="373"/>
      <c r="DA49" s="373"/>
      <c r="DB49" s="373"/>
      <c r="DC49" s="373"/>
      <c r="DD49" s="373"/>
      <c r="DE49" s="373"/>
      <c r="DF49" s="373"/>
      <c r="DG49" s="373"/>
      <c r="DH49" s="373"/>
      <c r="DI49" s="373"/>
      <c r="DJ49" s="373"/>
      <c r="DK49" s="373"/>
      <c r="DL49" s="373"/>
      <c r="DM49" s="373"/>
      <c r="DN49" s="373"/>
      <c r="DO49" s="373"/>
      <c r="DP49" s="373"/>
      <c r="DQ49" s="373"/>
      <c r="DR49" s="373"/>
      <c r="DS49" s="373"/>
      <c r="DT49" s="373"/>
      <c r="DU49" s="373"/>
      <c r="DV49" s="373"/>
      <c r="DW49" s="373"/>
      <c r="DX49" s="373"/>
      <c r="DY49" s="373"/>
      <c r="DZ49" s="373"/>
      <c r="EA49" s="373"/>
      <c r="EB49" s="373"/>
      <c r="EC49" s="373"/>
      <c r="ED49" s="373"/>
      <c r="EE49" s="373"/>
      <c r="EF49" s="373"/>
      <c r="EG49" s="373"/>
      <c r="EH49" s="373"/>
      <c r="EI49" s="373"/>
      <c r="EJ49" s="373"/>
      <c r="EK49" s="373"/>
      <c r="EL49" s="373"/>
      <c r="EM49" s="373"/>
      <c r="EN49" s="373"/>
      <c r="EO49" s="373"/>
      <c r="EP49" s="373"/>
      <c r="EQ49" s="373"/>
      <c r="ER49" s="373"/>
      <c r="ES49" s="373"/>
      <c r="ET49" s="373"/>
      <c r="EU49" s="373"/>
    </row>
    <row r="50" spans="1:151" s="602" customFormat="1" ht="16.5" customHeight="1" x14ac:dyDescent="0.55000000000000004">
      <c r="A50" s="3160"/>
      <c r="B50" s="543" t="s">
        <v>261</v>
      </c>
      <c r="C50" s="343" t="s">
        <v>10</v>
      </c>
      <c r="D50" s="343" t="s">
        <v>10</v>
      </c>
      <c r="E50" s="343" t="s">
        <v>10</v>
      </c>
      <c r="F50" s="343" t="s">
        <v>10</v>
      </c>
      <c r="G50" s="343" t="s">
        <v>10</v>
      </c>
      <c r="H50" s="343" t="s">
        <v>10</v>
      </c>
      <c r="I50" s="3068">
        <v>7.407</v>
      </c>
      <c r="J50" s="3068">
        <v>32.305999999999997</v>
      </c>
      <c r="K50" s="3068">
        <v>28.257999999999999</v>
      </c>
      <c r="L50" s="3068">
        <v>7.9210000000000003</v>
      </c>
      <c r="M50" s="3068">
        <v>-0.54500000000000004</v>
      </c>
      <c r="N50" s="3068">
        <v>-18.571000000000002</v>
      </c>
      <c r="O50" s="3068">
        <v>-13.065</v>
      </c>
      <c r="P50" s="3068">
        <v>-5.952</v>
      </c>
      <c r="Q50" s="3068">
        <v>-22.632000000000001</v>
      </c>
      <c r="R50" s="3068">
        <v>47.609000000000002</v>
      </c>
      <c r="S50" s="3068">
        <v>8.2469999999999999</v>
      </c>
      <c r="T50" s="3068">
        <v>22.585999999999999</v>
      </c>
      <c r="U50" s="3068">
        <v>9.8010000000000002</v>
      </c>
      <c r="V50" s="3068">
        <v>13.401999999999999</v>
      </c>
      <c r="W50" s="3068">
        <v>-4.1740000000000004</v>
      </c>
      <c r="X50" s="3068">
        <v>13.176</v>
      </c>
      <c r="Y50" s="3068">
        <v>4.4290000000000003</v>
      </c>
      <c r="Z50" s="3068">
        <v>16.305</v>
      </c>
      <c r="AA50" s="3068">
        <v>2.92</v>
      </c>
      <c r="AB50" s="3068">
        <v>-3.867</v>
      </c>
      <c r="AC50" s="3068">
        <v>-5.7450000000000001</v>
      </c>
      <c r="AD50" s="3068">
        <v>8.82</v>
      </c>
      <c r="AE50" s="3068">
        <v>40.643999999999998</v>
      </c>
      <c r="AF50" s="3068">
        <v>13.667</v>
      </c>
      <c r="AG50" s="3068">
        <v>9.9380000000000006</v>
      </c>
      <c r="AH50" s="3068">
        <v>-2.0230000000000001</v>
      </c>
      <c r="AI50" s="3068">
        <v>-16.100000000000001</v>
      </c>
      <c r="AJ50" s="3068">
        <v>-25.207000000000001</v>
      </c>
      <c r="AK50" s="3068">
        <v>-0.751</v>
      </c>
      <c r="AL50" s="3068">
        <v>1.2709999999999999</v>
      </c>
      <c r="AM50" s="3068">
        <v>-1.502</v>
      </c>
      <c r="AN50" s="3069">
        <v>18.518000000000001</v>
      </c>
      <c r="AO50" s="3070">
        <v>-20.167000000000002</v>
      </c>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73"/>
      <c r="CG50" s="373"/>
      <c r="CH50" s="373"/>
      <c r="CI50" s="373"/>
      <c r="CJ50" s="373"/>
      <c r="CK50" s="373"/>
      <c r="CL50" s="373"/>
      <c r="CM50" s="373"/>
      <c r="CN50" s="373"/>
      <c r="CO50" s="373"/>
      <c r="CP50" s="373"/>
      <c r="CQ50" s="373"/>
      <c r="CR50" s="373"/>
      <c r="CS50" s="373"/>
      <c r="CT50" s="373"/>
      <c r="CU50" s="373"/>
      <c r="CV50" s="373"/>
      <c r="CW50" s="373"/>
      <c r="CX50" s="373"/>
      <c r="CY50" s="373"/>
      <c r="CZ50" s="373"/>
      <c r="DA50" s="373"/>
      <c r="DB50" s="373"/>
      <c r="DC50" s="373"/>
      <c r="DD50" s="373"/>
      <c r="DE50" s="373"/>
      <c r="DF50" s="373"/>
      <c r="DG50" s="373"/>
      <c r="DH50" s="373"/>
      <c r="DI50" s="373"/>
      <c r="DJ50" s="373"/>
      <c r="DK50" s="373"/>
      <c r="DL50" s="373"/>
      <c r="DM50" s="373"/>
      <c r="DN50" s="373"/>
      <c r="DO50" s="373"/>
      <c r="DP50" s="373"/>
      <c r="DQ50" s="373"/>
      <c r="DR50" s="373"/>
      <c r="DS50" s="373"/>
      <c r="DT50" s="373"/>
      <c r="DU50" s="373"/>
      <c r="DV50" s="373"/>
      <c r="DW50" s="373"/>
      <c r="DX50" s="373"/>
      <c r="DY50" s="373"/>
      <c r="DZ50" s="373"/>
      <c r="EA50" s="373"/>
      <c r="EB50" s="373"/>
      <c r="EC50" s="373"/>
      <c r="ED50" s="373"/>
      <c r="EE50" s="373"/>
      <c r="EF50" s="373"/>
      <c r="EG50" s="373"/>
      <c r="EH50" s="373"/>
      <c r="EI50" s="373"/>
      <c r="EJ50" s="373"/>
      <c r="EK50" s="373"/>
      <c r="EL50" s="373"/>
      <c r="EM50" s="373"/>
      <c r="EN50" s="373"/>
      <c r="EO50" s="373"/>
      <c r="EP50" s="373"/>
      <c r="EQ50" s="373"/>
      <c r="ER50" s="373"/>
      <c r="ES50" s="373"/>
      <c r="ET50" s="373"/>
      <c r="EU50" s="373"/>
    </row>
    <row r="51" spans="1:151" s="602" customFormat="1" ht="16.5" customHeight="1" x14ac:dyDescent="0.55000000000000004">
      <c r="A51" s="3160"/>
      <c r="B51" s="543" t="s">
        <v>262</v>
      </c>
      <c r="C51" s="3068">
        <v>26.378</v>
      </c>
      <c r="D51" s="3068">
        <v>23.925999999999998</v>
      </c>
      <c r="E51" s="3068">
        <v>13.872999999999999</v>
      </c>
      <c r="F51" s="3068">
        <v>9.2219999999999995</v>
      </c>
      <c r="G51" s="3068">
        <v>19.922000000000001</v>
      </c>
      <c r="H51" s="3068">
        <v>3.1139999999999999</v>
      </c>
      <c r="I51" s="3068">
        <v>16.106999999999999</v>
      </c>
      <c r="J51" s="3068">
        <v>4.742</v>
      </c>
      <c r="K51" s="3068">
        <v>5.7610000000000001</v>
      </c>
      <c r="L51" s="3068">
        <v>15.608000000000001</v>
      </c>
      <c r="M51" s="3068">
        <v>4.5949999999999998</v>
      </c>
      <c r="N51" s="3068">
        <v>-10.503</v>
      </c>
      <c r="O51" s="3068">
        <v>16.957999999999998</v>
      </c>
      <c r="P51" s="3068">
        <v>1.887</v>
      </c>
      <c r="Q51" s="3068">
        <v>-13.382</v>
      </c>
      <c r="R51" s="3068">
        <v>29.004999999999999</v>
      </c>
      <c r="S51" s="3068">
        <v>25.31</v>
      </c>
      <c r="T51" s="3068">
        <v>2.5510000000000002</v>
      </c>
      <c r="U51" s="3068">
        <v>15.94</v>
      </c>
      <c r="V51" s="3068">
        <v>10.688000000000001</v>
      </c>
      <c r="W51" s="3068">
        <v>8.1210000000000004</v>
      </c>
      <c r="X51" s="3068">
        <v>13.382999999999999</v>
      </c>
      <c r="Y51" s="3068">
        <v>3.0640000000000001</v>
      </c>
      <c r="Z51" s="3068">
        <v>15.565</v>
      </c>
      <c r="AA51" s="3068">
        <v>-8.4529999999999994</v>
      </c>
      <c r="AB51" s="3068">
        <v>0.20200000000000001</v>
      </c>
      <c r="AC51" s="3068">
        <v>4.9710000000000001</v>
      </c>
      <c r="AD51" s="3068">
        <v>-6.9180000000000001</v>
      </c>
      <c r="AE51" s="3068">
        <v>8.4239999999999995</v>
      </c>
      <c r="AF51" s="3068">
        <v>-13.926</v>
      </c>
      <c r="AG51" s="3068">
        <v>21.585000000000001</v>
      </c>
      <c r="AH51" s="3068">
        <v>15.552</v>
      </c>
      <c r="AI51" s="3068">
        <v>1.91</v>
      </c>
      <c r="AJ51" s="3068">
        <v>2.004</v>
      </c>
      <c r="AK51" s="3068">
        <v>-4.9420000000000002</v>
      </c>
      <c r="AL51" s="3068">
        <v>-3.7250000000000001</v>
      </c>
      <c r="AM51" s="3068">
        <v>14.564</v>
      </c>
      <c r="AN51" s="3069">
        <v>2.73</v>
      </c>
      <c r="AO51" s="3070">
        <v>1.982</v>
      </c>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73"/>
      <c r="CG51" s="373"/>
      <c r="CH51" s="373"/>
      <c r="CI51" s="373"/>
      <c r="CJ51" s="373"/>
      <c r="CK51" s="373"/>
      <c r="CL51" s="373"/>
      <c r="CM51" s="373"/>
      <c r="CN51" s="373"/>
      <c r="CO51" s="373"/>
      <c r="CP51" s="373"/>
      <c r="CQ51" s="373"/>
      <c r="CR51" s="373"/>
      <c r="CS51" s="373"/>
      <c r="CT51" s="373"/>
      <c r="CU51" s="373"/>
      <c r="CV51" s="373"/>
      <c r="CW51" s="373"/>
      <c r="CX51" s="373"/>
      <c r="CY51" s="373"/>
      <c r="CZ51" s="373"/>
      <c r="DA51" s="373"/>
      <c r="DB51" s="373"/>
      <c r="DC51" s="373"/>
      <c r="DD51" s="373"/>
      <c r="DE51" s="373"/>
      <c r="DF51" s="373"/>
      <c r="DG51" s="373"/>
      <c r="DH51" s="373"/>
      <c r="DI51" s="373"/>
      <c r="DJ51" s="373"/>
      <c r="DK51" s="373"/>
      <c r="DL51" s="373"/>
      <c r="DM51" s="373"/>
      <c r="DN51" s="373"/>
      <c r="DO51" s="373"/>
      <c r="DP51" s="373"/>
      <c r="DQ51" s="373"/>
      <c r="DR51" s="373"/>
      <c r="DS51" s="373"/>
      <c r="DT51" s="373"/>
      <c r="DU51" s="373"/>
      <c r="DV51" s="373"/>
      <c r="DW51" s="373"/>
      <c r="DX51" s="373"/>
      <c r="DY51" s="373"/>
      <c r="DZ51" s="373"/>
      <c r="EA51" s="373"/>
      <c r="EB51" s="373"/>
      <c r="EC51" s="373"/>
      <c r="ED51" s="373"/>
      <c r="EE51" s="373"/>
      <c r="EF51" s="373"/>
      <c r="EG51" s="373"/>
      <c r="EH51" s="373"/>
      <c r="EI51" s="373"/>
      <c r="EJ51" s="373"/>
      <c r="EK51" s="373"/>
      <c r="EL51" s="373"/>
      <c r="EM51" s="373"/>
      <c r="EN51" s="373"/>
      <c r="EO51" s="373"/>
      <c r="EP51" s="373"/>
      <c r="EQ51" s="373"/>
      <c r="ER51" s="373"/>
      <c r="ES51" s="373"/>
      <c r="ET51" s="373"/>
      <c r="EU51" s="373"/>
    </row>
    <row r="52" spans="1:151" s="602" customFormat="1" ht="16.5" customHeight="1" x14ac:dyDescent="0.55000000000000004">
      <c r="A52" s="3160"/>
      <c r="B52" s="543" t="s">
        <v>263</v>
      </c>
      <c r="C52" s="3068">
        <v>35.817999999999998</v>
      </c>
      <c r="D52" s="3068">
        <v>38.110999999999997</v>
      </c>
      <c r="E52" s="3068">
        <v>-8.8979999999999997</v>
      </c>
      <c r="F52" s="3068">
        <v>13.346</v>
      </c>
      <c r="G52" s="3068">
        <v>0.79300000000000004</v>
      </c>
      <c r="H52" s="3068">
        <v>9.1170000000000009</v>
      </c>
      <c r="I52" s="3068">
        <v>-6.2039999999999997</v>
      </c>
      <c r="J52" s="3068">
        <v>-0.98099999999999998</v>
      </c>
      <c r="K52" s="3068">
        <v>0.47499999999999998</v>
      </c>
      <c r="L52" s="3068">
        <v>-13.365</v>
      </c>
      <c r="M52" s="3068">
        <v>10.423999999999999</v>
      </c>
      <c r="N52" s="3068">
        <v>-4.0960000000000001</v>
      </c>
      <c r="O52" s="3068">
        <v>-2.4489999999999998</v>
      </c>
      <c r="P52" s="3068">
        <v>-16.773</v>
      </c>
      <c r="Q52" s="3068">
        <v>-0.48699999999999999</v>
      </c>
      <c r="R52" s="3068">
        <v>52.969000000000001</v>
      </c>
      <c r="S52" s="3068">
        <v>22.6</v>
      </c>
      <c r="T52" s="3068">
        <v>15.901</v>
      </c>
      <c r="U52" s="3068">
        <v>52.801000000000002</v>
      </c>
      <c r="V52" s="3068">
        <v>22.423999999999999</v>
      </c>
      <c r="W52" s="3068">
        <v>12.541</v>
      </c>
      <c r="X52" s="3068">
        <v>-3.5960000000000001</v>
      </c>
      <c r="Y52" s="3068">
        <v>15.228999999999999</v>
      </c>
      <c r="Z52" s="3068">
        <v>1.482</v>
      </c>
      <c r="AA52" s="3068">
        <v>2.2080000000000002</v>
      </c>
      <c r="AB52" s="3068">
        <v>8.2279999999999998</v>
      </c>
      <c r="AC52" s="3068">
        <v>7.4009999999999998</v>
      </c>
      <c r="AD52" s="3068">
        <v>3.6890000000000001</v>
      </c>
      <c r="AE52" s="3068">
        <v>-1.242</v>
      </c>
      <c r="AF52" s="3068">
        <v>-9.798</v>
      </c>
      <c r="AG52" s="3068">
        <v>-0.82</v>
      </c>
      <c r="AH52" s="3068">
        <v>-7.9729999999999999</v>
      </c>
      <c r="AI52" s="3068">
        <v>-21.780999999999999</v>
      </c>
      <c r="AJ52" s="3068">
        <v>-15.811</v>
      </c>
      <c r="AK52" s="3068">
        <v>-2.9889999999999999</v>
      </c>
      <c r="AL52" s="3068">
        <v>-0.105</v>
      </c>
      <c r="AM52" s="3068">
        <v>-7.0990000000000002</v>
      </c>
      <c r="AN52" s="3069">
        <v>-15.753</v>
      </c>
      <c r="AO52" s="3070">
        <v>-1.3420000000000001</v>
      </c>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73"/>
      <c r="CG52" s="373"/>
      <c r="CH52" s="373"/>
      <c r="CI52" s="373"/>
      <c r="CJ52" s="373"/>
      <c r="CK52" s="373"/>
      <c r="CL52" s="373"/>
      <c r="CM52" s="373"/>
      <c r="CN52" s="373"/>
      <c r="CO52" s="373"/>
      <c r="CP52" s="373"/>
      <c r="CQ52" s="373"/>
      <c r="CR52" s="373"/>
      <c r="CS52" s="373"/>
      <c r="CT52" s="373"/>
      <c r="CU52" s="373"/>
      <c r="CV52" s="373"/>
      <c r="CW52" s="373"/>
      <c r="CX52" s="373"/>
      <c r="CY52" s="373"/>
      <c r="CZ52" s="373"/>
      <c r="DA52" s="373"/>
      <c r="DB52" s="373"/>
      <c r="DC52" s="373"/>
      <c r="DD52" s="373"/>
      <c r="DE52" s="373"/>
      <c r="DF52" s="373"/>
      <c r="DG52" s="373"/>
      <c r="DH52" s="373"/>
      <c r="DI52" s="373"/>
      <c r="DJ52" s="373"/>
      <c r="DK52" s="373"/>
      <c r="DL52" s="373"/>
      <c r="DM52" s="373"/>
      <c r="DN52" s="373"/>
      <c r="DO52" s="373"/>
      <c r="DP52" s="373"/>
      <c r="DQ52" s="373"/>
      <c r="DR52" s="373"/>
      <c r="DS52" s="373"/>
      <c r="DT52" s="373"/>
      <c r="DU52" s="373"/>
      <c r="DV52" s="373"/>
      <c r="DW52" s="373"/>
      <c r="DX52" s="373"/>
      <c r="DY52" s="373"/>
      <c r="DZ52" s="373"/>
      <c r="EA52" s="373"/>
      <c r="EB52" s="373"/>
      <c r="EC52" s="373"/>
      <c r="ED52" s="373"/>
      <c r="EE52" s="373"/>
      <c r="EF52" s="373"/>
      <c r="EG52" s="373"/>
      <c r="EH52" s="373"/>
      <c r="EI52" s="373"/>
      <c r="EJ52" s="373"/>
      <c r="EK52" s="373"/>
      <c r="EL52" s="373"/>
      <c r="EM52" s="373"/>
      <c r="EN52" s="373"/>
      <c r="EO52" s="373"/>
      <c r="EP52" s="373"/>
      <c r="EQ52" s="373"/>
      <c r="ER52" s="373"/>
      <c r="ES52" s="373"/>
      <c r="ET52" s="373"/>
      <c r="EU52" s="373"/>
    </row>
    <row r="53" spans="1:151" s="602" customFormat="1" ht="16.5" customHeight="1" x14ac:dyDescent="0.55000000000000004">
      <c r="A53" s="3160"/>
      <c r="B53" s="543" t="s">
        <v>264</v>
      </c>
      <c r="C53" s="3068">
        <v>45.874000000000002</v>
      </c>
      <c r="D53" s="3068">
        <v>-6.8780000000000001</v>
      </c>
      <c r="E53" s="3068">
        <v>9.19</v>
      </c>
      <c r="F53" s="3068">
        <v>21.039000000000001</v>
      </c>
      <c r="G53" s="3068">
        <v>-21.67</v>
      </c>
      <c r="H53" s="3068">
        <v>-5.9260000000000002</v>
      </c>
      <c r="I53" s="3068">
        <v>12.999000000000001</v>
      </c>
      <c r="J53" s="3068">
        <v>32.338999999999999</v>
      </c>
      <c r="K53" s="3068">
        <v>21.335000000000001</v>
      </c>
      <c r="L53" s="3068">
        <v>-2.3660000000000001</v>
      </c>
      <c r="M53" s="3068">
        <v>-25.649000000000001</v>
      </c>
      <c r="N53" s="3068">
        <v>21.071999999999999</v>
      </c>
      <c r="O53" s="3068">
        <v>-24.27</v>
      </c>
      <c r="P53" s="3068">
        <v>-39.011000000000003</v>
      </c>
      <c r="Q53" s="3068">
        <v>-16.286999999999999</v>
      </c>
      <c r="R53" s="3068">
        <v>28.614000000000001</v>
      </c>
      <c r="S53" s="3068">
        <v>20.87</v>
      </c>
      <c r="T53" s="3068">
        <v>8.4909999999999997</v>
      </c>
      <c r="U53" s="3068">
        <v>16.489000000000001</v>
      </c>
      <c r="V53" s="3068">
        <v>-4.1369999999999996</v>
      </c>
      <c r="W53" s="3068">
        <v>20.193999999999999</v>
      </c>
      <c r="X53" s="3068">
        <v>8.9450000000000003</v>
      </c>
      <c r="Y53" s="3068">
        <v>21.568999999999999</v>
      </c>
      <c r="Z53" s="3068">
        <v>23.995999999999999</v>
      </c>
      <c r="AA53" s="3068">
        <v>7.9139999999999997</v>
      </c>
      <c r="AB53" s="3068">
        <v>41.863</v>
      </c>
      <c r="AC53" s="3068">
        <v>2.21</v>
      </c>
      <c r="AD53" s="3068">
        <v>-4.8410000000000002</v>
      </c>
      <c r="AE53" s="3068">
        <v>9.7119999999999997</v>
      </c>
      <c r="AF53" s="3068">
        <v>-14.401999999999999</v>
      </c>
      <c r="AG53" s="3068">
        <v>-6.0339999999999998</v>
      </c>
      <c r="AH53" s="3068">
        <v>33.875999999999998</v>
      </c>
      <c r="AI53" s="3068">
        <v>34.137999999999998</v>
      </c>
      <c r="AJ53" s="3068">
        <v>-8.266</v>
      </c>
      <c r="AK53" s="3068">
        <v>1.6559999999999999</v>
      </c>
      <c r="AL53" s="3068">
        <v>-1.925</v>
      </c>
      <c r="AM53" s="3068">
        <v>16.387</v>
      </c>
      <c r="AN53" s="3069">
        <v>-7.6589999999999998</v>
      </c>
      <c r="AO53" s="3070">
        <v>2.6059999999999999</v>
      </c>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73"/>
      <c r="CG53" s="373"/>
      <c r="CH53" s="373"/>
      <c r="CI53" s="373"/>
      <c r="CJ53" s="373"/>
      <c r="CK53" s="373"/>
      <c r="CL53" s="373"/>
      <c r="CM53" s="373"/>
      <c r="CN53" s="373"/>
      <c r="CO53" s="373"/>
      <c r="CP53" s="373"/>
      <c r="CQ53" s="373"/>
      <c r="CR53" s="373"/>
      <c r="CS53" s="373"/>
      <c r="CT53" s="373"/>
      <c r="CU53" s="373"/>
      <c r="CV53" s="373"/>
      <c r="CW53" s="373"/>
      <c r="CX53" s="373"/>
      <c r="CY53" s="373"/>
      <c r="CZ53" s="373"/>
      <c r="DA53" s="373"/>
      <c r="DB53" s="373"/>
      <c r="DC53" s="373"/>
      <c r="DD53" s="373"/>
      <c r="DE53" s="373"/>
      <c r="DF53" s="373"/>
      <c r="DG53" s="373"/>
      <c r="DH53" s="373"/>
      <c r="DI53" s="373"/>
      <c r="DJ53" s="373"/>
      <c r="DK53" s="373"/>
      <c r="DL53" s="373"/>
      <c r="DM53" s="373"/>
      <c r="DN53" s="373"/>
      <c r="DO53" s="373"/>
      <c r="DP53" s="373"/>
      <c r="DQ53" s="373"/>
      <c r="DR53" s="373"/>
      <c r="DS53" s="373"/>
      <c r="DT53" s="373"/>
      <c r="DU53" s="373"/>
      <c r="DV53" s="373"/>
      <c r="DW53" s="373"/>
      <c r="DX53" s="373"/>
      <c r="DY53" s="373"/>
      <c r="DZ53" s="373"/>
      <c r="EA53" s="373"/>
      <c r="EB53" s="373"/>
      <c r="EC53" s="373"/>
      <c r="ED53" s="373"/>
      <c r="EE53" s="373"/>
      <c r="EF53" s="373"/>
      <c r="EG53" s="373"/>
      <c r="EH53" s="373"/>
      <c r="EI53" s="373"/>
      <c r="EJ53" s="373"/>
      <c r="EK53" s="373"/>
      <c r="EL53" s="373"/>
      <c r="EM53" s="373"/>
      <c r="EN53" s="373"/>
      <c r="EO53" s="373"/>
      <c r="EP53" s="373"/>
      <c r="EQ53" s="373"/>
      <c r="ER53" s="373"/>
      <c r="ES53" s="373"/>
      <c r="ET53" s="373"/>
      <c r="EU53" s="373"/>
    </row>
    <row r="54" spans="1:151" s="602" customFormat="1" ht="16.5" customHeight="1" x14ac:dyDescent="0.55000000000000004">
      <c r="A54" s="3160"/>
      <c r="B54" s="543" t="s">
        <v>265</v>
      </c>
      <c r="C54" s="3068">
        <v>117.508</v>
      </c>
      <c r="D54" s="3068">
        <v>57.692999999999998</v>
      </c>
      <c r="E54" s="3068">
        <v>43.698</v>
      </c>
      <c r="F54" s="3068">
        <v>-2.879</v>
      </c>
      <c r="G54" s="3068">
        <v>38.53</v>
      </c>
      <c r="H54" s="3068">
        <v>30.678000000000001</v>
      </c>
      <c r="I54" s="3068">
        <v>-3.5289999999999999</v>
      </c>
      <c r="J54" s="3068">
        <v>6.343</v>
      </c>
      <c r="K54" s="3068">
        <v>-3.9620000000000002</v>
      </c>
      <c r="L54" s="3068">
        <v>-38.813000000000002</v>
      </c>
      <c r="M54" s="3068">
        <v>13.988</v>
      </c>
      <c r="N54" s="3068">
        <v>1.9339999999999999</v>
      </c>
      <c r="O54" s="3068">
        <v>-19.335999999999999</v>
      </c>
      <c r="P54" s="3068">
        <v>-0.70499999999999996</v>
      </c>
      <c r="Q54" s="3068">
        <v>-44.387</v>
      </c>
      <c r="R54" s="3068">
        <v>32.457999999999998</v>
      </c>
      <c r="S54" s="3068">
        <v>35.655000000000001</v>
      </c>
      <c r="T54" s="3068">
        <v>24.478999999999999</v>
      </c>
      <c r="U54" s="3068">
        <v>27.03</v>
      </c>
      <c r="V54" s="3068">
        <v>25.11</v>
      </c>
      <c r="W54" s="3068">
        <v>28.501999999999999</v>
      </c>
      <c r="X54" s="3068">
        <v>19.216999999999999</v>
      </c>
      <c r="Y54" s="3068">
        <v>1.097</v>
      </c>
      <c r="Z54" s="3068">
        <v>-2.452</v>
      </c>
      <c r="AA54" s="3068">
        <v>-28.216999999999999</v>
      </c>
      <c r="AB54" s="3068">
        <v>-18.248000000000001</v>
      </c>
      <c r="AC54" s="3068">
        <v>-8.1639999999999997</v>
      </c>
      <c r="AD54" s="3068">
        <v>3.9510000000000001</v>
      </c>
      <c r="AE54" s="3068">
        <v>6.1719999999999997</v>
      </c>
      <c r="AF54" s="3068">
        <v>0.28999999999999998</v>
      </c>
      <c r="AG54" s="3068">
        <v>5.24</v>
      </c>
      <c r="AH54" s="3068">
        <v>3.246</v>
      </c>
      <c r="AI54" s="3068">
        <v>-6.1520000000000001</v>
      </c>
      <c r="AJ54" s="3068">
        <v>-11.054</v>
      </c>
      <c r="AK54" s="3068">
        <v>-13.817</v>
      </c>
      <c r="AL54" s="3068">
        <v>-8.3539999999999992</v>
      </c>
      <c r="AM54" s="3068">
        <v>-8.3829999999999991</v>
      </c>
      <c r="AN54" s="3069">
        <v>-7.3460000000000001</v>
      </c>
      <c r="AO54" s="3070">
        <v>6.74</v>
      </c>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c r="DO54" s="373"/>
      <c r="DP54" s="373"/>
      <c r="DQ54" s="373"/>
      <c r="DR54" s="373"/>
      <c r="DS54" s="373"/>
      <c r="DT54" s="373"/>
      <c r="DU54" s="373"/>
      <c r="DV54" s="373"/>
      <c r="DW54" s="373"/>
      <c r="DX54" s="373"/>
      <c r="DY54" s="373"/>
      <c r="DZ54" s="373"/>
      <c r="EA54" s="373"/>
      <c r="EB54" s="373"/>
      <c r="EC54" s="373"/>
      <c r="ED54" s="373"/>
      <c r="EE54" s="373"/>
      <c r="EF54" s="373"/>
      <c r="EG54" s="373"/>
      <c r="EH54" s="373"/>
      <c r="EI54" s="373"/>
      <c r="EJ54" s="373"/>
      <c r="EK54" s="373"/>
      <c r="EL54" s="373"/>
      <c r="EM54" s="373"/>
      <c r="EN54" s="373"/>
      <c r="EO54" s="373"/>
      <c r="EP54" s="373"/>
      <c r="EQ54" s="373"/>
      <c r="ER54" s="373"/>
      <c r="ES54" s="373"/>
      <c r="ET54" s="373"/>
      <c r="EU54" s="373"/>
    </row>
    <row r="55" spans="1:151" s="602" customFormat="1" ht="16.5" customHeight="1" x14ac:dyDescent="0.55000000000000004">
      <c r="A55" s="3160"/>
      <c r="B55" s="543" t="s">
        <v>266</v>
      </c>
      <c r="C55" s="3068">
        <v>21.236999999999998</v>
      </c>
      <c r="D55" s="3068">
        <v>44.546999999999997</v>
      </c>
      <c r="E55" s="3068">
        <v>21.75</v>
      </c>
      <c r="F55" s="3068">
        <v>2.649</v>
      </c>
      <c r="G55" s="3068">
        <v>-1.0389999999999999</v>
      </c>
      <c r="H55" s="3068">
        <v>63.649000000000001</v>
      </c>
      <c r="I55" s="3068">
        <v>14.303000000000001</v>
      </c>
      <c r="J55" s="3068">
        <v>16.074999999999999</v>
      </c>
      <c r="K55" s="3068">
        <v>5.3380000000000001</v>
      </c>
      <c r="L55" s="3068">
        <v>15.677</v>
      </c>
      <c r="M55" s="3068">
        <v>21.273</v>
      </c>
      <c r="N55" s="3068">
        <v>8.08</v>
      </c>
      <c r="O55" s="3068">
        <v>7.5469999999999997</v>
      </c>
      <c r="P55" s="3068">
        <v>-13.959</v>
      </c>
      <c r="Q55" s="3068">
        <v>11.03</v>
      </c>
      <c r="R55" s="3068">
        <v>10.88</v>
      </c>
      <c r="S55" s="3068">
        <v>22.294</v>
      </c>
      <c r="T55" s="3068">
        <v>22.581</v>
      </c>
      <c r="U55" s="3068">
        <v>17.122</v>
      </c>
      <c r="V55" s="3068">
        <v>20.609000000000002</v>
      </c>
      <c r="W55" s="3068">
        <v>6.17</v>
      </c>
      <c r="X55" s="3068">
        <v>9.66</v>
      </c>
      <c r="Y55" s="3068">
        <v>7.5759999999999996</v>
      </c>
      <c r="Z55" s="3068">
        <v>2.6909999999999998</v>
      </c>
      <c r="AA55" s="3068">
        <v>1.35</v>
      </c>
      <c r="AB55" s="3068">
        <v>-6.4969999999999999</v>
      </c>
      <c r="AC55" s="3068">
        <v>24.189</v>
      </c>
      <c r="AD55" s="3068">
        <v>-1.0089999999999999</v>
      </c>
      <c r="AE55" s="3068">
        <v>-1.105</v>
      </c>
      <c r="AF55" s="3068">
        <v>18.141999999999999</v>
      </c>
      <c r="AG55" s="3068">
        <v>13.625</v>
      </c>
      <c r="AH55" s="3068">
        <v>6.524</v>
      </c>
      <c r="AI55" s="3068">
        <v>-3.7730000000000001</v>
      </c>
      <c r="AJ55" s="3068">
        <v>4.6180000000000003</v>
      </c>
      <c r="AK55" s="3068">
        <v>4.7690000000000001</v>
      </c>
      <c r="AL55" s="3068">
        <v>0.60499999999999998</v>
      </c>
      <c r="AM55" s="3068">
        <v>18.856999999999999</v>
      </c>
      <c r="AN55" s="3069">
        <v>27.809000000000001</v>
      </c>
      <c r="AO55" s="3070">
        <v>6.5209999999999999</v>
      </c>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73"/>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3"/>
      <c r="DL55" s="373"/>
      <c r="DM55" s="373"/>
      <c r="DN55" s="373"/>
      <c r="DO55" s="373"/>
      <c r="DP55" s="373"/>
      <c r="DQ55" s="373"/>
      <c r="DR55" s="373"/>
      <c r="DS55" s="373"/>
      <c r="DT55" s="373"/>
      <c r="DU55" s="373"/>
      <c r="DV55" s="373"/>
      <c r="DW55" s="373"/>
      <c r="DX55" s="373"/>
      <c r="DY55" s="373"/>
      <c r="DZ55" s="373"/>
      <c r="EA55" s="373"/>
      <c r="EB55" s="373"/>
      <c r="EC55" s="373"/>
      <c r="ED55" s="373"/>
      <c r="EE55" s="373"/>
      <c r="EF55" s="373"/>
      <c r="EG55" s="373"/>
      <c r="EH55" s="373"/>
      <c r="EI55" s="373"/>
      <c r="EJ55" s="373"/>
      <c r="EK55" s="373"/>
      <c r="EL55" s="373"/>
      <c r="EM55" s="373"/>
      <c r="EN55" s="373"/>
      <c r="EO55" s="373"/>
      <c r="EP55" s="373"/>
      <c r="EQ55" s="373"/>
      <c r="ER55" s="373"/>
      <c r="ES55" s="373"/>
      <c r="ET55" s="373"/>
      <c r="EU55" s="373"/>
    </row>
    <row r="56" spans="1:151" s="602" customFormat="1" ht="16.5" customHeight="1" x14ac:dyDescent="0.55000000000000004">
      <c r="A56" s="3160"/>
      <c r="B56" s="543" t="s">
        <v>267</v>
      </c>
      <c r="C56" s="343" t="s">
        <v>10</v>
      </c>
      <c r="D56" s="343" t="s">
        <v>10</v>
      </c>
      <c r="E56" s="343" t="s">
        <v>10</v>
      </c>
      <c r="F56" s="343" t="s">
        <v>10</v>
      </c>
      <c r="G56" s="343" t="s">
        <v>10</v>
      </c>
      <c r="H56" s="343" t="s">
        <v>10</v>
      </c>
      <c r="I56" s="3068">
        <v>-12.648999999999999</v>
      </c>
      <c r="J56" s="3068">
        <v>11.587</v>
      </c>
      <c r="K56" s="3068">
        <v>9.48</v>
      </c>
      <c r="L56" s="3068">
        <v>8.3670000000000009</v>
      </c>
      <c r="M56" s="3068">
        <v>10.384</v>
      </c>
      <c r="N56" s="3068">
        <v>8.6809999999999992</v>
      </c>
      <c r="O56" s="3068">
        <v>10.955</v>
      </c>
      <c r="P56" s="3068">
        <v>7.44</v>
      </c>
      <c r="Q56" s="3068">
        <v>-9.5009999999999994</v>
      </c>
      <c r="R56" s="3068">
        <v>23.526</v>
      </c>
      <c r="S56" s="3068">
        <v>10.180999999999999</v>
      </c>
      <c r="T56" s="3068">
        <v>7.7430000000000003</v>
      </c>
      <c r="U56" s="3068">
        <v>16.018000000000001</v>
      </c>
      <c r="V56" s="3068">
        <v>16.981999999999999</v>
      </c>
      <c r="W56" s="3068">
        <v>16.875</v>
      </c>
      <c r="X56" s="3068">
        <v>12.254</v>
      </c>
      <c r="Y56" s="3068">
        <v>16.626999999999999</v>
      </c>
      <c r="Z56" s="3068">
        <v>-3.73</v>
      </c>
      <c r="AA56" s="3068">
        <v>5.0810000000000004</v>
      </c>
      <c r="AB56" s="3068">
        <v>-4.4969999999999999</v>
      </c>
      <c r="AC56" s="3068">
        <v>-4.7210000000000001</v>
      </c>
      <c r="AD56" s="3068">
        <v>6.7039999999999997</v>
      </c>
      <c r="AE56" s="3068">
        <v>-0.59799999999999998</v>
      </c>
      <c r="AF56" s="3068">
        <v>0.16300000000000001</v>
      </c>
      <c r="AG56" s="3068">
        <v>3.4569999999999999</v>
      </c>
      <c r="AH56" s="3068">
        <v>9.2910000000000004</v>
      </c>
      <c r="AI56" s="3068">
        <v>7.03</v>
      </c>
      <c r="AJ56" s="3068">
        <v>9.5090000000000003</v>
      </c>
      <c r="AK56" s="3068">
        <v>37.692999999999998</v>
      </c>
      <c r="AL56" s="3068">
        <v>25.038</v>
      </c>
      <c r="AM56" s="3068">
        <v>3.52</v>
      </c>
      <c r="AN56" s="3069">
        <v>2.302</v>
      </c>
      <c r="AO56" s="3070">
        <v>9.3670000000000009</v>
      </c>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73"/>
      <c r="CG56" s="373"/>
      <c r="CH56" s="373"/>
      <c r="CI56" s="373"/>
      <c r="CJ56" s="373"/>
      <c r="CK56" s="373"/>
      <c r="CL56" s="373"/>
      <c r="CM56" s="373"/>
      <c r="CN56" s="373"/>
      <c r="CO56" s="373"/>
      <c r="CP56" s="373"/>
      <c r="CQ56" s="373"/>
      <c r="CR56" s="373"/>
      <c r="CS56" s="373"/>
      <c r="CT56" s="373"/>
      <c r="CU56" s="373"/>
      <c r="CV56" s="373"/>
      <c r="CW56" s="373"/>
      <c r="CX56" s="373"/>
      <c r="CY56" s="373"/>
      <c r="CZ56" s="373"/>
      <c r="DA56" s="373"/>
      <c r="DB56" s="373"/>
      <c r="DC56" s="373"/>
      <c r="DD56" s="373"/>
      <c r="DE56" s="373"/>
      <c r="DF56" s="373"/>
      <c r="DG56" s="373"/>
      <c r="DH56" s="373"/>
      <c r="DI56" s="373"/>
      <c r="DJ56" s="373"/>
      <c r="DK56" s="373"/>
      <c r="DL56" s="373"/>
      <c r="DM56" s="373"/>
      <c r="DN56" s="373"/>
      <c r="DO56" s="373"/>
      <c r="DP56" s="373"/>
      <c r="DQ56" s="373"/>
      <c r="DR56" s="373"/>
      <c r="DS56" s="373"/>
      <c r="DT56" s="373"/>
      <c r="DU56" s="373"/>
      <c r="DV56" s="373"/>
      <c r="DW56" s="373"/>
      <c r="DX56" s="373"/>
      <c r="DY56" s="373"/>
      <c r="DZ56" s="373"/>
      <c r="EA56" s="373"/>
      <c r="EB56" s="373"/>
      <c r="EC56" s="373"/>
      <c r="ED56" s="373"/>
      <c r="EE56" s="373"/>
      <c r="EF56" s="373"/>
      <c r="EG56" s="373"/>
      <c r="EH56" s="373"/>
      <c r="EI56" s="373"/>
      <c r="EJ56" s="373"/>
      <c r="EK56" s="373"/>
      <c r="EL56" s="373"/>
      <c r="EM56" s="373"/>
      <c r="EN56" s="373"/>
      <c r="EO56" s="373"/>
      <c r="EP56" s="373"/>
      <c r="EQ56" s="373"/>
      <c r="ER56" s="373"/>
      <c r="ES56" s="373"/>
      <c r="ET56" s="373"/>
      <c r="EU56" s="373"/>
    </row>
    <row r="57" spans="1:151" s="602" customFormat="1" ht="16.5" customHeight="1" x14ac:dyDescent="0.55000000000000004">
      <c r="A57" s="3160"/>
      <c r="B57" s="543" t="s">
        <v>268</v>
      </c>
      <c r="C57" s="3068">
        <v>59.384999999999998</v>
      </c>
      <c r="D57" s="3068">
        <v>19.367000000000001</v>
      </c>
      <c r="E57" s="3068">
        <v>45.570999999999998</v>
      </c>
      <c r="F57" s="3068">
        <v>11.082000000000001</v>
      </c>
      <c r="G57" s="3068">
        <v>16.809999999999999</v>
      </c>
      <c r="H57" s="3068">
        <v>-15.638</v>
      </c>
      <c r="I57" s="3068">
        <v>0.80900000000000005</v>
      </c>
      <c r="J57" s="3068">
        <v>12.042999999999999</v>
      </c>
      <c r="K57" s="3068">
        <v>9.2970000000000006</v>
      </c>
      <c r="L57" s="3068">
        <v>9.4350000000000005</v>
      </c>
      <c r="M57" s="3068">
        <v>4.4249999999999998</v>
      </c>
      <c r="N57" s="3068">
        <v>16.027000000000001</v>
      </c>
      <c r="O57" s="3068">
        <v>18.241</v>
      </c>
      <c r="P57" s="3068">
        <v>-8.0069999999999997</v>
      </c>
      <c r="Q57" s="3068">
        <v>2.0179999999999998</v>
      </c>
      <c r="R57" s="3068">
        <v>43.807000000000002</v>
      </c>
      <c r="S57" s="3068">
        <v>6.7530000000000001</v>
      </c>
      <c r="T57" s="3068">
        <v>16.056999999999999</v>
      </c>
      <c r="U57" s="3068">
        <v>16.059000000000001</v>
      </c>
      <c r="V57" s="3068">
        <v>21.344999999999999</v>
      </c>
      <c r="W57" s="3068">
        <v>19.719000000000001</v>
      </c>
      <c r="X57" s="3068">
        <v>14.066000000000001</v>
      </c>
      <c r="Y57" s="3068">
        <v>15.398</v>
      </c>
      <c r="Z57" s="3068">
        <v>21.643999999999998</v>
      </c>
      <c r="AA57" s="3068">
        <v>4.4409999999999998</v>
      </c>
      <c r="AB57" s="3068">
        <v>8.577</v>
      </c>
      <c r="AC57" s="3068">
        <v>1.105</v>
      </c>
      <c r="AD57" s="3068">
        <v>-2.3660000000000001</v>
      </c>
      <c r="AE57" s="3068">
        <v>-24.138000000000002</v>
      </c>
      <c r="AF57" s="3068">
        <v>-8.7929999999999993</v>
      </c>
      <c r="AG57" s="3068">
        <v>6.0330000000000004</v>
      </c>
      <c r="AH57" s="3068">
        <v>11.43</v>
      </c>
      <c r="AI57" s="3068">
        <v>4.3550000000000004</v>
      </c>
      <c r="AJ57" s="3068">
        <v>-10.061999999999999</v>
      </c>
      <c r="AK57" s="3068">
        <v>-2.2080000000000002</v>
      </c>
      <c r="AL57" s="3068">
        <v>3.1E-2</v>
      </c>
      <c r="AM57" s="3068">
        <v>-8.1050000000000004</v>
      </c>
      <c r="AN57" s="3069">
        <v>-7.9089999999999998</v>
      </c>
      <c r="AO57" s="3070">
        <v>-2.7029999999999998</v>
      </c>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73"/>
      <c r="CG57" s="373"/>
      <c r="CH57" s="373"/>
      <c r="CI57" s="373"/>
      <c r="CJ57" s="373"/>
      <c r="CK57" s="373"/>
      <c r="CL57" s="373"/>
      <c r="CM57" s="373"/>
      <c r="CN57" s="373"/>
      <c r="CO57" s="373"/>
      <c r="CP57" s="373"/>
      <c r="CQ57" s="373"/>
      <c r="CR57" s="373"/>
      <c r="CS57" s="373"/>
      <c r="CT57" s="373"/>
      <c r="CU57" s="373"/>
      <c r="CV57" s="373"/>
      <c r="CW57" s="373"/>
      <c r="CX57" s="373"/>
      <c r="CY57" s="373"/>
      <c r="CZ57" s="373"/>
      <c r="DA57" s="373"/>
      <c r="DB57" s="373"/>
      <c r="DC57" s="373"/>
      <c r="DD57" s="373"/>
      <c r="DE57" s="373"/>
      <c r="DF57" s="373"/>
      <c r="DG57" s="373"/>
      <c r="DH57" s="373"/>
      <c r="DI57" s="373"/>
      <c r="DJ57" s="373"/>
      <c r="DK57" s="373"/>
      <c r="DL57" s="373"/>
      <c r="DM57" s="373"/>
      <c r="DN57" s="373"/>
      <c r="DO57" s="373"/>
      <c r="DP57" s="373"/>
      <c r="DQ57" s="373"/>
      <c r="DR57" s="373"/>
      <c r="DS57" s="373"/>
      <c r="DT57" s="373"/>
      <c r="DU57" s="373"/>
      <c r="DV57" s="373"/>
      <c r="DW57" s="373"/>
      <c r="DX57" s="373"/>
      <c r="DY57" s="373"/>
      <c r="DZ57" s="373"/>
      <c r="EA57" s="373"/>
      <c r="EB57" s="373"/>
      <c r="EC57" s="373"/>
      <c r="ED57" s="373"/>
      <c r="EE57" s="373"/>
      <c r="EF57" s="373"/>
      <c r="EG57" s="373"/>
      <c r="EH57" s="373"/>
      <c r="EI57" s="373"/>
      <c r="EJ57" s="373"/>
      <c r="EK57" s="373"/>
      <c r="EL57" s="373"/>
      <c r="EM57" s="373"/>
      <c r="EN57" s="373"/>
      <c r="EO57" s="373"/>
      <c r="EP57" s="373"/>
      <c r="EQ57" s="373"/>
      <c r="ER57" s="373"/>
      <c r="ES57" s="373"/>
      <c r="ET57" s="373"/>
      <c r="EU57" s="373"/>
    </row>
    <row r="58" spans="1:151" s="602" customFormat="1" ht="16.5" customHeight="1" x14ac:dyDescent="0.55000000000000004">
      <c r="A58" s="3160"/>
      <c r="B58" s="543" t="s">
        <v>269</v>
      </c>
      <c r="C58" s="3068">
        <v>40.701999999999998</v>
      </c>
      <c r="D58" s="3068">
        <v>38.487000000000002</v>
      </c>
      <c r="E58" s="3068">
        <v>5.1749999999999998</v>
      </c>
      <c r="F58" s="3068">
        <v>15.667999999999999</v>
      </c>
      <c r="G58" s="3068">
        <v>3.6789999999999998</v>
      </c>
      <c r="H58" s="3068">
        <v>6.8280000000000003</v>
      </c>
      <c r="I58" s="3068">
        <v>4.5030000000000001</v>
      </c>
      <c r="J58" s="3068">
        <v>6.5979999999999999</v>
      </c>
      <c r="K58" s="3068">
        <v>8.3650000000000002</v>
      </c>
      <c r="L58" s="3068">
        <v>-7.3079999999999998</v>
      </c>
      <c r="M58" s="3068">
        <v>2.9780000000000002</v>
      </c>
      <c r="N58" s="3068">
        <v>8.048</v>
      </c>
      <c r="O58" s="3068">
        <v>7.9139999999999997</v>
      </c>
      <c r="P58" s="3068">
        <v>0.80700000000000005</v>
      </c>
      <c r="Q58" s="3068">
        <v>5.5350000000000001</v>
      </c>
      <c r="R58" s="3068">
        <v>29.57</v>
      </c>
      <c r="S58" s="3068">
        <v>26.625</v>
      </c>
      <c r="T58" s="3068">
        <v>20.274000000000001</v>
      </c>
      <c r="U58" s="3068">
        <v>19.673999999999999</v>
      </c>
      <c r="V58" s="3068">
        <v>13.641</v>
      </c>
      <c r="W58" s="3068">
        <v>14.961</v>
      </c>
      <c r="X58" s="3068">
        <v>14.443</v>
      </c>
      <c r="Y58" s="3068">
        <v>17.47</v>
      </c>
      <c r="Z58" s="3068">
        <v>10.885</v>
      </c>
      <c r="AA58" s="3068">
        <v>-2.2730000000000001</v>
      </c>
      <c r="AB58" s="3068">
        <v>2.3780000000000001</v>
      </c>
      <c r="AC58" s="3068">
        <v>-0.67</v>
      </c>
      <c r="AD58" s="3068">
        <v>1.0089999999999999</v>
      </c>
      <c r="AE58" s="3068">
        <v>7.1449999999999996</v>
      </c>
      <c r="AF58" s="3068">
        <v>10.532</v>
      </c>
      <c r="AG58" s="3068">
        <v>8.3729999999999993</v>
      </c>
      <c r="AH58" s="3068">
        <v>-6.3419999999999996</v>
      </c>
      <c r="AI58" s="3068">
        <v>0.81299999999999994</v>
      </c>
      <c r="AJ58" s="3068">
        <v>3.4550000000000001</v>
      </c>
      <c r="AK58" s="3068">
        <v>7.4459999999999997</v>
      </c>
      <c r="AL58" s="3068">
        <v>10.904</v>
      </c>
      <c r="AM58" s="3068">
        <v>-6.1859999999999999</v>
      </c>
      <c r="AN58" s="3069">
        <v>2.1520000000000001</v>
      </c>
      <c r="AO58" s="3070">
        <v>3.6999999999999998E-2</v>
      </c>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73"/>
      <c r="CG58" s="373"/>
      <c r="CH58" s="373"/>
      <c r="CI58" s="373"/>
      <c r="CJ58" s="373"/>
      <c r="CK58" s="373"/>
      <c r="CL58" s="373"/>
      <c r="CM58" s="373"/>
      <c r="CN58" s="373"/>
      <c r="CO58" s="373"/>
      <c r="CP58" s="373"/>
      <c r="CQ58" s="373"/>
      <c r="CR58" s="373"/>
      <c r="CS58" s="373"/>
      <c r="CT58" s="373"/>
      <c r="CU58" s="373"/>
      <c r="CV58" s="373"/>
      <c r="CW58" s="373"/>
      <c r="CX58" s="373"/>
      <c r="CY58" s="373"/>
      <c r="CZ58" s="373"/>
      <c r="DA58" s="373"/>
      <c r="DB58" s="373"/>
      <c r="DC58" s="373"/>
      <c r="DD58" s="373"/>
      <c r="DE58" s="373"/>
      <c r="DF58" s="373"/>
      <c r="DG58" s="373"/>
      <c r="DH58" s="373"/>
      <c r="DI58" s="373"/>
      <c r="DJ58" s="373"/>
      <c r="DK58" s="373"/>
      <c r="DL58" s="373"/>
      <c r="DM58" s="373"/>
      <c r="DN58" s="373"/>
      <c r="DO58" s="373"/>
      <c r="DP58" s="373"/>
      <c r="DQ58" s="373"/>
      <c r="DR58" s="373"/>
      <c r="DS58" s="373"/>
      <c r="DT58" s="373"/>
      <c r="DU58" s="373"/>
      <c r="DV58" s="373"/>
      <c r="DW58" s="373"/>
      <c r="DX58" s="373"/>
      <c r="DY58" s="373"/>
      <c r="DZ58" s="373"/>
      <c r="EA58" s="373"/>
      <c r="EB58" s="373"/>
      <c r="EC58" s="373"/>
      <c r="ED58" s="373"/>
      <c r="EE58" s="373"/>
      <c r="EF58" s="373"/>
      <c r="EG58" s="373"/>
      <c r="EH58" s="373"/>
      <c r="EI58" s="373"/>
      <c r="EJ58" s="373"/>
      <c r="EK58" s="373"/>
      <c r="EL58" s="373"/>
      <c r="EM58" s="373"/>
      <c r="EN58" s="373"/>
      <c r="EO58" s="373"/>
      <c r="EP58" s="373"/>
      <c r="EQ58" s="373"/>
      <c r="ER58" s="373"/>
      <c r="ES58" s="373"/>
      <c r="ET58" s="373"/>
      <c r="EU58" s="373"/>
    </row>
    <row r="59" spans="1:151" s="602" customFormat="1" ht="16.5" customHeight="1" x14ac:dyDescent="0.55000000000000004">
      <c r="A59" s="3160"/>
      <c r="B59" s="543" t="s">
        <v>270</v>
      </c>
      <c r="C59" s="3068">
        <v>59.942</v>
      </c>
      <c r="D59" s="3068">
        <v>9.5760000000000005</v>
      </c>
      <c r="E59" s="3068">
        <v>36.889000000000003</v>
      </c>
      <c r="F59" s="3068">
        <v>-4.8019999999999996</v>
      </c>
      <c r="G59" s="3068">
        <v>-4.9690000000000003</v>
      </c>
      <c r="H59" s="3068">
        <v>-3.9980000000000002</v>
      </c>
      <c r="I59" s="3068">
        <v>-3.4220000000000002</v>
      </c>
      <c r="J59" s="3068">
        <v>7.9649999999999999</v>
      </c>
      <c r="K59" s="3068">
        <v>1.9490000000000001</v>
      </c>
      <c r="L59" s="3068">
        <v>3.4950000000000001</v>
      </c>
      <c r="M59" s="3068">
        <v>1.899</v>
      </c>
      <c r="N59" s="3068">
        <v>4.2290000000000001</v>
      </c>
      <c r="O59" s="3068">
        <v>9.6210000000000004</v>
      </c>
      <c r="P59" s="3068">
        <v>-15.984999999999999</v>
      </c>
      <c r="Q59" s="3068">
        <v>-12.769</v>
      </c>
      <c r="R59" s="3068">
        <v>27.751000000000001</v>
      </c>
      <c r="S59" s="3068">
        <v>14.515000000000001</v>
      </c>
      <c r="T59" s="3068">
        <v>11.71</v>
      </c>
      <c r="U59" s="3068">
        <v>20.202999999999999</v>
      </c>
      <c r="V59" s="3068">
        <v>0.245</v>
      </c>
      <c r="W59" s="3068">
        <v>-3.7909999999999999</v>
      </c>
      <c r="X59" s="3068">
        <v>10.077999999999999</v>
      </c>
      <c r="Y59" s="3068">
        <v>1.663</v>
      </c>
      <c r="Z59" s="3068">
        <v>21.422000000000001</v>
      </c>
      <c r="AA59" s="3068">
        <v>-0.46100000000000002</v>
      </c>
      <c r="AB59" s="3068">
        <v>1.2689999999999999</v>
      </c>
      <c r="AC59" s="3068">
        <v>14.157</v>
      </c>
      <c r="AD59" s="3068">
        <v>2.8860000000000001</v>
      </c>
      <c r="AE59" s="3068">
        <v>13.840999999999999</v>
      </c>
      <c r="AF59" s="3068">
        <v>7.4379999999999997</v>
      </c>
      <c r="AG59" s="3068">
        <v>0.76900000000000002</v>
      </c>
      <c r="AH59" s="3068">
        <v>4.649</v>
      </c>
      <c r="AI59" s="3068">
        <v>-2.5870000000000002</v>
      </c>
      <c r="AJ59" s="3068">
        <v>-3.4870000000000001</v>
      </c>
      <c r="AK59" s="3068">
        <v>8.3109999999999999</v>
      </c>
      <c r="AL59" s="3068">
        <v>8.9440000000000008</v>
      </c>
      <c r="AM59" s="3068">
        <v>2.7650000000000001</v>
      </c>
      <c r="AN59" s="3069">
        <v>-3.589</v>
      </c>
      <c r="AO59" s="3070">
        <v>3.1619999999999999</v>
      </c>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73"/>
      <c r="CG59" s="373"/>
      <c r="CH59" s="373"/>
      <c r="CI59" s="373"/>
      <c r="CJ59" s="373"/>
      <c r="CK59" s="373"/>
      <c r="CL59" s="373"/>
      <c r="CM59" s="373"/>
      <c r="CN59" s="373"/>
      <c r="CO59" s="373"/>
      <c r="CP59" s="373"/>
      <c r="CQ59" s="373"/>
      <c r="CR59" s="373"/>
      <c r="CS59" s="373"/>
      <c r="CT59" s="373"/>
      <c r="CU59" s="373"/>
      <c r="CV59" s="373"/>
      <c r="CW59" s="373"/>
      <c r="CX59" s="373"/>
      <c r="CY59" s="373"/>
      <c r="CZ59" s="373"/>
      <c r="DA59" s="373"/>
      <c r="DB59" s="373"/>
      <c r="DC59" s="373"/>
      <c r="DD59" s="373"/>
      <c r="DE59" s="373"/>
      <c r="DF59" s="373"/>
      <c r="DG59" s="373"/>
      <c r="DH59" s="373"/>
      <c r="DI59" s="373"/>
      <c r="DJ59" s="373"/>
      <c r="DK59" s="373"/>
      <c r="DL59" s="373"/>
      <c r="DM59" s="373"/>
      <c r="DN59" s="373"/>
      <c r="DO59" s="373"/>
      <c r="DP59" s="373"/>
      <c r="DQ59" s="373"/>
      <c r="DR59" s="373"/>
      <c r="DS59" s="373"/>
      <c r="DT59" s="373"/>
      <c r="DU59" s="373"/>
      <c r="DV59" s="373"/>
      <c r="DW59" s="373"/>
      <c r="DX59" s="373"/>
      <c r="DY59" s="373"/>
      <c r="DZ59" s="373"/>
      <c r="EA59" s="373"/>
      <c r="EB59" s="373"/>
      <c r="EC59" s="373"/>
      <c r="ED59" s="373"/>
      <c r="EE59" s="373"/>
      <c r="EF59" s="373"/>
      <c r="EG59" s="373"/>
      <c r="EH59" s="373"/>
      <c r="EI59" s="373"/>
      <c r="EJ59" s="373"/>
      <c r="EK59" s="373"/>
      <c r="EL59" s="373"/>
      <c r="EM59" s="373"/>
      <c r="EN59" s="373"/>
      <c r="EO59" s="373"/>
      <c r="EP59" s="373"/>
      <c r="EQ59" s="373"/>
      <c r="ER59" s="373"/>
      <c r="ES59" s="373"/>
      <c r="ET59" s="373"/>
      <c r="EU59" s="373"/>
    </row>
    <row r="60" spans="1:151" s="602" customFormat="1" ht="16.5" customHeight="1" x14ac:dyDescent="0.55000000000000004">
      <c r="A60" s="3160"/>
      <c r="B60" s="543" t="s">
        <v>271</v>
      </c>
      <c r="C60" s="3068">
        <v>42.652000000000001</v>
      </c>
      <c r="D60" s="3068">
        <v>80.796999999999997</v>
      </c>
      <c r="E60" s="3068">
        <v>26.282</v>
      </c>
      <c r="F60" s="3068">
        <v>36.826999999999998</v>
      </c>
      <c r="G60" s="3068">
        <v>27.954999999999998</v>
      </c>
      <c r="H60" s="3068">
        <v>22.295000000000002</v>
      </c>
      <c r="I60" s="3068">
        <v>-3.53</v>
      </c>
      <c r="J60" s="3068">
        <v>-15.89</v>
      </c>
      <c r="K60" s="3068">
        <v>8.1679999999999993</v>
      </c>
      <c r="L60" s="3068">
        <v>0.92800000000000005</v>
      </c>
      <c r="M60" s="3068">
        <v>4.68</v>
      </c>
      <c r="N60" s="3068">
        <v>-4.0519999999999996</v>
      </c>
      <c r="O60" s="3068">
        <v>14.99</v>
      </c>
      <c r="P60" s="3068">
        <v>-1.4830000000000001</v>
      </c>
      <c r="Q60" s="3068">
        <v>-1.865</v>
      </c>
      <c r="R60" s="3068">
        <v>50.58</v>
      </c>
      <c r="S60" s="3068">
        <v>3.141</v>
      </c>
      <c r="T60" s="3068">
        <v>-8.7479999999999993</v>
      </c>
      <c r="U60" s="3068">
        <v>9.57</v>
      </c>
      <c r="V60" s="3068">
        <v>25.891999999999999</v>
      </c>
      <c r="W60" s="3068">
        <v>-6.8339999999999996</v>
      </c>
      <c r="X60" s="3068">
        <v>10.215</v>
      </c>
      <c r="Y60" s="3068">
        <v>-3.9870000000000001</v>
      </c>
      <c r="Z60" s="3068">
        <v>11.864000000000001</v>
      </c>
      <c r="AA60" s="3068">
        <v>17.021999999999998</v>
      </c>
      <c r="AB60" s="3068">
        <v>8.2390000000000008</v>
      </c>
      <c r="AC60" s="3068">
        <v>28.518999999999998</v>
      </c>
      <c r="AD60" s="3068">
        <v>3.0910000000000002</v>
      </c>
      <c r="AE60" s="3068">
        <v>10.276</v>
      </c>
      <c r="AF60" s="3068">
        <v>7.0510000000000002</v>
      </c>
      <c r="AG60" s="3068">
        <v>11.193</v>
      </c>
      <c r="AH60" s="3068">
        <v>4.085</v>
      </c>
      <c r="AI60" s="3068">
        <v>-12.409000000000001</v>
      </c>
      <c r="AJ60" s="3068">
        <v>7.8639999999999999</v>
      </c>
      <c r="AK60" s="3068">
        <v>-9.8109999999999999</v>
      </c>
      <c r="AL60" s="3068">
        <v>7.4530000000000003</v>
      </c>
      <c r="AM60" s="3068">
        <v>-10.074999999999999</v>
      </c>
      <c r="AN60" s="3069">
        <v>12.680999999999999</v>
      </c>
      <c r="AO60" s="3070">
        <v>-18.245999999999999</v>
      </c>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73"/>
      <c r="CG60" s="373"/>
      <c r="CH60" s="373"/>
      <c r="CI60" s="373"/>
      <c r="CJ60" s="373"/>
      <c r="CK60" s="373"/>
      <c r="CL60" s="373"/>
      <c r="CM60" s="373"/>
      <c r="CN60" s="373"/>
      <c r="CO60" s="373"/>
      <c r="CP60" s="373"/>
      <c r="CQ60" s="373"/>
      <c r="CR60" s="373"/>
      <c r="CS60" s="373"/>
      <c r="CT60" s="373"/>
      <c r="CU60" s="373"/>
      <c r="CV60" s="373"/>
      <c r="CW60" s="373"/>
      <c r="CX60" s="373"/>
      <c r="CY60" s="373"/>
      <c r="CZ60" s="373"/>
      <c r="DA60" s="373"/>
      <c r="DB60" s="373"/>
      <c r="DC60" s="373"/>
      <c r="DD60" s="373"/>
      <c r="DE60" s="373"/>
      <c r="DF60" s="373"/>
      <c r="DG60" s="373"/>
      <c r="DH60" s="373"/>
      <c r="DI60" s="373"/>
      <c r="DJ60" s="373"/>
      <c r="DK60" s="373"/>
      <c r="DL60" s="373"/>
      <c r="DM60" s="373"/>
      <c r="DN60" s="373"/>
      <c r="DO60" s="373"/>
      <c r="DP60" s="373"/>
      <c r="DQ60" s="373"/>
      <c r="DR60" s="373"/>
      <c r="DS60" s="373"/>
      <c r="DT60" s="373"/>
      <c r="DU60" s="373"/>
      <c r="DV60" s="373"/>
      <c r="DW60" s="373"/>
      <c r="DX60" s="373"/>
      <c r="DY60" s="373"/>
      <c r="DZ60" s="373"/>
      <c r="EA60" s="373"/>
      <c r="EB60" s="373"/>
      <c r="EC60" s="373"/>
      <c r="ED60" s="373"/>
      <c r="EE60" s="373"/>
      <c r="EF60" s="373"/>
      <c r="EG60" s="373"/>
      <c r="EH60" s="373"/>
      <c r="EI60" s="373"/>
      <c r="EJ60" s="373"/>
      <c r="EK60" s="373"/>
      <c r="EL60" s="373"/>
      <c r="EM60" s="373"/>
      <c r="EN60" s="373"/>
      <c r="EO60" s="373"/>
      <c r="EP60" s="373"/>
      <c r="EQ60" s="373"/>
      <c r="ER60" s="373"/>
      <c r="ES60" s="373"/>
      <c r="ET60" s="373"/>
      <c r="EU60" s="373"/>
    </row>
    <row r="61" spans="1:151" s="602" customFormat="1" ht="16.5" customHeight="1" x14ac:dyDescent="0.55000000000000004">
      <c r="A61" s="3160"/>
      <c r="B61" s="544" t="s">
        <v>272</v>
      </c>
      <c r="C61" s="3068">
        <v>39.350999999999999</v>
      </c>
      <c r="D61" s="3068">
        <v>2.1190000000000002</v>
      </c>
      <c r="E61" s="3068">
        <v>-3.4129999999999998</v>
      </c>
      <c r="F61" s="3068">
        <v>7.7480000000000002</v>
      </c>
      <c r="G61" s="3068">
        <v>5.6219999999999999</v>
      </c>
      <c r="H61" s="3068">
        <v>-12.106999999999999</v>
      </c>
      <c r="I61" s="3068">
        <v>-1.2430000000000001</v>
      </c>
      <c r="J61" s="3068">
        <v>3.6389999999999998</v>
      </c>
      <c r="K61" s="3068">
        <v>17.053999999999998</v>
      </c>
      <c r="L61" s="3068">
        <v>4.6559999999999997</v>
      </c>
      <c r="M61" s="3068">
        <v>20.315999999999999</v>
      </c>
      <c r="N61" s="3068">
        <v>9.4440000000000008</v>
      </c>
      <c r="O61" s="3068">
        <v>10.14</v>
      </c>
      <c r="P61" s="3068">
        <v>-10.194000000000001</v>
      </c>
      <c r="Q61" s="3068">
        <v>-7.7809999999999997</v>
      </c>
      <c r="R61" s="3068">
        <v>23.3</v>
      </c>
      <c r="S61" s="3068">
        <v>14.358000000000001</v>
      </c>
      <c r="T61" s="3068">
        <v>21.219000000000001</v>
      </c>
      <c r="U61" s="3068">
        <v>39.036000000000001</v>
      </c>
      <c r="V61" s="3068">
        <v>17.55</v>
      </c>
      <c r="W61" s="3068">
        <v>26.535</v>
      </c>
      <c r="X61" s="3068">
        <v>27.446000000000002</v>
      </c>
      <c r="Y61" s="3068">
        <v>17.696000000000002</v>
      </c>
      <c r="Z61" s="3068">
        <v>12.468999999999999</v>
      </c>
      <c r="AA61" s="3068">
        <v>8.8999999999999996E-2</v>
      </c>
      <c r="AB61" s="3068">
        <v>-19.655000000000001</v>
      </c>
      <c r="AC61" s="3068">
        <v>-1.8260000000000001</v>
      </c>
      <c r="AD61" s="3068">
        <v>-27.062000000000001</v>
      </c>
      <c r="AE61" s="3068">
        <v>-9.0229999999999997</v>
      </c>
      <c r="AF61" s="3068">
        <v>-5.77</v>
      </c>
      <c r="AG61" s="3068">
        <v>7.3289999999999997</v>
      </c>
      <c r="AH61" s="3068">
        <v>12.222</v>
      </c>
      <c r="AI61" s="3068">
        <v>-1.859</v>
      </c>
      <c r="AJ61" s="3068">
        <v>-7.1520000000000001</v>
      </c>
      <c r="AK61" s="3068">
        <v>9.6300000000000008</v>
      </c>
      <c r="AL61" s="3068">
        <v>-5.1820000000000004</v>
      </c>
      <c r="AM61" s="3068">
        <v>-4.4669999999999996</v>
      </c>
      <c r="AN61" s="3069">
        <v>-14.593</v>
      </c>
      <c r="AO61" s="3070">
        <v>5.1219999999999999</v>
      </c>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73"/>
      <c r="CG61" s="373"/>
      <c r="CH61" s="373"/>
      <c r="CI61" s="373"/>
      <c r="CJ61" s="373"/>
      <c r="CK61" s="373"/>
      <c r="CL61" s="373"/>
      <c r="CM61" s="373"/>
      <c r="CN61" s="373"/>
      <c r="CO61" s="373"/>
      <c r="CP61" s="373"/>
      <c r="CQ61" s="373"/>
      <c r="CR61" s="373"/>
      <c r="CS61" s="373"/>
      <c r="CT61" s="373"/>
      <c r="CU61" s="373"/>
      <c r="CV61" s="373"/>
      <c r="CW61" s="373"/>
      <c r="CX61" s="373"/>
      <c r="CY61" s="373"/>
      <c r="CZ61" s="373"/>
      <c r="DA61" s="373"/>
      <c r="DB61" s="373"/>
      <c r="DC61" s="373"/>
      <c r="DD61" s="373"/>
      <c r="DE61" s="373"/>
      <c r="DF61" s="373"/>
      <c r="DG61" s="373"/>
      <c r="DH61" s="373"/>
      <c r="DI61" s="373"/>
      <c r="DJ61" s="373"/>
      <c r="DK61" s="373"/>
      <c r="DL61" s="373"/>
      <c r="DM61" s="373"/>
      <c r="DN61" s="373"/>
      <c r="DO61" s="373"/>
      <c r="DP61" s="373"/>
      <c r="DQ61" s="373"/>
      <c r="DR61" s="373"/>
      <c r="DS61" s="373"/>
      <c r="DT61" s="373"/>
      <c r="DU61" s="373"/>
      <c r="DV61" s="373"/>
      <c r="DW61" s="373"/>
      <c r="DX61" s="373"/>
      <c r="DY61" s="373"/>
      <c r="DZ61" s="373"/>
      <c r="EA61" s="373"/>
      <c r="EB61" s="373"/>
      <c r="EC61" s="373"/>
      <c r="ED61" s="373"/>
      <c r="EE61" s="373"/>
      <c r="EF61" s="373"/>
      <c r="EG61" s="373"/>
      <c r="EH61" s="373"/>
      <c r="EI61" s="373"/>
      <c r="EJ61" s="373"/>
      <c r="EK61" s="373"/>
      <c r="EL61" s="373"/>
      <c r="EM61" s="373"/>
      <c r="EN61" s="373"/>
      <c r="EO61" s="373"/>
      <c r="EP61" s="373"/>
      <c r="EQ61" s="373"/>
      <c r="ER61" s="373"/>
      <c r="ES61" s="373"/>
      <c r="ET61" s="373"/>
      <c r="EU61" s="373"/>
    </row>
    <row r="62" spans="1:151" s="432" customFormat="1" ht="16.5" customHeight="1" x14ac:dyDescent="0.55000000000000004">
      <c r="A62" s="3161"/>
      <c r="B62" s="614" t="s">
        <v>9</v>
      </c>
      <c r="C62" s="3068">
        <v>49.543999999999997</v>
      </c>
      <c r="D62" s="3068">
        <v>33.811999999999998</v>
      </c>
      <c r="E62" s="3068">
        <v>14.598000000000001</v>
      </c>
      <c r="F62" s="3068">
        <v>10.842000000000001</v>
      </c>
      <c r="G62" s="3068">
        <v>8.3219999999999992</v>
      </c>
      <c r="H62" s="3068">
        <v>10.111000000000001</v>
      </c>
      <c r="I62" s="3068">
        <v>1.528</v>
      </c>
      <c r="J62" s="3068">
        <v>6.7720000000000002</v>
      </c>
      <c r="K62" s="3068">
        <v>6.5540000000000003</v>
      </c>
      <c r="L62" s="3068">
        <v>-4.09</v>
      </c>
      <c r="M62" s="3068">
        <v>8.07</v>
      </c>
      <c r="N62" s="3068">
        <v>3.4940000000000002</v>
      </c>
      <c r="O62" s="3068">
        <v>1.804</v>
      </c>
      <c r="P62" s="3068">
        <v>-10.185</v>
      </c>
      <c r="Q62" s="3068">
        <v>-8.5530000000000008</v>
      </c>
      <c r="R62" s="3068">
        <v>36.743000000000002</v>
      </c>
      <c r="S62" s="3068">
        <v>20.003</v>
      </c>
      <c r="T62" s="3068">
        <v>12.984</v>
      </c>
      <c r="U62" s="3068">
        <v>28.17</v>
      </c>
      <c r="V62" s="3068">
        <v>16.649999999999999</v>
      </c>
      <c r="W62" s="3068">
        <v>12.266</v>
      </c>
      <c r="X62" s="3068">
        <v>10.076000000000001</v>
      </c>
      <c r="Y62" s="3068">
        <v>10.071999999999999</v>
      </c>
      <c r="Z62" s="3068">
        <v>9.27</v>
      </c>
      <c r="AA62" s="3068">
        <v>-0.09</v>
      </c>
      <c r="AB62" s="3068">
        <v>1.806</v>
      </c>
      <c r="AC62" s="3068">
        <v>6.7430000000000003</v>
      </c>
      <c r="AD62" s="3068">
        <v>2.7090000000000001</v>
      </c>
      <c r="AE62" s="3068">
        <v>5.9119999999999999</v>
      </c>
      <c r="AF62" s="3068">
        <v>-1.143</v>
      </c>
      <c r="AG62" s="3068">
        <v>5.7839999999999998</v>
      </c>
      <c r="AH62" s="3068">
        <v>4.0869999999999997</v>
      </c>
      <c r="AI62" s="3068">
        <v>-3.6280000000000001</v>
      </c>
      <c r="AJ62" s="3068">
        <v>-4.6630000000000003</v>
      </c>
      <c r="AK62" s="3068">
        <v>2.3530000000000002</v>
      </c>
      <c r="AL62" s="3068">
        <v>2.4830000000000001</v>
      </c>
      <c r="AM62" s="3068">
        <v>-1.5049999999999999</v>
      </c>
      <c r="AN62" s="3069">
        <v>-2.1749999999999998</v>
      </c>
      <c r="AO62" s="3071">
        <v>0.49299999999999999</v>
      </c>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73"/>
      <c r="CG62" s="373"/>
      <c r="CH62" s="373"/>
      <c r="CI62" s="373"/>
      <c r="CJ62" s="373"/>
      <c r="CK62" s="373"/>
      <c r="CL62" s="373"/>
      <c r="CM62" s="373"/>
      <c r="CN62" s="373"/>
      <c r="CO62" s="373"/>
      <c r="CP62" s="373"/>
      <c r="CQ62" s="373"/>
      <c r="CR62" s="373"/>
      <c r="CS62" s="373"/>
      <c r="CT62" s="373"/>
      <c r="CU62" s="373"/>
      <c r="CV62" s="373"/>
      <c r="CW62" s="373"/>
      <c r="CX62" s="373"/>
      <c r="CY62" s="373"/>
      <c r="CZ62" s="373"/>
      <c r="DA62" s="373"/>
      <c r="DB62" s="373"/>
      <c r="DC62" s="373"/>
      <c r="DD62" s="373"/>
      <c r="DE62" s="373"/>
      <c r="DF62" s="373"/>
      <c r="DG62" s="373"/>
      <c r="DH62" s="373"/>
      <c r="DI62" s="373"/>
      <c r="DJ62" s="373"/>
      <c r="DK62" s="373"/>
      <c r="DL62" s="373"/>
      <c r="DM62" s="373"/>
      <c r="DN62" s="373"/>
      <c r="DO62" s="373"/>
      <c r="DP62" s="373"/>
      <c r="DQ62" s="373"/>
      <c r="DR62" s="373"/>
      <c r="DS62" s="373"/>
      <c r="DT62" s="373"/>
      <c r="DU62" s="373"/>
      <c r="DV62" s="373"/>
      <c r="DW62" s="373"/>
      <c r="DX62" s="373"/>
      <c r="DY62" s="373"/>
      <c r="DZ62" s="373"/>
      <c r="EA62" s="373"/>
      <c r="EB62" s="373"/>
      <c r="EC62" s="373"/>
      <c r="ED62" s="373"/>
      <c r="EE62" s="373"/>
      <c r="EF62" s="373"/>
      <c r="EG62" s="373"/>
      <c r="EH62" s="373"/>
      <c r="EI62" s="373"/>
      <c r="EJ62" s="373"/>
      <c r="EK62" s="373"/>
      <c r="EL62" s="373"/>
      <c r="EM62" s="373"/>
      <c r="EN62" s="373"/>
      <c r="EO62" s="373"/>
      <c r="EP62" s="373"/>
      <c r="EQ62" s="373"/>
      <c r="ER62" s="373"/>
      <c r="ES62" s="373"/>
      <c r="ET62" s="373"/>
      <c r="EU62" s="373"/>
    </row>
    <row r="63" spans="1:151" ht="3" customHeight="1" x14ac:dyDescent="0.55000000000000004">
      <c r="A63" s="3162"/>
      <c r="B63" s="476"/>
      <c r="C63" s="343"/>
      <c r="D63" s="445"/>
      <c r="E63" s="615"/>
      <c r="F63" s="384"/>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c r="AE63" s="312"/>
      <c r="AF63" s="312"/>
      <c r="AG63" s="312"/>
      <c r="AH63" s="312"/>
      <c r="AI63" s="312"/>
      <c r="AJ63" s="312"/>
      <c r="AK63" s="312"/>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312"/>
      <c r="CG63" s="312"/>
      <c r="CH63" s="312"/>
      <c r="CI63" s="312"/>
      <c r="CJ63" s="312"/>
      <c r="CK63" s="312"/>
      <c r="CL63" s="312"/>
      <c r="CM63" s="312"/>
      <c r="CN63" s="312"/>
      <c r="CO63" s="312"/>
      <c r="CP63" s="312"/>
      <c r="CQ63" s="312"/>
      <c r="CR63" s="312"/>
      <c r="CS63" s="312"/>
      <c r="CT63" s="312"/>
      <c r="CU63" s="312"/>
      <c r="CV63" s="312"/>
      <c r="CW63" s="312"/>
      <c r="CX63" s="312"/>
      <c r="CY63" s="312"/>
      <c r="CZ63" s="312"/>
      <c r="DA63" s="312"/>
      <c r="DB63" s="312"/>
      <c r="DC63" s="312"/>
      <c r="DD63" s="312"/>
      <c r="DE63" s="312"/>
      <c r="DF63" s="312"/>
      <c r="DG63" s="312"/>
      <c r="DH63" s="312"/>
      <c r="DI63" s="312"/>
      <c r="DJ63" s="312"/>
      <c r="DK63" s="312"/>
      <c r="DL63" s="312"/>
      <c r="DM63" s="312"/>
      <c r="DN63" s="312"/>
      <c r="DO63" s="312"/>
      <c r="DP63" s="312"/>
      <c r="DQ63" s="312"/>
      <c r="DR63" s="312"/>
      <c r="DS63" s="312"/>
      <c r="DT63" s="312"/>
      <c r="DU63" s="312"/>
      <c r="DV63" s="312"/>
      <c r="DW63" s="312"/>
      <c r="DX63" s="312"/>
      <c r="DY63" s="312"/>
      <c r="DZ63" s="312"/>
      <c r="EA63" s="312"/>
      <c r="EB63" s="312"/>
      <c r="EC63" s="312"/>
      <c r="ED63" s="312"/>
      <c r="EE63" s="312"/>
      <c r="EF63" s="312"/>
      <c r="EG63" s="312"/>
      <c r="EH63" s="312"/>
      <c r="EI63" s="312"/>
      <c r="EJ63" s="312"/>
      <c r="EK63" s="312"/>
      <c r="EL63" s="312"/>
      <c r="EM63" s="312"/>
      <c r="EN63" s="312"/>
      <c r="EO63" s="312"/>
      <c r="EP63" s="312"/>
      <c r="EQ63" s="312"/>
      <c r="ER63" s="312"/>
      <c r="ES63" s="312"/>
      <c r="ET63" s="312"/>
      <c r="EU63" s="312"/>
    </row>
    <row r="64" spans="1:151" s="592" customFormat="1" ht="63" customHeight="1" x14ac:dyDescent="0.55000000000000004">
      <c r="A64" s="3157"/>
      <c r="B64" s="3306" t="s">
        <v>259</v>
      </c>
      <c r="C64" s="3307"/>
      <c r="D64" s="3307"/>
      <c r="E64" s="3307"/>
      <c r="F64" s="3307"/>
      <c r="G64" s="3307"/>
      <c r="H64" s="3307"/>
      <c r="I64" s="3307"/>
      <c r="J64" s="3307"/>
      <c r="K64" s="3307"/>
      <c r="L64" s="3307"/>
      <c r="M64" s="3307"/>
      <c r="N64" s="3307"/>
      <c r="O64" s="3307"/>
      <c r="P64" s="3307"/>
      <c r="Q64" s="3307"/>
      <c r="R64" s="3307"/>
      <c r="S64" s="418"/>
      <c r="T64" s="606"/>
      <c r="U64" s="606"/>
      <c r="V64" s="606"/>
      <c r="W64" s="606"/>
      <c r="X64" s="607"/>
      <c r="Y64" s="606"/>
      <c r="Z64" s="616"/>
      <c r="AA64" s="372"/>
      <c r="AB64" s="372"/>
      <c r="AC64" s="312"/>
      <c r="AD64" s="312"/>
      <c r="AE64" s="312"/>
      <c r="AF64" s="312"/>
      <c r="AG64" s="312"/>
      <c r="AH64" s="312"/>
      <c r="AI64" s="312"/>
      <c r="AJ64" s="312"/>
      <c r="AK64" s="312"/>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312"/>
      <c r="CG64" s="312"/>
      <c r="CH64" s="312"/>
      <c r="CI64" s="312"/>
      <c r="CJ64" s="312"/>
      <c r="CK64" s="312"/>
      <c r="CL64" s="312"/>
      <c r="CM64" s="312"/>
      <c r="CN64" s="312"/>
      <c r="CO64" s="312"/>
      <c r="CP64" s="312"/>
      <c r="CQ64" s="312"/>
      <c r="CR64" s="312"/>
      <c r="CS64" s="312"/>
      <c r="CT64" s="312"/>
      <c r="CU64" s="312"/>
      <c r="CV64" s="312"/>
      <c r="CW64" s="312"/>
      <c r="CX64" s="312"/>
      <c r="CY64" s="312"/>
      <c r="CZ64" s="312"/>
      <c r="DA64" s="312"/>
      <c r="DB64" s="312"/>
      <c r="DC64" s="312"/>
      <c r="DD64" s="312"/>
      <c r="DE64" s="312"/>
      <c r="DF64" s="312"/>
      <c r="DG64" s="312"/>
      <c r="DH64" s="312"/>
      <c r="DI64" s="312"/>
      <c r="DJ64" s="312"/>
      <c r="DK64" s="312"/>
      <c r="DL64" s="312"/>
      <c r="DM64" s="312"/>
      <c r="DN64" s="312"/>
      <c r="DO64" s="312"/>
      <c r="DP64" s="312"/>
      <c r="DQ64" s="312"/>
      <c r="DR64" s="312"/>
      <c r="DS64" s="312"/>
      <c r="DT64" s="312"/>
      <c r="DU64" s="312"/>
      <c r="DV64" s="312"/>
      <c r="DW64" s="312"/>
      <c r="DX64" s="312"/>
      <c r="DY64" s="312"/>
      <c r="DZ64" s="312"/>
      <c r="EA64" s="312"/>
      <c r="EB64" s="312"/>
      <c r="EC64" s="312"/>
      <c r="ED64" s="312"/>
      <c r="EE64" s="312"/>
      <c r="EF64" s="312"/>
      <c r="EG64" s="312"/>
      <c r="EH64" s="312"/>
      <c r="EI64" s="312"/>
      <c r="EJ64" s="312"/>
      <c r="EK64" s="312"/>
      <c r="EL64" s="312"/>
      <c r="EM64" s="312"/>
      <c r="EN64" s="312"/>
      <c r="EO64" s="312"/>
      <c r="EP64" s="312"/>
      <c r="EQ64" s="312"/>
      <c r="ER64" s="312"/>
      <c r="ES64" s="312"/>
      <c r="ET64" s="312"/>
      <c r="EU64" s="312"/>
    </row>
    <row r="65" spans="1:151" s="592" customFormat="1" x14ac:dyDescent="0.55000000000000004">
      <c r="A65" s="3157"/>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312"/>
      <c r="AJ65" s="312"/>
      <c r="AK65" s="312"/>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312"/>
      <c r="CG65" s="312"/>
      <c r="CH65" s="312"/>
      <c r="CI65" s="312"/>
      <c r="CJ65" s="312"/>
      <c r="CK65" s="312"/>
      <c r="CL65" s="312"/>
      <c r="CM65" s="312"/>
      <c r="CN65" s="312"/>
      <c r="CO65" s="312"/>
      <c r="CP65" s="312"/>
      <c r="CQ65" s="312"/>
      <c r="CR65" s="312"/>
      <c r="CS65" s="312"/>
      <c r="CT65" s="312"/>
      <c r="CU65" s="312"/>
      <c r="CV65" s="312"/>
      <c r="CW65" s="312"/>
      <c r="CX65" s="312"/>
      <c r="CY65" s="312"/>
      <c r="CZ65" s="312"/>
      <c r="DA65" s="312"/>
      <c r="DB65" s="312"/>
      <c r="DC65" s="312"/>
      <c r="DD65" s="312"/>
      <c r="DE65" s="312"/>
      <c r="DF65" s="312"/>
      <c r="DG65" s="312"/>
      <c r="DH65" s="312"/>
      <c r="DI65" s="312"/>
      <c r="DJ65" s="312"/>
      <c r="DK65" s="312"/>
      <c r="DL65" s="312"/>
      <c r="DM65" s="312"/>
      <c r="DN65" s="312"/>
      <c r="DO65" s="312"/>
      <c r="DP65" s="312"/>
      <c r="DQ65" s="312"/>
      <c r="DR65" s="312"/>
      <c r="DS65" s="312"/>
      <c r="DT65" s="312"/>
      <c r="DU65" s="312"/>
      <c r="DV65" s="312"/>
      <c r="DW65" s="312"/>
      <c r="DX65" s="312"/>
      <c r="DY65" s="312"/>
      <c r="DZ65" s="312"/>
      <c r="EA65" s="312"/>
      <c r="EB65" s="312"/>
      <c r="EC65" s="312"/>
      <c r="ED65" s="312"/>
      <c r="EE65" s="312"/>
      <c r="EF65" s="312"/>
      <c r="EG65" s="312"/>
      <c r="EH65" s="312"/>
      <c r="EI65" s="312"/>
      <c r="EJ65" s="312"/>
      <c r="EK65" s="312"/>
      <c r="EL65" s="312"/>
      <c r="EM65" s="312"/>
      <c r="EN65" s="312"/>
      <c r="EO65" s="312"/>
      <c r="EP65" s="312"/>
      <c r="EQ65" s="312"/>
      <c r="ER65" s="312"/>
      <c r="ES65" s="312"/>
      <c r="ET65" s="312"/>
      <c r="EU65" s="312"/>
    </row>
    <row r="66" spans="1:151" ht="63" customHeight="1" x14ac:dyDescent="0.35">
      <c r="A66" s="2504" t="s">
        <v>870</v>
      </c>
      <c r="B66" s="3315" t="s">
        <v>382</v>
      </c>
      <c r="C66" s="3316"/>
      <c r="D66" s="3316"/>
      <c r="E66" s="3316"/>
      <c r="F66" s="3316"/>
      <c r="G66" s="3316"/>
      <c r="H66" s="3316"/>
      <c r="I66" s="3316"/>
      <c r="J66" s="3316"/>
      <c r="K66" s="3316"/>
      <c r="L66" s="3316"/>
      <c r="M66" s="3316"/>
      <c r="N66" s="3316"/>
      <c r="O66" s="3316"/>
      <c r="P66" s="3316"/>
      <c r="Q66" s="3316"/>
      <c r="R66" s="3316"/>
      <c r="S66" s="3316"/>
      <c r="T66" s="3316"/>
      <c r="U66" s="3316"/>
      <c r="V66" s="3316"/>
      <c r="W66" s="3316"/>
      <c r="X66" s="3316"/>
      <c r="Y66" s="3316"/>
      <c r="Z66" s="609"/>
      <c r="AA66" s="609"/>
      <c r="AB66" s="609"/>
      <c r="AC66" s="609"/>
      <c r="AD66" s="609"/>
      <c r="AE66" s="609"/>
      <c r="AF66" s="609"/>
      <c r="AG66" s="609"/>
      <c r="AH66" s="609"/>
      <c r="AI66" s="609"/>
      <c r="AJ66" s="609"/>
      <c r="AK66" s="591"/>
      <c r="AL66" s="249"/>
      <c r="AM66" s="249"/>
      <c r="AN66" s="249"/>
      <c r="AO66" s="250"/>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312"/>
      <c r="CG66" s="312"/>
      <c r="CH66" s="312"/>
      <c r="CI66" s="312"/>
      <c r="CJ66" s="312"/>
      <c r="CK66" s="312"/>
      <c r="CL66" s="312"/>
      <c r="CM66" s="312"/>
      <c r="CN66" s="312"/>
      <c r="CO66" s="312"/>
      <c r="CP66" s="312"/>
      <c r="CQ66" s="312"/>
      <c r="CR66" s="312"/>
      <c r="CS66" s="312"/>
      <c r="CT66" s="312"/>
      <c r="CU66" s="312"/>
      <c r="CV66" s="312"/>
      <c r="CW66" s="312"/>
      <c r="CX66" s="312"/>
      <c r="CY66" s="312"/>
      <c r="CZ66" s="312"/>
      <c r="DA66" s="312"/>
      <c r="DB66" s="312"/>
      <c r="DC66" s="312"/>
      <c r="DD66" s="312"/>
      <c r="DE66" s="312"/>
      <c r="DF66" s="312"/>
      <c r="DG66" s="312"/>
      <c r="DH66" s="312"/>
      <c r="DI66" s="312"/>
      <c r="DJ66" s="312"/>
      <c r="DK66" s="312"/>
      <c r="DL66" s="312"/>
      <c r="DM66" s="312"/>
      <c r="DN66" s="312"/>
      <c r="DO66" s="312"/>
      <c r="DP66" s="312"/>
      <c r="DQ66" s="312"/>
      <c r="DR66" s="312"/>
      <c r="DS66" s="312"/>
      <c r="DT66" s="312"/>
      <c r="DU66" s="312"/>
      <c r="DV66" s="312"/>
      <c r="DW66" s="312"/>
      <c r="DX66" s="312"/>
      <c r="DY66" s="312"/>
      <c r="DZ66" s="312"/>
      <c r="EA66" s="312"/>
      <c r="EB66" s="312"/>
      <c r="EC66" s="312"/>
      <c r="ED66" s="312"/>
      <c r="EE66" s="312"/>
      <c r="EF66" s="312"/>
      <c r="EG66" s="312"/>
      <c r="EH66" s="312"/>
      <c r="EI66" s="312"/>
      <c r="EJ66" s="312"/>
      <c r="EK66" s="312"/>
      <c r="EL66" s="312"/>
      <c r="EM66" s="312"/>
      <c r="EN66" s="312"/>
      <c r="EO66" s="312"/>
      <c r="EP66" s="312"/>
      <c r="EQ66" s="312"/>
      <c r="ER66" s="312"/>
      <c r="ES66" s="312"/>
      <c r="ET66" s="312"/>
      <c r="EU66" s="312"/>
    </row>
    <row r="67" spans="1:151" s="592" customFormat="1" ht="46.5" x14ac:dyDescent="0.55000000000000004">
      <c r="A67" s="3157"/>
      <c r="B67" s="617" t="s">
        <v>54</v>
      </c>
      <c r="C67" s="610" t="s">
        <v>6</v>
      </c>
      <c r="D67" s="610" t="s">
        <v>7</v>
      </c>
      <c r="E67" s="610" t="s">
        <v>8</v>
      </c>
      <c r="F67" s="618" t="s">
        <v>123</v>
      </c>
      <c r="G67" s="618" t="s">
        <v>161</v>
      </c>
      <c r="H67" s="611" t="s">
        <v>194</v>
      </c>
      <c r="I67" s="611" t="s">
        <v>202</v>
      </c>
      <c r="J67" s="611" t="s">
        <v>241</v>
      </c>
      <c r="K67" s="611" t="s">
        <v>273</v>
      </c>
      <c r="L67" s="611" t="s">
        <v>284</v>
      </c>
      <c r="M67" s="611" t="s">
        <v>322</v>
      </c>
      <c r="N67" s="611" t="s">
        <v>342</v>
      </c>
      <c r="O67" s="611" t="s">
        <v>356</v>
      </c>
      <c r="P67" s="611" t="s">
        <v>384</v>
      </c>
      <c r="Q67" s="611" t="s">
        <v>493</v>
      </c>
      <c r="R67" s="611" t="s">
        <v>535</v>
      </c>
      <c r="S67" s="611" t="s">
        <v>541</v>
      </c>
      <c r="T67" s="611" t="s">
        <v>545</v>
      </c>
      <c r="U67" s="611" t="s">
        <v>578</v>
      </c>
      <c r="V67" s="611" t="s">
        <v>586</v>
      </c>
      <c r="W67" s="611" t="s">
        <v>633</v>
      </c>
      <c r="X67" s="611" t="s">
        <v>646</v>
      </c>
      <c r="Y67" s="611" t="s">
        <v>647</v>
      </c>
      <c r="Z67" s="611" t="s">
        <v>668</v>
      </c>
      <c r="AA67" s="611" t="s">
        <v>671</v>
      </c>
      <c r="AB67" s="611" t="s">
        <v>688</v>
      </c>
      <c r="AC67" s="611" t="s">
        <v>689</v>
      </c>
      <c r="AD67" s="611" t="s">
        <v>735</v>
      </c>
      <c r="AE67" s="611" t="s">
        <v>776</v>
      </c>
      <c r="AF67" s="611" t="s">
        <v>811</v>
      </c>
      <c r="AG67" s="611" t="s">
        <v>1055</v>
      </c>
      <c r="AH67" s="611" t="s">
        <v>1072</v>
      </c>
      <c r="AI67" s="611" t="s">
        <v>1075</v>
      </c>
      <c r="AJ67" s="611" t="s">
        <v>1117</v>
      </c>
      <c r="AK67" s="611" t="s">
        <v>1162</v>
      </c>
      <c r="AL67" s="355" t="s">
        <v>1176</v>
      </c>
      <c r="AM67" s="651" t="s">
        <v>1211</v>
      </c>
      <c r="AN67" s="3040" t="s">
        <v>1297</v>
      </c>
      <c r="AO67" s="351" t="s">
        <v>1328</v>
      </c>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312"/>
      <c r="CG67" s="312"/>
      <c r="CH67" s="312"/>
      <c r="CI67" s="312"/>
      <c r="CJ67" s="312"/>
      <c r="CK67" s="312"/>
      <c r="CL67" s="312"/>
      <c r="CM67" s="312"/>
      <c r="CN67" s="312"/>
      <c r="CO67" s="312"/>
      <c r="CP67" s="312"/>
      <c r="CQ67" s="312"/>
      <c r="CR67" s="312"/>
      <c r="CS67" s="312"/>
      <c r="CT67" s="312"/>
      <c r="CU67" s="312"/>
      <c r="CV67" s="312"/>
      <c r="CW67" s="312"/>
      <c r="CX67" s="312"/>
      <c r="CY67" s="312"/>
      <c r="CZ67" s="312"/>
      <c r="DA67" s="312"/>
      <c r="DB67" s="312"/>
      <c r="DC67" s="312"/>
      <c r="DD67" s="312"/>
      <c r="DE67" s="312"/>
      <c r="DF67" s="312"/>
      <c r="DG67" s="312"/>
      <c r="DH67" s="312"/>
      <c r="DI67" s="312"/>
      <c r="DJ67" s="312"/>
      <c r="DK67" s="312"/>
      <c r="DL67" s="312"/>
      <c r="DM67" s="312"/>
      <c r="DN67" s="312"/>
      <c r="DO67" s="312"/>
      <c r="DP67" s="312"/>
      <c r="DQ67" s="312"/>
      <c r="DR67" s="312"/>
      <c r="DS67" s="312"/>
      <c r="DT67" s="312"/>
      <c r="DU67" s="312"/>
      <c r="DV67" s="312"/>
      <c r="DW67" s="312"/>
      <c r="DX67" s="312"/>
      <c r="DY67" s="312"/>
      <c r="DZ67" s="312"/>
      <c r="EA67" s="312"/>
      <c r="EB67" s="312"/>
      <c r="EC67" s="312"/>
      <c r="ED67" s="312"/>
      <c r="EE67" s="312"/>
      <c r="EF67" s="312"/>
      <c r="EG67" s="312"/>
      <c r="EH67" s="312"/>
      <c r="EI67" s="312"/>
      <c r="EJ67" s="312"/>
      <c r="EK67" s="312"/>
      <c r="EL67" s="312"/>
      <c r="EM67" s="312"/>
      <c r="EN67" s="312"/>
      <c r="EO67" s="312"/>
      <c r="EP67" s="312"/>
      <c r="EQ67" s="312"/>
      <c r="ER67" s="312"/>
      <c r="ES67" s="312"/>
      <c r="ET67" s="312"/>
      <c r="EU67" s="312"/>
    </row>
    <row r="68" spans="1:151" s="592" customFormat="1" ht="16.5" customHeight="1" x14ac:dyDescent="0.55000000000000004">
      <c r="A68" s="3163"/>
      <c r="B68" s="619" t="s">
        <v>362</v>
      </c>
      <c r="C68" s="344" t="s">
        <v>10</v>
      </c>
      <c r="D68" s="344" t="s">
        <v>10</v>
      </c>
      <c r="E68" s="344" t="s">
        <v>10</v>
      </c>
      <c r="F68" s="344" t="s">
        <v>10</v>
      </c>
      <c r="G68" s="344" t="s">
        <v>10</v>
      </c>
      <c r="H68" s="344" t="s">
        <v>10</v>
      </c>
      <c r="I68" s="344" t="s">
        <v>10</v>
      </c>
      <c r="J68" s="344" t="s">
        <v>10</v>
      </c>
      <c r="K68" s="344" t="s">
        <v>10</v>
      </c>
      <c r="L68" s="344" t="s">
        <v>10</v>
      </c>
      <c r="M68" s="344" t="s">
        <v>10</v>
      </c>
      <c r="N68" s="344" t="s">
        <v>10</v>
      </c>
      <c r="O68" s="81">
        <v>32.762999999999998</v>
      </c>
      <c r="P68" s="344" t="s">
        <v>10</v>
      </c>
      <c r="Q68" s="344" t="s">
        <v>10</v>
      </c>
      <c r="R68" s="344" t="s">
        <v>10</v>
      </c>
      <c r="S68" s="344" t="s">
        <v>10</v>
      </c>
      <c r="T68" s="344" t="s">
        <v>10</v>
      </c>
      <c r="U68" s="344" t="s">
        <v>10</v>
      </c>
      <c r="V68" s="344" t="s">
        <v>10</v>
      </c>
      <c r="W68" s="344" t="s">
        <v>10</v>
      </c>
      <c r="X68" s="344" t="s">
        <v>10</v>
      </c>
      <c r="Y68" s="344" t="s">
        <v>10</v>
      </c>
      <c r="Z68" s="344" t="s">
        <v>10</v>
      </c>
      <c r="AA68" s="344" t="s">
        <v>10</v>
      </c>
      <c r="AB68" s="249" t="s">
        <v>10</v>
      </c>
      <c r="AC68" s="249" t="s">
        <v>10</v>
      </c>
      <c r="AD68" s="249" t="s">
        <v>10</v>
      </c>
      <c r="AE68" s="249" t="s">
        <v>10</v>
      </c>
      <c r="AF68" s="81">
        <v>40.478999999999999</v>
      </c>
      <c r="AG68" s="557" t="s">
        <v>10</v>
      </c>
      <c r="AH68" s="557" t="s">
        <v>10</v>
      </c>
      <c r="AI68" s="557" t="s">
        <v>10</v>
      </c>
      <c r="AJ68" s="557" t="s">
        <v>10</v>
      </c>
      <c r="AK68" s="557" t="s">
        <v>10</v>
      </c>
      <c r="AL68" s="249" t="s">
        <v>10</v>
      </c>
      <c r="AM68" s="249" t="s">
        <v>10</v>
      </c>
      <c r="AN68" s="249" t="s">
        <v>10</v>
      </c>
      <c r="AO68" s="352" t="s">
        <v>10</v>
      </c>
      <c r="AP68" s="249"/>
      <c r="AQ68" s="249"/>
      <c r="AR68" s="249"/>
      <c r="AS68" s="249"/>
      <c r="AT68" s="249"/>
      <c r="AU68" s="249"/>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312"/>
      <c r="CG68" s="312"/>
      <c r="CH68" s="312"/>
      <c r="CI68" s="312"/>
      <c r="CJ68" s="312"/>
      <c r="CK68" s="312"/>
      <c r="CL68" s="312"/>
      <c r="CM68" s="312"/>
      <c r="CN68" s="312"/>
      <c r="CO68" s="312"/>
      <c r="CP68" s="312"/>
      <c r="CQ68" s="312"/>
      <c r="CR68" s="312"/>
      <c r="CS68" s="312"/>
      <c r="CT68" s="312"/>
      <c r="CU68" s="312"/>
      <c r="CV68" s="312"/>
      <c r="CW68" s="312"/>
      <c r="CX68" s="312"/>
      <c r="CY68" s="312"/>
      <c r="CZ68" s="312"/>
      <c r="DA68" s="312"/>
      <c r="DB68" s="312"/>
      <c r="DC68" s="312"/>
      <c r="DD68" s="312"/>
      <c r="DE68" s="312"/>
      <c r="DF68" s="312"/>
      <c r="DG68" s="312"/>
      <c r="DH68" s="312"/>
      <c r="DI68" s="312"/>
      <c r="DJ68" s="312"/>
      <c r="DK68" s="312"/>
      <c r="DL68" s="312"/>
      <c r="DM68" s="312"/>
      <c r="DN68" s="312"/>
      <c r="DO68" s="312"/>
      <c r="DP68" s="312"/>
      <c r="DQ68" s="312"/>
      <c r="DR68" s="312"/>
      <c r="DS68" s="312"/>
      <c r="DT68" s="312"/>
      <c r="DU68" s="312"/>
      <c r="DV68" s="312"/>
      <c r="DW68" s="312"/>
      <c r="DX68" s="312"/>
      <c r="DY68" s="312"/>
      <c r="DZ68" s="312"/>
      <c r="EA68" s="312"/>
      <c r="EB68" s="312"/>
      <c r="EC68" s="312"/>
      <c r="ED68" s="312"/>
      <c r="EE68" s="312"/>
      <c r="EF68" s="312"/>
      <c r="EG68" s="312"/>
      <c r="EH68" s="312"/>
      <c r="EI68" s="312"/>
      <c r="EJ68" s="312"/>
      <c r="EK68" s="312"/>
      <c r="EL68" s="312"/>
      <c r="EM68" s="312"/>
      <c r="EN68" s="312"/>
      <c r="EO68" s="312"/>
      <c r="EP68" s="312"/>
      <c r="EQ68" s="312"/>
      <c r="ER68" s="312"/>
      <c r="ES68" s="312"/>
      <c r="ET68" s="312"/>
      <c r="EU68" s="312"/>
    </row>
    <row r="69" spans="1:151" s="592" customFormat="1" ht="16.5" customHeight="1" x14ac:dyDescent="0.55000000000000004">
      <c r="A69" s="3163"/>
      <c r="B69" s="39" t="s">
        <v>363</v>
      </c>
      <c r="C69" s="344" t="s">
        <v>10</v>
      </c>
      <c r="D69" s="344" t="s">
        <v>10</v>
      </c>
      <c r="E69" s="344" t="s">
        <v>10</v>
      </c>
      <c r="F69" s="344" t="s">
        <v>10</v>
      </c>
      <c r="G69" s="344" t="s">
        <v>10</v>
      </c>
      <c r="H69" s="344" t="s">
        <v>10</v>
      </c>
      <c r="I69" s="344" t="s">
        <v>10</v>
      </c>
      <c r="J69" s="344" t="s">
        <v>10</v>
      </c>
      <c r="K69" s="344" t="s">
        <v>10</v>
      </c>
      <c r="L69" s="344" t="s">
        <v>10</v>
      </c>
      <c r="M69" s="344" t="s">
        <v>10</v>
      </c>
      <c r="N69" s="344" t="s">
        <v>10</v>
      </c>
      <c r="O69" s="81">
        <v>37.862000000000002</v>
      </c>
      <c r="P69" s="344" t="s">
        <v>10</v>
      </c>
      <c r="Q69" s="344" t="s">
        <v>10</v>
      </c>
      <c r="R69" s="344" t="s">
        <v>10</v>
      </c>
      <c r="S69" s="344" t="s">
        <v>10</v>
      </c>
      <c r="T69" s="344" t="s">
        <v>10</v>
      </c>
      <c r="U69" s="344" t="s">
        <v>10</v>
      </c>
      <c r="V69" s="344" t="s">
        <v>10</v>
      </c>
      <c r="W69" s="344" t="s">
        <v>10</v>
      </c>
      <c r="X69" s="344" t="s">
        <v>10</v>
      </c>
      <c r="Y69" s="344" t="s">
        <v>10</v>
      </c>
      <c r="Z69" s="344" t="s">
        <v>10</v>
      </c>
      <c r="AA69" s="344" t="s">
        <v>10</v>
      </c>
      <c r="AB69" s="249" t="s">
        <v>10</v>
      </c>
      <c r="AC69" s="249" t="s">
        <v>10</v>
      </c>
      <c r="AD69" s="249" t="s">
        <v>10</v>
      </c>
      <c r="AE69" s="249" t="s">
        <v>10</v>
      </c>
      <c r="AF69" s="81">
        <v>34.741999999999997</v>
      </c>
      <c r="AG69" s="249" t="s">
        <v>10</v>
      </c>
      <c r="AH69" s="249" t="s">
        <v>10</v>
      </c>
      <c r="AI69" s="249" t="s">
        <v>10</v>
      </c>
      <c r="AJ69" s="249" t="s">
        <v>10</v>
      </c>
      <c r="AK69" s="249" t="s">
        <v>10</v>
      </c>
      <c r="AL69" s="249" t="s">
        <v>10</v>
      </c>
      <c r="AM69" s="249" t="s">
        <v>10</v>
      </c>
      <c r="AN69" s="249" t="s">
        <v>10</v>
      </c>
      <c r="AO69" s="352" t="s">
        <v>10</v>
      </c>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312"/>
      <c r="CG69" s="312"/>
      <c r="CH69" s="312"/>
      <c r="CI69" s="312"/>
      <c r="CJ69" s="312"/>
      <c r="CK69" s="312"/>
      <c r="CL69" s="312"/>
      <c r="CM69" s="312"/>
      <c r="CN69" s="312"/>
      <c r="CO69" s="312"/>
      <c r="CP69" s="312"/>
      <c r="CQ69" s="312"/>
      <c r="CR69" s="312"/>
      <c r="CS69" s="312"/>
      <c r="CT69" s="312"/>
      <c r="CU69" s="312"/>
      <c r="CV69" s="312"/>
      <c r="CW69" s="312"/>
      <c r="CX69" s="312"/>
      <c r="CY69" s="312"/>
      <c r="CZ69" s="312"/>
      <c r="DA69" s="312"/>
      <c r="DB69" s="312"/>
      <c r="DC69" s="312"/>
      <c r="DD69" s="312"/>
      <c r="DE69" s="312"/>
      <c r="DF69" s="312"/>
      <c r="DG69" s="312"/>
      <c r="DH69" s="312"/>
      <c r="DI69" s="312"/>
      <c r="DJ69" s="312"/>
      <c r="DK69" s="312"/>
      <c r="DL69" s="312"/>
      <c r="DM69" s="312"/>
      <c r="DN69" s="312"/>
      <c r="DO69" s="312"/>
      <c r="DP69" s="312"/>
      <c r="DQ69" s="312"/>
      <c r="DR69" s="312"/>
      <c r="DS69" s="312"/>
      <c r="DT69" s="312"/>
      <c r="DU69" s="312"/>
      <c r="DV69" s="312"/>
      <c r="DW69" s="312"/>
      <c r="DX69" s="312"/>
      <c r="DY69" s="312"/>
      <c r="DZ69" s="312"/>
      <c r="EA69" s="312"/>
      <c r="EB69" s="312"/>
      <c r="EC69" s="312"/>
      <c r="ED69" s="312"/>
      <c r="EE69" s="312"/>
      <c r="EF69" s="312"/>
      <c r="EG69" s="312"/>
      <c r="EH69" s="312"/>
      <c r="EI69" s="312"/>
      <c r="EJ69" s="312"/>
      <c r="EK69" s="312"/>
      <c r="EL69" s="312"/>
      <c r="EM69" s="312"/>
      <c r="EN69" s="312"/>
      <c r="EO69" s="312"/>
      <c r="EP69" s="312"/>
      <c r="EQ69" s="312"/>
      <c r="ER69" s="312"/>
      <c r="ES69" s="312"/>
      <c r="ET69" s="312"/>
      <c r="EU69" s="312"/>
    </row>
    <row r="70" spans="1:151" s="592" customFormat="1" ht="16.5" customHeight="1" x14ac:dyDescent="0.55000000000000004">
      <c r="A70" s="3163"/>
      <c r="B70" s="39" t="s">
        <v>364</v>
      </c>
      <c r="C70" s="344" t="s">
        <v>10</v>
      </c>
      <c r="D70" s="344" t="s">
        <v>10</v>
      </c>
      <c r="E70" s="344" t="s">
        <v>10</v>
      </c>
      <c r="F70" s="344" t="s">
        <v>10</v>
      </c>
      <c r="G70" s="344" t="s">
        <v>10</v>
      </c>
      <c r="H70" s="344" t="s">
        <v>10</v>
      </c>
      <c r="I70" s="344" t="s">
        <v>10</v>
      </c>
      <c r="J70" s="344" t="s">
        <v>10</v>
      </c>
      <c r="K70" s="344" t="s">
        <v>10</v>
      </c>
      <c r="L70" s="344" t="s">
        <v>10</v>
      </c>
      <c r="M70" s="344" t="s">
        <v>10</v>
      </c>
      <c r="N70" s="344" t="s">
        <v>10</v>
      </c>
      <c r="O70" s="81">
        <v>14.151999999999999</v>
      </c>
      <c r="P70" s="344" t="s">
        <v>10</v>
      </c>
      <c r="Q70" s="344" t="s">
        <v>10</v>
      </c>
      <c r="R70" s="344" t="s">
        <v>10</v>
      </c>
      <c r="S70" s="344" t="s">
        <v>10</v>
      </c>
      <c r="T70" s="344" t="s">
        <v>10</v>
      </c>
      <c r="U70" s="344" t="s">
        <v>10</v>
      </c>
      <c r="V70" s="344" t="s">
        <v>10</v>
      </c>
      <c r="W70" s="344" t="s">
        <v>10</v>
      </c>
      <c r="X70" s="344" t="s">
        <v>10</v>
      </c>
      <c r="Y70" s="344" t="s">
        <v>10</v>
      </c>
      <c r="Z70" s="344" t="s">
        <v>10</v>
      </c>
      <c r="AA70" s="344" t="s">
        <v>10</v>
      </c>
      <c r="AB70" s="249" t="s">
        <v>10</v>
      </c>
      <c r="AC70" s="249" t="s">
        <v>10</v>
      </c>
      <c r="AD70" s="249" t="s">
        <v>10</v>
      </c>
      <c r="AE70" s="249" t="s">
        <v>10</v>
      </c>
      <c r="AF70" s="81">
        <v>9.3010000000000002</v>
      </c>
      <c r="AG70" s="249" t="s">
        <v>10</v>
      </c>
      <c r="AH70" s="249" t="s">
        <v>10</v>
      </c>
      <c r="AI70" s="249" t="s">
        <v>10</v>
      </c>
      <c r="AJ70" s="249" t="s">
        <v>10</v>
      </c>
      <c r="AK70" s="249" t="s">
        <v>10</v>
      </c>
      <c r="AL70" s="249" t="s">
        <v>10</v>
      </c>
      <c r="AM70" s="249" t="s">
        <v>10</v>
      </c>
      <c r="AN70" s="249" t="s">
        <v>10</v>
      </c>
      <c r="AO70" s="352" t="s">
        <v>10</v>
      </c>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312"/>
      <c r="CG70" s="312"/>
      <c r="CH70" s="312"/>
      <c r="CI70" s="312"/>
      <c r="CJ70" s="312"/>
      <c r="CK70" s="312"/>
      <c r="CL70" s="312"/>
      <c r="CM70" s="312"/>
      <c r="CN70" s="312"/>
      <c r="CO70" s="312"/>
      <c r="CP70" s="312"/>
      <c r="CQ70" s="312"/>
      <c r="CR70" s="312"/>
      <c r="CS70" s="312"/>
      <c r="CT70" s="312"/>
      <c r="CU70" s="312"/>
      <c r="CV70" s="312"/>
      <c r="CW70" s="312"/>
      <c r="CX70" s="312"/>
      <c r="CY70" s="312"/>
      <c r="CZ70" s="312"/>
      <c r="DA70" s="312"/>
      <c r="DB70" s="312"/>
      <c r="DC70" s="312"/>
      <c r="DD70" s="312"/>
      <c r="DE70" s="312"/>
      <c r="DF70" s="312"/>
      <c r="DG70" s="312"/>
      <c r="DH70" s="312"/>
      <c r="DI70" s="312"/>
      <c r="DJ70" s="312"/>
      <c r="DK70" s="312"/>
      <c r="DL70" s="312"/>
      <c r="DM70" s="312"/>
      <c r="DN70" s="312"/>
      <c r="DO70" s="312"/>
      <c r="DP70" s="312"/>
      <c r="DQ70" s="312"/>
      <c r="DR70" s="312"/>
      <c r="DS70" s="312"/>
      <c r="DT70" s="312"/>
      <c r="DU70" s="312"/>
      <c r="DV70" s="312"/>
      <c r="DW70" s="312"/>
      <c r="DX70" s="312"/>
      <c r="DY70" s="312"/>
      <c r="DZ70" s="312"/>
      <c r="EA70" s="312"/>
      <c r="EB70" s="312"/>
      <c r="EC70" s="312"/>
      <c r="ED70" s="312"/>
      <c r="EE70" s="312"/>
      <c r="EF70" s="312"/>
      <c r="EG70" s="312"/>
      <c r="EH70" s="312"/>
      <c r="EI70" s="312"/>
      <c r="EJ70" s="312"/>
      <c r="EK70" s="312"/>
      <c r="EL70" s="312"/>
      <c r="EM70" s="312"/>
      <c r="EN70" s="312"/>
      <c r="EO70" s="312"/>
      <c r="EP70" s="312"/>
      <c r="EQ70" s="312"/>
      <c r="ER70" s="312"/>
      <c r="ES70" s="312"/>
      <c r="ET70" s="312"/>
      <c r="EU70" s="312"/>
    </row>
    <row r="71" spans="1:151" s="592" customFormat="1" ht="16.5" customHeight="1" x14ac:dyDescent="0.55000000000000004">
      <c r="A71" s="3163"/>
      <c r="B71" s="39" t="s">
        <v>365</v>
      </c>
      <c r="C71" s="344" t="s">
        <v>10</v>
      </c>
      <c r="D71" s="344" t="s">
        <v>10</v>
      </c>
      <c r="E71" s="344" t="s">
        <v>10</v>
      </c>
      <c r="F71" s="344" t="s">
        <v>10</v>
      </c>
      <c r="G71" s="344" t="s">
        <v>10</v>
      </c>
      <c r="H71" s="344" t="s">
        <v>10</v>
      </c>
      <c r="I71" s="344" t="s">
        <v>10</v>
      </c>
      <c r="J71" s="344" t="s">
        <v>10</v>
      </c>
      <c r="K71" s="344" t="s">
        <v>10</v>
      </c>
      <c r="L71" s="344" t="s">
        <v>10</v>
      </c>
      <c r="M71" s="344" t="s">
        <v>10</v>
      </c>
      <c r="N71" s="344" t="s">
        <v>10</v>
      </c>
      <c r="O71" s="81">
        <v>8.6519999999999992</v>
      </c>
      <c r="P71" s="344" t="s">
        <v>10</v>
      </c>
      <c r="Q71" s="344" t="s">
        <v>10</v>
      </c>
      <c r="R71" s="344" t="s">
        <v>10</v>
      </c>
      <c r="S71" s="344" t="s">
        <v>10</v>
      </c>
      <c r="T71" s="344" t="s">
        <v>10</v>
      </c>
      <c r="U71" s="344" t="s">
        <v>10</v>
      </c>
      <c r="V71" s="344" t="s">
        <v>10</v>
      </c>
      <c r="W71" s="344" t="s">
        <v>10</v>
      </c>
      <c r="X71" s="344" t="s">
        <v>10</v>
      </c>
      <c r="Y71" s="344" t="s">
        <v>10</v>
      </c>
      <c r="Z71" s="344" t="s">
        <v>10</v>
      </c>
      <c r="AA71" s="344" t="s">
        <v>10</v>
      </c>
      <c r="AB71" s="249" t="s">
        <v>10</v>
      </c>
      <c r="AC71" s="249" t="s">
        <v>10</v>
      </c>
      <c r="AD71" s="249" t="s">
        <v>10</v>
      </c>
      <c r="AE71" s="249" t="s">
        <v>10</v>
      </c>
      <c r="AF71" s="81">
        <v>6.6310000000000002</v>
      </c>
      <c r="AG71" s="249" t="s">
        <v>10</v>
      </c>
      <c r="AH71" s="249" t="s">
        <v>10</v>
      </c>
      <c r="AI71" s="249" t="s">
        <v>10</v>
      </c>
      <c r="AJ71" s="249" t="s">
        <v>10</v>
      </c>
      <c r="AK71" s="249" t="s">
        <v>10</v>
      </c>
      <c r="AL71" s="249" t="s">
        <v>10</v>
      </c>
      <c r="AM71" s="249" t="s">
        <v>10</v>
      </c>
      <c r="AN71" s="249" t="s">
        <v>10</v>
      </c>
      <c r="AO71" s="352" t="s">
        <v>10</v>
      </c>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312"/>
      <c r="CG71" s="312"/>
      <c r="CH71" s="312"/>
      <c r="CI71" s="312"/>
      <c r="CJ71" s="312"/>
      <c r="CK71" s="312"/>
      <c r="CL71" s="312"/>
      <c r="CM71" s="312"/>
      <c r="CN71" s="312"/>
      <c r="CO71" s="312"/>
      <c r="CP71" s="312"/>
      <c r="CQ71" s="312"/>
      <c r="CR71" s="312"/>
      <c r="CS71" s="312"/>
      <c r="CT71" s="312"/>
      <c r="CU71" s="312"/>
      <c r="CV71" s="312"/>
      <c r="CW71" s="312"/>
      <c r="CX71" s="312"/>
      <c r="CY71" s="312"/>
      <c r="CZ71" s="312"/>
      <c r="DA71" s="312"/>
      <c r="DB71" s="312"/>
      <c r="DC71" s="312"/>
      <c r="DD71" s="312"/>
      <c r="DE71" s="312"/>
      <c r="DF71" s="312"/>
      <c r="DG71" s="312"/>
      <c r="DH71" s="312"/>
      <c r="DI71" s="312"/>
      <c r="DJ71" s="312"/>
      <c r="DK71" s="312"/>
      <c r="DL71" s="312"/>
      <c r="DM71" s="312"/>
      <c r="DN71" s="312"/>
      <c r="DO71" s="312"/>
      <c r="DP71" s="312"/>
      <c r="DQ71" s="312"/>
      <c r="DR71" s="312"/>
      <c r="DS71" s="312"/>
      <c r="DT71" s="312"/>
      <c r="DU71" s="312"/>
      <c r="DV71" s="312"/>
      <c r="DW71" s="312"/>
      <c r="DX71" s="312"/>
      <c r="DY71" s="312"/>
      <c r="DZ71" s="312"/>
      <c r="EA71" s="312"/>
      <c r="EB71" s="312"/>
      <c r="EC71" s="312"/>
      <c r="ED71" s="312"/>
      <c r="EE71" s="312"/>
      <c r="EF71" s="312"/>
      <c r="EG71" s="312"/>
      <c r="EH71" s="312"/>
      <c r="EI71" s="312"/>
      <c r="EJ71" s="312"/>
      <c r="EK71" s="312"/>
      <c r="EL71" s="312"/>
      <c r="EM71" s="312"/>
      <c r="EN71" s="312"/>
      <c r="EO71" s="312"/>
      <c r="EP71" s="312"/>
      <c r="EQ71" s="312"/>
      <c r="ER71" s="312"/>
      <c r="ES71" s="312"/>
      <c r="ET71" s="312"/>
      <c r="EU71" s="312"/>
    </row>
    <row r="72" spans="1:151" s="592" customFormat="1" ht="16.5" customHeight="1" x14ac:dyDescent="0.55000000000000004">
      <c r="A72" s="3163"/>
      <c r="B72" s="39" t="s">
        <v>366</v>
      </c>
      <c r="C72" s="344" t="s">
        <v>10</v>
      </c>
      <c r="D72" s="344" t="s">
        <v>10</v>
      </c>
      <c r="E72" s="344" t="s">
        <v>10</v>
      </c>
      <c r="F72" s="344" t="s">
        <v>10</v>
      </c>
      <c r="G72" s="344" t="s">
        <v>10</v>
      </c>
      <c r="H72" s="344" t="s">
        <v>10</v>
      </c>
      <c r="I72" s="344" t="s">
        <v>10</v>
      </c>
      <c r="J72" s="344" t="s">
        <v>10</v>
      </c>
      <c r="K72" s="344" t="s">
        <v>10</v>
      </c>
      <c r="L72" s="344" t="s">
        <v>10</v>
      </c>
      <c r="M72" s="344" t="s">
        <v>10</v>
      </c>
      <c r="N72" s="344" t="s">
        <v>10</v>
      </c>
      <c r="O72" s="81">
        <v>1.47</v>
      </c>
      <c r="P72" s="344" t="s">
        <v>10</v>
      </c>
      <c r="Q72" s="344" t="s">
        <v>10</v>
      </c>
      <c r="R72" s="344" t="s">
        <v>10</v>
      </c>
      <c r="S72" s="344" t="s">
        <v>10</v>
      </c>
      <c r="T72" s="344" t="s">
        <v>10</v>
      </c>
      <c r="U72" s="344" t="s">
        <v>10</v>
      </c>
      <c r="V72" s="344" t="s">
        <v>10</v>
      </c>
      <c r="W72" s="344" t="s">
        <v>10</v>
      </c>
      <c r="X72" s="344" t="s">
        <v>10</v>
      </c>
      <c r="Y72" s="344" t="s">
        <v>10</v>
      </c>
      <c r="Z72" s="344" t="s">
        <v>10</v>
      </c>
      <c r="AA72" s="344" t="s">
        <v>10</v>
      </c>
      <c r="AB72" s="249" t="s">
        <v>10</v>
      </c>
      <c r="AC72" s="249" t="s">
        <v>10</v>
      </c>
      <c r="AD72" s="249" t="s">
        <v>10</v>
      </c>
      <c r="AE72" s="249" t="s">
        <v>10</v>
      </c>
      <c r="AF72" s="81">
        <v>1.7110000000000001</v>
      </c>
      <c r="AG72" s="249" t="s">
        <v>10</v>
      </c>
      <c r="AH72" s="249" t="s">
        <v>10</v>
      </c>
      <c r="AI72" s="249" t="s">
        <v>10</v>
      </c>
      <c r="AJ72" s="249" t="s">
        <v>10</v>
      </c>
      <c r="AK72" s="249" t="s">
        <v>10</v>
      </c>
      <c r="AL72" s="249" t="s">
        <v>10</v>
      </c>
      <c r="AM72" s="249" t="s">
        <v>10</v>
      </c>
      <c r="AN72" s="249" t="s">
        <v>10</v>
      </c>
      <c r="AO72" s="352" t="s">
        <v>10</v>
      </c>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312"/>
      <c r="CG72" s="312"/>
      <c r="CH72" s="312"/>
      <c r="CI72" s="312"/>
      <c r="CJ72" s="312"/>
      <c r="CK72" s="312"/>
      <c r="CL72" s="312"/>
      <c r="CM72" s="312"/>
      <c r="CN72" s="312"/>
      <c r="CO72" s="312"/>
      <c r="CP72" s="312"/>
      <c r="CQ72" s="312"/>
      <c r="CR72" s="312"/>
      <c r="CS72" s="312"/>
      <c r="CT72" s="312"/>
      <c r="CU72" s="312"/>
      <c r="CV72" s="312"/>
      <c r="CW72" s="312"/>
      <c r="CX72" s="312"/>
      <c r="CY72" s="312"/>
      <c r="CZ72" s="312"/>
      <c r="DA72" s="312"/>
      <c r="DB72" s="312"/>
      <c r="DC72" s="312"/>
      <c r="DD72" s="312"/>
      <c r="DE72" s="312"/>
      <c r="DF72" s="312"/>
      <c r="DG72" s="312"/>
      <c r="DH72" s="312"/>
      <c r="DI72" s="312"/>
      <c r="DJ72" s="312"/>
      <c r="DK72" s="312"/>
      <c r="DL72" s="312"/>
      <c r="DM72" s="312"/>
      <c r="DN72" s="312"/>
      <c r="DO72" s="312"/>
      <c r="DP72" s="312"/>
      <c r="DQ72" s="312"/>
      <c r="DR72" s="312"/>
      <c r="DS72" s="312"/>
      <c r="DT72" s="312"/>
      <c r="DU72" s="312"/>
      <c r="DV72" s="312"/>
      <c r="DW72" s="312"/>
      <c r="DX72" s="312"/>
      <c r="DY72" s="312"/>
      <c r="DZ72" s="312"/>
      <c r="EA72" s="312"/>
      <c r="EB72" s="312"/>
      <c r="EC72" s="312"/>
      <c r="ED72" s="312"/>
      <c r="EE72" s="312"/>
      <c r="EF72" s="312"/>
      <c r="EG72" s="312"/>
      <c r="EH72" s="312"/>
      <c r="EI72" s="312"/>
      <c r="EJ72" s="312"/>
      <c r="EK72" s="312"/>
      <c r="EL72" s="312"/>
      <c r="EM72" s="312"/>
      <c r="EN72" s="312"/>
      <c r="EO72" s="312"/>
      <c r="EP72" s="312"/>
      <c r="EQ72" s="312"/>
      <c r="ER72" s="312"/>
      <c r="ES72" s="312"/>
      <c r="ET72" s="312"/>
      <c r="EU72" s="312"/>
    </row>
    <row r="73" spans="1:151" s="592" customFormat="1" ht="16.5" customHeight="1" x14ac:dyDescent="0.55000000000000004">
      <c r="A73" s="3157"/>
      <c r="B73" s="347" t="s">
        <v>212</v>
      </c>
      <c r="C73" s="560" t="s">
        <v>10</v>
      </c>
      <c r="D73" s="560" t="s">
        <v>10</v>
      </c>
      <c r="E73" s="560" t="s">
        <v>10</v>
      </c>
      <c r="F73" s="560" t="s">
        <v>10</v>
      </c>
      <c r="G73" s="560" t="s">
        <v>10</v>
      </c>
      <c r="H73" s="560" t="s">
        <v>10</v>
      </c>
      <c r="I73" s="560" t="s">
        <v>10</v>
      </c>
      <c r="J73" s="560" t="s">
        <v>10</v>
      </c>
      <c r="K73" s="560" t="s">
        <v>10</v>
      </c>
      <c r="L73" s="560" t="s">
        <v>10</v>
      </c>
      <c r="M73" s="560" t="s">
        <v>10</v>
      </c>
      <c r="N73" s="560" t="s">
        <v>10</v>
      </c>
      <c r="O73" s="81">
        <v>5.101</v>
      </c>
      <c r="P73" s="560" t="s">
        <v>10</v>
      </c>
      <c r="Q73" s="560" t="s">
        <v>10</v>
      </c>
      <c r="R73" s="560" t="s">
        <v>10</v>
      </c>
      <c r="S73" s="560" t="s">
        <v>10</v>
      </c>
      <c r="T73" s="560" t="s">
        <v>10</v>
      </c>
      <c r="U73" s="560" t="s">
        <v>10</v>
      </c>
      <c r="V73" s="560" t="s">
        <v>10</v>
      </c>
      <c r="W73" s="560" t="s">
        <v>10</v>
      </c>
      <c r="X73" s="560" t="s">
        <v>10</v>
      </c>
      <c r="Y73" s="560" t="s">
        <v>10</v>
      </c>
      <c r="Z73" s="560" t="s">
        <v>10</v>
      </c>
      <c r="AA73" s="560" t="s">
        <v>10</v>
      </c>
      <c r="AB73" s="573" t="s">
        <v>10</v>
      </c>
      <c r="AC73" s="573" t="s">
        <v>10</v>
      </c>
      <c r="AD73" s="573" t="s">
        <v>10</v>
      </c>
      <c r="AE73" s="573" t="s">
        <v>10</v>
      </c>
      <c r="AF73" s="81">
        <v>7.1349999999999998</v>
      </c>
      <c r="AG73" s="573" t="s">
        <v>10</v>
      </c>
      <c r="AH73" s="573" t="s">
        <v>10</v>
      </c>
      <c r="AI73" s="573" t="s">
        <v>10</v>
      </c>
      <c r="AJ73" s="573" t="s">
        <v>10</v>
      </c>
      <c r="AK73" s="573" t="s">
        <v>10</v>
      </c>
      <c r="AL73" s="249" t="s">
        <v>10</v>
      </c>
      <c r="AM73" s="650" t="s">
        <v>10</v>
      </c>
      <c r="AN73" s="650" t="s">
        <v>10</v>
      </c>
      <c r="AO73" s="353" t="s">
        <v>10</v>
      </c>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312"/>
      <c r="CG73" s="312"/>
      <c r="CH73" s="312"/>
      <c r="CI73" s="312"/>
      <c r="CJ73" s="312"/>
      <c r="CK73" s="312"/>
      <c r="CL73" s="312"/>
      <c r="CM73" s="312"/>
      <c r="CN73" s="312"/>
      <c r="CO73" s="312"/>
      <c r="CP73" s="312"/>
      <c r="CQ73" s="312"/>
      <c r="CR73" s="312"/>
      <c r="CS73" s="312"/>
      <c r="CT73" s="312"/>
      <c r="CU73" s="312"/>
      <c r="CV73" s="312"/>
      <c r="CW73" s="312"/>
      <c r="CX73" s="312"/>
      <c r="CY73" s="312"/>
      <c r="CZ73" s="312"/>
      <c r="DA73" s="312"/>
      <c r="DB73" s="312"/>
      <c r="DC73" s="312"/>
      <c r="DD73" s="312"/>
      <c r="DE73" s="312"/>
      <c r="DF73" s="312"/>
      <c r="DG73" s="312"/>
      <c r="DH73" s="312"/>
      <c r="DI73" s="312"/>
      <c r="DJ73" s="312"/>
      <c r="DK73" s="312"/>
      <c r="DL73" s="312"/>
      <c r="DM73" s="312"/>
      <c r="DN73" s="312"/>
      <c r="DO73" s="312"/>
      <c r="DP73" s="312"/>
      <c r="DQ73" s="312"/>
      <c r="DR73" s="312"/>
      <c r="DS73" s="312"/>
      <c r="DT73" s="312"/>
      <c r="DU73" s="312"/>
      <c r="DV73" s="312"/>
      <c r="DW73" s="312"/>
      <c r="DX73" s="312"/>
      <c r="DY73" s="312"/>
      <c r="DZ73" s="312"/>
      <c r="EA73" s="312"/>
      <c r="EB73" s="312"/>
      <c r="EC73" s="312"/>
      <c r="ED73" s="312"/>
      <c r="EE73" s="312"/>
      <c r="EF73" s="312"/>
      <c r="EG73" s="312"/>
      <c r="EH73" s="312"/>
      <c r="EI73" s="312"/>
      <c r="EJ73" s="312"/>
      <c r="EK73" s="312"/>
      <c r="EL73" s="312"/>
      <c r="EM73" s="312"/>
      <c r="EN73" s="312"/>
      <c r="EO73" s="312"/>
      <c r="EP73" s="312"/>
      <c r="EQ73" s="312"/>
      <c r="ER73" s="312"/>
      <c r="ES73" s="312"/>
      <c r="ET73" s="312"/>
      <c r="EU73" s="312"/>
    </row>
    <row r="74" spans="1:151" s="592" customFormat="1" ht="15.65" hidden="1" customHeight="1" x14ac:dyDescent="0.55000000000000004">
      <c r="A74" s="3157"/>
      <c r="B74" s="620"/>
      <c r="C74" s="249"/>
      <c r="D74" s="249"/>
      <c r="E74" s="342"/>
      <c r="F74" s="342"/>
      <c r="G74" s="342"/>
      <c r="H74" s="342"/>
      <c r="I74" s="342"/>
      <c r="J74" s="342"/>
      <c r="K74" s="342"/>
      <c r="L74" s="342"/>
      <c r="M74" s="342"/>
      <c r="N74" s="342"/>
      <c r="O74" s="342"/>
      <c r="P74" s="342"/>
      <c r="Q74" s="342"/>
      <c r="R74" s="342"/>
      <c r="S74" s="342"/>
      <c r="T74" s="342"/>
      <c r="U74" s="342"/>
      <c r="V74" s="342"/>
      <c r="W74" s="342"/>
      <c r="X74" s="342"/>
      <c r="Y74" s="342"/>
      <c r="Z74" s="312"/>
      <c r="AA74" s="312"/>
      <c r="AB74" s="342"/>
      <c r="AC74" s="342"/>
      <c r="AD74" s="342"/>
      <c r="AE74" s="342"/>
      <c r="AF74" s="342"/>
      <c r="AG74" s="342"/>
      <c r="AH74" s="342"/>
      <c r="AI74" s="312"/>
      <c r="AJ74" s="312"/>
      <c r="AK74" s="312"/>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312"/>
      <c r="CG74" s="312"/>
      <c r="CH74" s="312"/>
      <c r="CI74" s="312"/>
      <c r="CJ74" s="312"/>
      <c r="CK74" s="312"/>
      <c r="CL74" s="312"/>
      <c r="CM74" s="312"/>
      <c r="CN74" s="312"/>
      <c r="CO74" s="312"/>
      <c r="CP74" s="312"/>
      <c r="CQ74" s="312"/>
      <c r="CR74" s="312"/>
      <c r="CS74" s="312"/>
      <c r="CT74" s="312"/>
      <c r="CU74" s="312"/>
      <c r="CV74" s="312"/>
      <c r="CW74" s="312"/>
      <c r="CX74" s="312"/>
      <c r="CY74" s="312"/>
      <c r="CZ74" s="312"/>
      <c r="DA74" s="312"/>
      <c r="DB74" s="312"/>
      <c r="DC74" s="312"/>
      <c r="DD74" s="312"/>
      <c r="DE74" s="312"/>
      <c r="DF74" s="312"/>
      <c r="DG74" s="312"/>
      <c r="DH74" s="312"/>
      <c r="DI74" s="312"/>
      <c r="DJ74" s="312"/>
      <c r="DK74" s="312"/>
      <c r="DL74" s="312"/>
      <c r="DM74" s="312"/>
      <c r="DN74" s="312"/>
      <c r="DO74" s="312"/>
      <c r="DP74" s="312"/>
      <c r="DQ74" s="312"/>
      <c r="DR74" s="312"/>
      <c r="DS74" s="312"/>
      <c r="DT74" s="312"/>
      <c r="DU74" s="312"/>
      <c r="DV74" s="312"/>
      <c r="DW74" s="312"/>
      <c r="DX74" s="312"/>
      <c r="DY74" s="312"/>
      <c r="DZ74" s="312"/>
      <c r="EA74" s="312"/>
      <c r="EB74" s="312"/>
      <c r="EC74" s="312"/>
      <c r="ED74" s="312"/>
      <c r="EE74" s="312"/>
      <c r="EF74" s="312"/>
      <c r="EG74" s="312"/>
      <c r="EH74" s="312"/>
      <c r="EI74" s="312"/>
      <c r="EJ74" s="312"/>
      <c r="EK74" s="312"/>
      <c r="EL74" s="312"/>
      <c r="EM74" s="312"/>
      <c r="EN74" s="312"/>
      <c r="EO74" s="312"/>
      <c r="EP74" s="312"/>
      <c r="EQ74" s="312"/>
      <c r="ER74" s="312"/>
      <c r="ES74" s="312"/>
      <c r="ET74" s="312"/>
      <c r="EU74" s="312"/>
    </row>
    <row r="75" spans="1:151" s="592" customFormat="1" x14ac:dyDescent="0.55000000000000004">
      <c r="A75" s="3157"/>
      <c r="B75" s="3277" t="s">
        <v>1230</v>
      </c>
      <c r="C75" s="3276"/>
      <c r="D75" s="3276"/>
      <c r="E75" s="3276"/>
      <c r="F75" s="3276"/>
      <c r="G75" s="3276"/>
      <c r="H75" s="3276"/>
      <c r="I75" s="3276"/>
      <c r="J75" s="3276"/>
      <c r="K75" s="3276"/>
      <c r="L75" s="3276"/>
      <c r="M75" s="3276"/>
      <c r="N75" s="3276"/>
      <c r="O75" s="3276"/>
      <c r="P75" s="3276"/>
      <c r="Q75" s="3276"/>
      <c r="R75" s="3276">
        <v>1.903</v>
      </c>
      <c r="S75" s="371"/>
      <c r="T75" s="371"/>
      <c r="U75" s="371"/>
      <c r="V75" s="371"/>
      <c r="W75" s="371"/>
      <c r="X75" s="371"/>
      <c r="Y75" s="342"/>
      <c r="Z75" s="312"/>
      <c r="AA75" s="312"/>
      <c r="AB75" s="342"/>
      <c r="AC75" s="342"/>
      <c r="AD75" s="342"/>
      <c r="AE75" s="342"/>
      <c r="AF75" s="342"/>
      <c r="AG75" s="591"/>
      <c r="AH75" s="342"/>
      <c r="AI75" s="312"/>
      <c r="AJ75" s="312"/>
      <c r="AK75" s="312"/>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312"/>
      <c r="CG75" s="312"/>
      <c r="CH75" s="312"/>
      <c r="CI75" s="312"/>
      <c r="CJ75" s="312"/>
      <c r="CK75" s="312"/>
      <c r="CL75" s="312"/>
      <c r="CM75" s="312"/>
      <c r="CN75" s="312"/>
      <c r="CO75" s="312"/>
      <c r="CP75" s="312"/>
      <c r="CQ75" s="312"/>
      <c r="CR75" s="312"/>
      <c r="CS75" s="312"/>
      <c r="CT75" s="312"/>
      <c r="CU75" s="312"/>
      <c r="CV75" s="312"/>
      <c r="CW75" s="312"/>
      <c r="CX75" s="312"/>
      <c r="CY75" s="312"/>
      <c r="CZ75" s="312"/>
      <c r="DA75" s="312"/>
      <c r="DB75" s="312"/>
      <c r="DC75" s="312"/>
      <c r="DD75" s="312"/>
      <c r="DE75" s="312"/>
      <c r="DF75" s="312"/>
      <c r="DG75" s="312"/>
      <c r="DH75" s="312"/>
      <c r="DI75" s="312"/>
      <c r="DJ75" s="312"/>
      <c r="DK75" s="312"/>
      <c r="DL75" s="312"/>
      <c r="DM75" s="312"/>
      <c r="DN75" s="312"/>
      <c r="DO75" s="312"/>
      <c r="DP75" s="312"/>
      <c r="DQ75" s="312"/>
      <c r="DR75" s="312"/>
      <c r="DS75" s="312"/>
      <c r="DT75" s="312"/>
      <c r="DU75" s="312"/>
      <c r="DV75" s="312"/>
      <c r="DW75" s="312"/>
      <c r="DX75" s="312"/>
      <c r="DY75" s="312"/>
      <c r="DZ75" s="312"/>
      <c r="EA75" s="312"/>
      <c r="EB75" s="312"/>
      <c r="EC75" s="312"/>
      <c r="ED75" s="312"/>
      <c r="EE75" s="312"/>
      <c r="EF75" s="312"/>
      <c r="EG75" s="312"/>
      <c r="EH75" s="312"/>
      <c r="EI75" s="312"/>
      <c r="EJ75" s="312"/>
      <c r="EK75" s="312"/>
      <c r="EL75" s="312"/>
      <c r="EM75" s="312"/>
      <c r="EN75" s="312"/>
      <c r="EO75" s="312"/>
      <c r="EP75" s="312"/>
      <c r="EQ75" s="312"/>
      <c r="ER75" s="312"/>
      <c r="ES75" s="312"/>
      <c r="ET75" s="312"/>
      <c r="EU75" s="312"/>
    </row>
    <row r="76" spans="1:151" s="592" customFormat="1" x14ac:dyDescent="0.55000000000000004">
      <c r="A76" s="3157"/>
      <c r="B76" s="342"/>
      <c r="C76" s="342"/>
      <c r="D76" s="342"/>
      <c r="E76" s="342"/>
      <c r="F76" s="342"/>
      <c r="G76" s="342"/>
      <c r="H76" s="342"/>
      <c r="I76" s="342"/>
      <c r="J76" s="342"/>
      <c r="K76" s="342"/>
      <c r="L76" s="342"/>
      <c r="M76" s="342"/>
      <c r="N76" s="342"/>
      <c r="O76" s="621"/>
      <c r="P76" s="621"/>
      <c r="Q76" s="621"/>
      <c r="R76" s="621"/>
      <c r="S76" s="342"/>
      <c r="T76" s="342"/>
      <c r="U76" s="342"/>
      <c r="V76" s="342"/>
      <c r="W76" s="342"/>
      <c r="X76" s="342"/>
      <c r="Y76" s="342"/>
      <c r="Z76" s="312"/>
      <c r="AA76" s="312"/>
      <c r="AB76" s="342"/>
      <c r="AC76" s="342"/>
      <c r="AD76" s="621"/>
      <c r="AE76" s="621"/>
      <c r="AF76" s="621"/>
      <c r="AG76" s="621"/>
      <c r="AH76" s="342"/>
      <c r="AI76" s="312"/>
      <c r="AJ76" s="312"/>
      <c r="AK76" s="312"/>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312"/>
      <c r="CG76" s="312"/>
      <c r="CH76" s="312"/>
      <c r="CI76" s="312"/>
      <c r="CJ76" s="312"/>
      <c r="CK76" s="312"/>
      <c r="CL76" s="312"/>
      <c r="CM76" s="312"/>
      <c r="CN76" s="312"/>
      <c r="CO76" s="312"/>
      <c r="CP76" s="312"/>
      <c r="CQ76" s="312"/>
      <c r="CR76" s="312"/>
      <c r="CS76" s="312"/>
      <c r="CT76" s="312"/>
      <c r="CU76" s="312"/>
      <c r="CV76" s="312"/>
      <c r="CW76" s="312"/>
      <c r="CX76" s="312"/>
      <c r="CY76" s="312"/>
      <c r="CZ76" s="312"/>
      <c r="DA76" s="312"/>
      <c r="DB76" s="312"/>
      <c r="DC76" s="312"/>
      <c r="DD76" s="312"/>
      <c r="DE76" s="312"/>
      <c r="DF76" s="312"/>
      <c r="DG76" s="312"/>
      <c r="DH76" s="312"/>
      <c r="DI76" s="312"/>
      <c r="DJ76" s="312"/>
      <c r="DK76" s="312"/>
      <c r="DL76" s="312"/>
      <c r="DM76" s="312"/>
      <c r="DN76" s="312"/>
      <c r="DO76" s="312"/>
      <c r="DP76" s="312"/>
      <c r="DQ76" s="312"/>
      <c r="DR76" s="312"/>
      <c r="DS76" s="312"/>
      <c r="DT76" s="312"/>
      <c r="DU76" s="312"/>
      <c r="DV76" s="312"/>
      <c r="DW76" s="312"/>
      <c r="DX76" s="312"/>
      <c r="DY76" s="312"/>
      <c r="DZ76" s="312"/>
      <c r="EA76" s="312"/>
      <c r="EB76" s="312"/>
      <c r="EC76" s="312"/>
      <c r="ED76" s="312"/>
      <c r="EE76" s="312"/>
      <c r="EF76" s="312"/>
      <c r="EG76" s="312"/>
      <c r="EH76" s="312"/>
      <c r="EI76" s="312"/>
      <c r="EJ76" s="312"/>
      <c r="EK76" s="312"/>
      <c r="EL76" s="312"/>
      <c r="EM76" s="312"/>
      <c r="EN76" s="312"/>
      <c r="EO76" s="312"/>
      <c r="EP76" s="312"/>
      <c r="EQ76" s="312"/>
      <c r="ER76" s="312"/>
      <c r="ES76" s="312"/>
      <c r="ET76" s="312"/>
      <c r="EU76" s="312"/>
    </row>
    <row r="77" spans="1:151" ht="63" customHeight="1" x14ac:dyDescent="0.35">
      <c r="A77" s="2504" t="s">
        <v>871</v>
      </c>
      <c r="B77" s="3315" t="s">
        <v>383</v>
      </c>
      <c r="C77" s="3316"/>
      <c r="D77" s="3316"/>
      <c r="E77" s="3316"/>
      <c r="F77" s="3316"/>
      <c r="G77" s="3316"/>
      <c r="H77" s="3316"/>
      <c r="I77" s="3316"/>
      <c r="J77" s="3316"/>
      <c r="K77" s="3316"/>
      <c r="L77" s="3316"/>
      <c r="M77" s="3316"/>
      <c r="N77" s="3316"/>
      <c r="O77" s="3316"/>
      <c r="P77" s="3316"/>
      <c r="Q77" s="3316"/>
      <c r="R77" s="3316"/>
      <c r="S77" s="3316"/>
      <c r="T77" s="3316"/>
      <c r="U77" s="3316"/>
      <c r="V77" s="3316"/>
      <c r="W77" s="3316"/>
      <c r="X77" s="3316"/>
      <c r="Y77" s="3316"/>
      <c r="Z77" s="609"/>
      <c r="AA77" s="609"/>
      <c r="AB77" s="609"/>
      <c r="AC77" s="609"/>
      <c r="AD77" s="312"/>
      <c r="AE77" s="312"/>
      <c r="AF77" s="312"/>
      <c r="AG77" s="312"/>
      <c r="AH77" s="609"/>
      <c r="AI77" s="609"/>
      <c r="AJ77" s="609"/>
      <c r="AK77" s="591"/>
      <c r="AL77" s="249"/>
      <c r="AM77" s="249"/>
      <c r="AN77" s="249"/>
      <c r="AO77" s="250"/>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312"/>
      <c r="CG77" s="312"/>
      <c r="CH77" s="312"/>
      <c r="CI77" s="312"/>
      <c r="CJ77" s="312"/>
      <c r="CK77" s="312"/>
      <c r="CL77" s="312"/>
      <c r="CM77" s="312"/>
      <c r="CN77" s="312"/>
      <c r="CO77" s="312"/>
      <c r="CP77" s="312"/>
      <c r="CQ77" s="312"/>
      <c r="CR77" s="312"/>
      <c r="CS77" s="312"/>
      <c r="CT77" s="312"/>
      <c r="CU77" s="312"/>
      <c r="CV77" s="312"/>
      <c r="CW77" s="312"/>
      <c r="CX77" s="312"/>
      <c r="CY77" s="312"/>
      <c r="CZ77" s="312"/>
      <c r="DA77" s="312"/>
      <c r="DB77" s="312"/>
      <c r="DC77" s="312"/>
      <c r="DD77" s="312"/>
      <c r="DE77" s="312"/>
      <c r="DF77" s="312"/>
      <c r="DG77" s="312"/>
      <c r="DH77" s="312"/>
      <c r="DI77" s="312"/>
      <c r="DJ77" s="312"/>
      <c r="DK77" s="312"/>
      <c r="DL77" s="312"/>
      <c r="DM77" s="312"/>
      <c r="DN77" s="312"/>
      <c r="DO77" s="312"/>
      <c r="DP77" s="312"/>
      <c r="DQ77" s="312"/>
      <c r="DR77" s="312"/>
      <c r="DS77" s="312"/>
      <c r="DT77" s="312"/>
      <c r="DU77" s="312"/>
      <c r="DV77" s="312"/>
      <c r="DW77" s="312"/>
      <c r="DX77" s="312"/>
      <c r="DY77" s="312"/>
      <c r="DZ77" s="312"/>
      <c r="EA77" s="312"/>
      <c r="EB77" s="312"/>
      <c r="EC77" s="312"/>
      <c r="ED77" s="312"/>
      <c r="EE77" s="312"/>
      <c r="EF77" s="312"/>
      <c r="EG77" s="312"/>
      <c r="EH77" s="312"/>
      <c r="EI77" s="312"/>
      <c r="EJ77" s="312"/>
      <c r="EK77" s="312"/>
      <c r="EL77" s="312"/>
      <c r="EM77" s="312"/>
      <c r="EN77" s="312"/>
      <c r="EO77" s="312"/>
      <c r="EP77" s="312"/>
      <c r="EQ77" s="312"/>
      <c r="ER77" s="312"/>
      <c r="ES77" s="312"/>
      <c r="ET77" s="312"/>
      <c r="EU77" s="312"/>
    </row>
    <row r="78" spans="1:151" s="592" customFormat="1" ht="46.5" x14ac:dyDescent="0.55000000000000004">
      <c r="A78" s="3157"/>
      <c r="B78" s="622" t="s">
        <v>54</v>
      </c>
      <c r="C78" s="594" t="s">
        <v>6</v>
      </c>
      <c r="D78" s="594" t="s">
        <v>7</v>
      </c>
      <c r="E78" s="594" t="s">
        <v>8</v>
      </c>
      <c r="F78" s="568" t="s">
        <v>123</v>
      </c>
      <c r="G78" s="568" t="s">
        <v>161</v>
      </c>
      <c r="H78" s="568" t="s">
        <v>194</v>
      </c>
      <c r="I78" s="568" t="s">
        <v>202</v>
      </c>
      <c r="J78" s="568" t="s">
        <v>241</v>
      </c>
      <c r="K78" s="568" t="s">
        <v>273</v>
      </c>
      <c r="L78" s="568" t="s">
        <v>284</v>
      </c>
      <c r="M78" s="611" t="s">
        <v>322</v>
      </c>
      <c r="N78" s="611" t="s">
        <v>342</v>
      </c>
      <c r="O78" s="611" t="s">
        <v>356</v>
      </c>
      <c r="P78" s="611" t="s">
        <v>384</v>
      </c>
      <c r="Q78" s="611" t="s">
        <v>493</v>
      </c>
      <c r="R78" s="611" t="s">
        <v>535</v>
      </c>
      <c r="S78" s="611" t="s">
        <v>541</v>
      </c>
      <c r="T78" s="611" t="s">
        <v>545</v>
      </c>
      <c r="U78" s="611" t="s">
        <v>578</v>
      </c>
      <c r="V78" s="611" t="s">
        <v>586</v>
      </c>
      <c r="W78" s="611" t="s">
        <v>633</v>
      </c>
      <c r="X78" s="611" t="s">
        <v>646</v>
      </c>
      <c r="Y78" s="611" t="s">
        <v>647</v>
      </c>
      <c r="Z78" s="611" t="s">
        <v>668</v>
      </c>
      <c r="AA78" s="611" t="s">
        <v>671</v>
      </c>
      <c r="AB78" s="611" t="s">
        <v>688</v>
      </c>
      <c r="AC78" s="611" t="s">
        <v>689</v>
      </c>
      <c r="AD78" s="611" t="s">
        <v>735</v>
      </c>
      <c r="AE78" s="611" t="s">
        <v>776</v>
      </c>
      <c r="AF78" s="611" t="s">
        <v>811</v>
      </c>
      <c r="AG78" s="611" t="s">
        <v>1055</v>
      </c>
      <c r="AH78" s="611" t="s">
        <v>1072</v>
      </c>
      <c r="AI78" s="611" t="s">
        <v>1075</v>
      </c>
      <c r="AJ78" s="611" t="s">
        <v>1117</v>
      </c>
      <c r="AK78" s="611" t="s">
        <v>1162</v>
      </c>
      <c r="AL78" s="355" t="s">
        <v>1176</v>
      </c>
      <c r="AM78" s="651" t="s">
        <v>1211</v>
      </c>
      <c r="AN78" s="3040" t="s">
        <v>1297</v>
      </c>
      <c r="AO78" s="351" t="s">
        <v>1328</v>
      </c>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312"/>
      <c r="CG78" s="312"/>
      <c r="CH78" s="312"/>
      <c r="CI78" s="312"/>
      <c r="CJ78" s="312"/>
      <c r="CK78" s="312"/>
      <c r="CL78" s="312"/>
      <c r="CM78" s="312"/>
      <c r="CN78" s="312"/>
      <c r="CO78" s="312"/>
      <c r="CP78" s="312"/>
      <c r="CQ78" s="312"/>
      <c r="CR78" s="312"/>
      <c r="CS78" s="312"/>
      <c r="CT78" s="312"/>
      <c r="CU78" s="312"/>
      <c r="CV78" s="312"/>
      <c r="CW78" s="312"/>
      <c r="CX78" s="312"/>
      <c r="CY78" s="312"/>
      <c r="CZ78" s="312"/>
      <c r="DA78" s="312"/>
      <c r="DB78" s="312"/>
      <c r="DC78" s="312"/>
      <c r="DD78" s="312"/>
      <c r="DE78" s="312"/>
      <c r="DF78" s="312"/>
      <c r="DG78" s="312"/>
      <c r="DH78" s="312"/>
      <c r="DI78" s="312"/>
      <c r="DJ78" s="312"/>
      <c r="DK78" s="312"/>
      <c r="DL78" s="312"/>
      <c r="DM78" s="312"/>
      <c r="DN78" s="312"/>
      <c r="DO78" s="312"/>
      <c r="DP78" s="312"/>
      <c r="DQ78" s="312"/>
      <c r="DR78" s="312"/>
      <c r="DS78" s="312"/>
      <c r="DT78" s="312"/>
      <c r="DU78" s="312"/>
      <c r="DV78" s="312"/>
      <c r="DW78" s="312"/>
      <c r="DX78" s="312"/>
      <c r="DY78" s="312"/>
      <c r="DZ78" s="312"/>
      <c r="EA78" s="312"/>
      <c r="EB78" s="312"/>
      <c r="EC78" s="312"/>
      <c r="ED78" s="312"/>
      <c r="EE78" s="312"/>
      <c r="EF78" s="312"/>
      <c r="EG78" s="312"/>
      <c r="EH78" s="312"/>
      <c r="EI78" s="312"/>
      <c r="EJ78" s="312"/>
      <c r="EK78" s="312"/>
      <c r="EL78" s="312"/>
      <c r="EM78" s="312"/>
      <c r="EN78" s="312"/>
      <c r="EO78" s="312"/>
      <c r="EP78" s="312"/>
      <c r="EQ78" s="312"/>
      <c r="ER78" s="312"/>
      <c r="ES78" s="312"/>
      <c r="ET78" s="312"/>
      <c r="EU78" s="312"/>
    </row>
    <row r="79" spans="1:151" s="592" customFormat="1" ht="16.5" customHeight="1" x14ac:dyDescent="0.55000000000000004">
      <c r="A79" s="3164"/>
      <c r="B79" s="619" t="s">
        <v>367</v>
      </c>
      <c r="C79" s="344" t="s">
        <v>10</v>
      </c>
      <c r="D79" s="344" t="s">
        <v>10</v>
      </c>
      <c r="E79" s="344" t="s">
        <v>10</v>
      </c>
      <c r="F79" s="344" t="s">
        <v>10</v>
      </c>
      <c r="G79" s="344" t="s">
        <v>10</v>
      </c>
      <c r="H79" s="344" t="s">
        <v>10</v>
      </c>
      <c r="I79" s="344" t="s">
        <v>10</v>
      </c>
      <c r="J79" s="344" t="s">
        <v>10</v>
      </c>
      <c r="K79" s="344" t="s">
        <v>10</v>
      </c>
      <c r="L79" s="344" t="s">
        <v>10</v>
      </c>
      <c r="M79" s="344" t="s">
        <v>10</v>
      </c>
      <c r="N79" s="344" t="s">
        <v>10</v>
      </c>
      <c r="O79" s="81">
        <v>8.7490000000000006</v>
      </c>
      <c r="P79" s="344" t="s">
        <v>10</v>
      </c>
      <c r="Q79" s="344" t="s">
        <v>10</v>
      </c>
      <c r="R79" s="344" t="s">
        <v>10</v>
      </c>
      <c r="S79" s="344" t="s">
        <v>10</v>
      </c>
      <c r="T79" s="344" t="s">
        <v>10</v>
      </c>
      <c r="U79" s="344" t="s">
        <v>10</v>
      </c>
      <c r="V79" s="344" t="s">
        <v>10</v>
      </c>
      <c r="W79" s="344" t="s">
        <v>10</v>
      </c>
      <c r="X79" s="344" t="s">
        <v>10</v>
      </c>
      <c r="Y79" s="344" t="s">
        <v>10</v>
      </c>
      <c r="Z79" s="344" t="s">
        <v>10</v>
      </c>
      <c r="AA79" s="344" t="s">
        <v>10</v>
      </c>
      <c r="AB79" s="249" t="s">
        <v>10</v>
      </c>
      <c r="AC79" s="249" t="s">
        <v>10</v>
      </c>
      <c r="AD79" s="249" t="s">
        <v>10</v>
      </c>
      <c r="AE79" s="249" t="s">
        <v>10</v>
      </c>
      <c r="AF79" s="81">
        <v>14.44</v>
      </c>
      <c r="AG79" s="557" t="s">
        <v>10</v>
      </c>
      <c r="AH79" s="557" t="s">
        <v>10</v>
      </c>
      <c r="AI79" s="557" t="s">
        <v>10</v>
      </c>
      <c r="AJ79" s="557" t="s">
        <v>10</v>
      </c>
      <c r="AK79" s="557" t="s">
        <v>10</v>
      </c>
      <c r="AL79" s="249" t="s">
        <v>10</v>
      </c>
      <c r="AM79" s="249" t="s">
        <v>10</v>
      </c>
      <c r="AN79" s="249" t="s">
        <v>10</v>
      </c>
      <c r="AO79" s="352" t="s">
        <v>10</v>
      </c>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49"/>
      <c r="CF79" s="312"/>
      <c r="CG79" s="312"/>
      <c r="CH79" s="312"/>
      <c r="CI79" s="312"/>
      <c r="CJ79" s="312"/>
      <c r="CK79" s="312"/>
      <c r="CL79" s="312"/>
      <c r="CM79" s="312"/>
      <c r="CN79" s="312"/>
      <c r="CO79" s="312"/>
      <c r="CP79" s="312"/>
      <c r="CQ79" s="312"/>
      <c r="CR79" s="312"/>
      <c r="CS79" s="312"/>
      <c r="CT79" s="312"/>
      <c r="CU79" s="312"/>
      <c r="CV79" s="312"/>
      <c r="CW79" s="312"/>
      <c r="CX79" s="312"/>
      <c r="CY79" s="312"/>
      <c r="CZ79" s="312"/>
      <c r="DA79" s="312"/>
      <c r="DB79" s="312"/>
      <c r="DC79" s="312"/>
      <c r="DD79" s="312"/>
      <c r="DE79" s="312"/>
      <c r="DF79" s="312"/>
      <c r="DG79" s="312"/>
      <c r="DH79" s="312"/>
      <c r="DI79" s="312"/>
      <c r="DJ79" s="312"/>
      <c r="DK79" s="312"/>
      <c r="DL79" s="312"/>
      <c r="DM79" s="312"/>
      <c r="DN79" s="312"/>
      <c r="DO79" s="312"/>
      <c r="DP79" s="312"/>
      <c r="DQ79" s="312"/>
      <c r="DR79" s="312"/>
      <c r="DS79" s="312"/>
      <c r="DT79" s="312"/>
      <c r="DU79" s="312"/>
      <c r="DV79" s="312"/>
      <c r="DW79" s="312"/>
      <c r="DX79" s="312"/>
      <c r="DY79" s="312"/>
      <c r="DZ79" s="312"/>
      <c r="EA79" s="312"/>
      <c r="EB79" s="312"/>
      <c r="EC79" s="312"/>
      <c r="ED79" s="312"/>
      <c r="EE79" s="312"/>
      <c r="EF79" s="312"/>
      <c r="EG79" s="312"/>
      <c r="EH79" s="312"/>
      <c r="EI79" s="312"/>
      <c r="EJ79" s="312"/>
      <c r="EK79" s="312"/>
      <c r="EL79" s="312"/>
      <c r="EM79" s="312"/>
      <c r="EN79" s="312"/>
      <c r="EO79" s="312"/>
      <c r="EP79" s="312"/>
      <c r="EQ79" s="312"/>
      <c r="ER79" s="312"/>
      <c r="ES79" s="312"/>
      <c r="ET79" s="312"/>
      <c r="EU79" s="312"/>
    </row>
    <row r="80" spans="1:151" s="592" customFormat="1" ht="16.5" customHeight="1" x14ac:dyDescent="0.55000000000000004">
      <c r="A80" s="3164"/>
      <c r="B80" s="39" t="s">
        <v>368</v>
      </c>
      <c r="C80" s="344" t="s">
        <v>10</v>
      </c>
      <c r="D80" s="344" t="s">
        <v>10</v>
      </c>
      <c r="E80" s="344" t="s">
        <v>10</v>
      </c>
      <c r="F80" s="344" t="s">
        <v>10</v>
      </c>
      <c r="G80" s="344" t="s">
        <v>10</v>
      </c>
      <c r="H80" s="344" t="s">
        <v>10</v>
      </c>
      <c r="I80" s="344" t="s">
        <v>10</v>
      </c>
      <c r="J80" s="344" t="s">
        <v>10</v>
      </c>
      <c r="K80" s="344" t="s">
        <v>10</v>
      </c>
      <c r="L80" s="344" t="s">
        <v>10</v>
      </c>
      <c r="M80" s="344" t="s">
        <v>10</v>
      </c>
      <c r="N80" s="344" t="s">
        <v>10</v>
      </c>
      <c r="O80" s="81">
        <v>36.286999999999999</v>
      </c>
      <c r="P80" s="344" t="s">
        <v>10</v>
      </c>
      <c r="Q80" s="344" t="s">
        <v>10</v>
      </c>
      <c r="R80" s="344" t="s">
        <v>10</v>
      </c>
      <c r="S80" s="344" t="s">
        <v>10</v>
      </c>
      <c r="T80" s="344" t="s">
        <v>10</v>
      </c>
      <c r="U80" s="344" t="s">
        <v>10</v>
      </c>
      <c r="V80" s="344" t="s">
        <v>10</v>
      </c>
      <c r="W80" s="344" t="s">
        <v>10</v>
      </c>
      <c r="X80" s="344" t="s">
        <v>10</v>
      </c>
      <c r="Y80" s="344" t="s">
        <v>10</v>
      </c>
      <c r="Z80" s="344" t="s">
        <v>10</v>
      </c>
      <c r="AA80" s="344" t="s">
        <v>10</v>
      </c>
      <c r="AB80" s="249" t="s">
        <v>10</v>
      </c>
      <c r="AC80" s="249" t="s">
        <v>10</v>
      </c>
      <c r="AD80" s="249" t="s">
        <v>10</v>
      </c>
      <c r="AE80" s="249" t="s">
        <v>10</v>
      </c>
      <c r="AF80" s="81">
        <v>41.898000000000003</v>
      </c>
      <c r="AG80" s="249" t="s">
        <v>10</v>
      </c>
      <c r="AH80" s="249" t="s">
        <v>10</v>
      </c>
      <c r="AI80" s="249" t="s">
        <v>10</v>
      </c>
      <c r="AJ80" s="249" t="s">
        <v>10</v>
      </c>
      <c r="AK80" s="249" t="s">
        <v>10</v>
      </c>
      <c r="AL80" s="249" t="s">
        <v>10</v>
      </c>
      <c r="AM80" s="249" t="s">
        <v>10</v>
      </c>
      <c r="AN80" s="249" t="s">
        <v>10</v>
      </c>
      <c r="AO80" s="352" t="s">
        <v>10</v>
      </c>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49"/>
      <c r="CF80" s="312"/>
      <c r="CG80" s="312"/>
      <c r="CH80" s="312"/>
      <c r="CI80" s="312"/>
      <c r="CJ80" s="312"/>
      <c r="CK80" s="312"/>
      <c r="CL80" s="312"/>
      <c r="CM80" s="312"/>
      <c r="CN80" s="312"/>
      <c r="CO80" s="312"/>
      <c r="CP80" s="312"/>
      <c r="CQ80" s="312"/>
      <c r="CR80" s="312"/>
      <c r="CS80" s="312"/>
      <c r="CT80" s="312"/>
      <c r="CU80" s="312"/>
      <c r="CV80" s="312"/>
      <c r="CW80" s="312"/>
      <c r="CX80" s="312"/>
      <c r="CY80" s="312"/>
      <c r="CZ80" s="312"/>
      <c r="DA80" s="312"/>
      <c r="DB80" s="312"/>
      <c r="DC80" s="312"/>
      <c r="DD80" s="312"/>
      <c r="DE80" s="312"/>
      <c r="DF80" s="312"/>
      <c r="DG80" s="312"/>
      <c r="DH80" s="312"/>
      <c r="DI80" s="312"/>
      <c r="DJ80" s="312"/>
      <c r="DK80" s="312"/>
      <c r="DL80" s="312"/>
      <c r="DM80" s="312"/>
      <c r="DN80" s="312"/>
      <c r="DO80" s="312"/>
      <c r="DP80" s="312"/>
      <c r="DQ80" s="312"/>
      <c r="DR80" s="312"/>
      <c r="DS80" s="312"/>
      <c r="DT80" s="312"/>
      <c r="DU80" s="312"/>
      <c r="DV80" s="312"/>
      <c r="DW80" s="312"/>
      <c r="DX80" s="312"/>
      <c r="DY80" s="312"/>
      <c r="DZ80" s="312"/>
      <c r="EA80" s="312"/>
      <c r="EB80" s="312"/>
      <c r="EC80" s="312"/>
      <c r="ED80" s="312"/>
      <c r="EE80" s="312"/>
      <c r="EF80" s="312"/>
      <c r="EG80" s="312"/>
      <c r="EH80" s="312"/>
      <c r="EI80" s="312"/>
      <c r="EJ80" s="312"/>
      <c r="EK80" s="312"/>
      <c r="EL80" s="312"/>
      <c r="EM80" s="312"/>
      <c r="EN80" s="312"/>
      <c r="EO80" s="312"/>
      <c r="EP80" s="312"/>
      <c r="EQ80" s="312"/>
      <c r="ER80" s="312"/>
      <c r="ES80" s="312"/>
      <c r="ET80" s="312"/>
      <c r="EU80" s="312"/>
    </row>
    <row r="81" spans="1:151" s="592" customFormat="1" ht="16.5" customHeight="1" x14ac:dyDescent="0.55000000000000004">
      <c r="A81" s="3164"/>
      <c r="B81" s="39" t="s">
        <v>369</v>
      </c>
      <c r="C81" s="344" t="s">
        <v>10</v>
      </c>
      <c r="D81" s="344" t="s">
        <v>10</v>
      </c>
      <c r="E81" s="344" t="s">
        <v>10</v>
      </c>
      <c r="F81" s="344" t="s">
        <v>10</v>
      </c>
      <c r="G81" s="344" t="s">
        <v>10</v>
      </c>
      <c r="H81" s="344" t="s">
        <v>10</v>
      </c>
      <c r="I81" s="344" t="s">
        <v>10</v>
      </c>
      <c r="J81" s="344" t="s">
        <v>10</v>
      </c>
      <c r="K81" s="344" t="s">
        <v>10</v>
      </c>
      <c r="L81" s="344" t="s">
        <v>10</v>
      </c>
      <c r="M81" s="344" t="s">
        <v>10</v>
      </c>
      <c r="N81" s="344" t="s">
        <v>10</v>
      </c>
      <c r="O81" s="81">
        <v>31.7</v>
      </c>
      <c r="P81" s="344" t="s">
        <v>10</v>
      </c>
      <c r="Q81" s="344" t="s">
        <v>10</v>
      </c>
      <c r="R81" s="344" t="s">
        <v>10</v>
      </c>
      <c r="S81" s="344" t="s">
        <v>10</v>
      </c>
      <c r="T81" s="344" t="s">
        <v>10</v>
      </c>
      <c r="U81" s="344" t="s">
        <v>10</v>
      </c>
      <c r="V81" s="344" t="s">
        <v>10</v>
      </c>
      <c r="W81" s="344" t="s">
        <v>10</v>
      </c>
      <c r="X81" s="344" t="s">
        <v>10</v>
      </c>
      <c r="Y81" s="344" t="s">
        <v>10</v>
      </c>
      <c r="Z81" s="344" t="s">
        <v>10</v>
      </c>
      <c r="AA81" s="344" t="s">
        <v>10</v>
      </c>
      <c r="AB81" s="249" t="s">
        <v>10</v>
      </c>
      <c r="AC81" s="249" t="s">
        <v>10</v>
      </c>
      <c r="AD81" s="249" t="s">
        <v>10</v>
      </c>
      <c r="AE81" s="249" t="s">
        <v>10</v>
      </c>
      <c r="AF81" s="81">
        <v>25.077000000000002</v>
      </c>
      <c r="AG81" s="249" t="s">
        <v>10</v>
      </c>
      <c r="AH81" s="249" t="s">
        <v>10</v>
      </c>
      <c r="AI81" s="249" t="s">
        <v>10</v>
      </c>
      <c r="AJ81" s="249" t="s">
        <v>10</v>
      </c>
      <c r="AK81" s="249" t="s">
        <v>10</v>
      </c>
      <c r="AL81" s="249" t="s">
        <v>10</v>
      </c>
      <c r="AM81" s="249" t="s">
        <v>10</v>
      </c>
      <c r="AN81" s="249" t="s">
        <v>10</v>
      </c>
      <c r="AO81" s="352" t="s">
        <v>10</v>
      </c>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49"/>
      <c r="CF81" s="312"/>
      <c r="CG81" s="312"/>
      <c r="CH81" s="312"/>
      <c r="CI81" s="312"/>
      <c r="CJ81" s="312"/>
      <c r="CK81" s="312"/>
      <c r="CL81" s="312"/>
      <c r="CM81" s="312"/>
      <c r="CN81" s="312"/>
      <c r="CO81" s="312"/>
      <c r="CP81" s="312"/>
      <c r="CQ81" s="312"/>
      <c r="CR81" s="312"/>
      <c r="CS81" s="312"/>
      <c r="CT81" s="312"/>
      <c r="CU81" s="312"/>
      <c r="CV81" s="312"/>
      <c r="CW81" s="312"/>
      <c r="CX81" s="312"/>
      <c r="CY81" s="312"/>
      <c r="CZ81" s="312"/>
      <c r="DA81" s="312"/>
      <c r="DB81" s="312"/>
      <c r="DC81" s="312"/>
      <c r="DD81" s="312"/>
      <c r="DE81" s="312"/>
      <c r="DF81" s="312"/>
      <c r="DG81" s="312"/>
      <c r="DH81" s="312"/>
      <c r="DI81" s="312"/>
      <c r="DJ81" s="312"/>
      <c r="DK81" s="312"/>
      <c r="DL81" s="312"/>
      <c r="DM81" s="312"/>
      <c r="DN81" s="312"/>
      <c r="DO81" s="312"/>
      <c r="DP81" s="312"/>
      <c r="DQ81" s="312"/>
      <c r="DR81" s="312"/>
      <c r="DS81" s="312"/>
      <c r="DT81" s="312"/>
      <c r="DU81" s="312"/>
      <c r="DV81" s="312"/>
      <c r="DW81" s="312"/>
      <c r="DX81" s="312"/>
      <c r="DY81" s="312"/>
      <c r="DZ81" s="312"/>
      <c r="EA81" s="312"/>
      <c r="EB81" s="312"/>
      <c r="EC81" s="312"/>
      <c r="ED81" s="312"/>
      <c r="EE81" s="312"/>
      <c r="EF81" s="312"/>
      <c r="EG81" s="312"/>
      <c r="EH81" s="312"/>
      <c r="EI81" s="312"/>
      <c r="EJ81" s="312"/>
      <c r="EK81" s="312"/>
      <c r="EL81" s="312"/>
      <c r="EM81" s="312"/>
      <c r="EN81" s="312"/>
      <c r="EO81" s="312"/>
      <c r="EP81" s="312"/>
      <c r="EQ81" s="312"/>
      <c r="ER81" s="312"/>
      <c r="ES81" s="312"/>
      <c r="ET81" s="312"/>
      <c r="EU81" s="312"/>
    </row>
    <row r="82" spans="1:151" s="592" customFormat="1" ht="16.5" customHeight="1" x14ac:dyDescent="0.55000000000000004">
      <c r="A82" s="3164"/>
      <c r="B82" s="39" t="s">
        <v>370</v>
      </c>
      <c r="C82" s="344" t="s">
        <v>10</v>
      </c>
      <c r="D82" s="344" t="s">
        <v>10</v>
      </c>
      <c r="E82" s="344" t="s">
        <v>10</v>
      </c>
      <c r="F82" s="344" t="s">
        <v>10</v>
      </c>
      <c r="G82" s="344" t="s">
        <v>10</v>
      </c>
      <c r="H82" s="344" t="s">
        <v>10</v>
      </c>
      <c r="I82" s="344" t="s">
        <v>10</v>
      </c>
      <c r="J82" s="344" t="s">
        <v>10</v>
      </c>
      <c r="K82" s="344" t="s">
        <v>10</v>
      </c>
      <c r="L82" s="344" t="s">
        <v>10</v>
      </c>
      <c r="M82" s="344" t="s">
        <v>10</v>
      </c>
      <c r="N82" s="344" t="s">
        <v>10</v>
      </c>
      <c r="O82" s="81">
        <v>17.555</v>
      </c>
      <c r="P82" s="344" t="s">
        <v>10</v>
      </c>
      <c r="Q82" s="344" t="s">
        <v>10</v>
      </c>
      <c r="R82" s="344" t="s">
        <v>10</v>
      </c>
      <c r="S82" s="344" t="s">
        <v>10</v>
      </c>
      <c r="T82" s="344" t="s">
        <v>10</v>
      </c>
      <c r="U82" s="344" t="s">
        <v>10</v>
      </c>
      <c r="V82" s="344" t="s">
        <v>10</v>
      </c>
      <c r="W82" s="344" t="s">
        <v>10</v>
      </c>
      <c r="X82" s="344" t="s">
        <v>10</v>
      </c>
      <c r="Y82" s="344" t="s">
        <v>10</v>
      </c>
      <c r="Z82" s="344" t="s">
        <v>10</v>
      </c>
      <c r="AA82" s="344" t="s">
        <v>10</v>
      </c>
      <c r="AB82" s="249" t="s">
        <v>10</v>
      </c>
      <c r="AC82" s="249" t="s">
        <v>10</v>
      </c>
      <c r="AD82" s="249" t="s">
        <v>10</v>
      </c>
      <c r="AE82" s="249" t="s">
        <v>10</v>
      </c>
      <c r="AF82" s="81">
        <v>14.829000000000001</v>
      </c>
      <c r="AG82" s="249" t="s">
        <v>10</v>
      </c>
      <c r="AH82" s="249" t="s">
        <v>10</v>
      </c>
      <c r="AI82" s="249" t="s">
        <v>10</v>
      </c>
      <c r="AJ82" s="249" t="s">
        <v>10</v>
      </c>
      <c r="AK82" s="249" t="s">
        <v>10</v>
      </c>
      <c r="AL82" s="249" t="s">
        <v>10</v>
      </c>
      <c r="AM82" s="249" t="s">
        <v>10</v>
      </c>
      <c r="AN82" s="249" t="s">
        <v>10</v>
      </c>
      <c r="AO82" s="352" t="s">
        <v>10</v>
      </c>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9"/>
      <c r="BW82" s="249"/>
      <c r="BX82" s="249"/>
      <c r="BY82" s="249"/>
      <c r="BZ82" s="249"/>
      <c r="CA82" s="249"/>
      <c r="CB82" s="249"/>
      <c r="CC82" s="249"/>
      <c r="CD82" s="249"/>
      <c r="CE82" s="249"/>
      <c r="CF82" s="312"/>
      <c r="CG82" s="312"/>
      <c r="CH82" s="312"/>
      <c r="CI82" s="312"/>
      <c r="CJ82" s="312"/>
      <c r="CK82" s="312"/>
      <c r="CL82" s="312"/>
      <c r="CM82" s="312"/>
      <c r="CN82" s="312"/>
      <c r="CO82" s="312"/>
      <c r="CP82" s="312"/>
      <c r="CQ82" s="312"/>
      <c r="CR82" s="312"/>
      <c r="CS82" s="312"/>
      <c r="CT82" s="312"/>
      <c r="CU82" s="312"/>
      <c r="CV82" s="312"/>
      <c r="CW82" s="312"/>
      <c r="CX82" s="312"/>
      <c r="CY82" s="312"/>
      <c r="CZ82" s="312"/>
      <c r="DA82" s="312"/>
      <c r="DB82" s="312"/>
      <c r="DC82" s="312"/>
      <c r="DD82" s="312"/>
      <c r="DE82" s="312"/>
      <c r="DF82" s="312"/>
      <c r="DG82" s="312"/>
      <c r="DH82" s="312"/>
      <c r="DI82" s="312"/>
      <c r="DJ82" s="312"/>
      <c r="DK82" s="312"/>
      <c r="DL82" s="312"/>
      <c r="DM82" s="312"/>
      <c r="DN82" s="312"/>
      <c r="DO82" s="312"/>
      <c r="DP82" s="312"/>
      <c r="DQ82" s="312"/>
      <c r="DR82" s="312"/>
      <c r="DS82" s="312"/>
      <c r="DT82" s="312"/>
      <c r="DU82" s="312"/>
      <c r="DV82" s="312"/>
      <c r="DW82" s="312"/>
      <c r="DX82" s="312"/>
      <c r="DY82" s="312"/>
      <c r="DZ82" s="312"/>
      <c r="EA82" s="312"/>
      <c r="EB82" s="312"/>
      <c r="EC82" s="312"/>
      <c r="ED82" s="312"/>
      <c r="EE82" s="312"/>
      <c r="EF82" s="312"/>
      <c r="EG82" s="312"/>
      <c r="EH82" s="312"/>
      <c r="EI82" s="312"/>
      <c r="EJ82" s="312"/>
      <c r="EK82" s="312"/>
      <c r="EL82" s="312"/>
      <c r="EM82" s="312"/>
      <c r="EN82" s="312"/>
      <c r="EO82" s="312"/>
      <c r="EP82" s="312"/>
      <c r="EQ82" s="312"/>
      <c r="ER82" s="312"/>
      <c r="ES82" s="312"/>
      <c r="ET82" s="312"/>
      <c r="EU82" s="312"/>
    </row>
    <row r="83" spans="1:151" s="592" customFormat="1" ht="16.5" customHeight="1" x14ac:dyDescent="0.55000000000000004">
      <c r="A83" s="3164"/>
      <c r="B83" s="39" t="s">
        <v>371</v>
      </c>
      <c r="C83" s="344" t="s">
        <v>10</v>
      </c>
      <c r="D83" s="344" t="s">
        <v>10</v>
      </c>
      <c r="E83" s="344" t="s">
        <v>10</v>
      </c>
      <c r="F83" s="344" t="s">
        <v>10</v>
      </c>
      <c r="G83" s="344" t="s">
        <v>10</v>
      </c>
      <c r="H83" s="344" t="s">
        <v>10</v>
      </c>
      <c r="I83" s="344" t="s">
        <v>10</v>
      </c>
      <c r="J83" s="344" t="s">
        <v>10</v>
      </c>
      <c r="K83" s="344" t="s">
        <v>10</v>
      </c>
      <c r="L83" s="344" t="s">
        <v>10</v>
      </c>
      <c r="M83" s="344" t="s">
        <v>10</v>
      </c>
      <c r="N83" s="344" t="s">
        <v>10</v>
      </c>
      <c r="O83" s="81">
        <v>2.573</v>
      </c>
      <c r="P83" s="344" t="s">
        <v>10</v>
      </c>
      <c r="Q83" s="344" t="s">
        <v>10</v>
      </c>
      <c r="R83" s="344" t="s">
        <v>10</v>
      </c>
      <c r="S83" s="344" t="s">
        <v>10</v>
      </c>
      <c r="T83" s="344" t="s">
        <v>10</v>
      </c>
      <c r="U83" s="344" t="s">
        <v>10</v>
      </c>
      <c r="V83" s="344" t="s">
        <v>10</v>
      </c>
      <c r="W83" s="344" t="s">
        <v>10</v>
      </c>
      <c r="X83" s="344" t="s">
        <v>10</v>
      </c>
      <c r="Y83" s="344" t="s">
        <v>10</v>
      </c>
      <c r="Z83" s="344" t="s">
        <v>10</v>
      </c>
      <c r="AA83" s="344" t="s">
        <v>10</v>
      </c>
      <c r="AB83" s="249" t="s">
        <v>10</v>
      </c>
      <c r="AC83" s="249" t="s">
        <v>10</v>
      </c>
      <c r="AD83" s="249" t="s">
        <v>10</v>
      </c>
      <c r="AE83" s="249" t="s">
        <v>10</v>
      </c>
      <c r="AF83" s="81">
        <v>3.359</v>
      </c>
      <c r="AG83" s="249" t="s">
        <v>10</v>
      </c>
      <c r="AH83" s="249" t="s">
        <v>10</v>
      </c>
      <c r="AI83" s="249" t="s">
        <v>10</v>
      </c>
      <c r="AJ83" s="249" t="s">
        <v>10</v>
      </c>
      <c r="AK83" s="249" t="s">
        <v>10</v>
      </c>
      <c r="AL83" s="249" t="s">
        <v>10</v>
      </c>
      <c r="AM83" s="249" t="s">
        <v>10</v>
      </c>
      <c r="AN83" s="249" t="s">
        <v>10</v>
      </c>
      <c r="AO83" s="352" t="s">
        <v>10</v>
      </c>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312"/>
      <c r="CG83" s="312"/>
      <c r="CH83" s="312"/>
      <c r="CI83" s="312"/>
      <c r="CJ83" s="312"/>
      <c r="CK83" s="312"/>
      <c r="CL83" s="312"/>
      <c r="CM83" s="312"/>
      <c r="CN83" s="312"/>
      <c r="CO83" s="312"/>
      <c r="CP83" s="312"/>
      <c r="CQ83" s="312"/>
      <c r="CR83" s="312"/>
      <c r="CS83" s="312"/>
      <c r="CT83" s="312"/>
      <c r="CU83" s="312"/>
      <c r="CV83" s="312"/>
      <c r="CW83" s="312"/>
      <c r="CX83" s="312"/>
      <c r="CY83" s="312"/>
      <c r="CZ83" s="312"/>
      <c r="DA83" s="312"/>
      <c r="DB83" s="312"/>
      <c r="DC83" s="312"/>
      <c r="DD83" s="312"/>
      <c r="DE83" s="312"/>
      <c r="DF83" s="312"/>
      <c r="DG83" s="312"/>
      <c r="DH83" s="312"/>
      <c r="DI83" s="312"/>
      <c r="DJ83" s="312"/>
      <c r="DK83" s="312"/>
      <c r="DL83" s="312"/>
      <c r="DM83" s="312"/>
      <c r="DN83" s="312"/>
      <c r="DO83" s="312"/>
      <c r="DP83" s="312"/>
      <c r="DQ83" s="312"/>
      <c r="DR83" s="312"/>
      <c r="DS83" s="312"/>
      <c r="DT83" s="312"/>
      <c r="DU83" s="312"/>
      <c r="DV83" s="312"/>
      <c r="DW83" s="312"/>
      <c r="DX83" s="312"/>
      <c r="DY83" s="312"/>
      <c r="DZ83" s="312"/>
      <c r="EA83" s="312"/>
      <c r="EB83" s="312"/>
      <c r="EC83" s="312"/>
      <c r="ED83" s="312"/>
      <c r="EE83" s="312"/>
      <c r="EF83" s="312"/>
      <c r="EG83" s="312"/>
      <c r="EH83" s="312"/>
      <c r="EI83" s="312"/>
      <c r="EJ83" s="312"/>
      <c r="EK83" s="312"/>
      <c r="EL83" s="312"/>
      <c r="EM83" s="312"/>
      <c r="EN83" s="312"/>
      <c r="EO83" s="312"/>
      <c r="EP83" s="312"/>
      <c r="EQ83" s="312"/>
      <c r="ER83" s="312"/>
      <c r="ES83" s="312"/>
      <c r="ET83" s="312"/>
      <c r="EU83" s="312"/>
    </row>
    <row r="84" spans="1:151" s="592" customFormat="1" ht="16.5" customHeight="1" x14ac:dyDescent="0.55000000000000004">
      <c r="A84" s="3164"/>
      <c r="B84" s="39" t="s">
        <v>372</v>
      </c>
      <c r="C84" s="344" t="s">
        <v>10</v>
      </c>
      <c r="D84" s="344" t="s">
        <v>10</v>
      </c>
      <c r="E84" s="344" t="s">
        <v>10</v>
      </c>
      <c r="F84" s="344" t="s">
        <v>10</v>
      </c>
      <c r="G84" s="344" t="s">
        <v>10</v>
      </c>
      <c r="H84" s="344" t="s">
        <v>10</v>
      </c>
      <c r="I84" s="344" t="s">
        <v>10</v>
      </c>
      <c r="J84" s="344" t="s">
        <v>10</v>
      </c>
      <c r="K84" s="344" t="s">
        <v>10</v>
      </c>
      <c r="L84" s="344" t="s">
        <v>10</v>
      </c>
      <c r="M84" s="344" t="s">
        <v>10</v>
      </c>
      <c r="N84" s="344" t="s">
        <v>10</v>
      </c>
      <c r="O84" s="81">
        <v>0.35799999999999998</v>
      </c>
      <c r="P84" s="344" t="s">
        <v>10</v>
      </c>
      <c r="Q84" s="344" t="s">
        <v>10</v>
      </c>
      <c r="R84" s="344" t="s">
        <v>10</v>
      </c>
      <c r="S84" s="344" t="s">
        <v>10</v>
      </c>
      <c r="T84" s="344" t="s">
        <v>10</v>
      </c>
      <c r="U84" s="344" t="s">
        <v>10</v>
      </c>
      <c r="V84" s="344" t="s">
        <v>10</v>
      </c>
      <c r="W84" s="344" t="s">
        <v>10</v>
      </c>
      <c r="X84" s="344" t="s">
        <v>10</v>
      </c>
      <c r="Y84" s="344" t="s">
        <v>10</v>
      </c>
      <c r="Z84" s="344" t="s">
        <v>10</v>
      </c>
      <c r="AA84" s="344" t="s">
        <v>10</v>
      </c>
      <c r="AB84" s="249" t="s">
        <v>10</v>
      </c>
      <c r="AC84" s="249" t="s">
        <v>10</v>
      </c>
      <c r="AD84" s="249" t="s">
        <v>10</v>
      </c>
      <c r="AE84" s="249" t="s">
        <v>10</v>
      </c>
      <c r="AF84" s="81">
        <v>0.28100000000000003</v>
      </c>
      <c r="AG84" s="249" t="s">
        <v>10</v>
      </c>
      <c r="AH84" s="249" t="s">
        <v>10</v>
      </c>
      <c r="AI84" s="249" t="s">
        <v>10</v>
      </c>
      <c r="AJ84" s="249" t="s">
        <v>10</v>
      </c>
      <c r="AK84" s="249" t="s">
        <v>10</v>
      </c>
      <c r="AL84" s="249" t="s">
        <v>10</v>
      </c>
      <c r="AM84" s="249" t="s">
        <v>10</v>
      </c>
      <c r="AN84" s="249" t="s">
        <v>10</v>
      </c>
      <c r="AO84" s="352" t="s">
        <v>10</v>
      </c>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312"/>
      <c r="CG84" s="312"/>
      <c r="CH84" s="312"/>
      <c r="CI84" s="312"/>
      <c r="CJ84" s="312"/>
      <c r="CK84" s="312"/>
      <c r="CL84" s="312"/>
      <c r="CM84" s="312"/>
      <c r="CN84" s="312"/>
      <c r="CO84" s="312"/>
      <c r="CP84" s="312"/>
      <c r="CQ84" s="312"/>
      <c r="CR84" s="312"/>
      <c r="CS84" s="312"/>
      <c r="CT84" s="312"/>
      <c r="CU84" s="312"/>
      <c r="CV84" s="312"/>
      <c r="CW84" s="312"/>
      <c r="CX84" s="312"/>
      <c r="CY84" s="312"/>
      <c r="CZ84" s="312"/>
      <c r="DA84" s="312"/>
      <c r="DB84" s="312"/>
      <c r="DC84" s="312"/>
      <c r="DD84" s="312"/>
      <c r="DE84" s="312"/>
      <c r="DF84" s="312"/>
      <c r="DG84" s="312"/>
      <c r="DH84" s="312"/>
      <c r="DI84" s="312"/>
      <c r="DJ84" s="312"/>
      <c r="DK84" s="312"/>
      <c r="DL84" s="312"/>
      <c r="DM84" s="312"/>
      <c r="DN84" s="312"/>
      <c r="DO84" s="312"/>
      <c r="DP84" s="312"/>
      <c r="DQ84" s="312"/>
      <c r="DR84" s="312"/>
      <c r="DS84" s="312"/>
      <c r="DT84" s="312"/>
      <c r="DU84" s="312"/>
      <c r="DV84" s="312"/>
      <c r="DW84" s="312"/>
      <c r="DX84" s="312"/>
      <c r="DY84" s="312"/>
      <c r="DZ84" s="312"/>
      <c r="EA84" s="312"/>
      <c r="EB84" s="312"/>
      <c r="EC84" s="312"/>
      <c r="ED84" s="312"/>
      <c r="EE84" s="312"/>
      <c r="EF84" s="312"/>
      <c r="EG84" s="312"/>
      <c r="EH84" s="312"/>
      <c r="EI84" s="312"/>
      <c r="EJ84" s="312"/>
      <c r="EK84" s="312"/>
      <c r="EL84" s="312"/>
      <c r="EM84" s="312"/>
      <c r="EN84" s="312"/>
      <c r="EO84" s="312"/>
      <c r="EP84" s="312"/>
      <c r="EQ84" s="312"/>
      <c r="ER84" s="312"/>
      <c r="ES84" s="312"/>
      <c r="ET84" s="312"/>
      <c r="EU84" s="312"/>
    </row>
    <row r="85" spans="1:151" s="592" customFormat="1" ht="16.5" customHeight="1" x14ac:dyDescent="0.55000000000000004">
      <c r="A85" s="3157"/>
      <c r="B85" s="347" t="s">
        <v>212</v>
      </c>
      <c r="C85" s="560" t="s">
        <v>10</v>
      </c>
      <c r="D85" s="560" t="s">
        <v>10</v>
      </c>
      <c r="E85" s="560" t="s">
        <v>10</v>
      </c>
      <c r="F85" s="560" t="s">
        <v>10</v>
      </c>
      <c r="G85" s="560" t="s">
        <v>10</v>
      </c>
      <c r="H85" s="560" t="s">
        <v>10</v>
      </c>
      <c r="I85" s="560" t="s">
        <v>10</v>
      </c>
      <c r="J85" s="560" t="s">
        <v>10</v>
      </c>
      <c r="K85" s="560" t="s">
        <v>10</v>
      </c>
      <c r="L85" s="560" t="s">
        <v>10</v>
      </c>
      <c r="M85" s="560" t="s">
        <v>10</v>
      </c>
      <c r="N85" s="560" t="s">
        <v>10</v>
      </c>
      <c r="O85" s="81">
        <v>2.7770000000000001</v>
      </c>
      <c r="P85" s="560" t="s">
        <v>10</v>
      </c>
      <c r="Q85" s="560" t="s">
        <v>10</v>
      </c>
      <c r="R85" s="560" t="s">
        <v>10</v>
      </c>
      <c r="S85" s="560" t="s">
        <v>10</v>
      </c>
      <c r="T85" s="560" t="s">
        <v>10</v>
      </c>
      <c r="U85" s="560" t="s">
        <v>10</v>
      </c>
      <c r="V85" s="560" t="s">
        <v>10</v>
      </c>
      <c r="W85" s="560" t="s">
        <v>10</v>
      </c>
      <c r="X85" s="560" t="s">
        <v>10</v>
      </c>
      <c r="Y85" s="560" t="s">
        <v>10</v>
      </c>
      <c r="Z85" s="560" t="s">
        <v>10</v>
      </c>
      <c r="AA85" s="560" t="s">
        <v>10</v>
      </c>
      <c r="AB85" s="573" t="s">
        <v>10</v>
      </c>
      <c r="AC85" s="573" t="s">
        <v>10</v>
      </c>
      <c r="AD85" s="573" t="s">
        <v>10</v>
      </c>
      <c r="AE85" s="573" t="s">
        <v>10</v>
      </c>
      <c r="AF85" s="81">
        <v>0.11600000000000001</v>
      </c>
      <c r="AG85" s="249" t="s">
        <v>10</v>
      </c>
      <c r="AH85" s="573" t="s">
        <v>10</v>
      </c>
      <c r="AI85" s="573" t="s">
        <v>10</v>
      </c>
      <c r="AJ85" s="573" t="s">
        <v>10</v>
      </c>
      <c r="AK85" s="573" t="s">
        <v>10</v>
      </c>
      <c r="AL85" s="249" t="s">
        <v>10</v>
      </c>
      <c r="AM85" s="650" t="s">
        <v>10</v>
      </c>
      <c r="AN85" s="650" t="s">
        <v>10</v>
      </c>
      <c r="AO85" s="353" t="s">
        <v>10</v>
      </c>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312"/>
      <c r="CG85" s="312"/>
      <c r="CH85" s="312"/>
      <c r="CI85" s="312"/>
      <c r="CJ85" s="312"/>
      <c r="CK85" s="312"/>
      <c r="CL85" s="312"/>
      <c r="CM85" s="312"/>
      <c r="CN85" s="312"/>
      <c r="CO85" s="312"/>
      <c r="CP85" s="312"/>
      <c r="CQ85" s="312"/>
      <c r="CR85" s="312"/>
      <c r="CS85" s="312"/>
      <c r="CT85" s="312"/>
      <c r="CU85" s="312"/>
      <c r="CV85" s="312"/>
      <c r="CW85" s="312"/>
      <c r="CX85" s="312"/>
      <c r="CY85" s="312"/>
      <c r="CZ85" s="312"/>
      <c r="DA85" s="312"/>
      <c r="DB85" s="312"/>
      <c r="DC85" s="312"/>
      <c r="DD85" s="312"/>
      <c r="DE85" s="312"/>
      <c r="DF85" s="312"/>
      <c r="DG85" s="312"/>
      <c r="DH85" s="312"/>
      <c r="DI85" s="312"/>
      <c r="DJ85" s="312"/>
      <c r="DK85" s="312"/>
      <c r="DL85" s="312"/>
      <c r="DM85" s="312"/>
      <c r="DN85" s="312"/>
      <c r="DO85" s="312"/>
      <c r="DP85" s="312"/>
      <c r="DQ85" s="312"/>
      <c r="DR85" s="312"/>
      <c r="DS85" s="312"/>
      <c r="DT85" s="312"/>
      <c r="DU85" s="312"/>
      <c r="DV85" s="312"/>
      <c r="DW85" s="312"/>
      <c r="DX85" s="312"/>
      <c r="DY85" s="312"/>
      <c r="DZ85" s="312"/>
      <c r="EA85" s="312"/>
      <c r="EB85" s="312"/>
      <c r="EC85" s="312"/>
      <c r="ED85" s="312"/>
      <c r="EE85" s="312"/>
      <c r="EF85" s="312"/>
      <c r="EG85" s="312"/>
      <c r="EH85" s="312"/>
      <c r="EI85" s="312"/>
      <c r="EJ85" s="312"/>
      <c r="EK85" s="312"/>
      <c r="EL85" s="312"/>
      <c r="EM85" s="312"/>
      <c r="EN85" s="312"/>
      <c r="EO85" s="312"/>
      <c r="EP85" s="312"/>
      <c r="EQ85" s="312"/>
      <c r="ER85" s="312"/>
      <c r="ES85" s="312"/>
      <c r="ET85" s="312"/>
      <c r="EU85" s="312"/>
    </row>
    <row r="86" spans="1:151" s="592" customFormat="1" ht="15.65" hidden="1" customHeight="1" x14ac:dyDescent="0.55000000000000004">
      <c r="A86" s="3157"/>
      <c r="B86" s="620"/>
      <c r="C86" s="249"/>
      <c r="D86" s="249"/>
      <c r="E86" s="342"/>
      <c r="F86" s="342"/>
      <c r="G86" s="342"/>
      <c r="H86" s="342"/>
      <c r="I86" s="342"/>
      <c r="J86" s="342"/>
      <c r="K86" s="342"/>
      <c r="L86" s="342"/>
      <c r="M86" s="342"/>
      <c r="N86" s="342"/>
      <c r="O86" s="342"/>
      <c r="P86" s="342"/>
      <c r="Q86" s="342"/>
      <c r="R86" s="342"/>
      <c r="S86" s="342"/>
      <c r="T86" s="342"/>
      <c r="U86" s="342"/>
      <c r="V86" s="342"/>
      <c r="W86" s="342"/>
      <c r="X86" s="342"/>
      <c r="Y86" s="342"/>
      <c r="Z86" s="312"/>
      <c r="AA86" s="312"/>
      <c r="AB86" s="342"/>
      <c r="AC86" s="342"/>
      <c r="AD86" s="342"/>
      <c r="AE86" s="342"/>
      <c r="AF86" s="342"/>
      <c r="AG86" s="342"/>
      <c r="AH86" s="342"/>
      <c r="AI86" s="312"/>
      <c r="AJ86" s="312"/>
      <c r="AK86" s="312"/>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9"/>
      <c r="BW86" s="249"/>
      <c r="BX86" s="249"/>
      <c r="BY86" s="249"/>
      <c r="BZ86" s="249"/>
      <c r="CA86" s="249"/>
      <c r="CB86" s="249"/>
      <c r="CC86" s="249"/>
      <c r="CD86" s="249"/>
      <c r="CE86" s="249"/>
      <c r="CF86" s="312"/>
      <c r="CG86" s="312"/>
      <c r="CH86" s="312"/>
      <c r="CI86" s="312"/>
      <c r="CJ86" s="312"/>
      <c r="CK86" s="312"/>
      <c r="CL86" s="312"/>
      <c r="CM86" s="312"/>
      <c r="CN86" s="312"/>
      <c r="CO86" s="312"/>
      <c r="CP86" s="312"/>
      <c r="CQ86" s="312"/>
      <c r="CR86" s="312"/>
      <c r="CS86" s="312"/>
      <c r="CT86" s="312"/>
      <c r="CU86" s="312"/>
      <c r="CV86" s="312"/>
      <c r="CW86" s="312"/>
      <c r="CX86" s="312"/>
      <c r="CY86" s="312"/>
      <c r="CZ86" s="312"/>
      <c r="DA86" s="312"/>
      <c r="DB86" s="312"/>
      <c r="DC86" s="312"/>
      <c r="DD86" s="312"/>
      <c r="DE86" s="312"/>
      <c r="DF86" s="312"/>
      <c r="DG86" s="312"/>
      <c r="DH86" s="312"/>
      <c r="DI86" s="312"/>
      <c r="DJ86" s="312"/>
      <c r="DK86" s="312"/>
      <c r="DL86" s="312"/>
      <c r="DM86" s="312"/>
      <c r="DN86" s="312"/>
      <c r="DO86" s="312"/>
      <c r="DP86" s="312"/>
      <c r="DQ86" s="312"/>
      <c r="DR86" s="312"/>
      <c r="DS86" s="312"/>
      <c r="DT86" s="312"/>
      <c r="DU86" s="312"/>
      <c r="DV86" s="312"/>
      <c r="DW86" s="312"/>
      <c r="DX86" s="312"/>
      <c r="DY86" s="312"/>
      <c r="DZ86" s="312"/>
      <c r="EA86" s="312"/>
      <c r="EB86" s="312"/>
      <c r="EC86" s="312"/>
      <c r="ED86" s="312"/>
      <c r="EE86" s="312"/>
      <c r="EF86" s="312"/>
      <c r="EG86" s="312"/>
      <c r="EH86" s="312"/>
      <c r="EI86" s="312"/>
      <c r="EJ86" s="312"/>
      <c r="EK86" s="312"/>
      <c r="EL86" s="312"/>
      <c r="EM86" s="312"/>
      <c r="EN86" s="312"/>
      <c r="EO86" s="312"/>
      <c r="EP86" s="312"/>
      <c r="EQ86" s="312"/>
      <c r="ER86" s="312"/>
      <c r="ES86" s="312"/>
      <c r="ET86" s="312"/>
      <c r="EU86" s="312"/>
    </row>
    <row r="87" spans="1:151" s="592" customFormat="1" x14ac:dyDescent="0.55000000000000004">
      <c r="A87" s="3157"/>
      <c r="B87" s="3277" t="s">
        <v>1231</v>
      </c>
      <c r="C87" s="3276"/>
      <c r="D87" s="3276"/>
      <c r="E87" s="3276"/>
      <c r="F87" s="3276"/>
      <c r="G87" s="3276"/>
      <c r="H87" s="3276"/>
      <c r="I87" s="3276"/>
      <c r="J87" s="3276"/>
      <c r="K87" s="3276"/>
      <c r="L87" s="3276"/>
      <c r="M87" s="3276"/>
      <c r="N87" s="3276"/>
      <c r="O87" s="3276"/>
      <c r="P87" s="3276"/>
      <c r="Q87" s="3276"/>
      <c r="R87" s="3276">
        <v>3.2280000000000002</v>
      </c>
      <c r="S87" s="371"/>
      <c r="T87" s="371"/>
      <c r="U87" s="371"/>
      <c r="V87" s="371"/>
      <c r="W87" s="371"/>
      <c r="X87" s="371"/>
      <c r="Y87" s="342"/>
      <c r="Z87" s="312"/>
      <c r="AA87" s="312"/>
      <c r="AB87" s="342"/>
      <c r="AC87" s="342"/>
      <c r="AD87" s="342"/>
      <c r="AE87" s="342"/>
      <c r="AF87" s="342"/>
      <c r="AG87" s="623"/>
      <c r="AH87" s="342"/>
      <c r="AI87" s="312"/>
      <c r="AJ87" s="312"/>
      <c r="AK87" s="312"/>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9"/>
      <c r="BW87" s="249"/>
      <c r="BX87" s="249"/>
      <c r="BY87" s="249"/>
      <c r="BZ87" s="249"/>
      <c r="CA87" s="249"/>
      <c r="CB87" s="249"/>
      <c r="CC87" s="249"/>
      <c r="CD87" s="249"/>
      <c r="CE87" s="249"/>
      <c r="CF87" s="312"/>
      <c r="CG87" s="312"/>
      <c r="CH87" s="312"/>
      <c r="CI87" s="312"/>
      <c r="CJ87" s="312"/>
      <c r="CK87" s="312"/>
      <c r="CL87" s="312"/>
      <c r="CM87" s="312"/>
      <c r="CN87" s="312"/>
      <c r="CO87" s="312"/>
      <c r="CP87" s="312"/>
      <c r="CQ87" s="312"/>
      <c r="CR87" s="312"/>
      <c r="CS87" s="312"/>
      <c r="CT87" s="312"/>
      <c r="CU87" s="312"/>
      <c r="CV87" s="312"/>
      <c r="CW87" s="312"/>
      <c r="CX87" s="312"/>
      <c r="CY87" s="312"/>
      <c r="CZ87" s="312"/>
      <c r="DA87" s="312"/>
      <c r="DB87" s="312"/>
      <c r="DC87" s="312"/>
      <c r="DD87" s="312"/>
      <c r="DE87" s="312"/>
      <c r="DF87" s="312"/>
      <c r="DG87" s="312"/>
      <c r="DH87" s="312"/>
      <c r="DI87" s="312"/>
      <c r="DJ87" s="312"/>
      <c r="DK87" s="312"/>
      <c r="DL87" s="312"/>
      <c r="DM87" s="312"/>
      <c r="DN87" s="312"/>
      <c r="DO87" s="312"/>
      <c r="DP87" s="312"/>
      <c r="DQ87" s="312"/>
      <c r="DR87" s="312"/>
      <c r="DS87" s="312"/>
      <c r="DT87" s="312"/>
      <c r="DU87" s="312"/>
      <c r="DV87" s="312"/>
      <c r="DW87" s="312"/>
      <c r="DX87" s="312"/>
      <c r="DY87" s="312"/>
      <c r="DZ87" s="312"/>
      <c r="EA87" s="312"/>
      <c r="EB87" s="312"/>
      <c r="EC87" s="312"/>
      <c r="ED87" s="312"/>
      <c r="EE87" s="312"/>
      <c r="EF87" s="312"/>
      <c r="EG87" s="312"/>
      <c r="EH87" s="312"/>
      <c r="EI87" s="312"/>
      <c r="EJ87" s="312"/>
      <c r="EK87" s="312"/>
      <c r="EL87" s="312"/>
      <c r="EM87" s="312"/>
      <c r="EN87" s="312"/>
      <c r="EO87" s="312"/>
      <c r="EP87" s="312"/>
      <c r="EQ87" s="312"/>
      <c r="ER87" s="312"/>
      <c r="ES87" s="312"/>
      <c r="ET87" s="312"/>
      <c r="EU87" s="312"/>
    </row>
    <row r="88" spans="1:151" s="592" customFormat="1" x14ac:dyDescent="0.55000000000000004">
      <c r="A88" s="3157"/>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312"/>
      <c r="AJ88" s="312"/>
      <c r="AK88" s="312"/>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9"/>
      <c r="BW88" s="249"/>
      <c r="BX88" s="249"/>
      <c r="BY88" s="249"/>
      <c r="BZ88" s="249"/>
      <c r="CA88" s="249"/>
      <c r="CB88" s="249"/>
      <c r="CC88" s="249"/>
      <c r="CD88" s="249"/>
      <c r="CE88" s="249"/>
      <c r="CF88" s="312"/>
      <c r="CG88" s="312"/>
      <c r="CH88" s="312"/>
      <c r="CI88" s="312"/>
      <c r="CJ88" s="312"/>
      <c r="CK88" s="312"/>
      <c r="CL88" s="312"/>
      <c r="CM88" s="312"/>
      <c r="CN88" s="312"/>
      <c r="CO88" s="312"/>
      <c r="CP88" s="312"/>
      <c r="CQ88" s="312"/>
      <c r="CR88" s="312"/>
      <c r="CS88" s="312"/>
      <c r="CT88" s="312"/>
      <c r="CU88" s="312"/>
      <c r="CV88" s="312"/>
      <c r="CW88" s="312"/>
      <c r="CX88" s="312"/>
      <c r="CY88" s="312"/>
      <c r="CZ88" s="312"/>
      <c r="DA88" s="312"/>
      <c r="DB88" s="312"/>
      <c r="DC88" s="312"/>
      <c r="DD88" s="312"/>
      <c r="DE88" s="312"/>
      <c r="DF88" s="312"/>
      <c r="DG88" s="312"/>
      <c r="DH88" s="312"/>
      <c r="DI88" s="312"/>
      <c r="DJ88" s="312"/>
      <c r="DK88" s="312"/>
      <c r="DL88" s="312"/>
      <c r="DM88" s="312"/>
      <c r="DN88" s="312"/>
      <c r="DO88" s="312"/>
      <c r="DP88" s="312"/>
      <c r="DQ88" s="312"/>
      <c r="DR88" s="312"/>
      <c r="DS88" s="312"/>
      <c r="DT88" s="312"/>
      <c r="DU88" s="312"/>
      <c r="DV88" s="312"/>
      <c r="DW88" s="312"/>
      <c r="DX88" s="312"/>
      <c r="DY88" s="312"/>
      <c r="DZ88" s="312"/>
      <c r="EA88" s="312"/>
      <c r="EB88" s="312"/>
      <c r="EC88" s="312"/>
      <c r="ED88" s="312"/>
      <c r="EE88" s="312"/>
      <c r="EF88" s="312"/>
      <c r="EG88" s="312"/>
      <c r="EH88" s="312"/>
      <c r="EI88" s="312"/>
      <c r="EJ88" s="312"/>
      <c r="EK88" s="312"/>
      <c r="EL88" s="312"/>
      <c r="EM88" s="312"/>
      <c r="EN88" s="312"/>
      <c r="EO88" s="312"/>
      <c r="EP88" s="312"/>
      <c r="EQ88" s="312"/>
      <c r="ER88" s="312"/>
      <c r="ES88" s="312"/>
      <c r="ET88" s="312"/>
      <c r="EU88" s="312"/>
    </row>
    <row r="89" spans="1:151" s="592" customFormat="1" x14ac:dyDescent="0.55000000000000004">
      <c r="A89" s="3157"/>
      <c r="B89" s="342"/>
      <c r="C89" s="342"/>
      <c r="D89" s="342"/>
      <c r="E89" s="342"/>
      <c r="F89" s="342"/>
      <c r="G89" s="342"/>
      <c r="H89" s="342"/>
      <c r="I89" s="342"/>
      <c r="J89" s="342"/>
      <c r="K89" s="342"/>
      <c r="L89" s="342"/>
      <c r="M89" s="342"/>
      <c r="N89" s="342"/>
      <c r="O89" s="342"/>
      <c r="P89" s="342"/>
      <c r="Q89" s="342"/>
      <c r="R89" s="342"/>
      <c r="S89" s="342"/>
      <c r="T89" s="342"/>
      <c r="U89" s="342"/>
      <c r="V89" s="342"/>
      <c r="W89" s="342"/>
      <c r="X89" s="342"/>
      <c r="Y89" s="342"/>
      <c r="Z89" s="312"/>
      <c r="AA89" s="312"/>
      <c r="AB89" s="342"/>
      <c r="AC89" s="342"/>
      <c r="AD89" s="342"/>
      <c r="AE89" s="342"/>
      <c r="AF89" s="621"/>
      <c r="AG89" s="621"/>
      <c r="AH89" s="240"/>
      <c r="AI89" s="312"/>
      <c r="AJ89" s="312"/>
      <c r="AK89" s="312"/>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9"/>
      <c r="BW89" s="249"/>
      <c r="BX89" s="249"/>
      <c r="BY89" s="249"/>
      <c r="BZ89" s="249"/>
      <c r="CA89" s="249"/>
      <c r="CB89" s="249"/>
      <c r="CC89" s="249"/>
      <c r="CD89" s="249"/>
      <c r="CE89" s="249"/>
      <c r="CF89" s="312"/>
      <c r="CG89" s="312"/>
      <c r="CH89" s="312"/>
      <c r="CI89" s="312"/>
      <c r="CJ89" s="312"/>
      <c r="CK89" s="312"/>
      <c r="CL89" s="312"/>
      <c r="CM89" s="312"/>
      <c r="CN89" s="312"/>
      <c r="CO89" s="312"/>
      <c r="CP89" s="312"/>
      <c r="CQ89" s="312"/>
      <c r="CR89" s="312"/>
      <c r="CS89" s="312"/>
      <c r="CT89" s="312"/>
      <c r="CU89" s="312"/>
      <c r="CV89" s="312"/>
      <c r="CW89" s="312"/>
      <c r="CX89" s="312"/>
      <c r="CY89" s="312"/>
      <c r="CZ89" s="312"/>
      <c r="DA89" s="312"/>
      <c r="DB89" s="312"/>
      <c r="DC89" s="312"/>
      <c r="DD89" s="312"/>
      <c r="DE89" s="312"/>
      <c r="DF89" s="312"/>
      <c r="DG89" s="312"/>
      <c r="DH89" s="312"/>
      <c r="DI89" s="312"/>
      <c r="DJ89" s="312"/>
      <c r="DK89" s="312"/>
      <c r="DL89" s="312"/>
      <c r="DM89" s="312"/>
      <c r="DN89" s="312"/>
      <c r="DO89" s="312"/>
      <c r="DP89" s="312"/>
      <c r="DQ89" s="312"/>
      <c r="DR89" s="312"/>
      <c r="DS89" s="312"/>
      <c r="DT89" s="312"/>
      <c r="DU89" s="312"/>
      <c r="DV89" s="312"/>
      <c r="DW89" s="312"/>
      <c r="DX89" s="312"/>
      <c r="DY89" s="312"/>
      <c r="DZ89" s="312"/>
      <c r="EA89" s="312"/>
      <c r="EB89" s="312"/>
      <c r="EC89" s="312"/>
      <c r="ED89" s="312"/>
      <c r="EE89" s="312"/>
      <c r="EF89" s="312"/>
      <c r="EG89" s="312"/>
      <c r="EH89" s="312"/>
      <c r="EI89" s="312"/>
      <c r="EJ89" s="312"/>
      <c r="EK89" s="312"/>
      <c r="EL89" s="312"/>
      <c r="EM89" s="312"/>
      <c r="EN89" s="312"/>
      <c r="EO89" s="312"/>
      <c r="EP89" s="312"/>
      <c r="EQ89" s="312"/>
      <c r="ER89" s="312"/>
      <c r="ES89" s="312"/>
      <c r="ET89" s="312"/>
      <c r="EU89" s="312"/>
    </row>
    <row r="90" spans="1:151" ht="63" customHeight="1" x14ac:dyDescent="0.35">
      <c r="A90" s="2504" t="s">
        <v>872</v>
      </c>
      <c r="B90" s="3315" t="s">
        <v>728</v>
      </c>
      <c r="C90" s="3316"/>
      <c r="D90" s="3316"/>
      <c r="E90" s="3316"/>
      <c r="F90" s="3316"/>
      <c r="G90" s="3316"/>
      <c r="H90" s="3316"/>
      <c r="I90" s="3316"/>
      <c r="J90" s="3316"/>
      <c r="K90" s="3316"/>
      <c r="L90" s="3316"/>
      <c r="M90" s="3316"/>
      <c r="N90" s="3316"/>
      <c r="O90" s="3316"/>
      <c r="P90" s="3316"/>
      <c r="Q90" s="3316"/>
      <c r="R90" s="3316"/>
      <c r="S90" s="3316"/>
      <c r="T90" s="3316"/>
      <c r="U90" s="3316"/>
      <c r="V90" s="3316"/>
      <c r="W90" s="3316"/>
      <c r="X90" s="3316"/>
      <c r="Y90" s="3316"/>
      <c r="Z90" s="609"/>
      <c r="AA90" s="609"/>
      <c r="AB90" s="609"/>
      <c r="AC90" s="609"/>
      <c r="AD90" s="609"/>
      <c r="AE90" s="609"/>
      <c r="AF90" s="312"/>
      <c r="AG90" s="312"/>
      <c r="AH90" s="609"/>
      <c r="AI90" s="609"/>
      <c r="AJ90" s="609"/>
      <c r="AK90" s="591"/>
      <c r="AL90" s="249"/>
      <c r="AM90" s="249"/>
      <c r="AN90" s="249"/>
      <c r="AO90" s="250"/>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9"/>
      <c r="BW90" s="249"/>
      <c r="BX90" s="249"/>
      <c r="BY90" s="249"/>
      <c r="BZ90" s="249"/>
      <c r="CA90" s="249"/>
      <c r="CB90" s="249"/>
      <c r="CC90" s="249"/>
      <c r="CD90" s="249"/>
      <c r="CE90" s="249"/>
      <c r="CF90" s="312"/>
      <c r="CG90" s="312"/>
      <c r="CH90" s="312"/>
      <c r="CI90" s="312"/>
      <c r="CJ90" s="312"/>
      <c r="CK90" s="312"/>
      <c r="CL90" s="312"/>
      <c r="CM90" s="312"/>
      <c r="CN90" s="312"/>
      <c r="CO90" s="312"/>
      <c r="CP90" s="312"/>
      <c r="CQ90" s="312"/>
      <c r="CR90" s="312"/>
      <c r="CS90" s="312"/>
      <c r="CT90" s="312"/>
      <c r="CU90" s="312"/>
      <c r="CV90" s="312"/>
      <c r="CW90" s="312"/>
      <c r="CX90" s="312"/>
      <c r="CY90" s="312"/>
      <c r="CZ90" s="312"/>
      <c r="DA90" s="312"/>
      <c r="DB90" s="312"/>
      <c r="DC90" s="312"/>
      <c r="DD90" s="312"/>
      <c r="DE90" s="312"/>
      <c r="DF90" s="312"/>
      <c r="DG90" s="312"/>
      <c r="DH90" s="312"/>
      <c r="DI90" s="312"/>
      <c r="DJ90" s="312"/>
      <c r="DK90" s="312"/>
      <c r="DL90" s="312"/>
      <c r="DM90" s="312"/>
      <c r="DN90" s="312"/>
      <c r="DO90" s="312"/>
      <c r="DP90" s="312"/>
      <c r="DQ90" s="312"/>
      <c r="DR90" s="312"/>
      <c r="DS90" s="312"/>
      <c r="DT90" s="312"/>
      <c r="DU90" s="312"/>
      <c r="DV90" s="312"/>
      <c r="DW90" s="312"/>
      <c r="DX90" s="312"/>
      <c r="DY90" s="312"/>
      <c r="DZ90" s="312"/>
      <c r="EA90" s="312"/>
      <c r="EB90" s="312"/>
      <c r="EC90" s="312"/>
      <c r="ED90" s="312"/>
      <c r="EE90" s="312"/>
      <c r="EF90" s="312"/>
      <c r="EG90" s="312"/>
      <c r="EH90" s="312"/>
      <c r="EI90" s="312"/>
      <c r="EJ90" s="312"/>
      <c r="EK90" s="312"/>
      <c r="EL90" s="312"/>
      <c r="EM90" s="312"/>
      <c r="EN90" s="312"/>
      <c r="EO90" s="312"/>
      <c r="EP90" s="312"/>
      <c r="EQ90" s="312"/>
      <c r="ER90" s="312"/>
      <c r="ES90" s="312"/>
      <c r="ET90" s="312"/>
      <c r="EU90" s="312"/>
    </row>
    <row r="91" spans="1:151" s="592" customFormat="1" ht="46.5" x14ac:dyDescent="0.55000000000000004">
      <c r="A91" s="3157"/>
      <c r="B91" s="617" t="s">
        <v>54</v>
      </c>
      <c r="C91" s="610" t="s">
        <v>6</v>
      </c>
      <c r="D91" s="610" t="s">
        <v>7</v>
      </c>
      <c r="E91" s="610" t="s">
        <v>8</v>
      </c>
      <c r="F91" s="618" t="s">
        <v>123</v>
      </c>
      <c r="G91" s="611" t="s">
        <v>160</v>
      </c>
      <c r="H91" s="611" t="s">
        <v>194</v>
      </c>
      <c r="I91" s="611" t="s">
        <v>202</v>
      </c>
      <c r="J91" s="611" t="s">
        <v>241</v>
      </c>
      <c r="K91" s="611" t="s">
        <v>273</v>
      </c>
      <c r="L91" s="611" t="s">
        <v>284</v>
      </c>
      <c r="M91" s="611" t="s">
        <v>322</v>
      </c>
      <c r="N91" s="611" t="s">
        <v>342</v>
      </c>
      <c r="O91" s="611" t="s">
        <v>356</v>
      </c>
      <c r="P91" s="611" t="s">
        <v>384</v>
      </c>
      <c r="Q91" s="611" t="s">
        <v>493</v>
      </c>
      <c r="R91" s="611" t="s">
        <v>535</v>
      </c>
      <c r="S91" s="611" t="s">
        <v>541</v>
      </c>
      <c r="T91" s="611" t="s">
        <v>545</v>
      </c>
      <c r="U91" s="611" t="s">
        <v>578</v>
      </c>
      <c r="V91" s="611" t="s">
        <v>586</v>
      </c>
      <c r="W91" s="611" t="s">
        <v>633</v>
      </c>
      <c r="X91" s="611" t="s">
        <v>646</v>
      </c>
      <c r="Y91" s="611" t="s">
        <v>647</v>
      </c>
      <c r="Z91" s="611" t="s">
        <v>668</v>
      </c>
      <c r="AA91" s="611" t="s">
        <v>671</v>
      </c>
      <c r="AB91" s="611" t="s">
        <v>688</v>
      </c>
      <c r="AC91" s="611" t="s">
        <v>689</v>
      </c>
      <c r="AD91" s="611" t="s">
        <v>735</v>
      </c>
      <c r="AE91" s="611" t="s">
        <v>776</v>
      </c>
      <c r="AF91" s="611" t="s">
        <v>811</v>
      </c>
      <c r="AG91" s="355" t="s">
        <v>1055</v>
      </c>
      <c r="AH91" s="611" t="s">
        <v>1072</v>
      </c>
      <c r="AI91" s="611" t="s">
        <v>1075</v>
      </c>
      <c r="AJ91" s="611" t="s">
        <v>1117</v>
      </c>
      <c r="AK91" s="611" t="s">
        <v>1162</v>
      </c>
      <c r="AL91" s="355" t="s">
        <v>1176</v>
      </c>
      <c r="AM91" s="651" t="s">
        <v>1211</v>
      </c>
      <c r="AN91" s="3040" t="s">
        <v>1297</v>
      </c>
      <c r="AO91" s="351" t="s">
        <v>1328</v>
      </c>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9"/>
      <c r="BS91" s="249"/>
      <c r="BT91" s="249"/>
      <c r="BU91" s="249"/>
      <c r="BV91" s="249"/>
      <c r="BW91" s="249"/>
      <c r="BX91" s="249"/>
      <c r="BY91" s="249"/>
      <c r="BZ91" s="249"/>
      <c r="CA91" s="249"/>
      <c r="CB91" s="249"/>
      <c r="CC91" s="249"/>
      <c r="CD91" s="249"/>
      <c r="CE91" s="249"/>
      <c r="CF91" s="312"/>
      <c r="CG91" s="312"/>
      <c r="CH91" s="312"/>
      <c r="CI91" s="312"/>
      <c r="CJ91" s="312"/>
      <c r="CK91" s="312"/>
      <c r="CL91" s="312"/>
      <c r="CM91" s="312"/>
      <c r="CN91" s="312"/>
      <c r="CO91" s="312"/>
      <c r="CP91" s="312"/>
      <c r="CQ91" s="312"/>
      <c r="CR91" s="312"/>
      <c r="CS91" s="312"/>
      <c r="CT91" s="312"/>
      <c r="CU91" s="312"/>
      <c r="CV91" s="312"/>
      <c r="CW91" s="312"/>
      <c r="CX91" s="312"/>
      <c r="CY91" s="312"/>
      <c r="CZ91" s="312"/>
      <c r="DA91" s="312"/>
      <c r="DB91" s="312"/>
      <c r="DC91" s="312"/>
      <c r="DD91" s="312"/>
      <c r="DE91" s="312"/>
      <c r="DF91" s="312"/>
      <c r="DG91" s="312"/>
      <c r="DH91" s="312"/>
      <c r="DI91" s="312"/>
      <c r="DJ91" s="312"/>
      <c r="DK91" s="312"/>
      <c r="DL91" s="312"/>
      <c r="DM91" s="312"/>
      <c r="DN91" s="312"/>
      <c r="DO91" s="312"/>
      <c r="DP91" s="312"/>
      <c r="DQ91" s="312"/>
      <c r="DR91" s="312"/>
      <c r="DS91" s="312"/>
      <c r="DT91" s="312"/>
      <c r="DU91" s="312"/>
      <c r="DV91" s="312"/>
      <c r="DW91" s="312"/>
      <c r="DX91" s="312"/>
      <c r="DY91" s="312"/>
      <c r="DZ91" s="312"/>
      <c r="EA91" s="312"/>
      <c r="EB91" s="312"/>
      <c r="EC91" s="312"/>
      <c r="ED91" s="312"/>
      <c r="EE91" s="312"/>
      <c r="EF91" s="312"/>
      <c r="EG91" s="312"/>
      <c r="EH91" s="312"/>
      <c r="EI91" s="312"/>
      <c r="EJ91" s="312"/>
      <c r="EK91" s="312"/>
      <c r="EL91" s="312"/>
      <c r="EM91" s="312"/>
      <c r="EN91" s="312"/>
      <c r="EO91" s="312"/>
      <c r="EP91" s="312"/>
      <c r="EQ91" s="312"/>
      <c r="ER91" s="312"/>
      <c r="ES91" s="312"/>
      <c r="ET91" s="312"/>
      <c r="EU91" s="312"/>
    </row>
    <row r="92" spans="1:151" s="592" customFormat="1" ht="16.5" customHeight="1" x14ac:dyDescent="0.55000000000000004">
      <c r="A92" s="3157"/>
      <c r="B92" s="619" t="s">
        <v>701</v>
      </c>
      <c r="C92" s="624" t="s">
        <v>10</v>
      </c>
      <c r="D92" s="557" t="s">
        <v>10</v>
      </c>
      <c r="E92" s="557" t="s">
        <v>10</v>
      </c>
      <c r="F92" s="557" t="s">
        <v>10</v>
      </c>
      <c r="G92" s="557" t="s">
        <v>10</v>
      </c>
      <c r="H92" s="557" t="s">
        <v>10</v>
      </c>
      <c r="I92" s="557" t="s">
        <v>10</v>
      </c>
      <c r="J92" s="557" t="s">
        <v>10</v>
      </c>
      <c r="K92" s="557" t="s">
        <v>10</v>
      </c>
      <c r="L92" s="557" t="s">
        <v>10</v>
      </c>
      <c r="M92" s="557" t="s">
        <v>10</v>
      </c>
      <c r="N92" s="557" t="s">
        <v>10</v>
      </c>
      <c r="O92" s="557" t="s">
        <v>10</v>
      </c>
      <c r="P92" s="557" t="s">
        <v>10</v>
      </c>
      <c r="Q92" s="557" t="s">
        <v>10</v>
      </c>
      <c r="R92" s="557" t="s">
        <v>10</v>
      </c>
      <c r="S92" s="557" t="s">
        <v>10</v>
      </c>
      <c r="T92" s="557" t="s">
        <v>10</v>
      </c>
      <c r="U92" s="557" t="s">
        <v>10</v>
      </c>
      <c r="V92" s="557" t="s">
        <v>10</v>
      </c>
      <c r="W92" s="557" t="s">
        <v>10</v>
      </c>
      <c r="X92" s="557" t="s">
        <v>10</v>
      </c>
      <c r="Y92" s="557" t="s">
        <v>10</v>
      </c>
      <c r="Z92" s="557" t="s">
        <v>10</v>
      </c>
      <c r="AA92" s="557" t="s">
        <v>10</v>
      </c>
      <c r="AB92" s="572" t="s">
        <v>10</v>
      </c>
      <c r="AC92" s="81">
        <v>52.646000000000001</v>
      </c>
      <c r="AD92" s="572" t="s">
        <v>10</v>
      </c>
      <c r="AE92" s="81">
        <v>47.497</v>
      </c>
      <c r="AF92" s="344" t="s">
        <v>10</v>
      </c>
      <c r="AG92" s="557" t="s">
        <v>10</v>
      </c>
      <c r="AH92" s="557" t="s">
        <v>10</v>
      </c>
      <c r="AI92" s="81">
        <v>48.713000000000001</v>
      </c>
      <c r="AJ92" s="557" t="s">
        <v>10</v>
      </c>
      <c r="AK92" s="557" t="s">
        <v>10</v>
      </c>
      <c r="AL92" s="249" t="s">
        <v>10</v>
      </c>
      <c r="AM92" s="81">
        <v>48.063000000000002</v>
      </c>
      <c r="AN92" s="249" t="s">
        <v>10</v>
      </c>
      <c r="AO92" s="352" t="s">
        <v>10</v>
      </c>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9"/>
      <c r="BS92" s="249"/>
      <c r="BT92" s="249"/>
      <c r="BU92" s="249"/>
      <c r="BV92" s="249"/>
      <c r="BW92" s="249"/>
      <c r="BX92" s="249"/>
      <c r="BY92" s="249"/>
      <c r="BZ92" s="249"/>
      <c r="CA92" s="249"/>
      <c r="CB92" s="249"/>
      <c r="CC92" s="249"/>
      <c r="CD92" s="249"/>
      <c r="CE92" s="249"/>
      <c r="CF92" s="312"/>
      <c r="CG92" s="312"/>
      <c r="CH92" s="312"/>
      <c r="CI92" s="312"/>
      <c r="CJ92" s="312"/>
      <c r="CK92" s="312"/>
      <c r="CL92" s="312"/>
      <c r="CM92" s="312"/>
      <c r="CN92" s="312"/>
      <c r="CO92" s="312"/>
      <c r="CP92" s="312"/>
      <c r="CQ92" s="312"/>
      <c r="CR92" s="312"/>
      <c r="CS92" s="312"/>
      <c r="CT92" s="312"/>
      <c r="CU92" s="312"/>
      <c r="CV92" s="312"/>
      <c r="CW92" s="312"/>
      <c r="CX92" s="312"/>
      <c r="CY92" s="312"/>
      <c r="CZ92" s="312"/>
      <c r="DA92" s="312"/>
      <c r="DB92" s="312"/>
      <c r="DC92" s="312"/>
      <c r="DD92" s="312"/>
      <c r="DE92" s="312"/>
      <c r="DF92" s="312"/>
      <c r="DG92" s="312"/>
      <c r="DH92" s="312"/>
      <c r="DI92" s="312"/>
      <c r="DJ92" s="312"/>
      <c r="DK92" s="312"/>
      <c r="DL92" s="312"/>
      <c r="DM92" s="312"/>
      <c r="DN92" s="312"/>
      <c r="DO92" s="312"/>
      <c r="DP92" s="312"/>
      <c r="DQ92" s="312"/>
      <c r="DR92" s="312"/>
      <c r="DS92" s="312"/>
      <c r="DT92" s="312"/>
      <c r="DU92" s="312"/>
      <c r="DV92" s="312"/>
      <c r="DW92" s="312"/>
      <c r="DX92" s="312"/>
      <c r="DY92" s="312"/>
      <c r="DZ92" s="312"/>
      <c r="EA92" s="312"/>
      <c r="EB92" s="312"/>
      <c r="EC92" s="312"/>
      <c r="ED92" s="312"/>
      <c r="EE92" s="312"/>
      <c r="EF92" s="312"/>
      <c r="EG92" s="312"/>
      <c r="EH92" s="312"/>
      <c r="EI92" s="312"/>
      <c r="EJ92" s="312"/>
      <c r="EK92" s="312"/>
      <c r="EL92" s="312"/>
      <c r="EM92" s="312"/>
      <c r="EN92" s="312"/>
      <c r="EO92" s="312"/>
      <c r="EP92" s="312"/>
      <c r="EQ92" s="312"/>
      <c r="ER92" s="312"/>
      <c r="ES92" s="312"/>
      <c r="ET92" s="312"/>
      <c r="EU92" s="312"/>
    </row>
    <row r="93" spans="1:151" s="592" customFormat="1" ht="16.5" customHeight="1" x14ac:dyDescent="0.55000000000000004">
      <c r="A93" s="3157"/>
      <c r="B93" s="348" t="s">
        <v>702</v>
      </c>
      <c r="C93" s="625" t="s">
        <v>10</v>
      </c>
      <c r="D93" s="344" t="s">
        <v>10</v>
      </c>
      <c r="E93" s="344" t="s">
        <v>10</v>
      </c>
      <c r="F93" s="344" t="s">
        <v>10</v>
      </c>
      <c r="G93" s="344" t="s">
        <v>10</v>
      </c>
      <c r="H93" s="344" t="s">
        <v>10</v>
      </c>
      <c r="I93" s="344" t="s">
        <v>10</v>
      </c>
      <c r="J93" s="344" t="s">
        <v>10</v>
      </c>
      <c r="K93" s="344" t="s">
        <v>10</v>
      </c>
      <c r="L93" s="344" t="s">
        <v>10</v>
      </c>
      <c r="M93" s="344" t="s">
        <v>10</v>
      </c>
      <c r="N93" s="344" t="s">
        <v>10</v>
      </c>
      <c r="O93" s="344" t="s">
        <v>10</v>
      </c>
      <c r="P93" s="344" t="s">
        <v>10</v>
      </c>
      <c r="Q93" s="344" t="s">
        <v>10</v>
      </c>
      <c r="R93" s="344" t="s">
        <v>10</v>
      </c>
      <c r="S93" s="344" t="s">
        <v>10</v>
      </c>
      <c r="T93" s="344" t="s">
        <v>10</v>
      </c>
      <c r="U93" s="344" t="s">
        <v>10</v>
      </c>
      <c r="V93" s="344" t="s">
        <v>10</v>
      </c>
      <c r="W93" s="344" t="s">
        <v>10</v>
      </c>
      <c r="X93" s="344" t="s">
        <v>10</v>
      </c>
      <c r="Y93" s="344" t="s">
        <v>10</v>
      </c>
      <c r="Z93" s="344" t="s">
        <v>10</v>
      </c>
      <c r="AA93" s="344" t="s">
        <v>10</v>
      </c>
      <c r="AB93" s="249" t="s">
        <v>10</v>
      </c>
      <c r="AC93" s="81">
        <v>47.353999999999999</v>
      </c>
      <c r="AD93" s="249" t="s">
        <v>10</v>
      </c>
      <c r="AE93" s="81">
        <v>52.503</v>
      </c>
      <c r="AF93" s="344" t="s">
        <v>10</v>
      </c>
      <c r="AG93" s="249" t="s">
        <v>10</v>
      </c>
      <c r="AH93" s="249" t="s">
        <v>10</v>
      </c>
      <c r="AI93" s="81">
        <v>41.478999999999999</v>
      </c>
      <c r="AJ93" s="249" t="s">
        <v>10</v>
      </c>
      <c r="AK93" s="249" t="s">
        <v>10</v>
      </c>
      <c r="AL93" s="249" t="s">
        <v>10</v>
      </c>
      <c r="AM93" s="81">
        <v>41.747</v>
      </c>
      <c r="AN93" s="249" t="s">
        <v>10</v>
      </c>
      <c r="AO93" s="352" t="s">
        <v>10</v>
      </c>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9"/>
      <c r="BW93" s="249"/>
      <c r="BX93" s="249"/>
      <c r="BY93" s="249"/>
      <c r="BZ93" s="249"/>
      <c r="CA93" s="249"/>
      <c r="CB93" s="249"/>
      <c r="CC93" s="249"/>
      <c r="CD93" s="249"/>
      <c r="CE93" s="249"/>
      <c r="CF93" s="312"/>
      <c r="CG93" s="312"/>
      <c r="CH93" s="312"/>
      <c r="CI93" s="312"/>
      <c r="CJ93" s="312"/>
      <c r="CK93" s="312"/>
      <c r="CL93" s="312"/>
      <c r="CM93" s="312"/>
      <c r="CN93" s="312"/>
      <c r="CO93" s="312"/>
      <c r="CP93" s="312"/>
      <c r="CQ93" s="312"/>
      <c r="CR93" s="312"/>
      <c r="CS93" s="312"/>
      <c r="CT93" s="312"/>
      <c r="CU93" s="312"/>
      <c r="CV93" s="312"/>
      <c r="CW93" s="312"/>
      <c r="CX93" s="312"/>
      <c r="CY93" s="312"/>
      <c r="CZ93" s="312"/>
      <c r="DA93" s="312"/>
      <c r="DB93" s="312"/>
      <c r="DC93" s="312"/>
      <c r="DD93" s="312"/>
      <c r="DE93" s="312"/>
      <c r="DF93" s="312"/>
      <c r="DG93" s="312"/>
      <c r="DH93" s="312"/>
      <c r="DI93" s="312"/>
      <c r="DJ93" s="312"/>
      <c r="DK93" s="312"/>
      <c r="DL93" s="312"/>
      <c r="DM93" s="312"/>
      <c r="DN93" s="312"/>
      <c r="DO93" s="312"/>
      <c r="DP93" s="312"/>
      <c r="DQ93" s="312"/>
      <c r="DR93" s="312"/>
      <c r="DS93" s="312"/>
      <c r="DT93" s="312"/>
      <c r="DU93" s="312"/>
      <c r="DV93" s="312"/>
      <c r="DW93" s="312"/>
      <c r="DX93" s="312"/>
      <c r="DY93" s="312"/>
      <c r="DZ93" s="312"/>
      <c r="EA93" s="312"/>
      <c r="EB93" s="312"/>
      <c r="EC93" s="312"/>
      <c r="ED93" s="312"/>
      <c r="EE93" s="312"/>
      <c r="EF93" s="312"/>
      <c r="EG93" s="312"/>
      <c r="EH93" s="312"/>
      <c r="EI93" s="312"/>
      <c r="EJ93" s="312"/>
      <c r="EK93" s="312"/>
      <c r="EL93" s="312"/>
      <c r="EM93" s="312"/>
      <c r="EN93" s="312"/>
      <c r="EO93" s="312"/>
      <c r="EP93" s="312"/>
      <c r="EQ93" s="312"/>
      <c r="ER93" s="312"/>
      <c r="ES93" s="312"/>
      <c r="ET93" s="312"/>
      <c r="EU93" s="312"/>
    </row>
    <row r="94" spans="1:151" s="592" customFormat="1" ht="16.5" customHeight="1" x14ac:dyDescent="0.55000000000000004">
      <c r="A94" s="3157"/>
      <c r="B94" s="347" t="s">
        <v>1238</v>
      </c>
      <c r="C94" s="626" t="s">
        <v>10</v>
      </c>
      <c r="D94" s="560" t="s">
        <v>10</v>
      </c>
      <c r="E94" s="560" t="s">
        <v>10</v>
      </c>
      <c r="F94" s="560" t="s">
        <v>10</v>
      </c>
      <c r="G94" s="560" t="s">
        <v>10</v>
      </c>
      <c r="H94" s="560" t="s">
        <v>10</v>
      </c>
      <c r="I94" s="560" t="s">
        <v>10</v>
      </c>
      <c r="J94" s="560" t="s">
        <v>10</v>
      </c>
      <c r="K94" s="560" t="s">
        <v>10</v>
      </c>
      <c r="L94" s="560" t="s">
        <v>10</v>
      </c>
      <c r="M94" s="560" t="s">
        <v>10</v>
      </c>
      <c r="N94" s="560" t="s">
        <v>10</v>
      </c>
      <c r="O94" s="560" t="s">
        <v>10</v>
      </c>
      <c r="P94" s="560" t="s">
        <v>10</v>
      </c>
      <c r="Q94" s="560" t="s">
        <v>10</v>
      </c>
      <c r="R94" s="560" t="s">
        <v>10</v>
      </c>
      <c r="S94" s="560" t="s">
        <v>10</v>
      </c>
      <c r="T94" s="560" t="s">
        <v>10</v>
      </c>
      <c r="U94" s="560" t="s">
        <v>10</v>
      </c>
      <c r="V94" s="560" t="s">
        <v>10</v>
      </c>
      <c r="W94" s="560" t="s">
        <v>10</v>
      </c>
      <c r="X94" s="560" t="s">
        <v>10</v>
      </c>
      <c r="Y94" s="560" t="s">
        <v>10</v>
      </c>
      <c r="Z94" s="560" t="s">
        <v>10</v>
      </c>
      <c r="AA94" s="560" t="s">
        <v>10</v>
      </c>
      <c r="AB94" s="573" t="s">
        <v>10</v>
      </c>
      <c r="AC94" s="81">
        <v>0</v>
      </c>
      <c r="AD94" s="573" t="s">
        <v>10</v>
      </c>
      <c r="AE94" s="81">
        <v>0</v>
      </c>
      <c r="AF94" s="560" t="s">
        <v>10</v>
      </c>
      <c r="AG94" s="573" t="s">
        <v>10</v>
      </c>
      <c r="AH94" s="573" t="s">
        <v>10</v>
      </c>
      <c r="AI94" s="81">
        <v>9.8079999999999998</v>
      </c>
      <c r="AJ94" s="573" t="s">
        <v>10</v>
      </c>
      <c r="AK94" s="573" t="s">
        <v>10</v>
      </c>
      <c r="AL94" s="249" t="s">
        <v>10</v>
      </c>
      <c r="AM94" s="81">
        <v>10.189</v>
      </c>
      <c r="AN94" s="650" t="s">
        <v>10</v>
      </c>
      <c r="AO94" s="353" t="s">
        <v>10</v>
      </c>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9"/>
      <c r="BW94" s="249"/>
      <c r="BX94" s="249"/>
      <c r="BY94" s="249"/>
      <c r="BZ94" s="249"/>
      <c r="CA94" s="249"/>
      <c r="CB94" s="249"/>
      <c r="CC94" s="249"/>
      <c r="CD94" s="249"/>
      <c r="CE94" s="249"/>
      <c r="CF94" s="312"/>
      <c r="CG94" s="312"/>
      <c r="CH94" s="312"/>
      <c r="CI94" s="312"/>
      <c r="CJ94" s="312"/>
      <c r="CK94" s="312"/>
      <c r="CL94" s="312"/>
      <c r="CM94" s="312"/>
      <c r="CN94" s="312"/>
      <c r="CO94" s="312"/>
      <c r="CP94" s="312"/>
      <c r="CQ94" s="312"/>
      <c r="CR94" s="312"/>
      <c r="CS94" s="312"/>
      <c r="CT94" s="312"/>
      <c r="CU94" s="312"/>
      <c r="CV94" s="312"/>
      <c r="CW94" s="312"/>
      <c r="CX94" s="312"/>
      <c r="CY94" s="312"/>
      <c r="CZ94" s="312"/>
      <c r="DA94" s="312"/>
      <c r="DB94" s="312"/>
      <c r="DC94" s="312"/>
      <c r="DD94" s="312"/>
      <c r="DE94" s="312"/>
      <c r="DF94" s="312"/>
      <c r="DG94" s="312"/>
      <c r="DH94" s="312"/>
      <c r="DI94" s="312"/>
      <c r="DJ94" s="312"/>
      <c r="DK94" s="312"/>
      <c r="DL94" s="312"/>
      <c r="DM94" s="312"/>
      <c r="DN94" s="312"/>
      <c r="DO94" s="312"/>
      <c r="DP94" s="312"/>
      <c r="DQ94" s="312"/>
      <c r="DR94" s="312"/>
      <c r="DS94" s="312"/>
      <c r="DT94" s="312"/>
      <c r="DU94" s="312"/>
      <c r="DV94" s="312"/>
      <c r="DW94" s="312"/>
      <c r="DX94" s="312"/>
      <c r="DY94" s="312"/>
      <c r="DZ94" s="312"/>
      <c r="EA94" s="312"/>
      <c r="EB94" s="312"/>
      <c r="EC94" s="312"/>
      <c r="ED94" s="312"/>
      <c r="EE94" s="312"/>
      <c r="EF94" s="312"/>
      <c r="EG94" s="312"/>
      <c r="EH94" s="312"/>
      <c r="EI94" s="312"/>
      <c r="EJ94" s="312"/>
      <c r="EK94" s="312"/>
      <c r="EL94" s="312"/>
      <c r="EM94" s="312"/>
      <c r="EN94" s="312"/>
      <c r="EO94" s="312"/>
      <c r="EP94" s="312"/>
      <c r="EQ94" s="312"/>
      <c r="ER94" s="312"/>
      <c r="ES94" s="312"/>
      <c r="ET94" s="312"/>
      <c r="EU94" s="312"/>
    </row>
    <row r="95" spans="1:151" s="592" customFormat="1" ht="15.65" hidden="1" customHeight="1" x14ac:dyDescent="0.55000000000000004">
      <c r="A95" s="3157"/>
      <c r="B95" s="342"/>
      <c r="C95" s="342"/>
      <c r="D95" s="342"/>
      <c r="E95" s="342"/>
      <c r="F95" s="342"/>
      <c r="G95" s="342"/>
      <c r="H95" s="342"/>
      <c r="I95" s="342"/>
      <c r="J95" s="342"/>
      <c r="K95" s="342"/>
      <c r="L95" s="342"/>
      <c r="M95" s="342"/>
      <c r="N95" s="342"/>
      <c r="O95" s="342"/>
      <c r="P95" s="342"/>
      <c r="Q95" s="342"/>
      <c r="R95" s="342"/>
      <c r="S95" s="371"/>
      <c r="T95" s="371"/>
      <c r="U95" s="371"/>
      <c r="V95" s="371"/>
      <c r="W95" s="371"/>
      <c r="X95" s="371"/>
      <c r="Y95" s="342"/>
      <c r="Z95" s="312"/>
      <c r="AA95" s="312"/>
      <c r="AB95" s="342"/>
      <c r="AC95" s="342"/>
      <c r="AD95" s="342"/>
      <c r="AE95" s="342"/>
      <c r="AF95" s="342"/>
      <c r="AG95" s="342"/>
      <c r="AH95" s="240"/>
      <c r="AI95" s="312"/>
      <c r="AJ95" s="312"/>
      <c r="AK95" s="312"/>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9"/>
      <c r="BW95" s="249"/>
      <c r="BX95" s="249"/>
      <c r="BY95" s="249"/>
      <c r="BZ95" s="249"/>
      <c r="CA95" s="249"/>
      <c r="CB95" s="249"/>
      <c r="CC95" s="249"/>
      <c r="CD95" s="249"/>
      <c r="CE95" s="249"/>
      <c r="CF95" s="312"/>
      <c r="CG95" s="312"/>
      <c r="CH95" s="312"/>
      <c r="CI95" s="312"/>
      <c r="CJ95" s="312"/>
      <c r="CK95" s="312"/>
      <c r="CL95" s="312"/>
      <c r="CM95" s="312"/>
      <c r="CN95" s="312"/>
      <c r="CO95" s="312"/>
      <c r="CP95" s="312"/>
      <c r="CQ95" s="312"/>
      <c r="CR95" s="312"/>
      <c r="CS95" s="312"/>
      <c r="CT95" s="312"/>
      <c r="CU95" s="312"/>
      <c r="CV95" s="312"/>
      <c r="CW95" s="312"/>
      <c r="CX95" s="312"/>
      <c r="CY95" s="312"/>
      <c r="CZ95" s="312"/>
      <c r="DA95" s="312"/>
      <c r="DB95" s="312"/>
      <c r="DC95" s="312"/>
      <c r="DD95" s="312"/>
      <c r="DE95" s="312"/>
      <c r="DF95" s="312"/>
      <c r="DG95" s="312"/>
      <c r="DH95" s="312"/>
      <c r="DI95" s="312"/>
      <c r="DJ95" s="312"/>
      <c r="DK95" s="312"/>
      <c r="DL95" s="312"/>
      <c r="DM95" s="312"/>
      <c r="DN95" s="312"/>
      <c r="DO95" s="312"/>
      <c r="DP95" s="312"/>
      <c r="DQ95" s="312"/>
      <c r="DR95" s="312"/>
      <c r="DS95" s="312"/>
      <c r="DT95" s="312"/>
      <c r="DU95" s="312"/>
      <c r="DV95" s="312"/>
      <c r="DW95" s="312"/>
      <c r="DX95" s="312"/>
      <c r="DY95" s="312"/>
      <c r="DZ95" s="312"/>
      <c r="EA95" s="312"/>
      <c r="EB95" s="312"/>
      <c r="EC95" s="312"/>
      <c r="ED95" s="312"/>
      <c r="EE95" s="312"/>
      <c r="EF95" s="312"/>
      <c r="EG95" s="312"/>
      <c r="EH95" s="312"/>
      <c r="EI95" s="312"/>
      <c r="EJ95" s="312"/>
      <c r="EK95" s="312"/>
      <c r="EL95" s="312"/>
      <c r="EM95" s="312"/>
      <c r="EN95" s="312"/>
      <c r="EO95" s="312"/>
      <c r="EP95" s="312"/>
      <c r="EQ95" s="312"/>
      <c r="ER95" s="312"/>
      <c r="ES95" s="312"/>
      <c r="ET95" s="312"/>
      <c r="EU95" s="312"/>
    </row>
    <row r="96" spans="1:151" s="592" customFormat="1" x14ac:dyDescent="0.55000000000000004">
      <c r="A96" s="3157"/>
      <c r="B96" s="3277" t="s">
        <v>716</v>
      </c>
      <c r="C96" s="3276"/>
      <c r="D96" s="3276"/>
      <c r="E96" s="3276"/>
      <c r="F96" s="3276"/>
      <c r="G96" s="3276"/>
      <c r="H96" s="3276"/>
      <c r="I96" s="3276"/>
      <c r="J96" s="3276"/>
      <c r="K96" s="3276"/>
      <c r="L96" s="3276"/>
      <c r="M96" s="3276"/>
      <c r="N96" s="3276"/>
      <c r="O96" s="3276"/>
      <c r="P96" s="3276"/>
      <c r="Q96" s="3276"/>
      <c r="R96" s="3276"/>
      <c r="S96" s="342"/>
      <c r="T96" s="342"/>
      <c r="U96" s="342"/>
      <c r="V96" s="342"/>
      <c r="W96" s="342"/>
      <c r="X96" s="342"/>
      <c r="Y96" s="342"/>
      <c r="Z96" s="312"/>
      <c r="AA96" s="312"/>
      <c r="AB96" s="342"/>
      <c r="AC96" s="342"/>
      <c r="AD96" s="342"/>
      <c r="AE96" s="342"/>
      <c r="AF96" s="342"/>
      <c r="AG96" s="342"/>
      <c r="AH96" s="240"/>
      <c r="AI96" s="312"/>
      <c r="AJ96" s="312"/>
      <c r="AK96" s="312"/>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49"/>
      <c r="CF96" s="312"/>
      <c r="CG96" s="312"/>
      <c r="CH96" s="312"/>
      <c r="CI96" s="312"/>
      <c r="CJ96" s="312"/>
      <c r="CK96" s="312"/>
      <c r="CL96" s="312"/>
      <c r="CM96" s="312"/>
      <c r="CN96" s="312"/>
      <c r="CO96" s="312"/>
      <c r="CP96" s="312"/>
      <c r="CQ96" s="312"/>
      <c r="CR96" s="312"/>
      <c r="CS96" s="312"/>
      <c r="CT96" s="312"/>
      <c r="CU96" s="312"/>
      <c r="CV96" s="312"/>
      <c r="CW96" s="312"/>
      <c r="CX96" s="312"/>
      <c r="CY96" s="312"/>
      <c r="CZ96" s="312"/>
      <c r="DA96" s="312"/>
      <c r="DB96" s="312"/>
      <c r="DC96" s="312"/>
      <c r="DD96" s="312"/>
      <c r="DE96" s="312"/>
      <c r="DF96" s="312"/>
      <c r="DG96" s="312"/>
      <c r="DH96" s="312"/>
      <c r="DI96" s="312"/>
      <c r="DJ96" s="312"/>
      <c r="DK96" s="312"/>
      <c r="DL96" s="312"/>
      <c r="DM96" s="312"/>
      <c r="DN96" s="312"/>
      <c r="DO96" s="312"/>
      <c r="DP96" s="312"/>
      <c r="DQ96" s="312"/>
      <c r="DR96" s="312"/>
      <c r="DS96" s="312"/>
      <c r="DT96" s="312"/>
      <c r="DU96" s="312"/>
      <c r="DV96" s="312"/>
      <c r="DW96" s="312"/>
      <c r="DX96" s="312"/>
      <c r="DY96" s="312"/>
      <c r="DZ96" s="312"/>
      <c r="EA96" s="312"/>
      <c r="EB96" s="312"/>
      <c r="EC96" s="312"/>
      <c r="ED96" s="312"/>
      <c r="EE96" s="312"/>
      <c r="EF96" s="312"/>
      <c r="EG96" s="312"/>
      <c r="EH96" s="312"/>
      <c r="EI96" s="312"/>
      <c r="EJ96" s="312"/>
      <c r="EK96" s="312"/>
      <c r="EL96" s="312"/>
      <c r="EM96" s="312"/>
      <c r="EN96" s="312"/>
      <c r="EO96" s="312"/>
      <c r="EP96" s="312"/>
      <c r="EQ96" s="312"/>
      <c r="ER96" s="312"/>
      <c r="ES96" s="312"/>
      <c r="ET96" s="312"/>
      <c r="EU96" s="312"/>
    </row>
    <row r="97" spans="1:151" s="592" customFormat="1" x14ac:dyDescent="0.55000000000000004">
      <c r="A97" s="3157"/>
      <c r="B97" s="342"/>
      <c r="C97" s="342"/>
      <c r="D97" s="342"/>
      <c r="E97" s="342"/>
      <c r="F97" s="342"/>
      <c r="G97" s="342"/>
      <c r="H97" s="342"/>
      <c r="I97" s="342"/>
      <c r="J97" s="342"/>
      <c r="K97" s="342"/>
      <c r="L97" s="342"/>
      <c r="M97" s="342"/>
      <c r="N97" s="342"/>
      <c r="O97" s="342"/>
      <c r="P97" s="342"/>
      <c r="Q97" s="342"/>
      <c r="R97" s="342"/>
      <c r="S97" s="342"/>
      <c r="T97" s="342"/>
      <c r="U97" s="342"/>
      <c r="V97" s="342"/>
      <c r="W97" s="342"/>
      <c r="X97" s="342"/>
      <c r="Y97" s="342"/>
      <c r="Z97" s="312"/>
      <c r="AA97" s="312"/>
      <c r="AB97" s="342"/>
      <c r="AC97" s="342"/>
      <c r="AD97" s="342"/>
      <c r="AE97" s="342"/>
      <c r="AF97" s="342"/>
      <c r="AG97" s="342"/>
      <c r="AH97" s="240"/>
      <c r="AI97" s="312"/>
      <c r="AJ97" s="312"/>
      <c r="AK97" s="312"/>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312"/>
      <c r="CG97" s="312"/>
      <c r="CH97" s="312"/>
      <c r="CI97" s="312"/>
      <c r="CJ97" s="312"/>
      <c r="CK97" s="312"/>
      <c r="CL97" s="312"/>
      <c r="CM97" s="312"/>
      <c r="CN97" s="312"/>
      <c r="CO97" s="312"/>
      <c r="CP97" s="312"/>
      <c r="CQ97" s="312"/>
      <c r="CR97" s="312"/>
      <c r="CS97" s="312"/>
      <c r="CT97" s="312"/>
      <c r="CU97" s="312"/>
      <c r="CV97" s="312"/>
      <c r="CW97" s="312"/>
      <c r="CX97" s="312"/>
      <c r="CY97" s="312"/>
      <c r="CZ97" s="312"/>
      <c r="DA97" s="312"/>
      <c r="DB97" s="312"/>
      <c r="DC97" s="312"/>
      <c r="DD97" s="312"/>
      <c r="DE97" s="312"/>
      <c r="DF97" s="312"/>
      <c r="DG97" s="312"/>
      <c r="DH97" s="312"/>
      <c r="DI97" s="312"/>
      <c r="DJ97" s="312"/>
      <c r="DK97" s="312"/>
      <c r="DL97" s="312"/>
      <c r="DM97" s="312"/>
      <c r="DN97" s="312"/>
      <c r="DO97" s="312"/>
      <c r="DP97" s="312"/>
      <c r="DQ97" s="312"/>
      <c r="DR97" s="312"/>
      <c r="DS97" s="312"/>
      <c r="DT97" s="312"/>
      <c r="DU97" s="312"/>
      <c r="DV97" s="312"/>
      <c r="DW97" s="312"/>
      <c r="DX97" s="312"/>
      <c r="DY97" s="312"/>
      <c r="DZ97" s="312"/>
      <c r="EA97" s="312"/>
      <c r="EB97" s="312"/>
      <c r="EC97" s="312"/>
      <c r="ED97" s="312"/>
      <c r="EE97" s="312"/>
      <c r="EF97" s="312"/>
      <c r="EG97" s="312"/>
      <c r="EH97" s="312"/>
      <c r="EI97" s="312"/>
      <c r="EJ97" s="312"/>
      <c r="EK97" s="312"/>
      <c r="EL97" s="312"/>
      <c r="EM97" s="312"/>
      <c r="EN97" s="312"/>
      <c r="EO97" s="312"/>
      <c r="EP97" s="312"/>
      <c r="EQ97" s="312"/>
      <c r="ER97" s="312"/>
      <c r="ES97" s="312"/>
      <c r="ET97" s="312"/>
      <c r="EU97" s="312"/>
    </row>
    <row r="98" spans="1:151" ht="63" customHeight="1" x14ac:dyDescent="0.35">
      <c r="A98" s="2504" t="s">
        <v>873</v>
      </c>
      <c r="B98" s="3315" t="s">
        <v>729</v>
      </c>
      <c r="C98" s="3316"/>
      <c r="D98" s="3316"/>
      <c r="E98" s="3316"/>
      <c r="F98" s="3316"/>
      <c r="G98" s="3316"/>
      <c r="H98" s="3316"/>
      <c r="I98" s="3316"/>
      <c r="J98" s="3316"/>
      <c r="K98" s="3316"/>
      <c r="L98" s="3316"/>
      <c r="M98" s="3316"/>
      <c r="N98" s="3316"/>
      <c r="O98" s="3316"/>
      <c r="P98" s="3316"/>
      <c r="Q98" s="3316"/>
      <c r="R98" s="3316"/>
      <c r="S98" s="3316"/>
      <c r="T98" s="3316"/>
      <c r="U98" s="3316"/>
      <c r="V98" s="3316"/>
      <c r="W98" s="3316"/>
      <c r="X98" s="3316"/>
      <c r="Y98" s="3316"/>
      <c r="Z98" s="609"/>
      <c r="AA98" s="609"/>
      <c r="AB98" s="609"/>
      <c r="AC98" s="609"/>
      <c r="AD98" s="609"/>
      <c r="AE98" s="609"/>
      <c r="AF98" s="609"/>
      <c r="AG98" s="609"/>
      <c r="AH98" s="609"/>
      <c r="AI98" s="609"/>
      <c r="AJ98" s="609"/>
      <c r="AK98" s="591"/>
      <c r="AL98" s="249"/>
      <c r="AM98" s="249"/>
      <c r="AN98" s="249"/>
      <c r="AO98" s="250"/>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9"/>
      <c r="BW98" s="249"/>
      <c r="BX98" s="249"/>
      <c r="BY98" s="249"/>
      <c r="BZ98" s="249"/>
      <c r="CA98" s="249"/>
      <c r="CB98" s="249"/>
      <c r="CC98" s="249"/>
      <c r="CD98" s="249"/>
      <c r="CE98" s="249"/>
      <c r="CF98" s="312"/>
      <c r="CG98" s="312"/>
      <c r="CH98" s="312"/>
      <c r="CI98" s="312"/>
      <c r="CJ98" s="312"/>
      <c r="CK98" s="312"/>
      <c r="CL98" s="312"/>
      <c r="CM98" s="312"/>
      <c r="CN98" s="312"/>
      <c r="CO98" s="312"/>
      <c r="CP98" s="312"/>
      <c r="CQ98" s="312"/>
      <c r="CR98" s="312"/>
      <c r="CS98" s="312"/>
      <c r="CT98" s="312"/>
      <c r="CU98" s="312"/>
      <c r="CV98" s="312"/>
      <c r="CW98" s="312"/>
      <c r="CX98" s="312"/>
      <c r="CY98" s="312"/>
      <c r="CZ98" s="312"/>
      <c r="DA98" s="312"/>
      <c r="DB98" s="312"/>
      <c r="DC98" s="312"/>
      <c r="DD98" s="312"/>
      <c r="DE98" s="312"/>
      <c r="DF98" s="312"/>
      <c r="DG98" s="312"/>
      <c r="DH98" s="312"/>
      <c r="DI98" s="312"/>
      <c r="DJ98" s="312"/>
      <c r="DK98" s="312"/>
      <c r="DL98" s="312"/>
      <c r="DM98" s="312"/>
      <c r="DN98" s="312"/>
      <c r="DO98" s="312"/>
      <c r="DP98" s="312"/>
      <c r="DQ98" s="312"/>
      <c r="DR98" s="312"/>
      <c r="DS98" s="312"/>
      <c r="DT98" s="312"/>
      <c r="DU98" s="312"/>
      <c r="DV98" s="312"/>
      <c r="DW98" s="312"/>
      <c r="DX98" s="312"/>
      <c r="DY98" s="312"/>
      <c r="DZ98" s="312"/>
      <c r="EA98" s="312"/>
      <c r="EB98" s="312"/>
      <c r="EC98" s="312"/>
      <c r="ED98" s="312"/>
      <c r="EE98" s="312"/>
      <c r="EF98" s="312"/>
      <c r="EG98" s="312"/>
      <c r="EH98" s="312"/>
      <c r="EI98" s="312"/>
      <c r="EJ98" s="312"/>
      <c r="EK98" s="312"/>
      <c r="EL98" s="312"/>
      <c r="EM98" s="312"/>
      <c r="EN98" s="312"/>
      <c r="EO98" s="312"/>
      <c r="EP98" s="312"/>
      <c r="EQ98" s="312"/>
      <c r="ER98" s="312"/>
      <c r="ES98" s="312"/>
      <c r="ET98" s="312"/>
      <c r="EU98" s="312"/>
    </row>
    <row r="99" spans="1:151" s="592" customFormat="1" ht="46.5" x14ac:dyDescent="0.55000000000000004">
      <c r="A99" s="3157"/>
      <c r="B99" s="617" t="s">
        <v>54</v>
      </c>
      <c r="C99" s="610" t="s">
        <v>6</v>
      </c>
      <c r="D99" s="610" t="s">
        <v>7</v>
      </c>
      <c r="E99" s="610" t="s">
        <v>8</v>
      </c>
      <c r="F99" s="618" t="s">
        <v>123</v>
      </c>
      <c r="G99" s="611" t="s">
        <v>160</v>
      </c>
      <c r="H99" s="611" t="s">
        <v>194</v>
      </c>
      <c r="I99" s="611" t="s">
        <v>202</v>
      </c>
      <c r="J99" s="611" t="s">
        <v>241</v>
      </c>
      <c r="K99" s="611" t="s">
        <v>273</v>
      </c>
      <c r="L99" s="611" t="s">
        <v>284</v>
      </c>
      <c r="M99" s="611" t="s">
        <v>322</v>
      </c>
      <c r="N99" s="611" t="s">
        <v>342</v>
      </c>
      <c r="O99" s="611" t="s">
        <v>356</v>
      </c>
      <c r="P99" s="611" t="s">
        <v>384</v>
      </c>
      <c r="Q99" s="611" t="s">
        <v>493</v>
      </c>
      <c r="R99" s="611" t="s">
        <v>535</v>
      </c>
      <c r="S99" s="611" t="s">
        <v>541</v>
      </c>
      <c r="T99" s="611" t="s">
        <v>545</v>
      </c>
      <c r="U99" s="611" t="s">
        <v>578</v>
      </c>
      <c r="V99" s="611" t="s">
        <v>586</v>
      </c>
      <c r="W99" s="611" t="s">
        <v>633</v>
      </c>
      <c r="X99" s="611" t="s">
        <v>646</v>
      </c>
      <c r="Y99" s="611" t="s">
        <v>647</v>
      </c>
      <c r="Z99" s="611" t="s">
        <v>668</v>
      </c>
      <c r="AA99" s="611" t="s">
        <v>671</v>
      </c>
      <c r="AB99" s="611" t="s">
        <v>688</v>
      </c>
      <c r="AC99" s="611" t="s">
        <v>689</v>
      </c>
      <c r="AD99" s="611" t="s">
        <v>735</v>
      </c>
      <c r="AE99" s="611" t="s">
        <v>776</v>
      </c>
      <c r="AF99" s="611" t="s">
        <v>811</v>
      </c>
      <c r="AG99" s="611" t="s">
        <v>1055</v>
      </c>
      <c r="AH99" s="611" t="s">
        <v>1072</v>
      </c>
      <c r="AI99" s="611" t="s">
        <v>1075</v>
      </c>
      <c r="AJ99" s="611" t="s">
        <v>1117</v>
      </c>
      <c r="AK99" s="611" t="s">
        <v>1162</v>
      </c>
      <c r="AL99" s="355" t="s">
        <v>1176</v>
      </c>
      <c r="AM99" s="651" t="s">
        <v>1211</v>
      </c>
      <c r="AN99" s="3040" t="s">
        <v>1297</v>
      </c>
      <c r="AO99" s="351" t="s">
        <v>1328</v>
      </c>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9"/>
      <c r="BW99" s="249"/>
      <c r="BX99" s="249"/>
      <c r="BY99" s="249"/>
      <c r="BZ99" s="249"/>
      <c r="CA99" s="249"/>
      <c r="CB99" s="249"/>
      <c r="CC99" s="249"/>
      <c r="CD99" s="249"/>
      <c r="CE99" s="249"/>
      <c r="CF99" s="312"/>
      <c r="CG99" s="312"/>
      <c r="CH99" s="312"/>
      <c r="CI99" s="312"/>
      <c r="CJ99" s="312"/>
      <c r="CK99" s="312"/>
      <c r="CL99" s="312"/>
      <c r="CM99" s="312"/>
      <c r="CN99" s="312"/>
      <c r="CO99" s="312"/>
      <c r="CP99" s="312"/>
      <c r="CQ99" s="312"/>
      <c r="CR99" s="312"/>
      <c r="CS99" s="312"/>
      <c r="CT99" s="312"/>
      <c r="CU99" s="312"/>
      <c r="CV99" s="312"/>
      <c r="CW99" s="312"/>
      <c r="CX99" s="312"/>
      <c r="CY99" s="312"/>
      <c r="CZ99" s="312"/>
      <c r="DA99" s="312"/>
      <c r="DB99" s="312"/>
      <c r="DC99" s="312"/>
      <c r="DD99" s="312"/>
      <c r="DE99" s="312"/>
      <c r="DF99" s="312"/>
      <c r="DG99" s="312"/>
      <c r="DH99" s="312"/>
      <c r="DI99" s="312"/>
      <c r="DJ99" s="312"/>
      <c r="DK99" s="312"/>
      <c r="DL99" s="312"/>
      <c r="DM99" s="312"/>
      <c r="DN99" s="312"/>
      <c r="DO99" s="312"/>
      <c r="DP99" s="312"/>
      <c r="DQ99" s="312"/>
      <c r="DR99" s="312"/>
      <c r="DS99" s="312"/>
      <c r="DT99" s="312"/>
      <c r="DU99" s="312"/>
      <c r="DV99" s="312"/>
      <c r="DW99" s="312"/>
      <c r="DX99" s="312"/>
      <c r="DY99" s="312"/>
      <c r="DZ99" s="312"/>
      <c r="EA99" s="312"/>
      <c r="EB99" s="312"/>
      <c r="EC99" s="312"/>
      <c r="ED99" s="312"/>
      <c r="EE99" s="312"/>
      <c r="EF99" s="312"/>
      <c r="EG99" s="312"/>
      <c r="EH99" s="312"/>
      <c r="EI99" s="312"/>
      <c r="EJ99" s="312"/>
      <c r="EK99" s="312"/>
      <c r="EL99" s="312"/>
      <c r="EM99" s="312"/>
      <c r="EN99" s="312"/>
      <c r="EO99" s="312"/>
      <c r="EP99" s="312"/>
      <c r="EQ99" s="312"/>
      <c r="ER99" s="312"/>
      <c r="ES99" s="312"/>
      <c r="ET99" s="312"/>
      <c r="EU99" s="312"/>
    </row>
    <row r="100" spans="1:151" s="628" customFormat="1" ht="16.5" customHeight="1" x14ac:dyDescent="0.55000000000000004">
      <c r="A100" s="3165"/>
      <c r="B100" s="627" t="s">
        <v>701</v>
      </c>
      <c r="C100" s="624" t="s">
        <v>10</v>
      </c>
      <c r="D100" s="557" t="s">
        <v>10</v>
      </c>
      <c r="E100" s="557" t="s">
        <v>10</v>
      </c>
      <c r="F100" s="557" t="s">
        <v>10</v>
      </c>
      <c r="G100" s="557" t="s">
        <v>10</v>
      </c>
      <c r="H100" s="557" t="s">
        <v>10</v>
      </c>
      <c r="I100" s="557" t="s">
        <v>10</v>
      </c>
      <c r="J100" s="557" t="s">
        <v>10</v>
      </c>
      <c r="K100" s="557" t="s">
        <v>10</v>
      </c>
      <c r="L100" s="557" t="s">
        <v>10</v>
      </c>
      <c r="M100" s="557" t="s">
        <v>10</v>
      </c>
      <c r="N100" s="557" t="s">
        <v>10</v>
      </c>
      <c r="O100" s="557" t="s">
        <v>10</v>
      </c>
      <c r="P100" s="557" t="s">
        <v>10</v>
      </c>
      <c r="Q100" s="557" t="s">
        <v>10</v>
      </c>
      <c r="R100" s="557" t="s">
        <v>10</v>
      </c>
      <c r="S100" s="557" t="s">
        <v>10</v>
      </c>
      <c r="T100" s="557" t="s">
        <v>10</v>
      </c>
      <c r="U100" s="557" t="s">
        <v>10</v>
      </c>
      <c r="V100" s="557" t="s">
        <v>10</v>
      </c>
      <c r="W100" s="557" t="s">
        <v>10</v>
      </c>
      <c r="X100" s="557" t="s">
        <v>10</v>
      </c>
      <c r="Y100" s="557" t="s">
        <v>10</v>
      </c>
      <c r="Z100" s="557" t="s">
        <v>10</v>
      </c>
      <c r="AA100" s="557" t="s">
        <v>10</v>
      </c>
      <c r="AB100" s="557" t="s">
        <v>10</v>
      </c>
      <c r="AC100" s="81">
        <v>32.201999999999998</v>
      </c>
      <c r="AD100" s="557" t="s">
        <v>10</v>
      </c>
      <c r="AE100" s="81">
        <v>30.312999999999999</v>
      </c>
      <c r="AF100" s="344" t="s">
        <v>10</v>
      </c>
      <c r="AG100" s="557" t="s">
        <v>10</v>
      </c>
      <c r="AH100" s="557" t="s">
        <v>10</v>
      </c>
      <c r="AI100" s="81">
        <v>28.672000000000001</v>
      </c>
      <c r="AJ100" s="557" t="s">
        <v>10</v>
      </c>
      <c r="AK100" s="557" t="s">
        <v>10</v>
      </c>
      <c r="AL100" s="344" t="s">
        <v>10</v>
      </c>
      <c r="AM100" s="81">
        <v>26.815000000000001</v>
      </c>
      <c r="AN100" s="344" t="s">
        <v>10</v>
      </c>
      <c r="AO100" s="633" t="s">
        <v>10</v>
      </c>
      <c r="AP100" s="344"/>
      <c r="AQ100" s="344"/>
      <c r="AR100" s="344"/>
      <c r="AS100" s="344"/>
      <c r="AT100" s="344"/>
      <c r="AU100" s="344"/>
      <c r="AV100" s="344"/>
      <c r="AW100" s="344"/>
      <c r="AX100" s="344"/>
      <c r="AY100" s="344"/>
      <c r="AZ100" s="344"/>
      <c r="BA100" s="344"/>
      <c r="BB100" s="344"/>
      <c r="BC100" s="344"/>
      <c r="BD100" s="344"/>
      <c r="BE100" s="344"/>
      <c r="BF100" s="344"/>
      <c r="BG100" s="344"/>
      <c r="BH100" s="344"/>
      <c r="BI100" s="344"/>
      <c r="BJ100" s="344"/>
      <c r="BK100" s="344"/>
      <c r="BL100" s="344"/>
      <c r="BM100" s="344"/>
      <c r="BN100" s="344"/>
      <c r="BO100" s="344"/>
      <c r="BP100" s="344"/>
      <c r="BQ100" s="344"/>
      <c r="BR100" s="344"/>
      <c r="BS100" s="344"/>
      <c r="BT100" s="344"/>
      <c r="BU100" s="344"/>
      <c r="BV100" s="344"/>
      <c r="BW100" s="344"/>
      <c r="BX100" s="344"/>
      <c r="BY100" s="344"/>
      <c r="BZ100" s="344"/>
      <c r="CA100" s="344"/>
      <c r="CB100" s="344"/>
      <c r="CC100" s="344"/>
      <c r="CD100" s="344"/>
      <c r="CE100" s="344"/>
      <c r="CF100" s="496"/>
      <c r="CG100" s="496"/>
      <c r="CH100" s="496"/>
      <c r="CI100" s="496"/>
      <c r="CJ100" s="496"/>
      <c r="CK100" s="496"/>
      <c r="CL100" s="496"/>
      <c r="CM100" s="496"/>
      <c r="CN100" s="496"/>
      <c r="CO100" s="496"/>
      <c r="CP100" s="496"/>
      <c r="CQ100" s="496"/>
      <c r="CR100" s="496"/>
      <c r="CS100" s="496"/>
      <c r="CT100" s="496"/>
      <c r="CU100" s="496"/>
      <c r="CV100" s="496"/>
      <c r="CW100" s="496"/>
      <c r="CX100" s="496"/>
      <c r="CY100" s="496"/>
      <c r="CZ100" s="496"/>
      <c r="DA100" s="496"/>
      <c r="DB100" s="496"/>
      <c r="DC100" s="496"/>
      <c r="DD100" s="496"/>
      <c r="DE100" s="496"/>
      <c r="DF100" s="496"/>
      <c r="DG100" s="496"/>
      <c r="DH100" s="496"/>
      <c r="DI100" s="496"/>
      <c r="DJ100" s="496"/>
      <c r="DK100" s="496"/>
      <c r="DL100" s="496"/>
      <c r="DM100" s="496"/>
      <c r="DN100" s="496"/>
      <c r="DO100" s="496"/>
      <c r="DP100" s="496"/>
      <c r="DQ100" s="496"/>
      <c r="DR100" s="496"/>
      <c r="DS100" s="496"/>
      <c r="DT100" s="496"/>
      <c r="DU100" s="496"/>
      <c r="DV100" s="496"/>
      <c r="DW100" s="496"/>
      <c r="DX100" s="496"/>
      <c r="DY100" s="496"/>
      <c r="DZ100" s="496"/>
      <c r="EA100" s="496"/>
      <c r="EB100" s="496"/>
      <c r="EC100" s="496"/>
      <c r="ED100" s="496"/>
      <c r="EE100" s="496"/>
      <c r="EF100" s="496"/>
      <c r="EG100" s="496"/>
      <c r="EH100" s="496"/>
      <c r="EI100" s="496"/>
      <c r="EJ100" s="496"/>
      <c r="EK100" s="496"/>
      <c r="EL100" s="496"/>
      <c r="EM100" s="496"/>
      <c r="EN100" s="496"/>
      <c r="EO100" s="496"/>
      <c r="EP100" s="496"/>
      <c r="EQ100" s="496"/>
      <c r="ER100" s="496"/>
      <c r="ES100" s="496"/>
      <c r="ET100" s="496"/>
      <c r="EU100" s="496"/>
    </row>
    <row r="101" spans="1:151" s="628" customFormat="1" ht="16.5" customHeight="1" x14ac:dyDescent="0.55000000000000004">
      <c r="A101" s="3165"/>
      <c r="B101" s="629" t="s">
        <v>702</v>
      </c>
      <c r="C101" s="625" t="s">
        <v>10</v>
      </c>
      <c r="D101" s="344" t="s">
        <v>10</v>
      </c>
      <c r="E101" s="344" t="s">
        <v>10</v>
      </c>
      <c r="F101" s="344" t="s">
        <v>10</v>
      </c>
      <c r="G101" s="344" t="s">
        <v>10</v>
      </c>
      <c r="H101" s="344" t="s">
        <v>10</v>
      </c>
      <c r="I101" s="344" t="s">
        <v>10</v>
      </c>
      <c r="J101" s="344" t="s">
        <v>10</v>
      </c>
      <c r="K101" s="344" t="s">
        <v>10</v>
      </c>
      <c r="L101" s="344" t="s">
        <v>10</v>
      </c>
      <c r="M101" s="344" t="s">
        <v>10</v>
      </c>
      <c r="N101" s="344" t="s">
        <v>10</v>
      </c>
      <c r="O101" s="344" t="s">
        <v>10</v>
      </c>
      <c r="P101" s="344" t="s">
        <v>10</v>
      </c>
      <c r="Q101" s="344" t="s">
        <v>10</v>
      </c>
      <c r="R101" s="344" t="s">
        <v>10</v>
      </c>
      <c r="S101" s="344" t="s">
        <v>10</v>
      </c>
      <c r="T101" s="344" t="s">
        <v>10</v>
      </c>
      <c r="U101" s="344" t="s">
        <v>10</v>
      </c>
      <c r="V101" s="344" t="s">
        <v>10</v>
      </c>
      <c r="W101" s="344" t="s">
        <v>10</v>
      </c>
      <c r="X101" s="344" t="s">
        <v>10</v>
      </c>
      <c r="Y101" s="344" t="s">
        <v>10</v>
      </c>
      <c r="Z101" s="344" t="s">
        <v>10</v>
      </c>
      <c r="AA101" s="344" t="s">
        <v>10</v>
      </c>
      <c r="AB101" s="344" t="s">
        <v>10</v>
      </c>
      <c r="AC101" s="81">
        <v>67.798000000000002</v>
      </c>
      <c r="AD101" s="344" t="s">
        <v>10</v>
      </c>
      <c r="AE101" s="81">
        <v>69.686999999999998</v>
      </c>
      <c r="AF101" s="344" t="s">
        <v>10</v>
      </c>
      <c r="AG101" s="344" t="s">
        <v>10</v>
      </c>
      <c r="AH101" s="344" t="s">
        <v>10</v>
      </c>
      <c r="AI101" s="81">
        <v>60.164000000000001</v>
      </c>
      <c r="AJ101" s="344" t="s">
        <v>10</v>
      </c>
      <c r="AK101" s="344" t="s">
        <v>10</v>
      </c>
      <c r="AL101" s="344" t="s">
        <v>10</v>
      </c>
      <c r="AM101" s="81">
        <v>61.67</v>
      </c>
      <c r="AN101" s="344" t="s">
        <v>10</v>
      </c>
      <c r="AO101" s="633" t="s">
        <v>10</v>
      </c>
      <c r="AP101" s="344"/>
      <c r="AQ101" s="344"/>
      <c r="AR101" s="344"/>
      <c r="AS101" s="344"/>
      <c r="AT101" s="344"/>
      <c r="AU101" s="344"/>
      <c r="AV101" s="344"/>
      <c r="AW101" s="344"/>
      <c r="AX101" s="344"/>
      <c r="AY101" s="344"/>
      <c r="AZ101" s="344"/>
      <c r="BA101" s="344"/>
      <c r="BB101" s="344"/>
      <c r="BC101" s="344"/>
      <c r="BD101" s="344"/>
      <c r="BE101" s="344"/>
      <c r="BF101" s="344"/>
      <c r="BG101" s="344"/>
      <c r="BH101" s="344"/>
      <c r="BI101" s="344"/>
      <c r="BJ101" s="344"/>
      <c r="BK101" s="344"/>
      <c r="BL101" s="344"/>
      <c r="BM101" s="344"/>
      <c r="BN101" s="344"/>
      <c r="BO101" s="344"/>
      <c r="BP101" s="344"/>
      <c r="BQ101" s="344"/>
      <c r="BR101" s="344"/>
      <c r="BS101" s="344"/>
      <c r="BT101" s="344"/>
      <c r="BU101" s="344"/>
      <c r="BV101" s="344"/>
      <c r="BW101" s="344"/>
      <c r="BX101" s="344"/>
      <c r="BY101" s="344"/>
      <c r="BZ101" s="344"/>
      <c r="CA101" s="344"/>
      <c r="CB101" s="344"/>
      <c r="CC101" s="344"/>
      <c r="CD101" s="344"/>
      <c r="CE101" s="344"/>
      <c r="CF101" s="496"/>
      <c r="CG101" s="496"/>
      <c r="CH101" s="496"/>
      <c r="CI101" s="496"/>
      <c r="CJ101" s="496"/>
      <c r="CK101" s="496"/>
      <c r="CL101" s="496"/>
      <c r="CM101" s="496"/>
      <c r="CN101" s="496"/>
      <c r="CO101" s="496"/>
      <c r="CP101" s="496"/>
      <c r="CQ101" s="496"/>
      <c r="CR101" s="496"/>
      <c r="CS101" s="496"/>
      <c r="CT101" s="496"/>
      <c r="CU101" s="496"/>
      <c r="CV101" s="496"/>
      <c r="CW101" s="496"/>
      <c r="CX101" s="496"/>
      <c r="CY101" s="496"/>
      <c r="CZ101" s="496"/>
      <c r="DA101" s="496"/>
      <c r="DB101" s="496"/>
      <c r="DC101" s="496"/>
      <c r="DD101" s="496"/>
      <c r="DE101" s="496"/>
      <c r="DF101" s="496"/>
      <c r="DG101" s="496"/>
      <c r="DH101" s="496"/>
      <c r="DI101" s="496"/>
      <c r="DJ101" s="496"/>
      <c r="DK101" s="496"/>
      <c r="DL101" s="496"/>
      <c r="DM101" s="496"/>
      <c r="DN101" s="496"/>
      <c r="DO101" s="496"/>
      <c r="DP101" s="496"/>
      <c r="DQ101" s="496"/>
      <c r="DR101" s="496"/>
      <c r="DS101" s="496"/>
      <c r="DT101" s="496"/>
      <c r="DU101" s="496"/>
      <c r="DV101" s="496"/>
      <c r="DW101" s="496"/>
      <c r="DX101" s="496"/>
      <c r="DY101" s="496"/>
      <c r="DZ101" s="496"/>
      <c r="EA101" s="496"/>
      <c r="EB101" s="496"/>
      <c r="EC101" s="496"/>
      <c r="ED101" s="496"/>
      <c r="EE101" s="496"/>
      <c r="EF101" s="496"/>
      <c r="EG101" s="496"/>
      <c r="EH101" s="496"/>
      <c r="EI101" s="496"/>
      <c r="EJ101" s="496"/>
      <c r="EK101" s="496"/>
      <c r="EL101" s="496"/>
      <c r="EM101" s="496"/>
      <c r="EN101" s="496"/>
      <c r="EO101" s="496"/>
      <c r="EP101" s="496"/>
      <c r="EQ101" s="496"/>
      <c r="ER101" s="496"/>
      <c r="ES101" s="496"/>
      <c r="ET101" s="496"/>
      <c r="EU101" s="496"/>
    </row>
    <row r="102" spans="1:151" s="628" customFormat="1" ht="16.5" customHeight="1" x14ac:dyDescent="0.55000000000000004">
      <c r="A102" s="3165"/>
      <c r="B102" s="630" t="s">
        <v>1238</v>
      </c>
      <c r="C102" s="626" t="s">
        <v>10</v>
      </c>
      <c r="D102" s="560" t="s">
        <v>10</v>
      </c>
      <c r="E102" s="560" t="s">
        <v>10</v>
      </c>
      <c r="F102" s="560" t="s">
        <v>10</v>
      </c>
      <c r="G102" s="560" t="s">
        <v>10</v>
      </c>
      <c r="H102" s="560" t="s">
        <v>10</v>
      </c>
      <c r="I102" s="560" t="s">
        <v>10</v>
      </c>
      <c r="J102" s="560" t="s">
        <v>10</v>
      </c>
      <c r="K102" s="560" t="s">
        <v>10</v>
      </c>
      <c r="L102" s="560" t="s">
        <v>10</v>
      </c>
      <c r="M102" s="560" t="s">
        <v>10</v>
      </c>
      <c r="N102" s="560" t="s">
        <v>10</v>
      </c>
      <c r="O102" s="560" t="s">
        <v>10</v>
      </c>
      <c r="P102" s="560" t="s">
        <v>10</v>
      </c>
      <c r="Q102" s="560" t="s">
        <v>10</v>
      </c>
      <c r="R102" s="560" t="s">
        <v>10</v>
      </c>
      <c r="S102" s="560" t="s">
        <v>10</v>
      </c>
      <c r="T102" s="560" t="s">
        <v>10</v>
      </c>
      <c r="U102" s="560" t="s">
        <v>10</v>
      </c>
      <c r="V102" s="560" t="s">
        <v>10</v>
      </c>
      <c r="W102" s="560" t="s">
        <v>10</v>
      </c>
      <c r="X102" s="560" t="s">
        <v>10</v>
      </c>
      <c r="Y102" s="560" t="s">
        <v>10</v>
      </c>
      <c r="Z102" s="560" t="s">
        <v>10</v>
      </c>
      <c r="AA102" s="560" t="s">
        <v>10</v>
      </c>
      <c r="AB102" s="560" t="s">
        <v>10</v>
      </c>
      <c r="AC102" s="81">
        <v>0</v>
      </c>
      <c r="AD102" s="560" t="s">
        <v>10</v>
      </c>
      <c r="AE102" s="81">
        <v>0</v>
      </c>
      <c r="AF102" s="560" t="s">
        <v>10</v>
      </c>
      <c r="AG102" s="560" t="s">
        <v>10</v>
      </c>
      <c r="AH102" s="560" t="s">
        <v>10</v>
      </c>
      <c r="AI102" s="81">
        <v>11.164</v>
      </c>
      <c r="AJ102" s="560" t="s">
        <v>10</v>
      </c>
      <c r="AK102" s="560" t="s">
        <v>10</v>
      </c>
      <c r="AL102" s="344" t="s">
        <v>10</v>
      </c>
      <c r="AM102" s="81">
        <v>11.515000000000001</v>
      </c>
      <c r="AN102" s="655" t="s">
        <v>10</v>
      </c>
      <c r="AO102" s="634" t="s">
        <v>10</v>
      </c>
      <c r="AP102" s="344"/>
      <c r="AQ102" s="344"/>
      <c r="AR102" s="344"/>
      <c r="AS102" s="344"/>
      <c r="AT102" s="344"/>
      <c r="AU102" s="344"/>
      <c r="AV102" s="344"/>
      <c r="AW102" s="344"/>
      <c r="AX102" s="344"/>
      <c r="AY102" s="344"/>
      <c r="AZ102" s="344"/>
      <c r="BA102" s="344"/>
      <c r="BB102" s="344"/>
      <c r="BC102" s="344"/>
      <c r="BD102" s="344"/>
      <c r="BE102" s="344"/>
      <c r="BF102" s="344"/>
      <c r="BG102" s="344"/>
      <c r="BH102" s="344"/>
      <c r="BI102" s="344"/>
      <c r="BJ102" s="344"/>
      <c r="BK102" s="344"/>
      <c r="BL102" s="344"/>
      <c r="BM102" s="344"/>
      <c r="BN102" s="344"/>
      <c r="BO102" s="344"/>
      <c r="BP102" s="344"/>
      <c r="BQ102" s="344"/>
      <c r="BR102" s="344"/>
      <c r="BS102" s="344"/>
      <c r="BT102" s="344"/>
      <c r="BU102" s="344"/>
      <c r="BV102" s="344"/>
      <c r="BW102" s="344"/>
      <c r="BX102" s="344"/>
      <c r="BY102" s="344"/>
      <c r="BZ102" s="344"/>
      <c r="CA102" s="344"/>
      <c r="CB102" s="344"/>
      <c r="CC102" s="344"/>
      <c r="CD102" s="344"/>
      <c r="CE102" s="344"/>
      <c r="CF102" s="496"/>
      <c r="CG102" s="496"/>
      <c r="CH102" s="496"/>
      <c r="CI102" s="496"/>
      <c r="CJ102" s="496"/>
      <c r="CK102" s="496"/>
      <c r="CL102" s="496"/>
      <c r="CM102" s="496"/>
      <c r="CN102" s="496"/>
      <c r="CO102" s="496"/>
      <c r="CP102" s="496"/>
      <c r="CQ102" s="496"/>
      <c r="CR102" s="496"/>
      <c r="CS102" s="496"/>
      <c r="CT102" s="496"/>
      <c r="CU102" s="496"/>
      <c r="CV102" s="496"/>
      <c r="CW102" s="496"/>
      <c r="CX102" s="496"/>
      <c r="CY102" s="496"/>
      <c r="CZ102" s="496"/>
      <c r="DA102" s="496"/>
      <c r="DB102" s="496"/>
      <c r="DC102" s="496"/>
      <c r="DD102" s="496"/>
      <c r="DE102" s="496"/>
      <c r="DF102" s="496"/>
      <c r="DG102" s="496"/>
      <c r="DH102" s="496"/>
      <c r="DI102" s="496"/>
      <c r="DJ102" s="496"/>
      <c r="DK102" s="496"/>
      <c r="DL102" s="496"/>
      <c r="DM102" s="496"/>
      <c r="DN102" s="496"/>
      <c r="DO102" s="496"/>
      <c r="DP102" s="496"/>
      <c r="DQ102" s="496"/>
      <c r="DR102" s="496"/>
      <c r="DS102" s="496"/>
      <c r="DT102" s="496"/>
      <c r="DU102" s="496"/>
      <c r="DV102" s="496"/>
      <c r="DW102" s="496"/>
      <c r="DX102" s="496"/>
      <c r="DY102" s="496"/>
      <c r="DZ102" s="496"/>
      <c r="EA102" s="496"/>
      <c r="EB102" s="496"/>
      <c r="EC102" s="496"/>
      <c r="ED102" s="496"/>
      <c r="EE102" s="496"/>
      <c r="EF102" s="496"/>
      <c r="EG102" s="496"/>
      <c r="EH102" s="496"/>
      <c r="EI102" s="496"/>
      <c r="EJ102" s="496"/>
      <c r="EK102" s="496"/>
      <c r="EL102" s="496"/>
      <c r="EM102" s="496"/>
      <c r="EN102" s="496"/>
      <c r="EO102" s="496"/>
      <c r="EP102" s="496"/>
      <c r="EQ102" s="496"/>
      <c r="ER102" s="496"/>
      <c r="ES102" s="496"/>
      <c r="ET102" s="496"/>
      <c r="EU102" s="496"/>
    </row>
    <row r="103" spans="1:151" s="592" customFormat="1" x14ac:dyDescent="0.55000000000000004">
      <c r="A103" s="3157"/>
      <c r="B103" s="3277" t="s">
        <v>716</v>
      </c>
      <c r="C103" s="3276"/>
      <c r="D103" s="3276"/>
      <c r="E103" s="3276"/>
      <c r="F103" s="3276"/>
      <c r="G103" s="3276"/>
      <c r="H103" s="3276"/>
      <c r="I103" s="3276"/>
      <c r="J103" s="3276"/>
      <c r="K103" s="3276"/>
      <c r="L103" s="3276"/>
      <c r="M103" s="3276"/>
      <c r="N103" s="3276"/>
      <c r="O103" s="3276"/>
      <c r="P103" s="3276"/>
      <c r="Q103" s="3276"/>
      <c r="R103" s="3276"/>
      <c r="S103" s="342"/>
      <c r="T103" s="342"/>
      <c r="U103" s="342"/>
      <c r="V103" s="342"/>
      <c r="W103" s="342"/>
      <c r="X103" s="342"/>
      <c r="Y103" s="342"/>
      <c r="Z103" s="312"/>
      <c r="AA103" s="312"/>
      <c r="AB103" s="342"/>
      <c r="AC103" s="342"/>
      <c r="AD103" s="342"/>
      <c r="AE103" s="342"/>
      <c r="AF103" s="342"/>
      <c r="AG103" s="342"/>
      <c r="AH103" s="240"/>
      <c r="AI103" s="312"/>
      <c r="AJ103" s="312"/>
      <c r="AK103" s="312"/>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49"/>
      <c r="CF103" s="312"/>
      <c r="CG103" s="312"/>
      <c r="CH103" s="312"/>
      <c r="CI103" s="312"/>
      <c r="CJ103" s="312"/>
      <c r="CK103" s="312"/>
      <c r="CL103" s="312"/>
      <c r="CM103" s="312"/>
      <c r="CN103" s="312"/>
      <c r="CO103" s="312"/>
      <c r="CP103" s="312"/>
      <c r="CQ103" s="312"/>
      <c r="CR103" s="312"/>
      <c r="CS103" s="312"/>
      <c r="CT103" s="312"/>
      <c r="CU103" s="312"/>
      <c r="CV103" s="312"/>
      <c r="CW103" s="312"/>
      <c r="CX103" s="312"/>
      <c r="CY103" s="312"/>
      <c r="CZ103" s="312"/>
      <c r="DA103" s="312"/>
      <c r="DB103" s="312"/>
      <c r="DC103" s="312"/>
      <c r="DD103" s="312"/>
      <c r="DE103" s="312"/>
      <c r="DF103" s="312"/>
      <c r="DG103" s="312"/>
      <c r="DH103" s="312"/>
      <c r="DI103" s="312"/>
      <c r="DJ103" s="312"/>
      <c r="DK103" s="312"/>
      <c r="DL103" s="312"/>
      <c r="DM103" s="312"/>
      <c r="DN103" s="312"/>
      <c r="DO103" s="312"/>
      <c r="DP103" s="312"/>
      <c r="DQ103" s="312"/>
      <c r="DR103" s="312"/>
      <c r="DS103" s="312"/>
      <c r="DT103" s="312"/>
      <c r="DU103" s="312"/>
      <c r="DV103" s="312"/>
      <c r="DW103" s="312"/>
      <c r="DX103" s="312"/>
      <c r="DY103" s="312"/>
      <c r="DZ103" s="312"/>
      <c r="EA103" s="312"/>
      <c r="EB103" s="312"/>
      <c r="EC103" s="312"/>
      <c r="ED103" s="312"/>
      <c r="EE103" s="312"/>
      <c r="EF103" s="312"/>
      <c r="EG103" s="312"/>
      <c r="EH103" s="312"/>
      <c r="EI103" s="312"/>
      <c r="EJ103" s="312"/>
      <c r="EK103" s="312"/>
      <c r="EL103" s="312"/>
      <c r="EM103" s="312"/>
      <c r="EN103" s="312"/>
      <c r="EO103" s="312"/>
      <c r="EP103" s="312"/>
      <c r="EQ103" s="312"/>
      <c r="ER103" s="312"/>
      <c r="ES103" s="312"/>
      <c r="ET103" s="312"/>
      <c r="EU103" s="312"/>
    </row>
    <row r="104" spans="1:151" s="592" customFormat="1" x14ac:dyDescent="0.55000000000000004">
      <c r="A104" s="3157"/>
      <c r="B104" s="342"/>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12"/>
      <c r="AA104" s="312"/>
      <c r="AB104" s="342"/>
      <c r="AC104" s="342"/>
      <c r="AD104" s="342"/>
      <c r="AE104" s="342"/>
      <c r="AF104" s="342"/>
      <c r="AG104" s="342"/>
      <c r="AH104" s="240"/>
      <c r="AI104" s="312"/>
      <c r="AJ104" s="312"/>
      <c r="AK104" s="312"/>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49"/>
      <c r="CF104" s="312"/>
      <c r="CG104" s="312"/>
      <c r="CH104" s="312"/>
      <c r="CI104" s="312"/>
      <c r="CJ104" s="312"/>
      <c r="CK104" s="312"/>
      <c r="CL104" s="312"/>
      <c r="CM104" s="312"/>
      <c r="CN104" s="312"/>
      <c r="CO104" s="312"/>
      <c r="CP104" s="312"/>
      <c r="CQ104" s="312"/>
      <c r="CR104" s="312"/>
      <c r="CS104" s="312"/>
      <c r="CT104" s="312"/>
      <c r="CU104" s="312"/>
      <c r="CV104" s="312"/>
      <c r="CW104" s="312"/>
      <c r="CX104" s="312"/>
      <c r="CY104" s="312"/>
      <c r="CZ104" s="312"/>
      <c r="DA104" s="312"/>
      <c r="DB104" s="312"/>
      <c r="DC104" s="312"/>
      <c r="DD104" s="312"/>
      <c r="DE104" s="312"/>
      <c r="DF104" s="312"/>
      <c r="DG104" s="312"/>
      <c r="DH104" s="312"/>
      <c r="DI104" s="312"/>
      <c r="DJ104" s="312"/>
      <c r="DK104" s="312"/>
      <c r="DL104" s="312"/>
      <c r="DM104" s="312"/>
      <c r="DN104" s="312"/>
      <c r="DO104" s="312"/>
      <c r="DP104" s="312"/>
      <c r="DQ104" s="312"/>
      <c r="DR104" s="312"/>
      <c r="DS104" s="312"/>
      <c r="DT104" s="312"/>
      <c r="DU104" s="312"/>
      <c r="DV104" s="312"/>
      <c r="DW104" s="312"/>
      <c r="DX104" s="312"/>
      <c r="DY104" s="312"/>
      <c r="DZ104" s="312"/>
      <c r="EA104" s="312"/>
      <c r="EB104" s="312"/>
      <c r="EC104" s="312"/>
      <c r="ED104" s="312"/>
      <c r="EE104" s="312"/>
      <c r="EF104" s="312"/>
      <c r="EG104" s="312"/>
      <c r="EH104" s="312"/>
      <c r="EI104" s="312"/>
      <c r="EJ104" s="312"/>
      <c r="EK104" s="312"/>
      <c r="EL104" s="312"/>
      <c r="EM104" s="312"/>
      <c r="EN104" s="312"/>
      <c r="EO104" s="312"/>
      <c r="EP104" s="312"/>
      <c r="EQ104" s="312"/>
      <c r="ER104" s="312"/>
      <c r="ES104" s="312"/>
      <c r="ET104" s="312"/>
      <c r="EU104" s="312"/>
    </row>
    <row r="105" spans="1:151" ht="63" customHeight="1" x14ac:dyDescent="0.35">
      <c r="A105" s="2554" t="s">
        <v>874</v>
      </c>
      <c r="B105" s="3315" t="s">
        <v>730</v>
      </c>
      <c r="C105" s="3316"/>
      <c r="D105" s="3316"/>
      <c r="E105" s="3316"/>
      <c r="F105" s="3316"/>
      <c r="G105" s="3316"/>
      <c r="H105" s="3316"/>
      <c r="I105" s="3316"/>
      <c r="J105" s="3316"/>
      <c r="K105" s="3316"/>
      <c r="L105" s="3316"/>
      <c r="M105" s="3316"/>
      <c r="N105" s="3316"/>
      <c r="O105" s="3316"/>
      <c r="P105" s="3316"/>
      <c r="Q105" s="3316"/>
      <c r="R105" s="3316"/>
      <c r="S105" s="3316"/>
      <c r="T105" s="3316"/>
      <c r="U105" s="3316"/>
      <c r="V105" s="3316"/>
      <c r="W105" s="3316"/>
      <c r="X105" s="3316"/>
      <c r="Y105" s="3316"/>
      <c r="Z105" s="609"/>
      <c r="AA105" s="609"/>
      <c r="AB105" s="609"/>
      <c r="AC105" s="609"/>
      <c r="AD105" s="609"/>
      <c r="AE105" s="609"/>
      <c r="AF105" s="609"/>
      <c r="AG105" s="609"/>
      <c r="AH105" s="609"/>
      <c r="AI105" s="609"/>
      <c r="AJ105" s="609"/>
      <c r="AK105" s="591"/>
      <c r="AL105" s="249"/>
      <c r="AM105" s="249"/>
      <c r="AN105" s="249"/>
      <c r="AO105" s="250"/>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49"/>
      <c r="CF105" s="312"/>
      <c r="CG105" s="312"/>
      <c r="CH105" s="312"/>
      <c r="CI105" s="312"/>
      <c r="CJ105" s="312"/>
      <c r="CK105" s="312"/>
      <c r="CL105" s="312"/>
      <c r="CM105" s="312"/>
      <c r="CN105" s="312"/>
      <c r="CO105" s="312"/>
      <c r="CP105" s="312"/>
      <c r="CQ105" s="312"/>
      <c r="CR105" s="312"/>
      <c r="CS105" s="312"/>
      <c r="CT105" s="312"/>
      <c r="CU105" s="312"/>
      <c r="CV105" s="312"/>
      <c r="CW105" s="312"/>
      <c r="CX105" s="312"/>
      <c r="CY105" s="312"/>
      <c r="CZ105" s="312"/>
      <c r="DA105" s="312"/>
      <c r="DB105" s="312"/>
      <c r="DC105" s="312"/>
      <c r="DD105" s="312"/>
      <c r="DE105" s="312"/>
      <c r="DF105" s="312"/>
      <c r="DG105" s="312"/>
      <c r="DH105" s="312"/>
      <c r="DI105" s="312"/>
      <c r="DJ105" s="312"/>
      <c r="DK105" s="312"/>
      <c r="DL105" s="312"/>
      <c r="DM105" s="312"/>
      <c r="DN105" s="312"/>
      <c r="DO105" s="312"/>
      <c r="DP105" s="312"/>
      <c r="DQ105" s="312"/>
      <c r="DR105" s="312"/>
      <c r="DS105" s="312"/>
      <c r="DT105" s="312"/>
      <c r="DU105" s="312"/>
      <c r="DV105" s="312"/>
      <c r="DW105" s="312"/>
      <c r="DX105" s="312"/>
      <c r="DY105" s="312"/>
      <c r="DZ105" s="312"/>
      <c r="EA105" s="312"/>
      <c r="EB105" s="312"/>
      <c r="EC105" s="312"/>
      <c r="ED105" s="312"/>
      <c r="EE105" s="312"/>
      <c r="EF105" s="312"/>
      <c r="EG105" s="312"/>
      <c r="EH105" s="312"/>
      <c r="EI105" s="312"/>
      <c r="EJ105" s="312"/>
      <c r="EK105" s="312"/>
      <c r="EL105" s="312"/>
      <c r="EM105" s="312"/>
      <c r="EN105" s="312"/>
      <c r="EO105" s="312"/>
      <c r="EP105" s="312"/>
      <c r="EQ105" s="312"/>
      <c r="ER105" s="312"/>
      <c r="ES105" s="312"/>
      <c r="ET105" s="312"/>
      <c r="EU105" s="312"/>
    </row>
    <row r="106" spans="1:151" s="592" customFormat="1" ht="46.5" x14ac:dyDescent="0.55000000000000004">
      <c r="A106" s="3157"/>
      <c r="B106" s="617" t="s">
        <v>54</v>
      </c>
      <c r="C106" s="610" t="s">
        <v>6</v>
      </c>
      <c r="D106" s="610" t="s">
        <v>7</v>
      </c>
      <c r="E106" s="610" t="s">
        <v>8</v>
      </c>
      <c r="F106" s="618" t="s">
        <v>123</v>
      </c>
      <c r="G106" s="611" t="s">
        <v>160</v>
      </c>
      <c r="H106" s="611" t="s">
        <v>194</v>
      </c>
      <c r="I106" s="611" t="s">
        <v>202</v>
      </c>
      <c r="J106" s="611" t="s">
        <v>241</v>
      </c>
      <c r="K106" s="611" t="s">
        <v>273</v>
      </c>
      <c r="L106" s="611" t="s">
        <v>284</v>
      </c>
      <c r="M106" s="611" t="s">
        <v>322</v>
      </c>
      <c r="N106" s="611" t="s">
        <v>342</v>
      </c>
      <c r="O106" s="611" t="s">
        <v>356</v>
      </c>
      <c r="P106" s="611" t="s">
        <v>384</v>
      </c>
      <c r="Q106" s="611" t="s">
        <v>493</v>
      </c>
      <c r="R106" s="611" t="s">
        <v>535</v>
      </c>
      <c r="S106" s="611" t="s">
        <v>541</v>
      </c>
      <c r="T106" s="611" t="s">
        <v>545</v>
      </c>
      <c r="U106" s="611" t="s">
        <v>578</v>
      </c>
      <c r="V106" s="611" t="s">
        <v>586</v>
      </c>
      <c r="W106" s="611" t="s">
        <v>633</v>
      </c>
      <c r="X106" s="611" t="s">
        <v>646</v>
      </c>
      <c r="Y106" s="611" t="s">
        <v>647</v>
      </c>
      <c r="Z106" s="611" t="s">
        <v>668</v>
      </c>
      <c r="AA106" s="611" t="s">
        <v>671</v>
      </c>
      <c r="AB106" s="611" t="s">
        <v>688</v>
      </c>
      <c r="AC106" s="611" t="s">
        <v>689</v>
      </c>
      <c r="AD106" s="611" t="s">
        <v>735</v>
      </c>
      <c r="AE106" s="611" t="s">
        <v>776</v>
      </c>
      <c r="AF106" s="611" t="s">
        <v>811</v>
      </c>
      <c r="AG106" s="611" t="s">
        <v>1055</v>
      </c>
      <c r="AH106" s="611" t="s">
        <v>1072</v>
      </c>
      <c r="AI106" s="611" t="s">
        <v>1075</v>
      </c>
      <c r="AJ106" s="611" t="s">
        <v>1117</v>
      </c>
      <c r="AK106" s="611" t="s">
        <v>1162</v>
      </c>
      <c r="AL106" s="355" t="s">
        <v>1176</v>
      </c>
      <c r="AM106" s="651" t="s">
        <v>1211</v>
      </c>
      <c r="AN106" s="3040" t="s">
        <v>1297</v>
      </c>
      <c r="AO106" s="351" t="s">
        <v>1328</v>
      </c>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c r="CE106" s="249"/>
      <c r="CF106" s="312"/>
      <c r="CG106" s="312"/>
      <c r="CH106" s="312"/>
      <c r="CI106" s="312"/>
      <c r="CJ106" s="312"/>
      <c r="CK106" s="312"/>
      <c r="CL106" s="312"/>
      <c r="CM106" s="312"/>
      <c r="CN106" s="312"/>
      <c r="CO106" s="312"/>
      <c r="CP106" s="312"/>
      <c r="CQ106" s="312"/>
      <c r="CR106" s="312"/>
      <c r="CS106" s="312"/>
      <c r="CT106" s="312"/>
      <c r="CU106" s="312"/>
      <c r="CV106" s="312"/>
      <c r="CW106" s="312"/>
      <c r="CX106" s="312"/>
      <c r="CY106" s="312"/>
      <c r="CZ106" s="312"/>
      <c r="DA106" s="312"/>
      <c r="DB106" s="312"/>
      <c r="DC106" s="312"/>
      <c r="DD106" s="312"/>
      <c r="DE106" s="312"/>
      <c r="DF106" s="312"/>
      <c r="DG106" s="312"/>
      <c r="DH106" s="312"/>
      <c r="DI106" s="312"/>
      <c r="DJ106" s="312"/>
      <c r="DK106" s="312"/>
      <c r="DL106" s="312"/>
      <c r="DM106" s="312"/>
      <c r="DN106" s="312"/>
      <c r="DO106" s="312"/>
      <c r="DP106" s="312"/>
      <c r="DQ106" s="312"/>
      <c r="DR106" s="312"/>
      <c r="DS106" s="312"/>
      <c r="DT106" s="312"/>
      <c r="DU106" s="312"/>
      <c r="DV106" s="312"/>
      <c r="DW106" s="312"/>
      <c r="DX106" s="312"/>
      <c r="DY106" s="312"/>
      <c r="DZ106" s="312"/>
      <c r="EA106" s="312"/>
      <c r="EB106" s="312"/>
      <c r="EC106" s="312"/>
      <c r="ED106" s="312"/>
      <c r="EE106" s="312"/>
      <c r="EF106" s="312"/>
      <c r="EG106" s="312"/>
      <c r="EH106" s="312"/>
      <c r="EI106" s="312"/>
      <c r="EJ106" s="312"/>
      <c r="EK106" s="312"/>
      <c r="EL106" s="312"/>
      <c r="EM106" s="312"/>
      <c r="EN106" s="312"/>
      <c r="EO106" s="312"/>
      <c r="EP106" s="312"/>
      <c r="EQ106" s="312"/>
      <c r="ER106" s="312"/>
      <c r="ES106" s="312"/>
      <c r="ET106" s="312"/>
      <c r="EU106" s="312"/>
    </row>
    <row r="107" spans="1:151" s="628" customFormat="1" ht="16.5" customHeight="1" x14ac:dyDescent="0.55000000000000004">
      <c r="A107" s="3165"/>
      <c r="B107" s="627" t="s">
        <v>701</v>
      </c>
      <c r="C107" s="624" t="s">
        <v>10</v>
      </c>
      <c r="D107" s="557" t="s">
        <v>10</v>
      </c>
      <c r="E107" s="557" t="s">
        <v>10</v>
      </c>
      <c r="F107" s="557" t="s">
        <v>10</v>
      </c>
      <c r="G107" s="557" t="s">
        <v>10</v>
      </c>
      <c r="H107" s="557" t="s">
        <v>10</v>
      </c>
      <c r="I107" s="557" t="s">
        <v>10</v>
      </c>
      <c r="J107" s="557" t="s">
        <v>10</v>
      </c>
      <c r="K107" s="557" t="s">
        <v>10</v>
      </c>
      <c r="L107" s="557" t="s">
        <v>10</v>
      </c>
      <c r="M107" s="557" t="s">
        <v>10</v>
      </c>
      <c r="N107" s="557" t="s">
        <v>10</v>
      </c>
      <c r="O107" s="557" t="s">
        <v>10</v>
      </c>
      <c r="P107" s="557" t="s">
        <v>10</v>
      </c>
      <c r="Q107" s="557" t="s">
        <v>10</v>
      </c>
      <c r="R107" s="557" t="s">
        <v>10</v>
      </c>
      <c r="S107" s="557" t="s">
        <v>10</v>
      </c>
      <c r="T107" s="557" t="s">
        <v>10</v>
      </c>
      <c r="U107" s="557" t="s">
        <v>10</v>
      </c>
      <c r="V107" s="557" t="s">
        <v>10</v>
      </c>
      <c r="W107" s="557" t="s">
        <v>10</v>
      </c>
      <c r="X107" s="557" t="s">
        <v>10</v>
      </c>
      <c r="Y107" s="557" t="s">
        <v>10</v>
      </c>
      <c r="Z107" s="557" t="s">
        <v>10</v>
      </c>
      <c r="AA107" s="557" t="s">
        <v>10</v>
      </c>
      <c r="AB107" s="557" t="s">
        <v>10</v>
      </c>
      <c r="AC107" s="81">
        <v>43.642000000000003</v>
      </c>
      <c r="AD107" s="557" t="s">
        <v>10</v>
      </c>
      <c r="AE107" s="81">
        <v>46.116999999999997</v>
      </c>
      <c r="AF107" s="344" t="s">
        <v>10</v>
      </c>
      <c r="AG107" s="557" t="s">
        <v>10</v>
      </c>
      <c r="AH107" s="557" t="s">
        <v>10</v>
      </c>
      <c r="AI107" s="81">
        <v>38.094999999999999</v>
      </c>
      <c r="AJ107" s="557" t="s">
        <v>10</v>
      </c>
      <c r="AK107" s="557" t="s">
        <v>10</v>
      </c>
      <c r="AL107" s="344" t="s">
        <v>10</v>
      </c>
      <c r="AM107" s="81">
        <v>33.345999999999997</v>
      </c>
      <c r="AN107" s="344" t="s">
        <v>10</v>
      </c>
      <c r="AO107" s="633" t="s">
        <v>10</v>
      </c>
      <c r="AP107" s="344"/>
      <c r="AQ107" s="344"/>
      <c r="AR107" s="344"/>
      <c r="AS107" s="344"/>
      <c r="AT107" s="344"/>
      <c r="AU107" s="344"/>
      <c r="AV107" s="344"/>
      <c r="AW107" s="344"/>
      <c r="AX107" s="344"/>
      <c r="AY107" s="344"/>
      <c r="AZ107" s="344"/>
      <c r="BA107" s="344"/>
      <c r="BB107" s="344"/>
      <c r="BC107" s="344"/>
      <c r="BD107" s="344"/>
      <c r="BE107" s="344"/>
      <c r="BF107" s="344"/>
      <c r="BG107" s="344"/>
      <c r="BH107" s="344"/>
      <c r="BI107" s="344"/>
      <c r="BJ107" s="344"/>
      <c r="BK107" s="344"/>
      <c r="BL107" s="344"/>
      <c r="BM107" s="344"/>
      <c r="BN107" s="344"/>
      <c r="BO107" s="344"/>
      <c r="BP107" s="344"/>
      <c r="BQ107" s="344"/>
      <c r="BR107" s="344"/>
      <c r="BS107" s="344"/>
      <c r="BT107" s="344"/>
      <c r="BU107" s="344"/>
      <c r="BV107" s="344"/>
      <c r="BW107" s="344"/>
      <c r="BX107" s="344"/>
      <c r="BY107" s="344"/>
      <c r="BZ107" s="344"/>
      <c r="CA107" s="344"/>
      <c r="CB107" s="344"/>
      <c r="CC107" s="344"/>
      <c r="CD107" s="344"/>
      <c r="CE107" s="344"/>
      <c r="CF107" s="496"/>
      <c r="CG107" s="496"/>
      <c r="CH107" s="496"/>
      <c r="CI107" s="496"/>
      <c r="CJ107" s="496"/>
      <c r="CK107" s="496"/>
      <c r="CL107" s="496"/>
      <c r="CM107" s="496"/>
      <c r="CN107" s="496"/>
      <c r="CO107" s="496"/>
      <c r="CP107" s="496"/>
      <c r="CQ107" s="496"/>
      <c r="CR107" s="496"/>
      <c r="CS107" s="496"/>
      <c r="CT107" s="496"/>
      <c r="CU107" s="496"/>
      <c r="CV107" s="496"/>
      <c r="CW107" s="496"/>
      <c r="CX107" s="496"/>
      <c r="CY107" s="496"/>
      <c r="CZ107" s="496"/>
      <c r="DA107" s="496"/>
      <c r="DB107" s="496"/>
      <c r="DC107" s="496"/>
      <c r="DD107" s="496"/>
      <c r="DE107" s="496"/>
      <c r="DF107" s="496"/>
      <c r="DG107" s="496"/>
      <c r="DH107" s="496"/>
      <c r="DI107" s="496"/>
      <c r="DJ107" s="496"/>
      <c r="DK107" s="496"/>
      <c r="DL107" s="496"/>
      <c r="DM107" s="496"/>
      <c r="DN107" s="496"/>
      <c r="DO107" s="496"/>
      <c r="DP107" s="496"/>
      <c r="DQ107" s="496"/>
      <c r="DR107" s="496"/>
      <c r="DS107" s="496"/>
      <c r="DT107" s="496"/>
      <c r="DU107" s="496"/>
      <c r="DV107" s="496"/>
      <c r="DW107" s="496"/>
      <c r="DX107" s="496"/>
      <c r="DY107" s="496"/>
      <c r="DZ107" s="496"/>
      <c r="EA107" s="496"/>
      <c r="EB107" s="496"/>
      <c r="EC107" s="496"/>
      <c r="ED107" s="496"/>
      <c r="EE107" s="496"/>
      <c r="EF107" s="496"/>
      <c r="EG107" s="496"/>
      <c r="EH107" s="496"/>
      <c r="EI107" s="496"/>
      <c r="EJ107" s="496"/>
      <c r="EK107" s="496"/>
      <c r="EL107" s="496"/>
      <c r="EM107" s="496"/>
      <c r="EN107" s="496"/>
      <c r="EO107" s="496"/>
      <c r="EP107" s="496"/>
      <c r="EQ107" s="496"/>
      <c r="ER107" s="496"/>
      <c r="ES107" s="496"/>
      <c r="ET107" s="496"/>
      <c r="EU107" s="496"/>
    </row>
    <row r="108" spans="1:151" s="628" customFormat="1" ht="16.5" customHeight="1" x14ac:dyDescent="0.55000000000000004">
      <c r="A108" s="3165"/>
      <c r="B108" s="629" t="s">
        <v>702</v>
      </c>
      <c r="C108" s="625" t="s">
        <v>10</v>
      </c>
      <c r="D108" s="344" t="s">
        <v>10</v>
      </c>
      <c r="E108" s="344" t="s">
        <v>10</v>
      </c>
      <c r="F108" s="344" t="s">
        <v>10</v>
      </c>
      <c r="G108" s="344" t="s">
        <v>10</v>
      </c>
      <c r="H108" s="344" t="s">
        <v>10</v>
      </c>
      <c r="I108" s="344" t="s">
        <v>10</v>
      </c>
      <c r="J108" s="344" t="s">
        <v>10</v>
      </c>
      <c r="K108" s="344" t="s">
        <v>10</v>
      </c>
      <c r="L108" s="344" t="s">
        <v>10</v>
      </c>
      <c r="M108" s="344" t="s">
        <v>10</v>
      </c>
      <c r="N108" s="344" t="s">
        <v>10</v>
      </c>
      <c r="O108" s="344" t="s">
        <v>10</v>
      </c>
      <c r="P108" s="344" t="s">
        <v>10</v>
      </c>
      <c r="Q108" s="344" t="s">
        <v>10</v>
      </c>
      <c r="R108" s="344" t="s">
        <v>10</v>
      </c>
      <c r="S108" s="344" t="s">
        <v>10</v>
      </c>
      <c r="T108" s="344" t="s">
        <v>10</v>
      </c>
      <c r="U108" s="344" t="s">
        <v>10</v>
      </c>
      <c r="V108" s="344" t="s">
        <v>10</v>
      </c>
      <c r="W108" s="344" t="s">
        <v>10</v>
      </c>
      <c r="X108" s="344" t="s">
        <v>10</v>
      </c>
      <c r="Y108" s="344" t="s">
        <v>10</v>
      </c>
      <c r="Z108" s="344" t="s">
        <v>10</v>
      </c>
      <c r="AA108" s="344" t="s">
        <v>10</v>
      </c>
      <c r="AB108" s="344" t="s">
        <v>10</v>
      </c>
      <c r="AC108" s="81">
        <v>56.357999999999997</v>
      </c>
      <c r="AD108" s="344" t="s">
        <v>10</v>
      </c>
      <c r="AE108" s="81">
        <v>53.883000000000003</v>
      </c>
      <c r="AF108" s="344" t="s">
        <v>10</v>
      </c>
      <c r="AG108" s="344" t="s">
        <v>10</v>
      </c>
      <c r="AH108" s="344" t="s">
        <v>10</v>
      </c>
      <c r="AI108" s="81">
        <v>49.889000000000003</v>
      </c>
      <c r="AJ108" s="344" t="s">
        <v>10</v>
      </c>
      <c r="AK108" s="344" t="s">
        <v>10</v>
      </c>
      <c r="AL108" s="344" t="s">
        <v>10</v>
      </c>
      <c r="AM108" s="81">
        <v>54.866</v>
      </c>
      <c r="AN108" s="344" t="s">
        <v>10</v>
      </c>
      <c r="AO108" s="633" t="s">
        <v>10</v>
      </c>
      <c r="AP108" s="344"/>
      <c r="AQ108" s="344"/>
      <c r="AR108" s="344"/>
      <c r="AS108" s="344"/>
      <c r="AT108" s="344"/>
      <c r="AU108" s="344"/>
      <c r="AV108" s="344"/>
      <c r="AW108" s="344"/>
      <c r="AX108" s="344"/>
      <c r="AY108" s="344"/>
      <c r="AZ108" s="344"/>
      <c r="BA108" s="344"/>
      <c r="BB108" s="344"/>
      <c r="BC108" s="344"/>
      <c r="BD108" s="344"/>
      <c r="BE108" s="344"/>
      <c r="BF108" s="344"/>
      <c r="BG108" s="344"/>
      <c r="BH108" s="344"/>
      <c r="BI108" s="344"/>
      <c r="BJ108" s="344"/>
      <c r="BK108" s="344"/>
      <c r="BL108" s="344"/>
      <c r="BM108" s="344"/>
      <c r="BN108" s="344"/>
      <c r="BO108" s="344"/>
      <c r="BP108" s="344"/>
      <c r="BQ108" s="344"/>
      <c r="BR108" s="344"/>
      <c r="BS108" s="344"/>
      <c r="BT108" s="344"/>
      <c r="BU108" s="344"/>
      <c r="BV108" s="344"/>
      <c r="BW108" s="344"/>
      <c r="BX108" s="344"/>
      <c r="BY108" s="344"/>
      <c r="BZ108" s="344"/>
      <c r="CA108" s="344"/>
      <c r="CB108" s="344"/>
      <c r="CC108" s="344"/>
      <c r="CD108" s="344"/>
      <c r="CE108" s="344"/>
      <c r="CF108" s="496"/>
      <c r="CG108" s="496"/>
      <c r="CH108" s="496"/>
      <c r="CI108" s="496"/>
      <c r="CJ108" s="496"/>
      <c r="CK108" s="496"/>
      <c r="CL108" s="496"/>
      <c r="CM108" s="496"/>
      <c r="CN108" s="496"/>
      <c r="CO108" s="496"/>
      <c r="CP108" s="496"/>
      <c r="CQ108" s="496"/>
      <c r="CR108" s="496"/>
      <c r="CS108" s="496"/>
      <c r="CT108" s="496"/>
      <c r="CU108" s="496"/>
      <c r="CV108" s="496"/>
      <c r="CW108" s="496"/>
      <c r="CX108" s="496"/>
      <c r="CY108" s="496"/>
      <c r="CZ108" s="496"/>
      <c r="DA108" s="496"/>
      <c r="DB108" s="496"/>
      <c r="DC108" s="496"/>
      <c r="DD108" s="496"/>
      <c r="DE108" s="496"/>
      <c r="DF108" s="496"/>
      <c r="DG108" s="496"/>
      <c r="DH108" s="496"/>
      <c r="DI108" s="496"/>
      <c r="DJ108" s="496"/>
      <c r="DK108" s="496"/>
      <c r="DL108" s="496"/>
      <c r="DM108" s="496"/>
      <c r="DN108" s="496"/>
      <c r="DO108" s="496"/>
      <c r="DP108" s="496"/>
      <c r="DQ108" s="496"/>
      <c r="DR108" s="496"/>
      <c r="DS108" s="496"/>
      <c r="DT108" s="496"/>
      <c r="DU108" s="496"/>
      <c r="DV108" s="496"/>
      <c r="DW108" s="496"/>
      <c r="DX108" s="496"/>
      <c r="DY108" s="496"/>
      <c r="DZ108" s="496"/>
      <c r="EA108" s="496"/>
      <c r="EB108" s="496"/>
      <c r="EC108" s="496"/>
      <c r="ED108" s="496"/>
      <c r="EE108" s="496"/>
      <c r="EF108" s="496"/>
      <c r="EG108" s="496"/>
      <c r="EH108" s="496"/>
      <c r="EI108" s="496"/>
      <c r="EJ108" s="496"/>
      <c r="EK108" s="496"/>
      <c r="EL108" s="496"/>
      <c r="EM108" s="496"/>
      <c r="EN108" s="496"/>
      <c r="EO108" s="496"/>
      <c r="EP108" s="496"/>
      <c r="EQ108" s="496"/>
      <c r="ER108" s="496"/>
      <c r="ES108" s="496"/>
      <c r="ET108" s="496"/>
      <c r="EU108" s="496"/>
    </row>
    <row r="109" spans="1:151" s="628" customFormat="1" ht="16.5" customHeight="1" x14ac:dyDescent="0.55000000000000004">
      <c r="A109" s="3165"/>
      <c r="B109" s="630" t="s">
        <v>1234</v>
      </c>
      <c r="C109" s="626" t="s">
        <v>10</v>
      </c>
      <c r="D109" s="560" t="s">
        <v>10</v>
      </c>
      <c r="E109" s="560" t="s">
        <v>10</v>
      </c>
      <c r="F109" s="560" t="s">
        <v>10</v>
      </c>
      <c r="G109" s="560" t="s">
        <v>10</v>
      </c>
      <c r="H109" s="560" t="s">
        <v>10</v>
      </c>
      <c r="I109" s="560" t="s">
        <v>10</v>
      </c>
      <c r="J109" s="560" t="s">
        <v>10</v>
      </c>
      <c r="K109" s="560" t="s">
        <v>10</v>
      </c>
      <c r="L109" s="560" t="s">
        <v>10</v>
      </c>
      <c r="M109" s="560" t="s">
        <v>10</v>
      </c>
      <c r="N109" s="560" t="s">
        <v>10</v>
      </c>
      <c r="O109" s="560" t="s">
        <v>10</v>
      </c>
      <c r="P109" s="560" t="s">
        <v>10</v>
      </c>
      <c r="Q109" s="560" t="s">
        <v>10</v>
      </c>
      <c r="R109" s="560" t="s">
        <v>10</v>
      </c>
      <c r="S109" s="560" t="s">
        <v>10</v>
      </c>
      <c r="T109" s="560" t="s">
        <v>10</v>
      </c>
      <c r="U109" s="560" t="s">
        <v>10</v>
      </c>
      <c r="V109" s="560" t="s">
        <v>10</v>
      </c>
      <c r="W109" s="560" t="s">
        <v>10</v>
      </c>
      <c r="X109" s="560" t="s">
        <v>10</v>
      </c>
      <c r="Y109" s="560" t="s">
        <v>10</v>
      </c>
      <c r="Z109" s="560" t="s">
        <v>10</v>
      </c>
      <c r="AA109" s="560" t="s">
        <v>10</v>
      </c>
      <c r="AB109" s="560" t="s">
        <v>10</v>
      </c>
      <c r="AC109" s="81">
        <v>0</v>
      </c>
      <c r="AD109" s="560" t="s">
        <v>10</v>
      </c>
      <c r="AE109" s="81">
        <v>0</v>
      </c>
      <c r="AF109" s="560" t="s">
        <v>10</v>
      </c>
      <c r="AG109" s="560" t="s">
        <v>10</v>
      </c>
      <c r="AH109" s="560" t="s">
        <v>10</v>
      </c>
      <c r="AI109" s="81">
        <v>12.016</v>
      </c>
      <c r="AJ109" s="560" t="s">
        <v>10</v>
      </c>
      <c r="AK109" s="560" t="s">
        <v>10</v>
      </c>
      <c r="AL109" s="344" t="s">
        <v>10</v>
      </c>
      <c r="AM109" s="81">
        <v>11.788</v>
      </c>
      <c r="AN109" s="655" t="s">
        <v>10</v>
      </c>
      <c r="AO109" s="634" t="s">
        <v>10</v>
      </c>
      <c r="AP109" s="344"/>
      <c r="AQ109" s="344"/>
      <c r="AR109" s="344"/>
      <c r="AS109" s="344"/>
      <c r="AT109" s="344"/>
      <c r="AU109" s="344"/>
      <c r="AV109" s="344"/>
      <c r="AW109" s="344"/>
      <c r="AX109" s="344"/>
      <c r="AY109" s="344"/>
      <c r="AZ109" s="344"/>
      <c r="BA109" s="344"/>
      <c r="BB109" s="344"/>
      <c r="BC109" s="344"/>
      <c r="BD109" s="344"/>
      <c r="BE109" s="344"/>
      <c r="BF109" s="344"/>
      <c r="BG109" s="344"/>
      <c r="BH109" s="344"/>
      <c r="BI109" s="344"/>
      <c r="BJ109" s="344"/>
      <c r="BK109" s="344"/>
      <c r="BL109" s="344"/>
      <c r="BM109" s="344"/>
      <c r="BN109" s="344"/>
      <c r="BO109" s="344"/>
      <c r="BP109" s="344"/>
      <c r="BQ109" s="344"/>
      <c r="BR109" s="344"/>
      <c r="BS109" s="344"/>
      <c r="BT109" s="344"/>
      <c r="BU109" s="344"/>
      <c r="BV109" s="344"/>
      <c r="BW109" s="344"/>
      <c r="BX109" s="344"/>
      <c r="BY109" s="344"/>
      <c r="BZ109" s="344"/>
      <c r="CA109" s="344"/>
      <c r="CB109" s="344"/>
      <c r="CC109" s="344"/>
      <c r="CD109" s="344"/>
      <c r="CE109" s="344"/>
      <c r="CF109" s="496"/>
      <c r="CG109" s="496"/>
      <c r="CH109" s="496"/>
      <c r="CI109" s="496"/>
      <c r="CJ109" s="496"/>
      <c r="CK109" s="496"/>
      <c r="CL109" s="496"/>
      <c r="CM109" s="496"/>
      <c r="CN109" s="496"/>
      <c r="CO109" s="496"/>
      <c r="CP109" s="496"/>
      <c r="CQ109" s="496"/>
      <c r="CR109" s="496"/>
      <c r="CS109" s="496"/>
      <c r="CT109" s="496"/>
      <c r="CU109" s="496"/>
      <c r="CV109" s="496"/>
      <c r="CW109" s="496"/>
      <c r="CX109" s="496"/>
      <c r="CY109" s="496"/>
      <c r="CZ109" s="496"/>
      <c r="DA109" s="496"/>
      <c r="DB109" s="496"/>
      <c r="DC109" s="496"/>
      <c r="DD109" s="496"/>
      <c r="DE109" s="496"/>
      <c r="DF109" s="496"/>
      <c r="DG109" s="496"/>
      <c r="DH109" s="496"/>
      <c r="DI109" s="496"/>
      <c r="DJ109" s="496"/>
      <c r="DK109" s="496"/>
      <c r="DL109" s="496"/>
      <c r="DM109" s="496"/>
      <c r="DN109" s="496"/>
      <c r="DO109" s="496"/>
      <c r="DP109" s="496"/>
      <c r="DQ109" s="496"/>
      <c r="DR109" s="496"/>
      <c r="DS109" s="496"/>
      <c r="DT109" s="496"/>
      <c r="DU109" s="496"/>
      <c r="DV109" s="496"/>
      <c r="DW109" s="496"/>
      <c r="DX109" s="496"/>
      <c r="DY109" s="496"/>
      <c r="DZ109" s="496"/>
      <c r="EA109" s="496"/>
      <c r="EB109" s="496"/>
      <c r="EC109" s="496"/>
      <c r="ED109" s="496"/>
      <c r="EE109" s="496"/>
      <c r="EF109" s="496"/>
      <c r="EG109" s="496"/>
      <c r="EH109" s="496"/>
      <c r="EI109" s="496"/>
      <c r="EJ109" s="496"/>
      <c r="EK109" s="496"/>
      <c r="EL109" s="496"/>
      <c r="EM109" s="496"/>
      <c r="EN109" s="496"/>
      <c r="EO109" s="496"/>
      <c r="EP109" s="496"/>
      <c r="EQ109" s="496"/>
      <c r="ER109" s="496"/>
      <c r="ES109" s="496"/>
      <c r="ET109" s="496"/>
      <c r="EU109" s="496"/>
    </row>
    <row r="110" spans="1:151" s="592" customFormat="1" ht="15.65" hidden="1" customHeight="1" x14ac:dyDescent="0.55000000000000004">
      <c r="A110" s="3157"/>
      <c r="B110" s="342"/>
      <c r="C110" s="342"/>
      <c r="D110" s="342"/>
      <c r="E110" s="342"/>
      <c r="F110" s="342"/>
      <c r="G110" s="342"/>
      <c r="H110" s="342"/>
      <c r="I110" s="342"/>
      <c r="J110" s="342"/>
      <c r="K110" s="342"/>
      <c r="L110" s="342"/>
      <c r="M110" s="342"/>
      <c r="N110" s="342"/>
      <c r="O110" s="342"/>
      <c r="P110" s="342"/>
      <c r="Q110" s="342"/>
      <c r="R110" s="342"/>
      <c r="S110" s="371"/>
      <c r="T110" s="371"/>
      <c r="U110" s="371"/>
      <c r="V110" s="371"/>
      <c r="W110" s="371"/>
      <c r="X110" s="371"/>
      <c r="Y110" s="342"/>
      <c r="Z110" s="312"/>
      <c r="AA110" s="312"/>
      <c r="AB110" s="342"/>
      <c r="AC110" s="342"/>
      <c r="AD110" s="342"/>
      <c r="AE110" s="342"/>
      <c r="AF110" s="342"/>
      <c r="AG110" s="342"/>
      <c r="AH110" s="240"/>
      <c r="AI110" s="312"/>
      <c r="AJ110" s="312"/>
      <c r="AK110" s="312"/>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312"/>
      <c r="CG110" s="312"/>
      <c r="CH110" s="312"/>
      <c r="CI110" s="312"/>
      <c r="CJ110" s="312"/>
      <c r="CK110" s="312"/>
      <c r="CL110" s="312"/>
      <c r="CM110" s="312"/>
      <c r="CN110" s="312"/>
      <c r="CO110" s="312"/>
      <c r="CP110" s="312"/>
      <c r="CQ110" s="312"/>
      <c r="CR110" s="312"/>
      <c r="CS110" s="312"/>
      <c r="CT110" s="312"/>
      <c r="CU110" s="312"/>
      <c r="CV110" s="312"/>
      <c r="CW110" s="312"/>
      <c r="CX110" s="312"/>
      <c r="CY110" s="312"/>
      <c r="CZ110" s="312"/>
      <c r="DA110" s="312"/>
      <c r="DB110" s="312"/>
      <c r="DC110" s="312"/>
      <c r="DD110" s="312"/>
      <c r="DE110" s="312"/>
      <c r="DF110" s="312"/>
      <c r="DG110" s="312"/>
      <c r="DH110" s="312"/>
      <c r="DI110" s="312"/>
      <c r="DJ110" s="312"/>
      <c r="DK110" s="312"/>
      <c r="DL110" s="312"/>
      <c r="DM110" s="312"/>
      <c r="DN110" s="312"/>
      <c r="DO110" s="312"/>
      <c r="DP110" s="312"/>
      <c r="DQ110" s="312"/>
      <c r="DR110" s="312"/>
      <c r="DS110" s="312"/>
      <c r="DT110" s="312"/>
      <c r="DU110" s="312"/>
      <c r="DV110" s="312"/>
      <c r="DW110" s="312"/>
      <c r="DX110" s="312"/>
      <c r="DY110" s="312"/>
      <c r="DZ110" s="312"/>
      <c r="EA110" s="312"/>
      <c r="EB110" s="312"/>
      <c r="EC110" s="312"/>
      <c r="ED110" s="312"/>
      <c r="EE110" s="312"/>
      <c r="EF110" s="312"/>
      <c r="EG110" s="312"/>
      <c r="EH110" s="312"/>
      <c r="EI110" s="312"/>
      <c r="EJ110" s="312"/>
      <c r="EK110" s="312"/>
      <c r="EL110" s="312"/>
      <c r="EM110" s="312"/>
      <c r="EN110" s="312"/>
      <c r="EO110" s="312"/>
      <c r="EP110" s="312"/>
      <c r="EQ110" s="312"/>
      <c r="ER110" s="312"/>
      <c r="ES110" s="312"/>
      <c r="ET110" s="312"/>
      <c r="EU110" s="312"/>
    </row>
    <row r="111" spans="1:151" s="592" customFormat="1" x14ac:dyDescent="0.55000000000000004">
      <c r="A111" s="3157"/>
      <c r="B111" s="3277" t="s">
        <v>716</v>
      </c>
      <c r="C111" s="3276"/>
      <c r="D111" s="3276"/>
      <c r="E111" s="3276"/>
      <c r="F111" s="3276"/>
      <c r="G111" s="3276"/>
      <c r="H111" s="3276"/>
      <c r="I111" s="3276"/>
      <c r="J111" s="3276"/>
      <c r="K111" s="3276"/>
      <c r="L111" s="3276"/>
      <c r="M111" s="3276"/>
      <c r="N111" s="3276"/>
      <c r="O111" s="3276"/>
      <c r="P111" s="3276"/>
      <c r="Q111" s="3276"/>
      <c r="R111" s="3276"/>
      <c r="S111" s="342"/>
      <c r="T111" s="342"/>
      <c r="U111" s="342"/>
      <c r="V111" s="342"/>
      <c r="W111" s="342"/>
      <c r="X111" s="342"/>
      <c r="Y111" s="342"/>
      <c r="Z111" s="312"/>
      <c r="AA111" s="312"/>
      <c r="AB111" s="342"/>
      <c r="AC111" s="342"/>
      <c r="AD111" s="342"/>
      <c r="AE111" s="342"/>
      <c r="AF111" s="342"/>
      <c r="AG111" s="342"/>
      <c r="AH111" s="240"/>
      <c r="AI111" s="312"/>
      <c r="AJ111" s="312"/>
      <c r="AK111" s="312"/>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49"/>
      <c r="CF111" s="312"/>
      <c r="CG111" s="312"/>
      <c r="CH111" s="312"/>
      <c r="CI111" s="312"/>
      <c r="CJ111" s="312"/>
      <c r="CK111" s="312"/>
      <c r="CL111" s="312"/>
      <c r="CM111" s="312"/>
      <c r="CN111" s="312"/>
      <c r="CO111" s="312"/>
      <c r="CP111" s="312"/>
      <c r="CQ111" s="312"/>
      <c r="CR111" s="312"/>
      <c r="CS111" s="312"/>
      <c r="CT111" s="312"/>
      <c r="CU111" s="312"/>
      <c r="CV111" s="312"/>
      <c r="CW111" s="312"/>
      <c r="CX111" s="312"/>
      <c r="CY111" s="312"/>
      <c r="CZ111" s="312"/>
      <c r="DA111" s="312"/>
      <c r="DB111" s="312"/>
      <c r="DC111" s="312"/>
      <c r="DD111" s="312"/>
      <c r="DE111" s="312"/>
      <c r="DF111" s="312"/>
      <c r="DG111" s="312"/>
      <c r="DH111" s="312"/>
      <c r="DI111" s="312"/>
      <c r="DJ111" s="312"/>
      <c r="DK111" s="312"/>
      <c r="DL111" s="312"/>
      <c r="DM111" s="312"/>
      <c r="DN111" s="312"/>
      <c r="DO111" s="312"/>
      <c r="DP111" s="312"/>
      <c r="DQ111" s="312"/>
      <c r="DR111" s="312"/>
      <c r="DS111" s="312"/>
      <c r="DT111" s="312"/>
      <c r="DU111" s="312"/>
      <c r="DV111" s="312"/>
      <c r="DW111" s="312"/>
      <c r="DX111" s="312"/>
      <c r="DY111" s="312"/>
      <c r="DZ111" s="312"/>
      <c r="EA111" s="312"/>
      <c r="EB111" s="312"/>
      <c r="EC111" s="312"/>
      <c r="ED111" s="312"/>
      <c r="EE111" s="312"/>
      <c r="EF111" s="312"/>
      <c r="EG111" s="312"/>
      <c r="EH111" s="312"/>
      <c r="EI111" s="312"/>
      <c r="EJ111" s="312"/>
      <c r="EK111" s="312"/>
      <c r="EL111" s="312"/>
      <c r="EM111" s="312"/>
      <c r="EN111" s="312"/>
      <c r="EO111" s="312"/>
      <c r="EP111" s="312"/>
      <c r="EQ111" s="312"/>
      <c r="ER111" s="312"/>
      <c r="ES111" s="312"/>
      <c r="ET111" s="312"/>
      <c r="EU111" s="312"/>
    </row>
    <row r="112" spans="1:151" s="592" customFormat="1" x14ac:dyDescent="0.55000000000000004">
      <c r="A112" s="3157"/>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312"/>
      <c r="AJ112" s="312"/>
      <c r="AK112" s="312"/>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49"/>
      <c r="CF112" s="312"/>
      <c r="CG112" s="312"/>
      <c r="CH112" s="312"/>
      <c r="CI112" s="312"/>
      <c r="CJ112" s="312"/>
      <c r="CK112" s="312"/>
      <c r="CL112" s="312"/>
      <c r="CM112" s="312"/>
      <c r="CN112" s="312"/>
      <c r="CO112" s="312"/>
      <c r="CP112" s="312"/>
      <c r="CQ112" s="312"/>
      <c r="CR112" s="312"/>
      <c r="CS112" s="312"/>
      <c r="CT112" s="312"/>
      <c r="CU112" s="312"/>
      <c r="CV112" s="312"/>
      <c r="CW112" s="312"/>
      <c r="CX112" s="312"/>
      <c r="CY112" s="312"/>
      <c r="CZ112" s="312"/>
      <c r="DA112" s="312"/>
      <c r="DB112" s="312"/>
      <c r="DC112" s="312"/>
      <c r="DD112" s="312"/>
      <c r="DE112" s="312"/>
      <c r="DF112" s="312"/>
      <c r="DG112" s="312"/>
      <c r="DH112" s="312"/>
      <c r="DI112" s="312"/>
      <c r="DJ112" s="312"/>
      <c r="DK112" s="312"/>
      <c r="DL112" s="312"/>
      <c r="DM112" s="312"/>
      <c r="DN112" s="312"/>
      <c r="DO112" s="312"/>
      <c r="DP112" s="312"/>
      <c r="DQ112" s="312"/>
      <c r="DR112" s="312"/>
      <c r="DS112" s="312"/>
      <c r="DT112" s="312"/>
      <c r="DU112" s="312"/>
      <c r="DV112" s="312"/>
      <c r="DW112" s="312"/>
      <c r="DX112" s="312"/>
      <c r="DY112" s="312"/>
      <c r="DZ112" s="312"/>
      <c r="EA112" s="312"/>
      <c r="EB112" s="312"/>
      <c r="EC112" s="312"/>
      <c r="ED112" s="312"/>
      <c r="EE112" s="312"/>
      <c r="EF112" s="312"/>
      <c r="EG112" s="312"/>
      <c r="EH112" s="312"/>
      <c r="EI112" s="312"/>
      <c r="EJ112" s="312"/>
      <c r="EK112" s="312"/>
      <c r="EL112" s="312"/>
      <c r="EM112" s="312"/>
      <c r="EN112" s="312"/>
      <c r="EO112" s="312"/>
      <c r="EP112" s="312"/>
      <c r="EQ112" s="312"/>
      <c r="ER112" s="312"/>
      <c r="ES112" s="312"/>
      <c r="ET112" s="312"/>
      <c r="EU112" s="312"/>
    </row>
    <row r="113" spans="1:151" ht="63" customHeight="1" x14ac:dyDescent="0.35">
      <c r="A113" s="2504" t="s">
        <v>875</v>
      </c>
      <c r="B113" s="3315" t="s">
        <v>784</v>
      </c>
      <c r="C113" s="3316"/>
      <c r="D113" s="3316"/>
      <c r="E113" s="3316"/>
      <c r="F113" s="3316"/>
      <c r="G113" s="3316"/>
      <c r="H113" s="3316"/>
      <c r="I113" s="3316"/>
      <c r="J113" s="3316"/>
      <c r="K113" s="3316"/>
      <c r="L113" s="3316"/>
      <c r="M113" s="3316"/>
      <c r="N113" s="3316"/>
      <c r="O113" s="3316"/>
      <c r="P113" s="3316"/>
      <c r="Q113" s="3316"/>
      <c r="R113" s="3316"/>
      <c r="S113" s="3316"/>
      <c r="T113" s="3316"/>
      <c r="U113" s="3316"/>
      <c r="V113" s="3316"/>
      <c r="W113" s="3316"/>
      <c r="X113" s="3316"/>
      <c r="Y113" s="3316"/>
      <c r="Z113" s="609"/>
      <c r="AA113" s="609"/>
      <c r="AB113" s="609"/>
      <c r="AC113" s="609"/>
      <c r="AD113" s="609"/>
      <c r="AE113" s="609"/>
      <c r="AF113" s="609"/>
      <c r="AG113" s="609"/>
      <c r="AH113" s="609"/>
      <c r="AI113" s="609"/>
      <c r="AJ113" s="609"/>
      <c r="AK113" s="591"/>
      <c r="AL113" s="249"/>
      <c r="AM113" s="249"/>
      <c r="AN113" s="249"/>
      <c r="AO113" s="250"/>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49"/>
      <c r="CF113" s="312"/>
      <c r="CG113" s="312"/>
      <c r="CH113" s="312"/>
      <c r="CI113" s="312"/>
      <c r="CJ113" s="312"/>
      <c r="CK113" s="312"/>
      <c r="CL113" s="312"/>
      <c r="CM113" s="312"/>
      <c r="CN113" s="312"/>
      <c r="CO113" s="312"/>
      <c r="CP113" s="312"/>
      <c r="CQ113" s="312"/>
      <c r="CR113" s="312"/>
      <c r="CS113" s="312"/>
      <c r="CT113" s="312"/>
      <c r="CU113" s="312"/>
      <c r="CV113" s="312"/>
      <c r="CW113" s="312"/>
      <c r="CX113" s="312"/>
      <c r="CY113" s="312"/>
      <c r="CZ113" s="312"/>
      <c r="DA113" s="312"/>
      <c r="DB113" s="312"/>
      <c r="DC113" s="312"/>
      <c r="DD113" s="312"/>
      <c r="DE113" s="312"/>
      <c r="DF113" s="312"/>
      <c r="DG113" s="312"/>
      <c r="DH113" s="312"/>
      <c r="DI113" s="312"/>
      <c r="DJ113" s="312"/>
      <c r="DK113" s="312"/>
      <c r="DL113" s="312"/>
      <c r="DM113" s="312"/>
      <c r="DN113" s="312"/>
      <c r="DO113" s="312"/>
      <c r="DP113" s="312"/>
      <c r="DQ113" s="312"/>
      <c r="DR113" s="312"/>
      <c r="DS113" s="312"/>
      <c r="DT113" s="312"/>
      <c r="DU113" s="312"/>
      <c r="DV113" s="312"/>
      <c r="DW113" s="312"/>
      <c r="DX113" s="312"/>
      <c r="DY113" s="312"/>
      <c r="DZ113" s="312"/>
      <c r="EA113" s="312"/>
      <c r="EB113" s="312"/>
      <c r="EC113" s="312"/>
      <c r="ED113" s="312"/>
      <c r="EE113" s="312"/>
      <c r="EF113" s="312"/>
      <c r="EG113" s="312"/>
      <c r="EH113" s="312"/>
      <c r="EI113" s="312"/>
      <c r="EJ113" s="312"/>
      <c r="EK113" s="312"/>
      <c r="EL113" s="312"/>
      <c r="EM113" s="312"/>
      <c r="EN113" s="312"/>
      <c r="EO113" s="312"/>
      <c r="EP113" s="312"/>
      <c r="EQ113" s="312"/>
      <c r="ER113" s="312"/>
      <c r="ES113" s="312"/>
      <c r="ET113" s="312"/>
      <c r="EU113" s="312"/>
    </row>
    <row r="114" spans="1:151" s="592" customFormat="1" ht="46.5" x14ac:dyDescent="0.55000000000000004">
      <c r="A114" s="3166"/>
      <c r="B114" s="631" t="s">
        <v>54</v>
      </c>
      <c r="C114" s="610" t="s">
        <v>6</v>
      </c>
      <c r="D114" s="610" t="s">
        <v>7</v>
      </c>
      <c r="E114" s="610" t="s">
        <v>8</v>
      </c>
      <c r="F114" s="618" t="s">
        <v>123</v>
      </c>
      <c r="G114" s="611" t="s">
        <v>160</v>
      </c>
      <c r="H114" s="611" t="s">
        <v>194</v>
      </c>
      <c r="I114" s="611" t="s">
        <v>202</v>
      </c>
      <c r="J114" s="611" t="s">
        <v>241</v>
      </c>
      <c r="K114" s="611" t="s">
        <v>273</v>
      </c>
      <c r="L114" s="611" t="s">
        <v>284</v>
      </c>
      <c r="M114" s="611" t="s">
        <v>322</v>
      </c>
      <c r="N114" s="611" t="s">
        <v>342</v>
      </c>
      <c r="O114" s="611" t="s">
        <v>356</v>
      </c>
      <c r="P114" s="611" t="s">
        <v>384</v>
      </c>
      <c r="Q114" s="611" t="s">
        <v>493</v>
      </c>
      <c r="R114" s="611" t="s">
        <v>535</v>
      </c>
      <c r="S114" s="611" t="s">
        <v>541</v>
      </c>
      <c r="T114" s="611" t="s">
        <v>545</v>
      </c>
      <c r="U114" s="611" t="s">
        <v>578</v>
      </c>
      <c r="V114" s="611" t="s">
        <v>586</v>
      </c>
      <c r="W114" s="611" t="s">
        <v>633</v>
      </c>
      <c r="X114" s="611" t="s">
        <v>646</v>
      </c>
      <c r="Y114" s="611" t="s">
        <v>647</v>
      </c>
      <c r="Z114" s="611" t="s">
        <v>668</v>
      </c>
      <c r="AA114" s="611" t="s">
        <v>671</v>
      </c>
      <c r="AB114" s="611" t="s">
        <v>688</v>
      </c>
      <c r="AC114" s="611" t="s">
        <v>689</v>
      </c>
      <c r="AD114" s="611" t="s">
        <v>735</v>
      </c>
      <c r="AE114" s="611" t="s">
        <v>776</v>
      </c>
      <c r="AF114" s="611" t="s">
        <v>811</v>
      </c>
      <c r="AG114" s="611" t="s">
        <v>1055</v>
      </c>
      <c r="AH114" s="611" t="s">
        <v>1072</v>
      </c>
      <c r="AI114" s="611" t="s">
        <v>1075</v>
      </c>
      <c r="AJ114" s="611" t="s">
        <v>1117</v>
      </c>
      <c r="AK114" s="611" t="s">
        <v>1162</v>
      </c>
      <c r="AL114" s="355" t="s">
        <v>1176</v>
      </c>
      <c r="AM114" s="651" t="s">
        <v>1211</v>
      </c>
      <c r="AN114" s="3040" t="s">
        <v>1297</v>
      </c>
      <c r="AO114" s="351" t="s">
        <v>1328</v>
      </c>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49"/>
      <c r="CF114" s="312"/>
      <c r="CG114" s="312"/>
      <c r="CH114" s="312"/>
      <c r="CI114" s="312"/>
      <c r="CJ114" s="312"/>
      <c r="CK114" s="312"/>
      <c r="CL114" s="312"/>
      <c r="CM114" s="312"/>
      <c r="CN114" s="312"/>
      <c r="CO114" s="312"/>
      <c r="CP114" s="312"/>
      <c r="CQ114" s="312"/>
      <c r="CR114" s="312"/>
      <c r="CS114" s="312"/>
      <c r="CT114" s="312"/>
      <c r="CU114" s="312"/>
      <c r="CV114" s="312"/>
      <c r="CW114" s="312"/>
      <c r="CX114" s="312"/>
      <c r="CY114" s="312"/>
      <c r="CZ114" s="312"/>
      <c r="DA114" s="312"/>
      <c r="DB114" s="312"/>
      <c r="DC114" s="312"/>
      <c r="DD114" s="312"/>
      <c r="DE114" s="312"/>
      <c r="DF114" s="312"/>
      <c r="DG114" s="312"/>
      <c r="DH114" s="312"/>
      <c r="DI114" s="312"/>
      <c r="DJ114" s="312"/>
      <c r="DK114" s="312"/>
      <c r="DL114" s="312"/>
      <c r="DM114" s="312"/>
      <c r="DN114" s="312"/>
      <c r="DO114" s="312"/>
      <c r="DP114" s="312"/>
      <c r="DQ114" s="312"/>
      <c r="DR114" s="312"/>
      <c r="DS114" s="312"/>
      <c r="DT114" s="312"/>
      <c r="DU114" s="312"/>
      <c r="DV114" s="312"/>
      <c r="DW114" s="312"/>
      <c r="DX114" s="312"/>
      <c r="DY114" s="312"/>
      <c r="DZ114" s="312"/>
      <c r="EA114" s="312"/>
      <c r="EB114" s="312"/>
      <c r="EC114" s="312"/>
      <c r="ED114" s="312"/>
      <c r="EE114" s="312"/>
      <c r="EF114" s="312"/>
      <c r="EG114" s="312"/>
      <c r="EH114" s="312"/>
      <c r="EI114" s="312"/>
      <c r="EJ114" s="312"/>
      <c r="EK114" s="312"/>
      <c r="EL114" s="312"/>
      <c r="EM114" s="312"/>
      <c r="EN114" s="312"/>
      <c r="EO114" s="312"/>
      <c r="EP114" s="312"/>
      <c r="EQ114" s="312"/>
      <c r="ER114" s="312"/>
      <c r="ES114" s="312"/>
      <c r="ET114" s="312"/>
      <c r="EU114" s="312"/>
    </row>
    <row r="115" spans="1:151" s="592" customFormat="1" ht="16.5" customHeight="1" x14ac:dyDescent="0.55000000000000004">
      <c r="A115" s="3157"/>
      <c r="B115" s="619" t="s">
        <v>755</v>
      </c>
      <c r="C115" s="624" t="s">
        <v>10</v>
      </c>
      <c r="D115" s="557" t="s">
        <v>10</v>
      </c>
      <c r="E115" s="557" t="s">
        <v>10</v>
      </c>
      <c r="F115" s="557" t="s">
        <v>10</v>
      </c>
      <c r="G115" s="557" t="s">
        <v>10</v>
      </c>
      <c r="H115" s="557" t="s">
        <v>10</v>
      </c>
      <c r="I115" s="557" t="s">
        <v>10</v>
      </c>
      <c r="J115" s="557" t="s">
        <v>10</v>
      </c>
      <c r="K115" s="557" t="s">
        <v>10</v>
      </c>
      <c r="L115" s="557" t="s">
        <v>10</v>
      </c>
      <c r="M115" s="557" t="s">
        <v>10</v>
      </c>
      <c r="N115" s="557" t="s">
        <v>10</v>
      </c>
      <c r="O115" s="557" t="s">
        <v>10</v>
      </c>
      <c r="P115" s="557" t="s">
        <v>10</v>
      </c>
      <c r="Q115" s="557" t="s">
        <v>10</v>
      </c>
      <c r="R115" s="557" t="s">
        <v>10</v>
      </c>
      <c r="S115" s="557" t="s">
        <v>10</v>
      </c>
      <c r="T115" s="557" t="s">
        <v>10</v>
      </c>
      <c r="U115" s="557" t="s">
        <v>10</v>
      </c>
      <c r="V115" s="557" t="s">
        <v>10</v>
      </c>
      <c r="W115" s="557" t="s">
        <v>10</v>
      </c>
      <c r="X115" s="557" t="s">
        <v>10</v>
      </c>
      <c r="Y115" s="557" t="s">
        <v>10</v>
      </c>
      <c r="Z115" s="557" t="s">
        <v>10</v>
      </c>
      <c r="AA115" s="557" t="s">
        <v>10</v>
      </c>
      <c r="AB115" s="572" t="s">
        <v>10</v>
      </c>
      <c r="AC115" s="572" t="s">
        <v>10</v>
      </c>
      <c r="AD115" s="572" t="s">
        <v>10</v>
      </c>
      <c r="AE115" s="81">
        <v>84.182000000000002</v>
      </c>
      <c r="AF115" s="557" t="s">
        <v>10</v>
      </c>
      <c r="AG115" s="557" t="s">
        <v>10</v>
      </c>
      <c r="AH115" s="557" t="s">
        <v>10</v>
      </c>
      <c r="AI115" s="557" t="s">
        <v>10</v>
      </c>
      <c r="AJ115" s="557" t="s">
        <v>10</v>
      </c>
      <c r="AK115" s="557" t="s">
        <v>10</v>
      </c>
      <c r="AL115" s="249" t="s">
        <v>10</v>
      </c>
      <c r="AM115" s="249" t="s">
        <v>10</v>
      </c>
      <c r="AN115" s="249" t="s">
        <v>10</v>
      </c>
      <c r="AO115" s="352" t="s">
        <v>10</v>
      </c>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312"/>
      <c r="CG115" s="312"/>
      <c r="CH115" s="312"/>
      <c r="CI115" s="312"/>
      <c r="CJ115" s="312"/>
      <c r="CK115" s="312"/>
      <c r="CL115" s="312"/>
      <c r="CM115" s="312"/>
      <c r="CN115" s="312"/>
      <c r="CO115" s="312"/>
      <c r="CP115" s="312"/>
      <c r="CQ115" s="312"/>
      <c r="CR115" s="312"/>
      <c r="CS115" s="312"/>
      <c r="CT115" s="312"/>
      <c r="CU115" s="312"/>
      <c r="CV115" s="312"/>
      <c r="CW115" s="312"/>
      <c r="CX115" s="312"/>
      <c r="CY115" s="312"/>
      <c r="CZ115" s="312"/>
      <c r="DA115" s="312"/>
      <c r="DB115" s="312"/>
      <c r="DC115" s="312"/>
      <c r="DD115" s="312"/>
      <c r="DE115" s="312"/>
      <c r="DF115" s="312"/>
      <c r="DG115" s="312"/>
      <c r="DH115" s="312"/>
      <c r="DI115" s="312"/>
      <c r="DJ115" s="312"/>
      <c r="DK115" s="312"/>
      <c r="DL115" s="312"/>
      <c r="DM115" s="312"/>
      <c r="DN115" s="312"/>
      <c r="DO115" s="312"/>
      <c r="DP115" s="312"/>
      <c r="DQ115" s="312"/>
      <c r="DR115" s="312"/>
      <c r="DS115" s="312"/>
      <c r="DT115" s="312"/>
      <c r="DU115" s="312"/>
      <c r="DV115" s="312"/>
      <c r="DW115" s="312"/>
      <c r="DX115" s="312"/>
      <c r="DY115" s="312"/>
      <c r="DZ115" s="312"/>
      <c r="EA115" s="312"/>
      <c r="EB115" s="312"/>
      <c r="EC115" s="312"/>
      <c r="ED115" s="312"/>
      <c r="EE115" s="312"/>
      <c r="EF115" s="312"/>
      <c r="EG115" s="312"/>
      <c r="EH115" s="312"/>
      <c r="EI115" s="312"/>
      <c r="EJ115" s="312"/>
      <c r="EK115" s="312"/>
      <c r="EL115" s="312"/>
      <c r="EM115" s="312"/>
      <c r="EN115" s="312"/>
      <c r="EO115" s="312"/>
      <c r="EP115" s="312"/>
      <c r="EQ115" s="312"/>
      <c r="ER115" s="312"/>
      <c r="ES115" s="312"/>
      <c r="ET115" s="312"/>
      <c r="EU115" s="312"/>
    </row>
    <row r="116" spans="1:151" s="592" customFormat="1" ht="16.5" customHeight="1" x14ac:dyDescent="0.55000000000000004">
      <c r="A116" s="3157"/>
      <c r="B116" s="348" t="s">
        <v>780</v>
      </c>
      <c r="C116" s="625" t="s">
        <v>10</v>
      </c>
      <c r="D116" s="344" t="s">
        <v>10</v>
      </c>
      <c r="E116" s="344" t="s">
        <v>10</v>
      </c>
      <c r="F116" s="344" t="s">
        <v>10</v>
      </c>
      <c r="G116" s="344" t="s">
        <v>10</v>
      </c>
      <c r="H116" s="344" t="s">
        <v>10</v>
      </c>
      <c r="I116" s="344" t="s">
        <v>10</v>
      </c>
      <c r="J116" s="344" t="s">
        <v>10</v>
      </c>
      <c r="K116" s="344" t="s">
        <v>10</v>
      </c>
      <c r="L116" s="344" t="s">
        <v>10</v>
      </c>
      <c r="M116" s="344" t="s">
        <v>10</v>
      </c>
      <c r="N116" s="344" t="s">
        <v>10</v>
      </c>
      <c r="O116" s="344" t="s">
        <v>10</v>
      </c>
      <c r="P116" s="344" t="s">
        <v>10</v>
      </c>
      <c r="Q116" s="344" t="s">
        <v>10</v>
      </c>
      <c r="R116" s="344" t="s">
        <v>10</v>
      </c>
      <c r="S116" s="344" t="s">
        <v>10</v>
      </c>
      <c r="T116" s="344" t="s">
        <v>10</v>
      </c>
      <c r="U116" s="344" t="s">
        <v>10</v>
      </c>
      <c r="V116" s="344" t="s">
        <v>10</v>
      </c>
      <c r="W116" s="344" t="s">
        <v>10</v>
      </c>
      <c r="X116" s="344" t="s">
        <v>10</v>
      </c>
      <c r="Y116" s="344" t="s">
        <v>10</v>
      </c>
      <c r="Z116" s="344" t="s">
        <v>10</v>
      </c>
      <c r="AA116" s="344" t="s">
        <v>10</v>
      </c>
      <c r="AB116" s="344" t="s">
        <v>10</v>
      </c>
      <c r="AC116" s="344" t="s">
        <v>10</v>
      </c>
      <c r="AD116" s="344" t="s">
        <v>10</v>
      </c>
      <c r="AE116" s="81">
        <v>41.935000000000002</v>
      </c>
      <c r="AF116" s="344" t="s">
        <v>10</v>
      </c>
      <c r="AG116" s="249" t="s">
        <v>10</v>
      </c>
      <c r="AH116" s="249" t="s">
        <v>10</v>
      </c>
      <c r="AI116" s="249" t="s">
        <v>10</v>
      </c>
      <c r="AJ116" s="249" t="s">
        <v>10</v>
      </c>
      <c r="AK116" s="249" t="s">
        <v>10</v>
      </c>
      <c r="AL116" s="249" t="s">
        <v>10</v>
      </c>
      <c r="AM116" s="249" t="s">
        <v>10</v>
      </c>
      <c r="AN116" s="249" t="s">
        <v>10</v>
      </c>
      <c r="AO116" s="352" t="s">
        <v>10</v>
      </c>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312"/>
      <c r="CG116" s="312"/>
      <c r="CH116" s="312"/>
      <c r="CI116" s="312"/>
      <c r="CJ116" s="312"/>
      <c r="CK116" s="312"/>
      <c r="CL116" s="312"/>
      <c r="CM116" s="312"/>
      <c r="CN116" s="312"/>
      <c r="CO116" s="312"/>
      <c r="CP116" s="312"/>
      <c r="CQ116" s="312"/>
      <c r="CR116" s="312"/>
      <c r="CS116" s="312"/>
      <c r="CT116" s="312"/>
      <c r="CU116" s="312"/>
      <c r="CV116" s="312"/>
      <c r="CW116" s="312"/>
      <c r="CX116" s="312"/>
      <c r="CY116" s="312"/>
      <c r="CZ116" s="312"/>
      <c r="DA116" s="312"/>
      <c r="DB116" s="312"/>
      <c r="DC116" s="312"/>
      <c r="DD116" s="312"/>
      <c r="DE116" s="312"/>
      <c r="DF116" s="312"/>
      <c r="DG116" s="312"/>
      <c r="DH116" s="312"/>
      <c r="DI116" s="312"/>
      <c r="DJ116" s="312"/>
      <c r="DK116" s="312"/>
      <c r="DL116" s="312"/>
      <c r="DM116" s="312"/>
      <c r="DN116" s="312"/>
      <c r="DO116" s="312"/>
      <c r="DP116" s="312"/>
      <c r="DQ116" s="312"/>
      <c r="DR116" s="312"/>
      <c r="DS116" s="312"/>
      <c r="DT116" s="312"/>
      <c r="DU116" s="312"/>
      <c r="DV116" s="312"/>
      <c r="DW116" s="312"/>
      <c r="DX116" s="312"/>
      <c r="DY116" s="312"/>
      <c r="DZ116" s="312"/>
      <c r="EA116" s="312"/>
      <c r="EB116" s="312"/>
      <c r="EC116" s="312"/>
      <c r="ED116" s="312"/>
      <c r="EE116" s="312"/>
      <c r="EF116" s="312"/>
      <c r="EG116" s="312"/>
      <c r="EH116" s="312"/>
      <c r="EI116" s="312"/>
      <c r="EJ116" s="312"/>
      <c r="EK116" s="312"/>
      <c r="EL116" s="312"/>
      <c r="EM116" s="312"/>
      <c r="EN116" s="312"/>
      <c r="EO116" s="312"/>
      <c r="EP116" s="312"/>
      <c r="EQ116" s="312"/>
      <c r="ER116" s="312"/>
      <c r="ES116" s="312"/>
      <c r="ET116" s="312"/>
      <c r="EU116" s="312"/>
    </row>
    <row r="117" spans="1:151" s="592" customFormat="1" ht="16.5" customHeight="1" x14ac:dyDescent="0.55000000000000004">
      <c r="A117" s="3157"/>
      <c r="B117" s="348" t="s">
        <v>781</v>
      </c>
      <c r="C117" s="625" t="s">
        <v>10</v>
      </c>
      <c r="D117" s="344" t="s">
        <v>10</v>
      </c>
      <c r="E117" s="344" t="s">
        <v>10</v>
      </c>
      <c r="F117" s="344" t="s">
        <v>10</v>
      </c>
      <c r="G117" s="344" t="s">
        <v>10</v>
      </c>
      <c r="H117" s="344" t="s">
        <v>10</v>
      </c>
      <c r="I117" s="344" t="s">
        <v>10</v>
      </c>
      <c r="J117" s="344" t="s">
        <v>10</v>
      </c>
      <c r="K117" s="344" t="s">
        <v>10</v>
      </c>
      <c r="L117" s="344" t="s">
        <v>10</v>
      </c>
      <c r="M117" s="344" t="s">
        <v>10</v>
      </c>
      <c r="N117" s="344" t="s">
        <v>10</v>
      </c>
      <c r="O117" s="344" t="s">
        <v>10</v>
      </c>
      <c r="P117" s="344" t="s">
        <v>10</v>
      </c>
      <c r="Q117" s="344" t="s">
        <v>10</v>
      </c>
      <c r="R117" s="344" t="s">
        <v>10</v>
      </c>
      <c r="S117" s="344" t="s">
        <v>10</v>
      </c>
      <c r="T117" s="344" t="s">
        <v>10</v>
      </c>
      <c r="U117" s="344" t="s">
        <v>10</v>
      </c>
      <c r="V117" s="344" t="s">
        <v>10</v>
      </c>
      <c r="W117" s="344" t="s">
        <v>10</v>
      </c>
      <c r="X117" s="344" t="s">
        <v>10</v>
      </c>
      <c r="Y117" s="344" t="s">
        <v>10</v>
      </c>
      <c r="Z117" s="344" t="s">
        <v>10</v>
      </c>
      <c r="AA117" s="344" t="s">
        <v>10</v>
      </c>
      <c r="AB117" s="344" t="s">
        <v>10</v>
      </c>
      <c r="AC117" s="344" t="s">
        <v>10</v>
      </c>
      <c r="AD117" s="344" t="s">
        <v>10</v>
      </c>
      <c r="AE117" s="81">
        <v>2.4609999999999999</v>
      </c>
      <c r="AF117" s="344" t="s">
        <v>10</v>
      </c>
      <c r="AG117" s="249" t="s">
        <v>10</v>
      </c>
      <c r="AH117" s="249" t="s">
        <v>10</v>
      </c>
      <c r="AI117" s="249" t="s">
        <v>10</v>
      </c>
      <c r="AJ117" s="249" t="s">
        <v>10</v>
      </c>
      <c r="AK117" s="249" t="s">
        <v>10</v>
      </c>
      <c r="AL117" s="249" t="s">
        <v>10</v>
      </c>
      <c r="AM117" s="249" t="s">
        <v>10</v>
      </c>
      <c r="AN117" s="249" t="s">
        <v>10</v>
      </c>
      <c r="AO117" s="352" t="s">
        <v>10</v>
      </c>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49"/>
      <c r="CF117" s="312"/>
      <c r="CG117" s="312"/>
      <c r="CH117" s="312"/>
      <c r="CI117" s="312"/>
      <c r="CJ117" s="312"/>
      <c r="CK117" s="312"/>
      <c r="CL117" s="312"/>
      <c r="CM117" s="312"/>
      <c r="CN117" s="312"/>
      <c r="CO117" s="312"/>
      <c r="CP117" s="312"/>
      <c r="CQ117" s="312"/>
      <c r="CR117" s="312"/>
      <c r="CS117" s="312"/>
      <c r="CT117" s="312"/>
      <c r="CU117" s="312"/>
      <c r="CV117" s="312"/>
      <c r="CW117" s="312"/>
      <c r="CX117" s="312"/>
      <c r="CY117" s="312"/>
      <c r="CZ117" s="312"/>
      <c r="DA117" s="312"/>
      <c r="DB117" s="312"/>
      <c r="DC117" s="312"/>
      <c r="DD117" s="312"/>
      <c r="DE117" s="312"/>
      <c r="DF117" s="312"/>
      <c r="DG117" s="312"/>
      <c r="DH117" s="312"/>
      <c r="DI117" s="312"/>
      <c r="DJ117" s="312"/>
      <c r="DK117" s="312"/>
      <c r="DL117" s="312"/>
      <c r="DM117" s="312"/>
      <c r="DN117" s="312"/>
      <c r="DO117" s="312"/>
      <c r="DP117" s="312"/>
      <c r="DQ117" s="312"/>
      <c r="DR117" s="312"/>
      <c r="DS117" s="312"/>
      <c r="DT117" s="312"/>
      <c r="DU117" s="312"/>
      <c r="DV117" s="312"/>
      <c r="DW117" s="312"/>
      <c r="DX117" s="312"/>
      <c r="DY117" s="312"/>
      <c r="DZ117" s="312"/>
      <c r="EA117" s="312"/>
      <c r="EB117" s="312"/>
      <c r="EC117" s="312"/>
      <c r="ED117" s="312"/>
      <c r="EE117" s="312"/>
      <c r="EF117" s="312"/>
      <c r="EG117" s="312"/>
      <c r="EH117" s="312"/>
      <c r="EI117" s="312"/>
      <c r="EJ117" s="312"/>
      <c r="EK117" s="312"/>
      <c r="EL117" s="312"/>
      <c r="EM117" s="312"/>
      <c r="EN117" s="312"/>
      <c r="EO117" s="312"/>
      <c r="EP117" s="312"/>
      <c r="EQ117" s="312"/>
      <c r="ER117" s="312"/>
      <c r="ES117" s="312"/>
      <c r="ET117" s="312"/>
      <c r="EU117" s="312"/>
    </row>
    <row r="118" spans="1:151" s="592" customFormat="1" ht="16.5" customHeight="1" x14ac:dyDescent="0.55000000000000004">
      <c r="A118" s="3157"/>
      <c r="B118" s="348" t="s">
        <v>782</v>
      </c>
      <c r="C118" s="625" t="s">
        <v>10</v>
      </c>
      <c r="D118" s="344" t="s">
        <v>10</v>
      </c>
      <c r="E118" s="344" t="s">
        <v>10</v>
      </c>
      <c r="F118" s="344" t="s">
        <v>10</v>
      </c>
      <c r="G118" s="344" t="s">
        <v>10</v>
      </c>
      <c r="H118" s="344" t="s">
        <v>10</v>
      </c>
      <c r="I118" s="344" t="s">
        <v>10</v>
      </c>
      <c r="J118" s="344" t="s">
        <v>10</v>
      </c>
      <c r="K118" s="344" t="s">
        <v>10</v>
      </c>
      <c r="L118" s="344" t="s">
        <v>10</v>
      </c>
      <c r="M118" s="344" t="s">
        <v>10</v>
      </c>
      <c r="N118" s="344" t="s">
        <v>10</v>
      </c>
      <c r="O118" s="344" t="s">
        <v>10</v>
      </c>
      <c r="P118" s="344" t="s">
        <v>10</v>
      </c>
      <c r="Q118" s="344" t="s">
        <v>10</v>
      </c>
      <c r="R118" s="344" t="s">
        <v>10</v>
      </c>
      <c r="S118" s="344" t="s">
        <v>10</v>
      </c>
      <c r="T118" s="344" t="s">
        <v>10</v>
      </c>
      <c r="U118" s="344" t="s">
        <v>10</v>
      </c>
      <c r="V118" s="344" t="s">
        <v>10</v>
      </c>
      <c r="W118" s="344" t="s">
        <v>10</v>
      </c>
      <c r="X118" s="344" t="s">
        <v>10</v>
      </c>
      <c r="Y118" s="344" t="s">
        <v>10</v>
      </c>
      <c r="Z118" s="344" t="s">
        <v>10</v>
      </c>
      <c r="AA118" s="344" t="s">
        <v>10</v>
      </c>
      <c r="AB118" s="344" t="s">
        <v>10</v>
      </c>
      <c r="AC118" s="344" t="s">
        <v>10</v>
      </c>
      <c r="AD118" s="344" t="s">
        <v>10</v>
      </c>
      <c r="AE118" s="81">
        <v>6.258</v>
      </c>
      <c r="AF118" s="344" t="s">
        <v>10</v>
      </c>
      <c r="AG118" s="249" t="s">
        <v>10</v>
      </c>
      <c r="AH118" s="249" t="s">
        <v>10</v>
      </c>
      <c r="AI118" s="249" t="s">
        <v>10</v>
      </c>
      <c r="AJ118" s="249" t="s">
        <v>10</v>
      </c>
      <c r="AK118" s="249" t="s">
        <v>10</v>
      </c>
      <c r="AL118" s="249" t="s">
        <v>10</v>
      </c>
      <c r="AM118" s="249" t="s">
        <v>10</v>
      </c>
      <c r="AN118" s="249" t="s">
        <v>10</v>
      </c>
      <c r="AO118" s="352" t="s">
        <v>10</v>
      </c>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49"/>
      <c r="CF118" s="312"/>
      <c r="CG118" s="312"/>
      <c r="CH118" s="312"/>
      <c r="CI118" s="312"/>
      <c r="CJ118" s="312"/>
      <c r="CK118" s="312"/>
      <c r="CL118" s="312"/>
      <c r="CM118" s="312"/>
      <c r="CN118" s="312"/>
      <c r="CO118" s="312"/>
      <c r="CP118" s="312"/>
      <c r="CQ118" s="312"/>
      <c r="CR118" s="312"/>
      <c r="CS118" s="312"/>
      <c r="CT118" s="312"/>
      <c r="CU118" s="312"/>
      <c r="CV118" s="312"/>
      <c r="CW118" s="312"/>
      <c r="CX118" s="312"/>
      <c r="CY118" s="312"/>
      <c r="CZ118" s="312"/>
      <c r="DA118" s="312"/>
      <c r="DB118" s="312"/>
      <c r="DC118" s="312"/>
      <c r="DD118" s="312"/>
      <c r="DE118" s="312"/>
      <c r="DF118" s="312"/>
      <c r="DG118" s="312"/>
      <c r="DH118" s="312"/>
      <c r="DI118" s="312"/>
      <c r="DJ118" s="312"/>
      <c r="DK118" s="312"/>
      <c r="DL118" s="312"/>
      <c r="DM118" s="312"/>
      <c r="DN118" s="312"/>
      <c r="DO118" s="312"/>
      <c r="DP118" s="312"/>
      <c r="DQ118" s="312"/>
      <c r="DR118" s="312"/>
      <c r="DS118" s="312"/>
      <c r="DT118" s="312"/>
      <c r="DU118" s="312"/>
      <c r="DV118" s="312"/>
      <c r="DW118" s="312"/>
      <c r="DX118" s="312"/>
      <c r="DY118" s="312"/>
      <c r="DZ118" s="312"/>
      <c r="EA118" s="312"/>
      <c r="EB118" s="312"/>
      <c r="EC118" s="312"/>
      <c r="ED118" s="312"/>
      <c r="EE118" s="312"/>
      <c r="EF118" s="312"/>
      <c r="EG118" s="312"/>
      <c r="EH118" s="312"/>
      <c r="EI118" s="312"/>
      <c r="EJ118" s="312"/>
      <c r="EK118" s="312"/>
      <c r="EL118" s="312"/>
      <c r="EM118" s="312"/>
      <c r="EN118" s="312"/>
      <c r="EO118" s="312"/>
      <c r="EP118" s="312"/>
      <c r="EQ118" s="312"/>
      <c r="ER118" s="312"/>
      <c r="ES118" s="312"/>
      <c r="ET118" s="312"/>
      <c r="EU118" s="312"/>
    </row>
    <row r="119" spans="1:151" s="592" customFormat="1" ht="16.5" customHeight="1" x14ac:dyDescent="0.55000000000000004">
      <c r="A119" s="3157"/>
      <c r="B119" s="348" t="s">
        <v>747</v>
      </c>
      <c r="C119" s="625" t="s">
        <v>10</v>
      </c>
      <c r="D119" s="344" t="s">
        <v>10</v>
      </c>
      <c r="E119" s="344" t="s">
        <v>10</v>
      </c>
      <c r="F119" s="344" t="s">
        <v>10</v>
      </c>
      <c r="G119" s="344" t="s">
        <v>10</v>
      </c>
      <c r="H119" s="344" t="s">
        <v>10</v>
      </c>
      <c r="I119" s="344" t="s">
        <v>10</v>
      </c>
      <c r="J119" s="344" t="s">
        <v>10</v>
      </c>
      <c r="K119" s="344" t="s">
        <v>10</v>
      </c>
      <c r="L119" s="344" t="s">
        <v>10</v>
      </c>
      <c r="M119" s="344" t="s">
        <v>10</v>
      </c>
      <c r="N119" s="344" t="s">
        <v>10</v>
      </c>
      <c r="O119" s="344" t="s">
        <v>10</v>
      </c>
      <c r="P119" s="344" t="s">
        <v>10</v>
      </c>
      <c r="Q119" s="344" t="s">
        <v>10</v>
      </c>
      <c r="R119" s="344" t="s">
        <v>10</v>
      </c>
      <c r="S119" s="344" t="s">
        <v>10</v>
      </c>
      <c r="T119" s="344" t="s">
        <v>10</v>
      </c>
      <c r="U119" s="344" t="s">
        <v>10</v>
      </c>
      <c r="V119" s="344" t="s">
        <v>10</v>
      </c>
      <c r="W119" s="344" t="s">
        <v>10</v>
      </c>
      <c r="X119" s="344" t="s">
        <v>10</v>
      </c>
      <c r="Y119" s="344" t="s">
        <v>10</v>
      </c>
      <c r="Z119" s="344" t="s">
        <v>10</v>
      </c>
      <c r="AA119" s="344" t="s">
        <v>10</v>
      </c>
      <c r="AB119" s="344" t="s">
        <v>10</v>
      </c>
      <c r="AC119" s="344" t="s">
        <v>10</v>
      </c>
      <c r="AD119" s="344" t="s">
        <v>10</v>
      </c>
      <c r="AE119" s="81">
        <v>6.3049999999999997</v>
      </c>
      <c r="AF119" s="344" t="s">
        <v>10</v>
      </c>
      <c r="AG119" s="249" t="s">
        <v>10</v>
      </c>
      <c r="AH119" s="249" t="s">
        <v>10</v>
      </c>
      <c r="AI119" s="249" t="s">
        <v>10</v>
      </c>
      <c r="AJ119" s="249" t="s">
        <v>10</v>
      </c>
      <c r="AK119" s="249" t="s">
        <v>10</v>
      </c>
      <c r="AL119" s="249" t="s">
        <v>10</v>
      </c>
      <c r="AM119" s="249" t="s">
        <v>10</v>
      </c>
      <c r="AN119" s="249" t="s">
        <v>10</v>
      </c>
      <c r="AO119" s="352" t="s">
        <v>10</v>
      </c>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49"/>
      <c r="CF119" s="312"/>
      <c r="CG119" s="312"/>
      <c r="CH119" s="312"/>
      <c r="CI119" s="312"/>
      <c r="CJ119" s="312"/>
      <c r="CK119" s="312"/>
      <c r="CL119" s="312"/>
      <c r="CM119" s="312"/>
      <c r="CN119" s="312"/>
      <c r="CO119" s="312"/>
      <c r="CP119" s="312"/>
      <c r="CQ119" s="312"/>
      <c r="CR119" s="312"/>
      <c r="CS119" s="312"/>
      <c r="CT119" s="312"/>
      <c r="CU119" s="312"/>
      <c r="CV119" s="312"/>
      <c r="CW119" s="312"/>
      <c r="CX119" s="312"/>
      <c r="CY119" s="312"/>
      <c r="CZ119" s="312"/>
      <c r="DA119" s="312"/>
      <c r="DB119" s="312"/>
      <c r="DC119" s="312"/>
      <c r="DD119" s="312"/>
      <c r="DE119" s="312"/>
      <c r="DF119" s="312"/>
      <c r="DG119" s="312"/>
      <c r="DH119" s="312"/>
      <c r="DI119" s="312"/>
      <c r="DJ119" s="312"/>
      <c r="DK119" s="312"/>
      <c r="DL119" s="312"/>
      <c r="DM119" s="312"/>
      <c r="DN119" s="312"/>
      <c r="DO119" s="312"/>
      <c r="DP119" s="312"/>
      <c r="DQ119" s="312"/>
      <c r="DR119" s="312"/>
      <c r="DS119" s="312"/>
      <c r="DT119" s="312"/>
      <c r="DU119" s="312"/>
      <c r="DV119" s="312"/>
      <c r="DW119" s="312"/>
      <c r="DX119" s="312"/>
      <c r="DY119" s="312"/>
      <c r="DZ119" s="312"/>
      <c r="EA119" s="312"/>
      <c r="EB119" s="312"/>
      <c r="EC119" s="312"/>
      <c r="ED119" s="312"/>
      <c r="EE119" s="312"/>
      <c r="EF119" s="312"/>
      <c r="EG119" s="312"/>
      <c r="EH119" s="312"/>
      <c r="EI119" s="312"/>
      <c r="EJ119" s="312"/>
      <c r="EK119" s="312"/>
      <c r="EL119" s="312"/>
      <c r="EM119" s="312"/>
      <c r="EN119" s="312"/>
      <c r="EO119" s="312"/>
      <c r="EP119" s="312"/>
      <c r="EQ119" s="312"/>
      <c r="ER119" s="312"/>
      <c r="ES119" s="312"/>
      <c r="ET119" s="312"/>
      <c r="EU119" s="312"/>
    </row>
    <row r="120" spans="1:151" s="592" customFormat="1" ht="16.5" customHeight="1" x14ac:dyDescent="0.55000000000000004">
      <c r="A120" s="3157"/>
      <c r="B120" s="347" t="s">
        <v>743</v>
      </c>
      <c r="C120" s="626" t="s">
        <v>10</v>
      </c>
      <c r="D120" s="560" t="s">
        <v>10</v>
      </c>
      <c r="E120" s="560" t="s">
        <v>10</v>
      </c>
      <c r="F120" s="560" t="s">
        <v>10</v>
      </c>
      <c r="G120" s="560" t="s">
        <v>10</v>
      </c>
      <c r="H120" s="560" t="s">
        <v>10</v>
      </c>
      <c r="I120" s="560" t="s">
        <v>10</v>
      </c>
      <c r="J120" s="560" t="s">
        <v>10</v>
      </c>
      <c r="K120" s="560" t="s">
        <v>10</v>
      </c>
      <c r="L120" s="560" t="s">
        <v>10</v>
      </c>
      <c r="M120" s="560" t="s">
        <v>10</v>
      </c>
      <c r="N120" s="560" t="s">
        <v>10</v>
      </c>
      <c r="O120" s="560" t="s">
        <v>10</v>
      </c>
      <c r="P120" s="560" t="s">
        <v>10</v>
      </c>
      <c r="Q120" s="560" t="s">
        <v>10</v>
      </c>
      <c r="R120" s="560" t="s">
        <v>10</v>
      </c>
      <c r="S120" s="560" t="s">
        <v>10</v>
      </c>
      <c r="T120" s="560" t="s">
        <v>10</v>
      </c>
      <c r="U120" s="560" t="s">
        <v>10</v>
      </c>
      <c r="V120" s="560" t="s">
        <v>10</v>
      </c>
      <c r="W120" s="560" t="s">
        <v>10</v>
      </c>
      <c r="X120" s="560" t="s">
        <v>10</v>
      </c>
      <c r="Y120" s="560" t="s">
        <v>10</v>
      </c>
      <c r="Z120" s="560" t="s">
        <v>10</v>
      </c>
      <c r="AA120" s="560" t="s">
        <v>10</v>
      </c>
      <c r="AB120" s="573" t="s">
        <v>10</v>
      </c>
      <c r="AC120" s="573" t="s">
        <v>10</v>
      </c>
      <c r="AD120" s="573" t="s">
        <v>10</v>
      </c>
      <c r="AE120" s="81">
        <v>3.544</v>
      </c>
      <c r="AF120" s="560" t="s">
        <v>10</v>
      </c>
      <c r="AG120" s="573" t="s">
        <v>10</v>
      </c>
      <c r="AH120" s="573" t="s">
        <v>10</v>
      </c>
      <c r="AI120" s="573" t="s">
        <v>10</v>
      </c>
      <c r="AJ120" s="573" t="s">
        <v>10</v>
      </c>
      <c r="AK120" s="573" t="s">
        <v>10</v>
      </c>
      <c r="AL120" s="249" t="s">
        <v>10</v>
      </c>
      <c r="AM120" s="650" t="s">
        <v>10</v>
      </c>
      <c r="AN120" s="650" t="s">
        <v>10</v>
      </c>
      <c r="AO120" s="353" t="s">
        <v>10</v>
      </c>
      <c r="AP120" s="249"/>
      <c r="AQ120" s="249"/>
      <c r="AR120" s="249"/>
      <c r="AS120" s="249"/>
      <c r="AT120" s="249"/>
      <c r="AU120" s="249"/>
      <c r="AV120" s="249"/>
      <c r="AW120" s="249"/>
      <c r="AX120" s="249"/>
      <c r="AY120" s="249"/>
      <c r="AZ120" s="249"/>
      <c r="BA120" s="249"/>
      <c r="BB120" s="249"/>
      <c r="BC120" s="249"/>
      <c r="BD120" s="249"/>
      <c r="BE120" s="249"/>
      <c r="BF120" s="249"/>
      <c r="BG120" s="249"/>
      <c r="BH120" s="249"/>
      <c r="BI120" s="249"/>
      <c r="BJ120" s="249"/>
      <c r="BK120" s="249"/>
      <c r="BL120" s="249"/>
      <c r="BM120" s="249"/>
      <c r="BN120" s="249"/>
      <c r="BO120" s="249"/>
      <c r="BP120" s="249"/>
      <c r="BQ120" s="249"/>
      <c r="BR120" s="249"/>
      <c r="BS120" s="249"/>
      <c r="BT120" s="249"/>
      <c r="BU120" s="249"/>
      <c r="BV120" s="249"/>
      <c r="BW120" s="249"/>
      <c r="BX120" s="249"/>
      <c r="BY120" s="249"/>
      <c r="BZ120" s="249"/>
      <c r="CA120" s="249"/>
      <c r="CB120" s="249"/>
      <c r="CC120" s="249"/>
      <c r="CD120" s="249"/>
      <c r="CE120" s="249"/>
      <c r="CF120" s="312"/>
      <c r="CG120" s="312"/>
      <c r="CH120" s="312"/>
      <c r="CI120" s="312"/>
      <c r="CJ120" s="312"/>
      <c r="CK120" s="312"/>
      <c r="CL120" s="312"/>
      <c r="CM120" s="312"/>
      <c r="CN120" s="312"/>
      <c r="CO120" s="312"/>
      <c r="CP120" s="312"/>
      <c r="CQ120" s="312"/>
      <c r="CR120" s="312"/>
      <c r="CS120" s="312"/>
      <c r="CT120" s="312"/>
      <c r="CU120" s="312"/>
      <c r="CV120" s="312"/>
      <c r="CW120" s="312"/>
      <c r="CX120" s="312"/>
      <c r="CY120" s="312"/>
      <c r="CZ120" s="312"/>
      <c r="DA120" s="312"/>
      <c r="DB120" s="312"/>
      <c r="DC120" s="312"/>
      <c r="DD120" s="312"/>
      <c r="DE120" s="312"/>
      <c r="DF120" s="312"/>
      <c r="DG120" s="312"/>
      <c r="DH120" s="312"/>
      <c r="DI120" s="312"/>
      <c r="DJ120" s="312"/>
      <c r="DK120" s="312"/>
      <c r="DL120" s="312"/>
      <c r="DM120" s="312"/>
      <c r="DN120" s="312"/>
      <c r="DO120" s="312"/>
      <c r="DP120" s="312"/>
      <c r="DQ120" s="312"/>
      <c r="DR120" s="312"/>
      <c r="DS120" s="312"/>
      <c r="DT120" s="312"/>
      <c r="DU120" s="312"/>
      <c r="DV120" s="312"/>
      <c r="DW120" s="312"/>
      <c r="DX120" s="312"/>
      <c r="DY120" s="312"/>
      <c r="DZ120" s="312"/>
      <c r="EA120" s="312"/>
      <c r="EB120" s="312"/>
      <c r="EC120" s="312"/>
      <c r="ED120" s="312"/>
      <c r="EE120" s="312"/>
      <c r="EF120" s="312"/>
      <c r="EG120" s="312"/>
      <c r="EH120" s="312"/>
      <c r="EI120" s="312"/>
      <c r="EJ120" s="312"/>
      <c r="EK120" s="312"/>
      <c r="EL120" s="312"/>
      <c r="EM120" s="312"/>
      <c r="EN120" s="312"/>
      <c r="EO120" s="312"/>
      <c r="EP120" s="312"/>
      <c r="EQ120" s="312"/>
      <c r="ER120" s="312"/>
      <c r="ES120" s="312"/>
      <c r="ET120" s="312"/>
      <c r="EU120" s="312"/>
    </row>
    <row r="121" spans="1:151" s="592" customFormat="1" hidden="1" x14ac:dyDescent="0.55000000000000004">
      <c r="A121" s="3157"/>
      <c r="B121" s="39"/>
      <c r="C121" s="344"/>
      <c r="D121" s="344"/>
      <c r="E121" s="344"/>
      <c r="F121" s="344"/>
      <c r="G121" s="344"/>
      <c r="H121" s="344"/>
      <c r="I121" s="344"/>
      <c r="J121" s="344"/>
      <c r="K121" s="344"/>
      <c r="L121" s="344"/>
      <c r="M121" s="344"/>
      <c r="N121" s="344"/>
      <c r="O121" s="344"/>
      <c r="P121" s="344"/>
      <c r="Q121" s="344"/>
      <c r="R121" s="344"/>
      <c r="S121" s="344"/>
      <c r="T121" s="344"/>
      <c r="U121" s="344"/>
      <c r="V121" s="344"/>
      <c r="W121" s="344"/>
      <c r="X121" s="344"/>
      <c r="Y121" s="344"/>
      <c r="Z121" s="344"/>
      <c r="AA121" s="344"/>
      <c r="AB121" s="249"/>
      <c r="AC121" s="343"/>
      <c r="AD121" s="342"/>
      <c r="AE121" s="342"/>
      <c r="AF121" s="342"/>
      <c r="AG121" s="342"/>
      <c r="AH121" s="240"/>
      <c r="AI121" s="312"/>
      <c r="AJ121" s="312"/>
      <c r="AK121" s="312"/>
      <c r="AL121" s="249"/>
      <c r="AM121" s="249"/>
      <c r="AN121" s="249"/>
      <c r="AO121" s="249"/>
      <c r="AP121" s="249"/>
      <c r="AQ121" s="249"/>
      <c r="AR121" s="249"/>
      <c r="AS121" s="249"/>
      <c r="AT121" s="249"/>
      <c r="AU121" s="249"/>
      <c r="AV121" s="249"/>
      <c r="AW121" s="249"/>
      <c r="AX121" s="249"/>
      <c r="AY121" s="249"/>
      <c r="AZ121" s="249"/>
      <c r="BA121" s="249"/>
      <c r="BB121" s="249"/>
      <c r="BC121" s="249"/>
      <c r="BD121" s="249"/>
      <c r="BE121" s="249"/>
      <c r="BF121" s="249"/>
      <c r="BG121" s="249"/>
      <c r="BH121" s="249"/>
      <c r="BI121" s="249"/>
      <c r="BJ121" s="249"/>
      <c r="BK121" s="249"/>
      <c r="BL121" s="249"/>
      <c r="BM121" s="249"/>
      <c r="BN121" s="249"/>
      <c r="BO121" s="249"/>
      <c r="BP121" s="249"/>
      <c r="BQ121" s="249"/>
      <c r="BR121" s="249"/>
      <c r="BS121" s="249"/>
      <c r="BT121" s="249"/>
      <c r="BU121" s="249"/>
      <c r="BV121" s="249"/>
      <c r="BW121" s="249"/>
      <c r="BX121" s="249"/>
      <c r="BY121" s="249"/>
      <c r="BZ121" s="249"/>
      <c r="CA121" s="249"/>
      <c r="CB121" s="249"/>
      <c r="CC121" s="249"/>
      <c r="CD121" s="249"/>
      <c r="CE121" s="249"/>
      <c r="CF121" s="312"/>
      <c r="CG121" s="312"/>
      <c r="CH121" s="312"/>
      <c r="CI121" s="312"/>
      <c r="CJ121" s="312"/>
      <c r="CK121" s="312"/>
      <c r="CL121" s="312"/>
      <c r="CM121" s="312"/>
      <c r="CN121" s="312"/>
      <c r="CO121" s="312"/>
      <c r="CP121" s="312"/>
      <c r="CQ121" s="312"/>
      <c r="CR121" s="312"/>
      <c r="CS121" s="312"/>
      <c r="CT121" s="312"/>
      <c r="CU121" s="312"/>
      <c r="CV121" s="312"/>
      <c r="CW121" s="312"/>
      <c r="CX121" s="312"/>
      <c r="CY121" s="312"/>
      <c r="CZ121" s="312"/>
      <c r="DA121" s="312"/>
      <c r="DB121" s="312"/>
      <c r="DC121" s="312"/>
      <c r="DD121" s="312"/>
      <c r="DE121" s="312"/>
      <c r="DF121" s="312"/>
      <c r="DG121" s="312"/>
      <c r="DH121" s="312"/>
      <c r="DI121" s="312"/>
      <c r="DJ121" s="312"/>
      <c r="DK121" s="312"/>
      <c r="DL121" s="312"/>
      <c r="DM121" s="312"/>
      <c r="DN121" s="312"/>
      <c r="DO121" s="312"/>
      <c r="DP121" s="312"/>
      <c r="DQ121" s="312"/>
      <c r="DR121" s="312"/>
      <c r="DS121" s="312"/>
      <c r="DT121" s="312"/>
      <c r="DU121" s="312"/>
      <c r="DV121" s="312"/>
      <c r="DW121" s="312"/>
      <c r="DX121" s="312"/>
      <c r="DY121" s="312"/>
      <c r="DZ121" s="312"/>
      <c r="EA121" s="312"/>
      <c r="EB121" s="312"/>
      <c r="EC121" s="312"/>
      <c r="ED121" s="312"/>
      <c r="EE121" s="312"/>
      <c r="EF121" s="312"/>
      <c r="EG121" s="312"/>
      <c r="EH121" s="312"/>
      <c r="EI121" s="312"/>
      <c r="EJ121" s="312"/>
      <c r="EK121" s="312"/>
      <c r="EL121" s="312"/>
      <c r="EM121" s="312"/>
      <c r="EN121" s="312"/>
      <c r="EO121" s="312"/>
      <c r="EP121" s="312"/>
      <c r="EQ121" s="312"/>
      <c r="ER121" s="312"/>
      <c r="ES121" s="312"/>
      <c r="ET121" s="312"/>
      <c r="EU121" s="312"/>
    </row>
    <row r="122" spans="1:151" s="592" customFormat="1" x14ac:dyDescent="0.55000000000000004">
      <c r="A122" s="3157"/>
      <c r="B122" s="3276" t="s">
        <v>783</v>
      </c>
      <c r="C122" s="3276"/>
      <c r="D122" s="3276"/>
      <c r="E122" s="3276"/>
      <c r="F122" s="3276"/>
      <c r="G122" s="3276"/>
      <c r="H122" s="3276">
        <v>57.877000000000002</v>
      </c>
      <c r="I122" s="3276"/>
      <c r="J122" s="3276"/>
      <c r="K122" s="3276"/>
      <c r="L122" s="3276"/>
      <c r="M122" s="3276"/>
      <c r="N122" s="3276"/>
      <c r="O122" s="3276"/>
      <c r="P122" s="3276"/>
      <c r="Q122" s="3276"/>
      <c r="R122" s="3276"/>
      <c r="S122" s="344"/>
      <c r="T122" s="344"/>
      <c r="U122" s="344"/>
      <c r="V122" s="344"/>
      <c r="W122" s="344"/>
      <c r="X122" s="344"/>
      <c r="Y122" s="344"/>
      <c r="Z122" s="344"/>
      <c r="AA122" s="344"/>
      <c r="AB122" s="249"/>
      <c r="AC122" s="343"/>
      <c r="AD122" s="342"/>
      <c r="AE122" s="342"/>
      <c r="AF122" s="342"/>
      <c r="AG122" s="342"/>
      <c r="AH122" s="240"/>
      <c r="AI122" s="312"/>
      <c r="AJ122" s="312"/>
      <c r="AK122" s="312"/>
      <c r="AL122" s="249"/>
      <c r="AM122" s="249"/>
      <c r="AN122" s="249"/>
      <c r="AO122" s="249"/>
      <c r="AP122" s="249"/>
      <c r="AQ122" s="249"/>
      <c r="AR122" s="249"/>
      <c r="AS122" s="249"/>
      <c r="AT122" s="249"/>
      <c r="AU122" s="249"/>
      <c r="AV122" s="249"/>
      <c r="AW122" s="249"/>
      <c r="AX122" s="249"/>
      <c r="AY122" s="249"/>
      <c r="AZ122" s="249"/>
      <c r="BA122" s="249"/>
      <c r="BB122" s="249"/>
      <c r="BC122" s="249"/>
      <c r="BD122" s="249"/>
      <c r="BE122" s="249"/>
      <c r="BF122" s="249"/>
      <c r="BG122" s="249"/>
      <c r="BH122" s="249"/>
      <c r="BI122" s="249"/>
      <c r="BJ122" s="249"/>
      <c r="BK122" s="249"/>
      <c r="BL122" s="249"/>
      <c r="BM122" s="249"/>
      <c r="BN122" s="249"/>
      <c r="BO122" s="249"/>
      <c r="BP122" s="249"/>
      <c r="BQ122" s="249"/>
      <c r="BR122" s="249"/>
      <c r="BS122" s="249"/>
      <c r="BT122" s="249"/>
      <c r="BU122" s="249"/>
      <c r="BV122" s="249"/>
      <c r="BW122" s="249"/>
      <c r="BX122" s="249"/>
      <c r="BY122" s="249"/>
      <c r="BZ122" s="249"/>
      <c r="CA122" s="249"/>
      <c r="CB122" s="249"/>
      <c r="CC122" s="249"/>
      <c r="CD122" s="249"/>
      <c r="CE122" s="249"/>
      <c r="CF122" s="312"/>
      <c r="CG122" s="312"/>
      <c r="CH122" s="312"/>
      <c r="CI122" s="312"/>
      <c r="CJ122" s="312"/>
      <c r="CK122" s="312"/>
      <c r="CL122" s="312"/>
      <c r="CM122" s="312"/>
      <c r="CN122" s="312"/>
      <c r="CO122" s="312"/>
      <c r="CP122" s="312"/>
      <c r="CQ122" s="312"/>
      <c r="CR122" s="312"/>
      <c r="CS122" s="312"/>
      <c r="CT122" s="312"/>
      <c r="CU122" s="312"/>
      <c r="CV122" s="312"/>
      <c r="CW122" s="312"/>
      <c r="CX122" s="312"/>
      <c r="CY122" s="312"/>
      <c r="CZ122" s="312"/>
      <c r="DA122" s="312"/>
      <c r="DB122" s="312"/>
      <c r="DC122" s="312"/>
      <c r="DD122" s="312"/>
      <c r="DE122" s="312"/>
      <c r="DF122" s="312"/>
      <c r="DG122" s="312"/>
      <c r="DH122" s="312"/>
      <c r="DI122" s="312"/>
      <c r="DJ122" s="312"/>
      <c r="DK122" s="312"/>
      <c r="DL122" s="312"/>
      <c r="DM122" s="312"/>
      <c r="DN122" s="312"/>
      <c r="DO122" s="312"/>
      <c r="DP122" s="312"/>
      <c r="DQ122" s="312"/>
      <c r="DR122" s="312"/>
      <c r="DS122" s="312"/>
      <c r="DT122" s="312"/>
      <c r="DU122" s="312"/>
      <c r="DV122" s="312"/>
      <c r="DW122" s="312"/>
      <c r="DX122" s="312"/>
      <c r="DY122" s="312"/>
      <c r="DZ122" s="312"/>
      <c r="EA122" s="312"/>
      <c r="EB122" s="312"/>
      <c r="EC122" s="312"/>
      <c r="ED122" s="312"/>
      <c r="EE122" s="312"/>
      <c r="EF122" s="312"/>
      <c r="EG122" s="312"/>
      <c r="EH122" s="312"/>
      <c r="EI122" s="312"/>
      <c r="EJ122" s="312"/>
      <c r="EK122" s="312"/>
      <c r="EL122" s="312"/>
      <c r="EM122" s="312"/>
      <c r="EN122" s="312"/>
      <c r="EO122" s="312"/>
      <c r="EP122" s="312"/>
      <c r="EQ122" s="312"/>
      <c r="ER122" s="312"/>
      <c r="ES122" s="312"/>
      <c r="ET122" s="312"/>
      <c r="EU122" s="312"/>
    </row>
    <row r="123" spans="1:151" ht="63" customHeight="1" x14ac:dyDescent="0.35">
      <c r="A123" s="2554" t="s">
        <v>876</v>
      </c>
      <c r="B123" s="3315" t="s">
        <v>1316</v>
      </c>
      <c r="C123" s="3316"/>
      <c r="D123" s="3316"/>
      <c r="E123" s="3316"/>
      <c r="F123" s="3316"/>
      <c r="G123" s="3316"/>
      <c r="H123" s="3316"/>
      <c r="I123" s="3316"/>
      <c r="J123" s="3316"/>
      <c r="K123" s="3316"/>
      <c r="L123" s="3316"/>
      <c r="M123" s="3316"/>
      <c r="N123" s="3316"/>
      <c r="O123" s="3316"/>
      <c r="P123" s="3316"/>
      <c r="Q123" s="3316"/>
      <c r="R123" s="3316"/>
      <c r="S123" s="3316"/>
      <c r="T123" s="3316"/>
      <c r="U123" s="3316"/>
      <c r="V123" s="3316"/>
      <c r="W123" s="3316"/>
      <c r="X123" s="3316"/>
      <c r="Y123" s="3316"/>
      <c r="Z123" s="609"/>
      <c r="AA123" s="609"/>
      <c r="AB123" s="609"/>
      <c r="AC123" s="609"/>
      <c r="AD123" s="609"/>
      <c r="AE123" s="609"/>
      <c r="AF123" s="609"/>
      <c r="AG123" s="609"/>
      <c r="AH123" s="609"/>
      <c r="AI123" s="609"/>
      <c r="AJ123" s="609"/>
      <c r="AK123" s="591"/>
      <c r="AL123" s="249"/>
      <c r="AM123" s="249"/>
      <c r="AN123" s="249"/>
      <c r="AO123" s="250"/>
      <c r="AP123" s="249"/>
      <c r="AQ123" s="249"/>
      <c r="AR123" s="249"/>
      <c r="AS123" s="249"/>
      <c r="AT123" s="249"/>
      <c r="AU123" s="249"/>
      <c r="AV123" s="249"/>
      <c r="AW123" s="249"/>
      <c r="AX123" s="249"/>
      <c r="AY123" s="249"/>
      <c r="AZ123" s="249"/>
      <c r="BA123" s="249"/>
      <c r="BB123" s="249"/>
      <c r="BC123" s="249"/>
      <c r="BD123" s="249"/>
      <c r="BE123" s="249"/>
      <c r="BF123" s="249"/>
      <c r="BG123" s="249"/>
      <c r="BH123" s="249"/>
      <c r="BI123" s="249"/>
      <c r="BJ123" s="249"/>
      <c r="BK123" s="249"/>
      <c r="BL123" s="249"/>
      <c r="BM123" s="249"/>
      <c r="BN123" s="249"/>
      <c r="BO123" s="249"/>
      <c r="BP123" s="249"/>
      <c r="BQ123" s="249"/>
      <c r="BR123" s="249"/>
      <c r="BS123" s="249"/>
      <c r="BT123" s="249"/>
      <c r="BU123" s="249"/>
      <c r="BV123" s="249"/>
      <c r="BW123" s="249"/>
      <c r="BX123" s="249"/>
      <c r="BY123" s="249"/>
      <c r="BZ123" s="249"/>
      <c r="CA123" s="249"/>
      <c r="CB123" s="249"/>
      <c r="CC123" s="249"/>
      <c r="CD123" s="249"/>
      <c r="CE123" s="249"/>
      <c r="CF123" s="312"/>
      <c r="CG123" s="312"/>
      <c r="CH123" s="312"/>
      <c r="CI123" s="312"/>
      <c r="CJ123" s="312"/>
      <c r="CK123" s="312"/>
      <c r="CL123" s="312"/>
      <c r="CM123" s="312"/>
      <c r="CN123" s="312"/>
      <c r="CO123" s="312"/>
      <c r="CP123" s="312"/>
      <c r="CQ123" s="312"/>
      <c r="CR123" s="312"/>
      <c r="CS123" s="312"/>
      <c r="CT123" s="312"/>
      <c r="CU123" s="312"/>
      <c r="CV123" s="312"/>
      <c r="CW123" s="312"/>
      <c r="CX123" s="312"/>
      <c r="CY123" s="312"/>
      <c r="CZ123" s="312"/>
      <c r="DA123" s="312"/>
      <c r="DB123" s="312"/>
      <c r="DC123" s="312"/>
      <c r="DD123" s="312"/>
      <c r="DE123" s="312"/>
      <c r="DF123" s="312"/>
      <c r="DG123" s="312"/>
      <c r="DH123" s="312"/>
      <c r="DI123" s="312"/>
      <c r="DJ123" s="312"/>
      <c r="DK123" s="312"/>
      <c r="DL123" s="312"/>
      <c r="DM123" s="312"/>
      <c r="DN123" s="312"/>
      <c r="DO123" s="312"/>
      <c r="DP123" s="312"/>
      <c r="DQ123" s="312"/>
      <c r="DR123" s="312"/>
      <c r="DS123" s="312"/>
      <c r="DT123" s="312"/>
      <c r="DU123" s="312"/>
      <c r="DV123" s="312"/>
      <c r="DW123" s="312"/>
      <c r="DX123" s="312"/>
      <c r="DY123" s="312"/>
      <c r="DZ123" s="312"/>
      <c r="EA123" s="312"/>
      <c r="EB123" s="312"/>
      <c r="EC123" s="312"/>
      <c r="ED123" s="312"/>
      <c r="EE123" s="312"/>
      <c r="EF123" s="312"/>
      <c r="EG123" s="312"/>
      <c r="EH123" s="312"/>
      <c r="EI123" s="312"/>
      <c r="EJ123" s="312"/>
      <c r="EK123" s="312"/>
      <c r="EL123" s="312"/>
      <c r="EM123" s="312"/>
      <c r="EN123" s="312"/>
      <c r="EO123" s="312"/>
      <c r="EP123" s="312"/>
      <c r="EQ123" s="312"/>
      <c r="ER123" s="312"/>
      <c r="ES123" s="312"/>
      <c r="ET123" s="312"/>
      <c r="EU123" s="312"/>
    </row>
    <row r="124" spans="1:151" s="592" customFormat="1" ht="46.5" customHeight="1" x14ac:dyDescent="0.55000000000000004">
      <c r="A124" s="3157"/>
      <c r="B124" s="617" t="s">
        <v>54</v>
      </c>
      <c r="C124" s="610" t="s">
        <v>6</v>
      </c>
      <c r="D124" s="610" t="s">
        <v>7</v>
      </c>
      <c r="E124" s="610" t="s">
        <v>8</v>
      </c>
      <c r="F124" s="618" t="s">
        <v>123</v>
      </c>
      <c r="G124" s="611" t="s">
        <v>160</v>
      </c>
      <c r="H124" s="611" t="s">
        <v>194</v>
      </c>
      <c r="I124" s="611" t="s">
        <v>202</v>
      </c>
      <c r="J124" s="611" t="s">
        <v>241</v>
      </c>
      <c r="K124" s="611" t="s">
        <v>273</v>
      </c>
      <c r="L124" s="611" t="s">
        <v>284</v>
      </c>
      <c r="M124" s="611" t="s">
        <v>322</v>
      </c>
      <c r="N124" s="611" t="s">
        <v>342</v>
      </c>
      <c r="O124" s="611" t="s">
        <v>356</v>
      </c>
      <c r="P124" s="611" t="s">
        <v>384</v>
      </c>
      <c r="Q124" s="611" t="s">
        <v>493</v>
      </c>
      <c r="R124" s="611" t="s">
        <v>535</v>
      </c>
      <c r="S124" s="611" t="s">
        <v>541</v>
      </c>
      <c r="T124" s="611" t="s">
        <v>545</v>
      </c>
      <c r="U124" s="611" t="s">
        <v>578</v>
      </c>
      <c r="V124" s="611" t="s">
        <v>586</v>
      </c>
      <c r="W124" s="611" t="s">
        <v>633</v>
      </c>
      <c r="X124" s="611" t="s">
        <v>646</v>
      </c>
      <c r="Y124" s="611" t="s">
        <v>647</v>
      </c>
      <c r="Z124" s="611" t="s">
        <v>668</v>
      </c>
      <c r="AA124" s="611" t="s">
        <v>671</v>
      </c>
      <c r="AB124" s="611" t="s">
        <v>688</v>
      </c>
      <c r="AC124" s="611" t="s">
        <v>689</v>
      </c>
      <c r="AD124" s="611" t="s">
        <v>735</v>
      </c>
      <c r="AE124" s="611" t="s">
        <v>776</v>
      </c>
      <c r="AF124" s="611" t="s">
        <v>811</v>
      </c>
      <c r="AG124" s="611" t="s">
        <v>1055</v>
      </c>
      <c r="AH124" s="611" t="s">
        <v>1072</v>
      </c>
      <c r="AI124" s="611" t="s">
        <v>1075</v>
      </c>
      <c r="AJ124" s="611" t="s">
        <v>1117</v>
      </c>
      <c r="AK124" s="611" t="s">
        <v>1162</v>
      </c>
      <c r="AL124" s="355" t="s">
        <v>1176</v>
      </c>
      <c r="AM124" s="651" t="s">
        <v>1211</v>
      </c>
      <c r="AN124" s="3040" t="s">
        <v>1299</v>
      </c>
      <c r="AO124" s="351" t="s">
        <v>1328</v>
      </c>
      <c r="AP124" s="249"/>
      <c r="AQ124" s="249"/>
      <c r="AR124" s="249"/>
      <c r="AS124" s="249"/>
      <c r="AT124" s="249"/>
      <c r="AU124" s="249"/>
      <c r="AV124" s="249"/>
      <c r="AW124" s="249"/>
      <c r="AX124" s="249"/>
      <c r="AY124" s="249"/>
      <c r="AZ124" s="249"/>
      <c r="BA124" s="249"/>
      <c r="BB124" s="249"/>
      <c r="BC124" s="249"/>
      <c r="BD124" s="249"/>
      <c r="BE124" s="249"/>
      <c r="BF124" s="249"/>
      <c r="BG124" s="249"/>
      <c r="BH124" s="249"/>
      <c r="BI124" s="249"/>
      <c r="BJ124" s="249"/>
      <c r="BK124" s="249"/>
      <c r="BL124" s="249"/>
      <c r="BM124" s="249"/>
      <c r="BN124" s="249"/>
      <c r="BO124" s="249"/>
      <c r="BP124" s="249"/>
      <c r="BQ124" s="249"/>
      <c r="BR124" s="249"/>
      <c r="BS124" s="249"/>
      <c r="BT124" s="249"/>
      <c r="BU124" s="249"/>
      <c r="BV124" s="249"/>
      <c r="BW124" s="249"/>
      <c r="BX124" s="249"/>
      <c r="BY124" s="249"/>
      <c r="BZ124" s="249"/>
      <c r="CA124" s="249"/>
      <c r="CB124" s="249"/>
      <c r="CC124" s="249"/>
      <c r="CD124" s="249"/>
      <c r="CE124" s="249"/>
      <c r="CF124" s="312"/>
      <c r="CG124" s="312"/>
      <c r="CH124" s="312"/>
      <c r="CI124" s="312"/>
      <c r="CJ124" s="312"/>
      <c r="CK124" s="312"/>
      <c r="CL124" s="312"/>
      <c r="CM124" s="312"/>
      <c r="CN124" s="312"/>
      <c r="CO124" s="312"/>
      <c r="CP124" s="312"/>
      <c r="CQ124" s="312"/>
      <c r="CR124" s="312"/>
      <c r="CS124" s="312"/>
      <c r="CT124" s="312"/>
      <c r="CU124" s="312"/>
      <c r="CV124" s="312"/>
      <c r="CW124" s="312"/>
      <c r="CX124" s="312"/>
      <c r="CY124" s="312"/>
      <c r="CZ124" s="312"/>
      <c r="DA124" s="312"/>
      <c r="DB124" s="312"/>
      <c r="DC124" s="312"/>
      <c r="DD124" s="312"/>
      <c r="DE124" s="312"/>
      <c r="DF124" s="312"/>
      <c r="DG124" s="312"/>
      <c r="DH124" s="312"/>
      <c r="DI124" s="312"/>
      <c r="DJ124" s="312"/>
      <c r="DK124" s="312"/>
      <c r="DL124" s="312"/>
      <c r="DM124" s="312"/>
      <c r="DN124" s="312"/>
      <c r="DO124" s="312"/>
      <c r="DP124" s="312"/>
      <c r="DQ124" s="312"/>
      <c r="DR124" s="312"/>
      <c r="DS124" s="312"/>
      <c r="DT124" s="312"/>
      <c r="DU124" s="312"/>
      <c r="DV124" s="312"/>
      <c r="DW124" s="312"/>
      <c r="DX124" s="312"/>
      <c r="DY124" s="312"/>
      <c r="DZ124" s="312"/>
      <c r="EA124" s="312"/>
      <c r="EB124" s="312"/>
      <c r="EC124" s="312"/>
      <c r="ED124" s="312"/>
      <c r="EE124" s="312"/>
      <c r="EF124" s="312"/>
      <c r="EG124" s="312"/>
      <c r="EH124" s="312"/>
      <c r="EI124" s="312"/>
      <c r="EJ124" s="312"/>
      <c r="EK124" s="312"/>
      <c r="EL124" s="312"/>
      <c r="EM124" s="312"/>
      <c r="EN124" s="312"/>
      <c r="EO124" s="312"/>
      <c r="EP124" s="312"/>
      <c r="EQ124" s="312"/>
      <c r="ER124" s="312"/>
      <c r="ES124" s="312"/>
      <c r="ET124" s="312"/>
      <c r="EU124" s="312"/>
    </row>
    <row r="125" spans="1:151" s="2551" customFormat="1" ht="16.5" customHeight="1" x14ac:dyDescent="0.35">
      <c r="A125" s="3167"/>
      <c r="B125" s="2550" t="s">
        <v>702</v>
      </c>
      <c r="C125" s="2548" t="s">
        <v>10</v>
      </c>
      <c r="D125" s="2548" t="s">
        <v>10</v>
      </c>
      <c r="E125" s="2548" t="s">
        <v>10</v>
      </c>
      <c r="F125" s="2548" t="s">
        <v>10</v>
      </c>
      <c r="G125" s="2548" t="s">
        <v>10</v>
      </c>
      <c r="H125" s="2548" t="s">
        <v>10</v>
      </c>
      <c r="I125" s="2548" t="s">
        <v>10</v>
      </c>
      <c r="J125" s="2548" t="s">
        <v>10</v>
      </c>
      <c r="K125" s="2548" t="s">
        <v>10</v>
      </c>
      <c r="L125" s="2548" t="s">
        <v>10</v>
      </c>
      <c r="M125" s="2548" t="s">
        <v>10</v>
      </c>
      <c r="N125" s="2548" t="s">
        <v>10</v>
      </c>
      <c r="O125" s="2548" t="s">
        <v>10</v>
      </c>
      <c r="P125" s="2548" t="s">
        <v>10</v>
      </c>
      <c r="Q125" s="2548" t="s">
        <v>10</v>
      </c>
      <c r="R125" s="2548" t="s">
        <v>10</v>
      </c>
      <c r="S125" s="2548" t="s">
        <v>10</v>
      </c>
      <c r="T125" s="2548" t="s">
        <v>10</v>
      </c>
      <c r="U125" s="2548" t="s">
        <v>10</v>
      </c>
      <c r="V125" s="2548" t="s">
        <v>10</v>
      </c>
      <c r="W125" s="2548" t="s">
        <v>10</v>
      </c>
      <c r="X125" s="2548" t="s">
        <v>10</v>
      </c>
      <c r="Y125" s="2548" t="s">
        <v>10</v>
      </c>
      <c r="Z125" s="2548" t="s">
        <v>10</v>
      </c>
      <c r="AA125" s="2548" t="s">
        <v>10</v>
      </c>
      <c r="AB125" s="2548" t="s">
        <v>10</v>
      </c>
      <c r="AC125" s="2548" t="s">
        <v>10</v>
      </c>
      <c r="AD125" s="2548" t="s">
        <v>10</v>
      </c>
      <c r="AE125" s="2548" t="s">
        <v>10</v>
      </c>
      <c r="AF125" s="81">
        <v>69.807000000000002</v>
      </c>
      <c r="AG125" s="2548" t="s">
        <v>10</v>
      </c>
      <c r="AH125" s="2548" t="s">
        <v>10</v>
      </c>
      <c r="AI125" s="2548" t="s">
        <v>10</v>
      </c>
      <c r="AJ125" s="2548" t="s">
        <v>10</v>
      </c>
      <c r="AK125" s="2548" t="s">
        <v>10</v>
      </c>
      <c r="AL125" s="2548" t="s">
        <v>10</v>
      </c>
      <c r="AM125" s="2548" t="s">
        <v>10</v>
      </c>
      <c r="AN125" s="84">
        <v>73.483999999999995</v>
      </c>
      <c r="AO125" s="3051" t="s">
        <v>10</v>
      </c>
      <c r="AP125" s="2549"/>
      <c r="AQ125" s="2549"/>
      <c r="AR125" s="2549"/>
      <c r="AS125" s="2549"/>
      <c r="AT125" s="2549"/>
      <c r="AU125" s="2549"/>
      <c r="AV125" s="2549"/>
      <c r="AW125" s="2549"/>
      <c r="AX125" s="2549"/>
      <c r="AY125" s="2549"/>
      <c r="AZ125" s="2549"/>
      <c r="BA125" s="2549"/>
      <c r="BB125" s="2549"/>
      <c r="BC125" s="2549"/>
      <c r="BD125" s="2549"/>
      <c r="BE125" s="2549"/>
      <c r="BF125" s="2549"/>
      <c r="BG125" s="2549"/>
      <c r="BH125" s="2549"/>
      <c r="BI125" s="2549"/>
      <c r="BJ125" s="2549"/>
      <c r="BK125" s="2549"/>
      <c r="BL125" s="2549"/>
      <c r="BM125" s="2549"/>
      <c r="BN125" s="2549"/>
      <c r="BO125" s="2549"/>
      <c r="BP125" s="2549"/>
      <c r="BQ125" s="2549"/>
      <c r="BR125" s="2549"/>
      <c r="BS125" s="2549"/>
      <c r="BT125" s="2549"/>
      <c r="BU125" s="2549"/>
      <c r="BV125" s="2549"/>
      <c r="BW125" s="2549"/>
      <c r="BX125" s="2549"/>
      <c r="BY125" s="2549"/>
      <c r="BZ125" s="2549"/>
      <c r="CA125" s="2549"/>
      <c r="CB125" s="2549"/>
      <c r="CC125" s="2549"/>
      <c r="CD125" s="2549"/>
      <c r="CE125" s="2549"/>
      <c r="CF125" s="2549"/>
      <c r="CG125" s="2549"/>
      <c r="CH125" s="2549"/>
      <c r="CI125" s="2549"/>
      <c r="CJ125" s="2549"/>
      <c r="CK125" s="2549"/>
      <c r="CL125" s="2549"/>
      <c r="CM125" s="2549"/>
      <c r="CN125" s="2549"/>
      <c r="CO125" s="2549"/>
      <c r="CP125" s="2549"/>
      <c r="CQ125" s="2549"/>
      <c r="CR125" s="2549"/>
      <c r="CS125" s="2549"/>
      <c r="CT125" s="2549"/>
      <c r="CU125" s="2549"/>
      <c r="CV125" s="2549"/>
      <c r="CW125" s="2549"/>
      <c r="CX125" s="2549"/>
      <c r="CY125" s="2549"/>
      <c r="CZ125" s="2549"/>
      <c r="DA125" s="2549"/>
      <c r="DB125" s="2549"/>
      <c r="DC125" s="2549"/>
      <c r="DD125" s="2549"/>
      <c r="DE125" s="2549"/>
      <c r="DF125" s="2549"/>
      <c r="DG125" s="2549"/>
      <c r="DH125" s="2549"/>
      <c r="DI125" s="2549"/>
      <c r="DJ125" s="2549"/>
      <c r="DK125" s="2549"/>
      <c r="DL125" s="2549"/>
      <c r="DM125" s="2549"/>
      <c r="DN125" s="2549"/>
      <c r="DO125" s="2549"/>
      <c r="DP125" s="2549"/>
      <c r="DQ125" s="2549"/>
      <c r="DR125" s="2549"/>
      <c r="DS125" s="2549"/>
      <c r="DT125" s="2549"/>
      <c r="DU125" s="2549"/>
      <c r="DV125" s="2549"/>
      <c r="DW125" s="2549"/>
      <c r="DX125" s="2549"/>
      <c r="DY125" s="2549"/>
      <c r="DZ125" s="2549"/>
      <c r="EA125" s="2549"/>
      <c r="EB125" s="2549"/>
      <c r="EC125" s="2549"/>
      <c r="ED125" s="2549"/>
      <c r="EE125" s="2549"/>
      <c r="EF125" s="2549"/>
      <c r="EG125" s="2549"/>
      <c r="EH125" s="2549"/>
      <c r="EI125" s="2549"/>
      <c r="EJ125" s="2549"/>
      <c r="EK125" s="2549"/>
      <c r="EL125" s="2549"/>
      <c r="EM125" s="2549"/>
      <c r="EN125" s="2549"/>
      <c r="EO125" s="2549"/>
      <c r="EP125" s="2549"/>
      <c r="EQ125" s="2549"/>
      <c r="ER125" s="2549"/>
      <c r="ES125" s="2549"/>
      <c r="ET125" s="2549"/>
      <c r="EU125" s="2549"/>
    </row>
    <row r="126" spans="1:151" s="2551" customFormat="1" ht="16.5" customHeight="1" x14ac:dyDescent="0.35">
      <c r="A126" s="3167"/>
      <c r="B126" s="2552" t="s">
        <v>701</v>
      </c>
      <c r="C126" s="2553" t="s">
        <v>10</v>
      </c>
      <c r="D126" s="2553" t="s">
        <v>10</v>
      </c>
      <c r="E126" s="2553" t="s">
        <v>10</v>
      </c>
      <c r="F126" s="2553" t="s">
        <v>10</v>
      </c>
      <c r="G126" s="2553" t="s">
        <v>10</v>
      </c>
      <c r="H126" s="2553" t="s">
        <v>10</v>
      </c>
      <c r="I126" s="2553" t="s">
        <v>10</v>
      </c>
      <c r="J126" s="2553" t="s">
        <v>10</v>
      </c>
      <c r="K126" s="2553" t="s">
        <v>10</v>
      </c>
      <c r="L126" s="2553" t="s">
        <v>10</v>
      </c>
      <c r="M126" s="2553" t="s">
        <v>10</v>
      </c>
      <c r="N126" s="2553" t="s">
        <v>10</v>
      </c>
      <c r="O126" s="2553" t="s">
        <v>10</v>
      </c>
      <c r="P126" s="2553" t="s">
        <v>10</v>
      </c>
      <c r="Q126" s="2553" t="s">
        <v>10</v>
      </c>
      <c r="R126" s="2553" t="s">
        <v>10</v>
      </c>
      <c r="S126" s="2553" t="s">
        <v>10</v>
      </c>
      <c r="T126" s="2553" t="s">
        <v>10</v>
      </c>
      <c r="U126" s="2553" t="s">
        <v>10</v>
      </c>
      <c r="V126" s="2553" t="s">
        <v>10</v>
      </c>
      <c r="W126" s="2553" t="s">
        <v>10</v>
      </c>
      <c r="X126" s="2553" t="s">
        <v>10</v>
      </c>
      <c r="Y126" s="2553" t="s">
        <v>10</v>
      </c>
      <c r="Z126" s="2553" t="s">
        <v>10</v>
      </c>
      <c r="AA126" s="2553" t="s">
        <v>10</v>
      </c>
      <c r="AB126" s="2553" t="s">
        <v>10</v>
      </c>
      <c r="AC126" s="2553" t="s">
        <v>10</v>
      </c>
      <c r="AD126" s="2553" t="s">
        <v>10</v>
      </c>
      <c r="AE126" s="2553" t="s">
        <v>10</v>
      </c>
      <c r="AF126" s="86">
        <v>30.193000000000001</v>
      </c>
      <c r="AG126" s="2553" t="s">
        <v>10</v>
      </c>
      <c r="AH126" s="2553" t="s">
        <v>10</v>
      </c>
      <c r="AI126" s="2553" t="s">
        <v>10</v>
      </c>
      <c r="AJ126" s="2553" t="s">
        <v>10</v>
      </c>
      <c r="AK126" s="2553" t="s">
        <v>10</v>
      </c>
      <c r="AL126" s="2553" t="s">
        <v>10</v>
      </c>
      <c r="AM126" s="2553" t="s">
        <v>10</v>
      </c>
      <c r="AN126" s="86">
        <v>26.515999999999998</v>
      </c>
      <c r="AO126" s="3052" t="s">
        <v>10</v>
      </c>
      <c r="AP126" s="2549"/>
      <c r="AQ126" s="2549"/>
      <c r="AR126" s="2549"/>
      <c r="AS126" s="2549"/>
      <c r="AT126" s="2549"/>
      <c r="AU126" s="2549"/>
      <c r="AV126" s="2549"/>
      <c r="AW126" s="2549"/>
      <c r="AX126" s="2549"/>
      <c r="AY126" s="2549"/>
      <c r="AZ126" s="2549"/>
      <c r="BA126" s="2549"/>
      <c r="BB126" s="2549"/>
      <c r="BC126" s="2549"/>
      <c r="BD126" s="2549"/>
      <c r="BE126" s="2549"/>
      <c r="BF126" s="2549"/>
      <c r="BG126" s="2549"/>
      <c r="BH126" s="2549"/>
      <c r="BI126" s="2549"/>
      <c r="BJ126" s="2549"/>
      <c r="BK126" s="2549"/>
      <c r="BL126" s="2549"/>
      <c r="BM126" s="2549"/>
      <c r="BN126" s="2549"/>
      <c r="BO126" s="2549"/>
      <c r="BP126" s="2549"/>
      <c r="BQ126" s="2549"/>
      <c r="BR126" s="2549"/>
      <c r="BS126" s="2549"/>
      <c r="BT126" s="2549"/>
      <c r="BU126" s="2549"/>
      <c r="BV126" s="2549"/>
      <c r="BW126" s="2549"/>
      <c r="BX126" s="2549"/>
      <c r="BY126" s="2549"/>
      <c r="BZ126" s="2549"/>
      <c r="CA126" s="2549"/>
      <c r="CB126" s="2549"/>
      <c r="CC126" s="2549"/>
      <c r="CD126" s="2549"/>
      <c r="CE126" s="2549"/>
      <c r="CF126" s="2549"/>
      <c r="CG126" s="2549"/>
      <c r="CH126" s="2549"/>
      <c r="CI126" s="2549"/>
      <c r="CJ126" s="2549"/>
      <c r="CK126" s="2549"/>
      <c r="CL126" s="2549"/>
      <c r="CM126" s="2549"/>
      <c r="CN126" s="2549"/>
      <c r="CO126" s="2549"/>
      <c r="CP126" s="2549"/>
      <c r="CQ126" s="2549"/>
      <c r="CR126" s="2549"/>
      <c r="CS126" s="2549"/>
      <c r="CT126" s="2549"/>
      <c r="CU126" s="2549"/>
      <c r="CV126" s="2549"/>
      <c r="CW126" s="2549"/>
      <c r="CX126" s="2549"/>
      <c r="CY126" s="2549"/>
      <c r="CZ126" s="2549"/>
      <c r="DA126" s="2549"/>
      <c r="DB126" s="2549"/>
      <c r="DC126" s="2549"/>
      <c r="DD126" s="2549"/>
      <c r="DE126" s="2549"/>
      <c r="DF126" s="2549"/>
      <c r="DG126" s="2549"/>
      <c r="DH126" s="2549"/>
      <c r="DI126" s="2549"/>
      <c r="DJ126" s="2549"/>
      <c r="DK126" s="2549"/>
      <c r="DL126" s="2549"/>
      <c r="DM126" s="2549"/>
      <c r="DN126" s="2549"/>
      <c r="DO126" s="2549"/>
      <c r="DP126" s="2549"/>
      <c r="DQ126" s="2549"/>
      <c r="DR126" s="2549"/>
      <c r="DS126" s="2549"/>
      <c r="DT126" s="2549"/>
      <c r="DU126" s="2549"/>
      <c r="DV126" s="2549"/>
      <c r="DW126" s="2549"/>
      <c r="DX126" s="2549"/>
      <c r="DY126" s="2549"/>
      <c r="DZ126" s="2549"/>
      <c r="EA126" s="2549"/>
      <c r="EB126" s="2549"/>
      <c r="EC126" s="2549"/>
      <c r="ED126" s="2549"/>
      <c r="EE126" s="2549"/>
      <c r="EF126" s="2549"/>
      <c r="EG126" s="2549"/>
      <c r="EH126" s="2549"/>
      <c r="EI126" s="2549"/>
      <c r="EJ126" s="2549"/>
      <c r="EK126" s="2549"/>
      <c r="EL126" s="2549"/>
      <c r="EM126" s="2549"/>
      <c r="EN126" s="2549"/>
      <c r="EO126" s="2549"/>
      <c r="EP126" s="2549"/>
      <c r="EQ126" s="2549"/>
      <c r="ER126" s="2549"/>
      <c r="ES126" s="2549"/>
      <c r="ET126" s="2549"/>
      <c r="EU126" s="2549"/>
    </row>
    <row r="127" spans="1:151" s="628" customFormat="1" x14ac:dyDescent="0.55000000000000004">
      <c r="A127" s="3165"/>
      <c r="B127" s="3277" t="s">
        <v>1317</v>
      </c>
      <c r="C127" s="3276"/>
      <c r="D127" s="3276"/>
      <c r="E127" s="3276"/>
      <c r="F127" s="3276"/>
      <c r="G127" s="3276"/>
      <c r="H127" s="3276"/>
      <c r="I127" s="3276"/>
      <c r="J127" s="3276"/>
      <c r="K127" s="3276"/>
      <c r="L127" s="3276"/>
      <c r="M127" s="3276"/>
      <c r="N127" s="3276"/>
      <c r="O127" s="3276"/>
      <c r="P127" s="3276"/>
      <c r="Q127" s="3276"/>
      <c r="R127" s="3276"/>
      <c r="S127" s="344"/>
      <c r="T127" s="344"/>
      <c r="U127" s="344"/>
      <c r="V127" s="344"/>
      <c r="W127" s="344"/>
      <c r="X127" s="344"/>
      <c r="Y127" s="344"/>
      <c r="Z127" s="344"/>
      <c r="AA127" s="344"/>
      <c r="AB127" s="344"/>
      <c r="AC127" s="641"/>
      <c r="AD127" s="344"/>
      <c r="AE127" s="641"/>
      <c r="AF127" s="344"/>
      <c r="AG127" s="344"/>
      <c r="AH127" s="344"/>
      <c r="AI127" s="641"/>
      <c r="AJ127" s="344"/>
      <c r="AK127" s="344"/>
      <c r="AL127" s="344"/>
      <c r="AM127" s="641"/>
      <c r="AN127" s="344"/>
      <c r="AO127" s="344"/>
      <c r="AP127" s="344"/>
      <c r="AQ127" s="344"/>
      <c r="AR127" s="344"/>
      <c r="AS127" s="344"/>
      <c r="AT127" s="344"/>
      <c r="AU127" s="344"/>
      <c r="AV127" s="344"/>
      <c r="AW127" s="344"/>
      <c r="AX127" s="344"/>
      <c r="AY127" s="344"/>
      <c r="AZ127" s="344"/>
      <c r="BA127" s="344"/>
      <c r="BB127" s="344"/>
      <c r="BC127" s="344"/>
      <c r="BD127" s="344"/>
      <c r="BE127" s="344"/>
      <c r="BF127" s="344"/>
      <c r="BG127" s="344"/>
      <c r="BH127" s="344"/>
      <c r="BI127" s="344"/>
      <c r="BJ127" s="344"/>
      <c r="BK127" s="344"/>
      <c r="BL127" s="344"/>
      <c r="BM127" s="344"/>
      <c r="BN127" s="344"/>
      <c r="BO127" s="344"/>
      <c r="BP127" s="344"/>
      <c r="BQ127" s="344"/>
      <c r="BR127" s="344"/>
      <c r="BS127" s="344"/>
      <c r="BT127" s="344"/>
      <c r="BU127" s="344"/>
      <c r="BV127" s="344"/>
      <c r="BW127" s="344"/>
      <c r="BX127" s="344"/>
      <c r="BY127" s="344"/>
      <c r="BZ127" s="344"/>
      <c r="CA127" s="344"/>
      <c r="CB127" s="344"/>
      <c r="CC127" s="344"/>
      <c r="CD127" s="344"/>
      <c r="CE127" s="344"/>
      <c r="CF127" s="496"/>
      <c r="CG127" s="496"/>
      <c r="CH127" s="496"/>
      <c r="CI127" s="496"/>
      <c r="CJ127" s="496"/>
      <c r="CK127" s="496"/>
      <c r="CL127" s="496"/>
      <c r="CM127" s="496"/>
      <c r="CN127" s="496"/>
      <c r="CO127" s="496"/>
      <c r="CP127" s="496"/>
      <c r="CQ127" s="496"/>
      <c r="CR127" s="496"/>
      <c r="CS127" s="496"/>
      <c r="CT127" s="496"/>
      <c r="CU127" s="496"/>
      <c r="CV127" s="496"/>
      <c r="CW127" s="496"/>
      <c r="CX127" s="496"/>
      <c r="CY127" s="496"/>
      <c r="CZ127" s="496"/>
      <c r="DA127" s="496"/>
      <c r="DB127" s="496"/>
      <c r="DC127" s="496"/>
      <c r="DD127" s="496"/>
      <c r="DE127" s="496"/>
      <c r="DF127" s="496"/>
      <c r="DG127" s="496"/>
      <c r="DH127" s="496"/>
      <c r="DI127" s="496"/>
      <c r="DJ127" s="496"/>
      <c r="DK127" s="496"/>
      <c r="DL127" s="496"/>
      <c r="DM127" s="496"/>
      <c r="DN127" s="496"/>
      <c r="DO127" s="496"/>
      <c r="DP127" s="496"/>
      <c r="DQ127" s="496"/>
      <c r="DR127" s="496"/>
      <c r="DS127" s="496"/>
      <c r="DT127" s="496"/>
      <c r="DU127" s="496"/>
      <c r="DV127" s="496"/>
      <c r="DW127" s="496"/>
      <c r="DX127" s="496"/>
      <c r="DY127" s="496"/>
      <c r="DZ127" s="496"/>
      <c r="EA127" s="496"/>
      <c r="EB127" s="496"/>
      <c r="EC127" s="496"/>
      <c r="ED127" s="496"/>
      <c r="EE127" s="496"/>
      <c r="EF127" s="496"/>
      <c r="EG127" s="496"/>
      <c r="EH127" s="496"/>
      <c r="EI127" s="496"/>
      <c r="EJ127" s="496"/>
      <c r="EK127" s="496"/>
      <c r="EL127" s="496"/>
      <c r="EM127" s="496"/>
      <c r="EN127" s="496"/>
      <c r="EO127" s="496"/>
      <c r="EP127" s="496"/>
      <c r="EQ127" s="496"/>
      <c r="ER127" s="496"/>
      <c r="ES127" s="496"/>
      <c r="ET127" s="496"/>
      <c r="EU127" s="496"/>
    </row>
    <row r="128" spans="1:151" s="628" customFormat="1" x14ac:dyDescent="0.55000000000000004">
      <c r="A128" s="3165"/>
      <c r="B128" s="371" t="s">
        <v>1318</v>
      </c>
      <c r="C128" s="371"/>
      <c r="D128" s="371"/>
      <c r="E128" s="371"/>
      <c r="F128" s="371"/>
      <c r="G128" s="371"/>
      <c r="H128" s="371"/>
      <c r="I128" s="371"/>
      <c r="J128" s="371"/>
      <c r="K128" s="371"/>
      <c r="L128" s="371"/>
      <c r="M128" s="371"/>
      <c r="N128" s="371"/>
      <c r="O128" s="371"/>
      <c r="P128" s="371"/>
      <c r="Q128" s="371"/>
      <c r="R128" s="371"/>
      <c r="S128" s="344"/>
      <c r="T128" s="344"/>
      <c r="U128" s="344"/>
      <c r="V128" s="344"/>
      <c r="W128" s="344"/>
      <c r="X128" s="344"/>
      <c r="Y128" s="344"/>
      <c r="Z128" s="344"/>
      <c r="AA128" s="344"/>
      <c r="AB128" s="344"/>
      <c r="AC128" s="641"/>
      <c r="AD128" s="344"/>
      <c r="AE128" s="641"/>
      <c r="AF128" s="344"/>
      <c r="AG128" s="344"/>
      <c r="AH128" s="344"/>
      <c r="AI128" s="641"/>
      <c r="AJ128" s="344"/>
      <c r="AK128" s="344"/>
      <c r="AL128" s="344"/>
      <c r="AM128" s="641"/>
      <c r="AN128" s="344"/>
      <c r="AO128" s="344"/>
      <c r="AP128" s="344"/>
      <c r="AQ128" s="344"/>
      <c r="AR128" s="344"/>
      <c r="AS128" s="344"/>
      <c r="AT128" s="344"/>
      <c r="AU128" s="344"/>
      <c r="AV128" s="344"/>
      <c r="AW128" s="344"/>
      <c r="AX128" s="344"/>
      <c r="AY128" s="344"/>
      <c r="AZ128" s="344"/>
      <c r="BA128" s="344"/>
      <c r="BB128" s="344"/>
      <c r="BC128" s="344"/>
      <c r="BD128" s="344"/>
      <c r="BE128" s="344"/>
      <c r="BF128" s="344"/>
      <c r="BG128" s="344"/>
      <c r="BH128" s="344"/>
      <c r="BI128" s="344"/>
      <c r="BJ128" s="344"/>
      <c r="BK128" s="344"/>
      <c r="BL128" s="344"/>
      <c r="BM128" s="344"/>
      <c r="BN128" s="344"/>
      <c r="BO128" s="344"/>
      <c r="BP128" s="344"/>
      <c r="BQ128" s="344"/>
      <c r="BR128" s="344"/>
      <c r="BS128" s="344"/>
      <c r="BT128" s="344"/>
      <c r="BU128" s="344"/>
      <c r="BV128" s="344"/>
      <c r="BW128" s="344"/>
      <c r="BX128" s="344"/>
      <c r="BY128" s="344"/>
      <c r="BZ128" s="344"/>
      <c r="CA128" s="344"/>
      <c r="CB128" s="344"/>
      <c r="CC128" s="344"/>
      <c r="CD128" s="344"/>
      <c r="CE128" s="344"/>
      <c r="CF128" s="496"/>
      <c r="CG128" s="496"/>
      <c r="CH128" s="496"/>
      <c r="CI128" s="496"/>
      <c r="CJ128" s="496"/>
      <c r="CK128" s="496"/>
      <c r="CL128" s="496"/>
      <c r="CM128" s="496"/>
      <c r="CN128" s="496"/>
      <c r="CO128" s="496"/>
      <c r="CP128" s="496"/>
      <c r="CQ128" s="496"/>
      <c r="CR128" s="496"/>
      <c r="CS128" s="496"/>
      <c r="CT128" s="496"/>
      <c r="CU128" s="496"/>
      <c r="CV128" s="496"/>
      <c r="CW128" s="496"/>
      <c r="CX128" s="496"/>
      <c r="CY128" s="496"/>
      <c r="CZ128" s="496"/>
      <c r="DA128" s="496"/>
      <c r="DB128" s="496"/>
      <c r="DC128" s="496"/>
      <c r="DD128" s="496"/>
      <c r="DE128" s="496"/>
      <c r="DF128" s="496"/>
      <c r="DG128" s="496"/>
      <c r="DH128" s="496"/>
      <c r="DI128" s="496"/>
      <c r="DJ128" s="496"/>
      <c r="DK128" s="496"/>
      <c r="DL128" s="496"/>
      <c r="DM128" s="496"/>
      <c r="DN128" s="496"/>
      <c r="DO128" s="496"/>
      <c r="DP128" s="496"/>
      <c r="DQ128" s="496"/>
      <c r="DR128" s="496"/>
      <c r="DS128" s="496"/>
      <c r="DT128" s="496"/>
      <c r="DU128" s="496"/>
      <c r="DV128" s="496"/>
      <c r="DW128" s="496"/>
      <c r="DX128" s="496"/>
      <c r="DY128" s="496"/>
      <c r="DZ128" s="496"/>
      <c r="EA128" s="496"/>
      <c r="EB128" s="496"/>
      <c r="EC128" s="496"/>
      <c r="ED128" s="496"/>
      <c r="EE128" s="496"/>
      <c r="EF128" s="496"/>
      <c r="EG128" s="496"/>
      <c r="EH128" s="496"/>
      <c r="EI128" s="496"/>
      <c r="EJ128" s="496"/>
      <c r="EK128" s="496"/>
      <c r="EL128" s="496"/>
      <c r="EM128" s="496"/>
      <c r="EN128" s="496"/>
      <c r="EO128" s="496"/>
      <c r="EP128" s="496"/>
      <c r="EQ128" s="496"/>
      <c r="ER128" s="496"/>
      <c r="ES128" s="496"/>
      <c r="ET128" s="496"/>
      <c r="EU128" s="496"/>
    </row>
    <row r="129" spans="1:151" s="628" customFormat="1" x14ac:dyDescent="0.55000000000000004">
      <c r="A129" s="3165"/>
      <c r="B129" s="2547"/>
      <c r="C129" s="344"/>
      <c r="D129" s="344"/>
      <c r="E129" s="344"/>
      <c r="F129" s="344"/>
      <c r="G129" s="344"/>
      <c r="H129" s="344"/>
      <c r="I129" s="344"/>
      <c r="J129" s="344"/>
      <c r="K129" s="344"/>
      <c r="L129" s="344"/>
      <c r="M129" s="344"/>
      <c r="N129" s="344"/>
      <c r="O129" s="344"/>
      <c r="P129" s="344"/>
      <c r="Q129" s="344"/>
      <c r="R129" s="344"/>
      <c r="S129" s="344"/>
      <c r="T129" s="344"/>
      <c r="U129" s="344"/>
      <c r="V129" s="344"/>
      <c r="W129" s="344"/>
      <c r="X129" s="344"/>
      <c r="Y129" s="344"/>
      <c r="Z129" s="344"/>
      <c r="AA129" s="344"/>
      <c r="AB129" s="344"/>
      <c r="AC129" s="641"/>
      <c r="AD129" s="344"/>
      <c r="AE129" s="641"/>
      <c r="AF129" s="344"/>
      <c r="AG129" s="344"/>
      <c r="AH129" s="344"/>
      <c r="AI129" s="641"/>
      <c r="AJ129" s="344"/>
      <c r="AK129" s="344"/>
      <c r="AL129" s="344"/>
      <c r="AM129" s="641"/>
      <c r="AN129" s="344"/>
      <c r="AO129" s="344"/>
      <c r="AP129" s="344"/>
      <c r="AQ129" s="344"/>
      <c r="AR129" s="344"/>
      <c r="AS129" s="344"/>
      <c r="AT129" s="344"/>
      <c r="AU129" s="344"/>
      <c r="AV129" s="344"/>
      <c r="AW129" s="344"/>
      <c r="AX129" s="344"/>
      <c r="AY129" s="344"/>
      <c r="AZ129" s="344"/>
      <c r="BA129" s="344"/>
      <c r="BB129" s="344"/>
      <c r="BC129" s="344"/>
      <c r="BD129" s="344"/>
      <c r="BE129" s="344"/>
      <c r="BF129" s="344"/>
      <c r="BG129" s="344"/>
      <c r="BH129" s="344"/>
      <c r="BI129" s="344"/>
      <c r="BJ129" s="344"/>
      <c r="BK129" s="344"/>
      <c r="BL129" s="344"/>
      <c r="BM129" s="344"/>
      <c r="BN129" s="344"/>
      <c r="BO129" s="344"/>
      <c r="BP129" s="344"/>
      <c r="BQ129" s="344"/>
      <c r="BR129" s="344"/>
      <c r="BS129" s="344"/>
      <c r="BT129" s="344"/>
      <c r="BU129" s="344"/>
      <c r="BV129" s="344"/>
      <c r="BW129" s="344"/>
      <c r="BX129" s="344"/>
      <c r="BY129" s="344"/>
      <c r="BZ129" s="344"/>
      <c r="CA129" s="344"/>
      <c r="CB129" s="344"/>
      <c r="CC129" s="344"/>
      <c r="CD129" s="344"/>
      <c r="CE129" s="344"/>
      <c r="CF129" s="496"/>
      <c r="CG129" s="496"/>
      <c r="CH129" s="496"/>
      <c r="CI129" s="496"/>
      <c r="CJ129" s="496"/>
      <c r="CK129" s="496"/>
      <c r="CL129" s="496"/>
      <c r="CM129" s="496"/>
      <c r="CN129" s="496"/>
      <c r="CO129" s="496"/>
      <c r="CP129" s="496"/>
      <c r="CQ129" s="496"/>
      <c r="CR129" s="496"/>
      <c r="CS129" s="496"/>
      <c r="CT129" s="496"/>
      <c r="CU129" s="496"/>
      <c r="CV129" s="496"/>
      <c r="CW129" s="496"/>
      <c r="CX129" s="496"/>
      <c r="CY129" s="496"/>
      <c r="CZ129" s="496"/>
      <c r="DA129" s="496"/>
      <c r="DB129" s="496"/>
      <c r="DC129" s="496"/>
      <c r="DD129" s="496"/>
      <c r="DE129" s="496"/>
      <c r="DF129" s="496"/>
      <c r="DG129" s="496"/>
      <c r="DH129" s="496"/>
      <c r="DI129" s="496"/>
      <c r="DJ129" s="496"/>
      <c r="DK129" s="496"/>
      <c r="DL129" s="496"/>
      <c r="DM129" s="496"/>
      <c r="DN129" s="496"/>
      <c r="DO129" s="496"/>
      <c r="DP129" s="496"/>
      <c r="DQ129" s="496"/>
      <c r="DR129" s="496"/>
      <c r="DS129" s="496"/>
      <c r="DT129" s="496"/>
      <c r="DU129" s="496"/>
      <c r="DV129" s="496"/>
      <c r="DW129" s="496"/>
      <c r="DX129" s="496"/>
      <c r="DY129" s="496"/>
      <c r="DZ129" s="496"/>
      <c r="EA129" s="496"/>
      <c r="EB129" s="496"/>
      <c r="EC129" s="496"/>
      <c r="ED129" s="496"/>
      <c r="EE129" s="496"/>
      <c r="EF129" s="496"/>
      <c r="EG129" s="496"/>
      <c r="EH129" s="496"/>
      <c r="EI129" s="496"/>
      <c r="EJ129" s="496"/>
      <c r="EK129" s="496"/>
      <c r="EL129" s="496"/>
      <c r="EM129" s="496"/>
      <c r="EN129" s="496"/>
      <c r="EO129" s="496"/>
      <c r="EP129" s="496"/>
      <c r="EQ129" s="496"/>
      <c r="ER129" s="496"/>
      <c r="ES129" s="496"/>
      <c r="ET129" s="496"/>
      <c r="EU129" s="496"/>
    </row>
    <row r="130" spans="1:151" ht="63" customHeight="1" x14ac:dyDescent="0.35">
      <c r="A130" s="2554" t="s">
        <v>877</v>
      </c>
      <c r="B130" s="3313" t="s">
        <v>856</v>
      </c>
      <c r="C130" s="3272"/>
      <c r="D130" s="3272"/>
      <c r="E130" s="3272"/>
      <c r="F130" s="3272"/>
      <c r="G130" s="3272"/>
      <c r="H130" s="3272"/>
      <c r="I130" s="3272"/>
      <c r="J130" s="3272"/>
      <c r="K130" s="3272"/>
      <c r="L130" s="3272"/>
      <c r="M130" s="3272"/>
      <c r="N130" s="3272"/>
      <c r="O130" s="3272"/>
      <c r="P130" s="3272"/>
      <c r="Q130" s="3272"/>
      <c r="R130" s="3272"/>
      <c r="S130" s="3272"/>
      <c r="T130" s="3272"/>
      <c r="U130" s="3272"/>
      <c r="V130" s="3272"/>
      <c r="W130" s="3272"/>
      <c r="X130" s="3272"/>
      <c r="Y130" s="3272"/>
      <c r="Z130" s="609"/>
      <c r="AA130" s="609"/>
      <c r="AB130" s="609"/>
      <c r="AC130" s="609"/>
      <c r="AD130" s="609"/>
      <c r="AE130" s="609"/>
      <c r="AF130" s="609"/>
      <c r="AG130" s="609"/>
      <c r="AH130" s="609"/>
      <c r="AI130" s="609"/>
      <c r="AJ130" s="609"/>
      <c r="AK130" s="591"/>
      <c r="AL130" s="249"/>
      <c r="AM130" s="249"/>
      <c r="AN130" s="249"/>
      <c r="AO130" s="250"/>
      <c r="AP130" s="249"/>
      <c r="AQ130" s="249"/>
      <c r="AR130" s="249"/>
      <c r="AS130" s="249"/>
      <c r="AT130" s="249"/>
      <c r="AU130" s="249"/>
      <c r="AV130" s="249"/>
      <c r="AW130" s="249"/>
      <c r="AX130" s="249"/>
      <c r="AY130" s="249"/>
      <c r="AZ130" s="249"/>
      <c r="BA130" s="249"/>
      <c r="BB130" s="249"/>
      <c r="BC130" s="249"/>
      <c r="BD130" s="249"/>
      <c r="BE130" s="249"/>
      <c r="BF130" s="249"/>
      <c r="BG130" s="249"/>
      <c r="BH130" s="249"/>
      <c r="BI130" s="249"/>
      <c r="BJ130" s="249"/>
      <c r="BK130" s="249"/>
      <c r="BL130" s="249"/>
      <c r="BM130" s="249"/>
      <c r="BN130" s="249"/>
      <c r="BO130" s="249"/>
      <c r="BP130" s="249"/>
      <c r="BQ130" s="249"/>
      <c r="BR130" s="249"/>
      <c r="BS130" s="249"/>
      <c r="BT130" s="249"/>
      <c r="BU130" s="249"/>
      <c r="BV130" s="249"/>
      <c r="BW130" s="249"/>
      <c r="BX130" s="249"/>
      <c r="BY130" s="249"/>
      <c r="BZ130" s="249"/>
      <c r="CA130" s="249"/>
      <c r="CB130" s="249"/>
      <c r="CC130" s="249"/>
      <c r="CD130" s="249"/>
      <c r="CE130" s="249"/>
      <c r="CF130" s="312"/>
      <c r="CG130" s="312"/>
      <c r="CH130" s="312"/>
      <c r="CI130" s="312"/>
      <c r="CJ130" s="312"/>
      <c r="CK130" s="312"/>
      <c r="CL130" s="312"/>
      <c r="CM130" s="312"/>
      <c r="CN130" s="312"/>
      <c r="CO130" s="312"/>
      <c r="CP130" s="312"/>
      <c r="CQ130" s="312"/>
      <c r="CR130" s="312"/>
      <c r="CS130" s="312"/>
      <c r="CT130" s="312"/>
      <c r="CU130" s="312"/>
      <c r="CV130" s="312"/>
      <c r="CW130" s="312"/>
      <c r="CX130" s="312"/>
      <c r="CY130" s="312"/>
      <c r="CZ130" s="312"/>
      <c r="DA130" s="312"/>
      <c r="DB130" s="312"/>
      <c r="DC130" s="312"/>
      <c r="DD130" s="312"/>
      <c r="DE130" s="312"/>
      <c r="DF130" s="312"/>
      <c r="DG130" s="312"/>
      <c r="DH130" s="312"/>
      <c r="DI130" s="312"/>
      <c r="DJ130" s="312"/>
      <c r="DK130" s="312"/>
      <c r="DL130" s="312"/>
      <c r="DM130" s="312"/>
      <c r="DN130" s="312"/>
      <c r="DO130" s="312"/>
      <c r="DP130" s="312"/>
      <c r="DQ130" s="312"/>
      <c r="DR130" s="312"/>
      <c r="DS130" s="312"/>
      <c r="DT130" s="312"/>
      <c r="DU130" s="312"/>
      <c r="DV130" s="312"/>
      <c r="DW130" s="312"/>
      <c r="DX130" s="312"/>
      <c r="DY130" s="312"/>
      <c r="DZ130" s="312"/>
      <c r="EA130" s="312"/>
      <c r="EB130" s="312"/>
      <c r="EC130" s="312"/>
      <c r="ED130" s="312"/>
      <c r="EE130" s="312"/>
      <c r="EF130" s="312"/>
      <c r="EG130" s="312"/>
      <c r="EH130" s="312"/>
      <c r="EI130" s="312"/>
      <c r="EJ130" s="312"/>
      <c r="EK130" s="312"/>
      <c r="EL130" s="312"/>
      <c r="EM130" s="312"/>
      <c r="EN130" s="312"/>
      <c r="EO130" s="312"/>
      <c r="EP130" s="312"/>
      <c r="EQ130" s="312"/>
      <c r="ER130" s="312"/>
      <c r="ES130" s="312"/>
      <c r="ET130" s="312"/>
      <c r="EU130" s="312"/>
    </row>
    <row r="131" spans="1:151" s="592" customFormat="1" ht="46.5" x14ac:dyDescent="0.55000000000000004">
      <c r="A131" s="3157"/>
      <c r="B131" s="617" t="s">
        <v>54</v>
      </c>
      <c r="C131" s="2496" t="s">
        <v>6</v>
      </c>
      <c r="D131" s="2496" t="s">
        <v>7</v>
      </c>
      <c r="E131" s="2496" t="s">
        <v>8</v>
      </c>
      <c r="F131" s="2497" t="s">
        <v>123</v>
      </c>
      <c r="G131" s="2498" t="s">
        <v>160</v>
      </c>
      <c r="H131" s="2498" t="s">
        <v>194</v>
      </c>
      <c r="I131" s="2498" t="s">
        <v>202</v>
      </c>
      <c r="J131" s="2498" t="s">
        <v>241</v>
      </c>
      <c r="K131" s="2498" t="s">
        <v>273</v>
      </c>
      <c r="L131" s="2498" t="s">
        <v>284</v>
      </c>
      <c r="M131" s="2498" t="s">
        <v>322</v>
      </c>
      <c r="N131" s="2498" t="s">
        <v>342</v>
      </c>
      <c r="O131" s="2498" t="s">
        <v>356</v>
      </c>
      <c r="P131" s="2498" t="s">
        <v>384</v>
      </c>
      <c r="Q131" s="2498" t="s">
        <v>493</v>
      </c>
      <c r="R131" s="2498" t="s">
        <v>535</v>
      </c>
      <c r="S131" s="2498" t="s">
        <v>541</v>
      </c>
      <c r="T131" s="2498" t="s">
        <v>545</v>
      </c>
      <c r="U131" s="2498" t="s">
        <v>578</v>
      </c>
      <c r="V131" s="2498" t="s">
        <v>586</v>
      </c>
      <c r="W131" s="2498" t="s">
        <v>633</v>
      </c>
      <c r="X131" s="2498" t="s">
        <v>646</v>
      </c>
      <c r="Y131" s="2498" t="s">
        <v>647</v>
      </c>
      <c r="Z131" s="2498" t="s">
        <v>668</v>
      </c>
      <c r="AA131" s="2498" t="s">
        <v>671</v>
      </c>
      <c r="AB131" s="2498" t="s">
        <v>688</v>
      </c>
      <c r="AC131" s="2498" t="s">
        <v>689</v>
      </c>
      <c r="AD131" s="2498" t="s">
        <v>735</v>
      </c>
      <c r="AE131" s="2498" t="s">
        <v>776</v>
      </c>
      <c r="AF131" s="2498" t="s">
        <v>811</v>
      </c>
      <c r="AG131" s="2498" t="s">
        <v>1055</v>
      </c>
      <c r="AH131" s="2498" t="s">
        <v>1072</v>
      </c>
      <c r="AI131" s="2498" t="s">
        <v>1075</v>
      </c>
      <c r="AJ131" s="2498" t="s">
        <v>1117</v>
      </c>
      <c r="AK131" s="2498" t="s">
        <v>1162</v>
      </c>
      <c r="AL131" s="2498" t="s">
        <v>1176</v>
      </c>
      <c r="AM131" s="346" t="s">
        <v>1211</v>
      </c>
      <c r="AN131" s="3040" t="s">
        <v>1299</v>
      </c>
      <c r="AO131" s="351" t="s">
        <v>1328</v>
      </c>
      <c r="AP131" s="249"/>
      <c r="AQ131" s="249"/>
      <c r="AR131" s="249"/>
      <c r="AS131" s="249"/>
      <c r="AT131" s="249"/>
      <c r="AU131" s="249"/>
      <c r="AV131" s="249"/>
      <c r="AW131" s="249"/>
      <c r="AX131" s="249"/>
      <c r="AY131" s="249"/>
      <c r="AZ131" s="249"/>
      <c r="BA131" s="249"/>
      <c r="BB131" s="249"/>
      <c r="BC131" s="249"/>
      <c r="BD131" s="249"/>
      <c r="BE131" s="249"/>
      <c r="BF131" s="249"/>
      <c r="BG131" s="249"/>
      <c r="BH131" s="249"/>
      <c r="BI131" s="249"/>
      <c r="BJ131" s="249"/>
      <c r="BK131" s="249"/>
      <c r="BL131" s="249"/>
      <c r="BM131" s="249"/>
      <c r="BN131" s="249"/>
      <c r="BO131" s="249"/>
      <c r="BP131" s="249"/>
      <c r="BQ131" s="249"/>
      <c r="BR131" s="249"/>
      <c r="BS131" s="249"/>
      <c r="BT131" s="249"/>
      <c r="BU131" s="249"/>
      <c r="BV131" s="249"/>
      <c r="BW131" s="249"/>
      <c r="BX131" s="249"/>
      <c r="BY131" s="249"/>
      <c r="BZ131" s="249"/>
      <c r="CA131" s="249"/>
      <c r="CB131" s="249"/>
      <c r="CC131" s="249"/>
      <c r="CD131" s="249"/>
      <c r="CE131" s="249"/>
      <c r="CF131" s="312"/>
      <c r="CG131" s="312"/>
      <c r="CH131" s="312"/>
      <c r="CI131" s="312"/>
      <c r="CJ131" s="312"/>
      <c r="CK131" s="312"/>
      <c r="CL131" s="312"/>
      <c r="CM131" s="312"/>
      <c r="CN131" s="312"/>
      <c r="CO131" s="312"/>
      <c r="CP131" s="312"/>
      <c r="CQ131" s="312"/>
      <c r="CR131" s="312"/>
      <c r="CS131" s="312"/>
      <c r="CT131" s="312"/>
      <c r="CU131" s="312"/>
      <c r="CV131" s="312"/>
      <c r="CW131" s="312"/>
      <c r="CX131" s="312"/>
      <c r="CY131" s="312"/>
      <c r="CZ131" s="312"/>
      <c r="DA131" s="312"/>
      <c r="DB131" s="312"/>
      <c r="DC131" s="312"/>
      <c r="DD131" s="312"/>
      <c r="DE131" s="312"/>
      <c r="DF131" s="312"/>
      <c r="DG131" s="312"/>
      <c r="DH131" s="312"/>
      <c r="DI131" s="312"/>
      <c r="DJ131" s="312"/>
      <c r="DK131" s="312"/>
      <c r="DL131" s="312"/>
      <c r="DM131" s="312"/>
      <c r="DN131" s="312"/>
      <c r="DO131" s="312"/>
      <c r="DP131" s="312"/>
      <c r="DQ131" s="312"/>
      <c r="DR131" s="312"/>
      <c r="DS131" s="312"/>
      <c r="DT131" s="312"/>
      <c r="DU131" s="312"/>
      <c r="DV131" s="312"/>
      <c r="DW131" s="312"/>
      <c r="DX131" s="312"/>
      <c r="DY131" s="312"/>
      <c r="DZ131" s="312"/>
      <c r="EA131" s="312"/>
      <c r="EB131" s="312"/>
      <c r="EC131" s="312"/>
      <c r="ED131" s="312"/>
      <c r="EE131" s="312"/>
      <c r="EF131" s="312"/>
      <c r="EG131" s="312"/>
      <c r="EH131" s="312"/>
      <c r="EI131" s="312"/>
      <c r="EJ131" s="312"/>
      <c r="EK131" s="312"/>
      <c r="EL131" s="312"/>
      <c r="EM131" s="312"/>
      <c r="EN131" s="312"/>
      <c r="EO131" s="312"/>
      <c r="EP131" s="312"/>
      <c r="EQ131" s="312"/>
      <c r="ER131" s="312"/>
      <c r="ES131" s="312"/>
      <c r="ET131" s="312"/>
      <c r="EU131" s="312"/>
    </row>
    <row r="132" spans="1:151" s="592" customFormat="1" ht="16.5" customHeight="1" x14ac:dyDescent="0.55000000000000004">
      <c r="A132" s="3157"/>
      <c r="B132" s="2499" t="s">
        <v>834</v>
      </c>
      <c r="C132" s="2500" t="s">
        <v>10</v>
      </c>
      <c r="D132" s="2500" t="s">
        <v>10</v>
      </c>
      <c r="E132" s="2500" t="s">
        <v>10</v>
      </c>
      <c r="F132" s="2500" t="s">
        <v>10</v>
      </c>
      <c r="G132" s="2500" t="s">
        <v>10</v>
      </c>
      <c r="H132" s="2500" t="s">
        <v>10</v>
      </c>
      <c r="I132" s="2500" t="s">
        <v>10</v>
      </c>
      <c r="J132" s="2500" t="s">
        <v>10</v>
      </c>
      <c r="K132" s="2500" t="s">
        <v>10</v>
      </c>
      <c r="L132" s="2500" t="s">
        <v>10</v>
      </c>
      <c r="M132" s="2500" t="s">
        <v>10</v>
      </c>
      <c r="N132" s="2500" t="s">
        <v>10</v>
      </c>
      <c r="O132" s="2500" t="s">
        <v>10</v>
      </c>
      <c r="P132" s="2500" t="s">
        <v>10</v>
      </c>
      <c r="Q132" s="2500" t="s">
        <v>10</v>
      </c>
      <c r="R132" s="2500" t="s">
        <v>10</v>
      </c>
      <c r="S132" s="2500" t="s">
        <v>10</v>
      </c>
      <c r="T132" s="2500" t="s">
        <v>10</v>
      </c>
      <c r="U132" s="2500" t="s">
        <v>10</v>
      </c>
      <c r="V132" s="2500" t="s">
        <v>10</v>
      </c>
      <c r="W132" s="2500" t="s">
        <v>10</v>
      </c>
      <c r="X132" s="2500" t="s">
        <v>10</v>
      </c>
      <c r="Y132" s="2500" t="s">
        <v>10</v>
      </c>
      <c r="Z132" s="2500" t="s">
        <v>10</v>
      </c>
      <c r="AA132" s="2500" t="s">
        <v>10</v>
      </c>
      <c r="AB132" s="2500" t="s">
        <v>10</v>
      </c>
      <c r="AC132" s="2500" t="s">
        <v>10</v>
      </c>
      <c r="AD132" s="2500" t="s">
        <v>10</v>
      </c>
      <c r="AE132" s="2500" t="s">
        <v>10</v>
      </c>
      <c r="AF132" s="81">
        <v>12.452</v>
      </c>
      <c r="AG132" s="2500" t="s">
        <v>10</v>
      </c>
      <c r="AH132" s="2500" t="s">
        <v>10</v>
      </c>
      <c r="AI132" s="2500" t="s">
        <v>10</v>
      </c>
      <c r="AJ132" s="2500" t="s">
        <v>10</v>
      </c>
      <c r="AK132" s="2500" t="s">
        <v>10</v>
      </c>
      <c r="AL132" s="2501" t="s">
        <v>10</v>
      </c>
      <c r="AM132" s="2501" t="s">
        <v>10</v>
      </c>
      <c r="AN132" s="84">
        <v>11.303000000000001</v>
      </c>
      <c r="AO132" s="352" t="s">
        <v>10</v>
      </c>
      <c r="AP132" s="249"/>
      <c r="AQ132" s="249"/>
      <c r="AR132" s="249"/>
      <c r="AS132" s="249"/>
      <c r="AT132" s="249"/>
      <c r="AU132" s="249"/>
      <c r="AV132" s="249"/>
      <c r="AW132" s="249"/>
      <c r="AX132" s="249"/>
      <c r="AY132" s="249"/>
      <c r="AZ132" s="249"/>
      <c r="BA132" s="249"/>
      <c r="BB132" s="249"/>
      <c r="BC132" s="249"/>
      <c r="BD132" s="249"/>
      <c r="BE132" s="249"/>
      <c r="BF132" s="249"/>
      <c r="BG132" s="249"/>
      <c r="BH132" s="249"/>
      <c r="BI132" s="249"/>
      <c r="BJ132" s="249"/>
      <c r="BK132" s="249"/>
      <c r="BL132" s="249"/>
      <c r="BM132" s="249"/>
      <c r="BN132" s="249"/>
      <c r="BO132" s="249"/>
      <c r="BP132" s="249"/>
      <c r="BQ132" s="249"/>
      <c r="BR132" s="249"/>
      <c r="BS132" s="249"/>
      <c r="BT132" s="249"/>
      <c r="BU132" s="249"/>
      <c r="BV132" s="249"/>
      <c r="BW132" s="249"/>
      <c r="BX132" s="249"/>
      <c r="BY132" s="249"/>
      <c r="BZ132" s="249"/>
      <c r="CA132" s="249"/>
      <c r="CB132" s="249"/>
      <c r="CC132" s="249"/>
      <c r="CD132" s="249"/>
      <c r="CE132" s="249"/>
      <c r="CF132" s="312"/>
      <c r="CG132" s="312"/>
      <c r="CH132" s="312"/>
      <c r="CI132" s="312"/>
      <c r="CJ132" s="312"/>
      <c r="CK132" s="312"/>
      <c r="CL132" s="312"/>
      <c r="CM132" s="312"/>
      <c r="CN132" s="312"/>
      <c r="CO132" s="312"/>
      <c r="CP132" s="312"/>
      <c r="CQ132" s="312"/>
      <c r="CR132" s="312"/>
      <c r="CS132" s="312"/>
      <c r="CT132" s="312"/>
      <c r="CU132" s="312"/>
      <c r="CV132" s="312"/>
      <c r="CW132" s="312"/>
      <c r="CX132" s="312"/>
      <c r="CY132" s="312"/>
      <c r="CZ132" s="312"/>
      <c r="DA132" s="312"/>
      <c r="DB132" s="312"/>
      <c r="DC132" s="312"/>
      <c r="DD132" s="312"/>
      <c r="DE132" s="312"/>
      <c r="DF132" s="312"/>
      <c r="DG132" s="312"/>
      <c r="DH132" s="312"/>
      <c r="DI132" s="312"/>
      <c r="DJ132" s="312"/>
      <c r="DK132" s="312"/>
      <c r="DL132" s="312"/>
      <c r="DM132" s="312"/>
      <c r="DN132" s="312"/>
      <c r="DO132" s="312"/>
      <c r="DP132" s="312"/>
      <c r="DQ132" s="312"/>
      <c r="DR132" s="312"/>
      <c r="DS132" s="312"/>
      <c r="DT132" s="312"/>
      <c r="DU132" s="312"/>
      <c r="DV132" s="312"/>
      <c r="DW132" s="312"/>
      <c r="DX132" s="312"/>
      <c r="DY132" s="312"/>
      <c r="DZ132" s="312"/>
      <c r="EA132" s="312"/>
      <c r="EB132" s="312"/>
      <c r="EC132" s="312"/>
      <c r="ED132" s="312"/>
      <c r="EE132" s="312"/>
      <c r="EF132" s="312"/>
      <c r="EG132" s="312"/>
      <c r="EH132" s="312"/>
      <c r="EI132" s="312"/>
      <c r="EJ132" s="312"/>
      <c r="EK132" s="312"/>
      <c r="EL132" s="312"/>
      <c r="EM132" s="312"/>
      <c r="EN132" s="312"/>
      <c r="EO132" s="312"/>
      <c r="EP132" s="312"/>
      <c r="EQ132" s="312"/>
      <c r="ER132" s="312"/>
      <c r="ES132" s="312"/>
      <c r="ET132" s="312"/>
      <c r="EU132" s="312"/>
    </row>
    <row r="133" spans="1:151" s="592" customFormat="1" ht="16.5" customHeight="1" x14ac:dyDescent="0.55000000000000004">
      <c r="A133" s="3157"/>
      <c r="B133" s="2502" t="s">
        <v>835</v>
      </c>
      <c r="C133" s="344" t="s">
        <v>10</v>
      </c>
      <c r="D133" s="344" t="s">
        <v>10</v>
      </c>
      <c r="E133" s="344" t="s">
        <v>10</v>
      </c>
      <c r="F133" s="344" t="s">
        <v>10</v>
      </c>
      <c r="G133" s="344" t="s">
        <v>10</v>
      </c>
      <c r="H133" s="344" t="s">
        <v>10</v>
      </c>
      <c r="I133" s="344" t="s">
        <v>10</v>
      </c>
      <c r="J133" s="344" t="s">
        <v>10</v>
      </c>
      <c r="K133" s="344" t="s">
        <v>10</v>
      </c>
      <c r="L133" s="344" t="s">
        <v>10</v>
      </c>
      <c r="M133" s="344" t="s">
        <v>10</v>
      </c>
      <c r="N133" s="344" t="s">
        <v>10</v>
      </c>
      <c r="O133" s="344" t="s">
        <v>10</v>
      </c>
      <c r="P133" s="344" t="s">
        <v>10</v>
      </c>
      <c r="Q133" s="344" t="s">
        <v>10</v>
      </c>
      <c r="R133" s="344" t="s">
        <v>10</v>
      </c>
      <c r="S133" s="344" t="s">
        <v>10</v>
      </c>
      <c r="T133" s="344" t="s">
        <v>10</v>
      </c>
      <c r="U133" s="344" t="s">
        <v>10</v>
      </c>
      <c r="V133" s="344" t="s">
        <v>10</v>
      </c>
      <c r="W133" s="344" t="s">
        <v>10</v>
      </c>
      <c r="X133" s="344" t="s">
        <v>10</v>
      </c>
      <c r="Y133" s="344" t="s">
        <v>10</v>
      </c>
      <c r="Z133" s="344" t="s">
        <v>10</v>
      </c>
      <c r="AA133" s="344" t="s">
        <v>10</v>
      </c>
      <c r="AB133" s="344" t="s">
        <v>10</v>
      </c>
      <c r="AC133" s="344" t="s">
        <v>10</v>
      </c>
      <c r="AD133" s="344" t="s">
        <v>10</v>
      </c>
      <c r="AE133" s="344" t="s">
        <v>10</v>
      </c>
      <c r="AF133" s="81">
        <v>35.673000000000002</v>
      </c>
      <c r="AG133" s="249" t="s">
        <v>10</v>
      </c>
      <c r="AH133" s="249" t="s">
        <v>10</v>
      </c>
      <c r="AI133" s="249" t="s">
        <v>10</v>
      </c>
      <c r="AJ133" s="249" t="s">
        <v>10</v>
      </c>
      <c r="AK133" s="249" t="s">
        <v>10</v>
      </c>
      <c r="AL133" s="249" t="s">
        <v>10</v>
      </c>
      <c r="AM133" s="249" t="s">
        <v>10</v>
      </c>
      <c r="AN133" s="84">
        <v>34.052999999999997</v>
      </c>
      <c r="AO133" s="352" t="s">
        <v>10</v>
      </c>
      <c r="AP133" s="249"/>
      <c r="AQ133" s="249"/>
      <c r="AR133" s="249"/>
      <c r="AS133" s="249"/>
      <c r="AT133" s="249"/>
      <c r="AU133" s="249"/>
      <c r="AV133" s="249"/>
      <c r="AW133" s="249"/>
      <c r="AX133" s="249"/>
      <c r="AY133" s="249"/>
      <c r="AZ133" s="249"/>
      <c r="BA133" s="249"/>
      <c r="BB133" s="249"/>
      <c r="BC133" s="249"/>
      <c r="BD133" s="249"/>
      <c r="BE133" s="249"/>
      <c r="BF133" s="249"/>
      <c r="BG133" s="249"/>
      <c r="BH133" s="249"/>
      <c r="BI133" s="249"/>
      <c r="BJ133" s="249"/>
      <c r="BK133" s="249"/>
      <c r="BL133" s="249"/>
      <c r="BM133" s="249"/>
      <c r="BN133" s="249"/>
      <c r="BO133" s="249"/>
      <c r="BP133" s="249"/>
      <c r="BQ133" s="249"/>
      <c r="BR133" s="249"/>
      <c r="BS133" s="249"/>
      <c r="BT133" s="249"/>
      <c r="BU133" s="249"/>
      <c r="BV133" s="249"/>
      <c r="BW133" s="249"/>
      <c r="BX133" s="249"/>
      <c r="BY133" s="249"/>
      <c r="BZ133" s="249"/>
      <c r="CA133" s="249"/>
      <c r="CB133" s="249"/>
      <c r="CC133" s="249"/>
      <c r="CD133" s="249"/>
      <c r="CE133" s="249"/>
      <c r="CF133" s="312"/>
      <c r="CG133" s="312"/>
      <c r="CH133" s="312"/>
      <c r="CI133" s="312"/>
      <c r="CJ133" s="312"/>
      <c r="CK133" s="312"/>
      <c r="CL133" s="312"/>
      <c r="CM133" s="312"/>
      <c r="CN133" s="312"/>
      <c r="CO133" s="312"/>
      <c r="CP133" s="312"/>
      <c r="CQ133" s="312"/>
      <c r="CR133" s="312"/>
      <c r="CS133" s="312"/>
      <c r="CT133" s="312"/>
      <c r="CU133" s="312"/>
      <c r="CV133" s="312"/>
      <c r="CW133" s="312"/>
      <c r="CX133" s="312"/>
      <c r="CY133" s="312"/>
      <c r="CZ133" s="312"/>
      <c r="DA133" s="312"/>
      <c r="DB133" s="312"/>
      <c r="DC133" s="312"/>
      <c r="DD133" s="312"/>
      <c r="DE133" s="312"/>
      <c r="DF133" s="312"/>
      <c r="DG133" s="312"/>
      <c r="DH133" s="312"/>
      <c r="DI133" s="312"/>
      <c r="DJ133" s="312"/>
      <c r="DK133" s="312"/>
      <c r="DL133" s="312"/>
      <c r="DM133" s="312"/>
      <c r="DN133" s="312"/>
      <c r="DO133" s="312"/>
      <c r="DP133" s="312"/>
      <c r="DQ133" s="312"/>
      <c r="DR133" s="312"/>
      <c r="DS133" s="312"/>
      <c r="DT133" s="312"/>
      <c r="DU133" s="312"/>
      <c r="DV133" s="312"/>
      <c r="DW133" s="312"/>
      <c r="DX133" s="312"/>
      <c r="DY133" s="312"/>
      <c r="DZ133" s="312"/>
      <c r="EA133" s="312"/>
      <c r="EB133" s="312"/>
      <c r="EC133" s="312"/>
      <c r="ED133" s="312"/>
      <c r="EE133" s="312"/>
      <c r="EF133" s="312"/>
      <c r="EG133" s="312"/>
      <c r="EH133" s="312"/>
      <c r="EI133" s="312"/>
      <c r="EJ133" s="312"/>
      <c r="EK133" s="312"/>
      <c r="EL133" s="312"/>
      <c r="EM133" s="312"/>
      <c r="EN133" s="312"/>
      <c r="EO133" s="312"/>
      <c r="EP133" s="312"/>
      <c r="EQ133" s="312"/>
      <c r="ER133" s="312"/>
      <c r="ES133" s="312"/>
      <c r="ET133" s="312"/>
      <c r="EU133" s="312"/>
    </row>
    <row r="134" spans="1:151" s="592" customFormat="1" ht="16.5" customHeight="1" x14ac:dyDescent="0.55000000000000004">
      <c r="A134" s="3157"/>
      <c r="B134" s="2502" t="s">
        <v>836</v>
      </c>
      <c r="C134" s="344" t="s">
        <v>10</v>
      </c>
      <c r="D134" s="344" t="s">
        <v>10</v>
      </c>
      <c r="E134" s="344" t="s">
        <v>10</v>
      </c>
      <c r="F134" s="344" t="s">
        <v>10</v>
      </c>
      <c r="G134" s="344" t="s">
        <v>10</v>
      </c>
      <c r="H134" s="344" t="s">
        <v>10</v>
      </c>
      <c r="I134" s="344" t="s">
        <v>10</v>
      </c>
      <c r="J134" s="344" t="s">
        <v>10</v>
      </c>
      <c r="K134" s="344" t="s">
        <v>10</v>
      </c>
      <c r="L134" s="344" t="s">
        <v>10</v>
      </c>
      <c r="M134" s="344" t="s">
        <v>10</v>
      </c>
      <c r="N134" s="344" t="s">
        <v>10</v>
      </c>
      <c r="O134" s="344" t="s">
        <v>10</v>
      </c>
      <c r="P134" s="344" t="s">
        <v>10</v>
      </c>
      <c r="Q134" s="344" t="s">
        <v>10</v>
      </c>
      <c r="R134" s="344" t="s">
        <v>10</v>
      </c>
      <c r="S134" s="344" t="s">
        <v>10</v>
      </c>
      <c r="T134" s="344" t="s">
        <v>10</v>
      </c>
      <c r="U134" s="344" t="s">
        <v>10</v>
      </c>
      <c r="V134" s="344" t="s">
        <v>10</v>
      </c>
      <c r="W134" s="344" t="s">
        <v>10</v>
      </c>
      <c r="X134" s="344" t="s">
        <v>10</v>
      </c>
      <c r="Y134" s="344" t="s">
        <v>10</v>
      </c>
      <c r="Z134" s="344" t="s">
        <v>10</v>
      </c>
      <c r="AA134" s="344" t="s">
        <v>10</v>
      </c>
      <c r="AB134" s="344" t="s">
        <v>10</v>
      </c>
      <c r="AC134" s="344" t="s">
        <v>10</v>
      </c>
      <c r="AD134" s="344" t="s">
        <v>10</v>
      </c>
      <c r="AE134" s="344" t="s">
        <v>10</v>
      </c>
      <c r="AF134" s="81">
        <v>17.420999999999999</v>
      </c>
      <c r="AG134" s="249" t="s">
        <v>10</v>
      </c>
      <c r="AH134" s="249" t="s">
        <v>10</v>
      </c>
      <c r="AI134" s="249" t="s">
        <v>10</v>
      </c>
      <c r="AJ134" s="249" t="s">
        <v>10</v>
      </c>
      <c r="AK134" s="249" t="s">
        <v>10</v>
      </c>
      <c r="AL134" s="249" t="s">
        <v>10</v>
      </c>
      <c r="AM134" s="249" t="s">
        <v>10</v>
      </c>
      <c r="AN134" s="84">
        <v>22.369</v>
      </c>
      <c r="AO134" s="352" t="s">
        <v>10</v>
      </c>
      <c r="AP134" s="249"/>
      <c r="AQ134" s="249"/>
      <c r="AR134" s="249"/>
      <c r="AS134" s="249"/>
      <c r="AT134" s="249"/>
      <c r="AU134" s="249"/>
      <c r="AV134" s="249"/>
      <c r="AW134" s="249"/>
      <c r="AX134" s="249"/>
      <c r="AY134" s="249"/>
      <c r="AZ134" s="249"/>
      <c r="BA134" s="249"/>
      <c r="BB134" s="249"/>
      <c r="BC134" s="249"/>
      <c r="BD134" s="249"/>
      <c r="BE134" s="249"/>
      <c r="BF134" s="249"/>
      <c r="BG134" s="249"/>
      <c r="BH134" s="249"/>
      <c r="BI134" s="249"/>
      <c r="BJ134" s="249"/>
      <c r="BK134" s="249"/>
      <c r="BL134" s="249"/>
      <c r="BM134" s="249"/>
      <c r="BN134" s="249"/>
      <c r="BO134" s="249"/>
      <c r="BP134" s="249"/>
      <c r="BQ134" s="249"/>
      <c r="BR134" s="249"/>
      <c r="BS134" s="249"/>
      <c r="BT134" s="249"/>
      <c r="BU134" s="249"/>
      <c r="BV134" s="249"/>
      <c r="BW134" s="249"/>
      <c r="BX134" s="249"/>
      <c r="BY134" s="249"/>
      <c r="BZ134" s="249"/>
      <c r="CA134" s="249"/>
      <c r="CB134" s="249"/>
      <c r="CC134" s="249"/>
      <c r="CD134" s="249"/>
      <c r="CE134" s="249"/>
      <c r="CF134" s="312"/>
      <c r="CG134" s="312"/>
      <c r="CH134" s="312"/>
      <c r="CI134" s="312"/>
      <c r="CJ134" s="312"/>
      <c r="CK134" s="312"/>
      <c r="CL134" s="312"/>
      <c r="CM134" s="312"/>
      <c r="CN134" s="312"/>
      <c r="CO134" s="312"/>
      <c r="CP134" s="312"/>
      <c r="CQ134" s="312"/>
      <c r="CR134" s="312"/>
      <c r="CS134" s="312"/>
      <c r="CT134" s="312"/>
      <c r="CU134" s="312"/>
      <c r="CV134" s="312"/>
      <c r="CW134" s="312"/>
      <c r="CX134" s="312"/>
      <c r="CY134" s="312"/>
      <c r="CZ134" s="312"/>
      <c r="DA134" s="312"/>
      <c r="DB134" s="312"/>
      <c r="DC134" s="312"/>
      <c r="DD134" s="312"/>
      <c r="DE134" s="312"/>
      <c r="DF134" s="312"/>
      <c r="DG134" s="312"/>
      <c r="DH134" s="312"/>
      <c r="DI134" s="312"/>
      <c r="DJ134" s="312"/>
      <c r="DK134" s="312"/>
      <c r="DL134" s="312"/>
      <c r="DM134" s="312"/>
      <c r="DN134" s="312"/>
      <c r="DO134" s="312"/>
      <c r="DP134" s="312"/>
      <c r="DQ134" s="312"/>
      <c r="DR134" s="312"/>
      <c r="DS134" s="312"/>
      <c r="DT134" s="312"/>
      <c r="DU134" s="312"/>
      <c r="DV134" s="312"/>
      <c r="DW134" s="312"/>
      <c r="DX134" s="312"/>
      <c r="DY134" s="312"/>
      <c r="DZ134" s="312"/>
      <c r="EA134" s="312"/>
      <c r="EB134" s="312"/>
      <c r="EC134" s="312"/>
      <c r="ED134" s="312"/>
      <c r="EE134" s="312"/>
      <c r="EF134" s="312"/>
      <c r="EG134" s="312"/>
      <c r="EH134" s="312"/>
      <c r="EI134" s="312"/>
      <c r="EJ134" s="312"/>
      <c r="EK134" s="312"/>
      <c r="EL134" s="312"/>
      <c r="EM134" s="312"/>
      <c r="EN134" s="312"/>
      <c r="EO134" s="312"/>
      <c r="EP134" s="312"/>
      <c r="EQ134" s="312"/>
      <c r="ER134" s="312"/>
      <c r="ES134" s="312"/>
      <c r="ET134" s="312"/>
      <c r="EU134" s="312"/>
    </row>
    <row r="135" spans="1:151" s="592" customFormat="1" ht="16.5" customHeight="1" x14ac:dyDescent="0.55000000000000004">
      <c r="A135" s="3157"/>
      <c r="B135" s="2502" t="s">
        <v>837</v>
      </c>
      <c r="C135" s="344" t="s">
        <v>10</v>
      </c>
      <c r="D135" s="344" t="s">
        <v>10</v>
      </c>
      <c r="E135" s="344" t="s">
        <v>10</v>
      </c>
      <c r="F135" s="344" t="s">
        <v>10</v>
      </c>
      <c r="G135" s="344" t="s">
        <v>10</v>
      </c>
      <c r="H135" s="344" t="s">
        <v>10</v>
      </c>
      <c r="I135" s="344" t="s">
        <v>10</v>
      </c>
      <c r="J135" s="344" t="s">
        <v>10</v>
      </c>
      <c r="K135" s="344" t="s">
        <v>10</v>
      </c>
      <c r="L135" s="344" t="s">
        <v>10</v>
      </c>
      <c r="M135" s="344" t="s">
        <v>10</v>
      </c>
      <c r="N135" s="344" t="s">
        <v>10</v>
      </c>
      <c r="O135" s="344" t="s">
        <v>10</v>
      </c>
      <c r="P135" s="344" t="s">
        <v>10</v>
      </c>
      <c r="Q135" s="344" t="s">
        <v>10</v>
      </c>
      <c r="R135" s="344" t="s">
        <v>10</v>
      </c>
      <c r="S135" s="344" t="s">
        <v>10</v>
      </c>
      <c r="T135" s="344" t="s">
        <v>10</v>
      </c>
      <c r="U135" s="344" t="s">
        <v>10</v>
      </c>
      <c r="V135" s="344" t="s">
        <v>10</v>
      </c>
      <c r="W135" s="344" t="s">
        <v>10</v>
      </c>
      <c r="X135" s="344" t="s">
        <v>10</v>
      </c>
      <c r="Y135" s="344" t="s">
        <v>10</v>
      </c>
      <c r="Z135" s="344" t="s">
        <v>10</v>
      </c>
      <c r="AA135" s="344" t="s">
        <v>10</v>
      </c>
      <c r="AB135" s="344" t="s">
        <v>10</v>
      </c>
      <c r="AC135" s="344" t="s">
        <v>10</v>
      </c>
      <c r="AD135" s="344" t="s">
        <v>10</v>
      </c>
      <c r="AE135" s="344" t="s">
        <v>10</v>
      </c>
      <c r="AF135" s="81">
        <v>15.37</v>
      </c>
      <c r="AG135" s="249" t="s">
        <v>10</v>
      </c>
      <c r="AH135" s="249" t="s">
        <v>10</v>
      </c>
      <c r="AI135" s="249" t="s">
        <v>10</v>
      </c>
      <c r="AJ135" s="249" t="s">
        <v>10</v>
      </c>
      <c r="AK135" s="249" t="s">
        <v>10</v>
      </c>
      <c r="AL135" s="249" t="s">
        <v>10</v>
      </c>
      <c r="AM135" s="249" t="s">
        <v>10</v>
      </c>
      <c r="AN135" s="84">
        <v>16.087</v>
      </c>
      <c r="AO135" s="352" t="s">
        <v>10</v>
      </c>
      <c r="AP135" s="249"/>
      <c r="AQ135" s="249"/>
      <c r="AR135" s="249"/>
      <c r="AS135" s="249"/>
      <c r="AT135" s="249"/>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312"/>
      <c r="CG135" s="312"/>
      <c r="CH135" s="312"/>
      <c r="CI135" s="312"/>
      <c r="CJ135" s="312"/>
      <c r="CK135" s="312"/>
      <c r="CL135" s="312"/>
      <c r="CM135" s="312"/>
      <c r="CN135" s="312"/>
      <c r="CO135" s="312"/>
      <c r="CP135" s="312"/>
      <c r="CQ135" s="312"/>
      <c r="CR135" s="312"/>
      <c r="CS135" s="312"/>
      <c r="CT135" s="312"/>
      <c r="CU135" s="312"/>
      <c r="CV135" s="312"/>
      <c r="CW135" s="312"/>
      <c r="CX135" s="312"/>
      <c r="CY135" s="312"/>
      <c r="CZ135" s="312"/>
      <c r="DA135" s="312"/>
      <c r="DB135" s="312"/>
      <c r="DC135" s="312"/>
      <c r="DD135" s="312"/>
      <c r="DE135" s="312"/>
      <c r="DF135" s="312"/>
      <c r="DG135" s="312"/>
      <c r="DH135" s="312"/>
      <c r="DI135" s="312"/>
      <c r="DJ135" s="312"/>
      <c r="DK135" s="312"/>
      <c r="DL135" s="312"/>
      <c r="DM135" s="312"/>
      <c r="DN135" s="312"/>
      <c r="DO135" s="312"/>
      <c r="DP135" s="312"/>
      <c r="DQ135" s="312"/>
      <c r="DR135" s="312"/>
      <c r="DS135" s="312"/>
      <c r="DT135" s="312"/>
      <c r="DU135" s="312"/>
      <c r="DV135" s="312"/>
      <c r="DW135" s="312"/>
      <c r="DX135" s="312"/>
      <c r="DY135" s="312"/>
      <c r="DZ135" s="312"/>
      <c r="EA135" s="312"/>
      <c r="EB135" s="312"/>
      <c r="EC135" s="312"/>
      <c r="ED135" s="312"/>
      <c r="EE135" s="312"/>
      <c r="EF135" s="312"/>
      <c r="EG135" s="312"/>
      <c r="EH135" s="312"/>
      <c r="EI135" s="312"/>
      <c r="EJ135" s="312"/>
      <c r="EK135" s="312"/>
      <c r="EL135" s="312"/>
      <c r="EM135" s="312"/>
      <c r="EN135" s="312"/>
      <c r="EO135" s="312"/>
      <c r="EP135" s="312"/>
      <c r="EQ135" s="312"/>
      <c r="ER135" s="312"/>
      <c r="ES135" s="312"/>
      <c r="ET135" s="312"/>
      <c r="EU135" s="312"/>
    </row>
    <row r="136" spans="1:151" s="592" customFormat="1" ht="16.5" customHeight="1" x14ac:dyDescent="0.55000000000000004">
      <c r="A136" s="3157"/>
      <c r="B136" s="347" t="s">
        <v>838</v>
      </c>
      <c r="C136" s="560" t="s">
        <v>10</v>
      </c>
      <c r="D136" s="560" t="s">
        <v>10</v>
      </c>
      <c r="E136" s="560" t="s">
        <v>10</v>
      </c>
      <c r="F136" s="560" t="s">
        <v>10</v>
      </c>
      <c r="G136" s="560" t="s">
        <v>10</v>
      </c>
      <c r="H136" s="560" t="s">
        <v>10</v>
      </c>
      <c r="I136" s="560" t="s">
        <v>10</v>
      </c>
      <c r="J136" s="560" t="s">
        <v>10</v>
      </c>
      <c r="K136" s="560" t="s">
        <v>10</v>
      </c>
      <c r="L136" s="560" t="s">
        <v>10</v>
      </c>
      <c r="M136" s="560" t="s">
        <v>10</v>
      </c>
      <c r="N136" s="560" t="s">
        <v>10</v>
      </c>
      <c r="O136" s="560" t="s">
        <v>10</v>
      </c>
      <c r="P136" s="560" t="s">
        <v>10</v>
      </c>
      <c r="Q136" s="560" t="s">
        <v>10</v>
      </c>
      <c r="R136" s="560" t="s">
        <v>10</v>
      </c>
      <c r="S136" s="560" t="s">
        <v>10</v>
      </c>
      <c r="T136" s="560" t="s">
        <v>10</v>
      </c>
      <c r="U136" s="560" t="s">
        <v>10</v>
      </c>
      <c r="V136" s="560" t="s">
        <v>10</v>
      </c>
      <c r="W136" s="560" t="s">
        <v>10</v>
      </c>
      <c r="X136" s="560" t="s">
        <v>10</v>
      </c>
      <c r="Y136" s="560" t="s">
        <v>10</v>
      </c>
      <c r="Z136" s="560" t="s">
        <v>10</v>
      </c>
      <c r="AA136" s="560" t="s">
        <v>10</v>
      </c>
      <c r="AB136" s="560" t="s">
        <v>10</v>
      </c>
      <c r="AC136" s="560" t="s">
        <v>10</v>
      </c>
      <c r="AD136" s="560" t="s">
        <v>10</v>
      </c>
      <c r="AE136" s="560" t="s">
        <v>10</v>
      </c>
      <c r="AF136" s="86">
        <v>19.084</v>
      </c>
      <c r="AG136" s="573" t="s">
        <v>10</v>
      </c>
      <c r="AH136" s="573" t="s">
        <v>10</v>
      </c>
      <c r="AI136" s="573" t="s">
        <v>10</v>
      </c>
      <c r="AJ136" s="573" t="s">
        <v>10</v>
      </c>
      <c r="AK136" s="573" t="s">
        <v>10</v>
      </c>
      <c r="AL136" s="573" t="s">
        <v>10</v>
      </c>
      <c r="AM136" s="573" t="s">
        <v>10</v>
      </c>
      <c r="AN136" s="86">
        <v>16.189</v>
      </c>
      <c r="AO136" s="353" t="s">
        <v>10</v>
      </c>
      <c r="AP136" s="249"/>
      <c r="AQ136" s="249"/>
      <c r="AR136" s="249"/>
      <c r="AS136" s="249"/>
      <c r="AT136" s="249"/>
      <c r="AU136" s="249"/>
      <c r="AV136" s="249"/>
      <c r="AW136" s="249"/>
      <c r="AX136" s="249"/>
      <c r="AY136" s="249"/>
      <c r="AZ136" s="249"/>
      <c r="BA136" s="249"/>
      <c r="BB136" s="249"/>
      <c r="BC136" s="249"/>
      <c r="BD136" s="249"/>
      <c r="BE136" s="249"/>
      <c r="BF136" s="249"/>
      <c r="BG136" s="249"/>
      <c r="BH136" s="249"/>
      <c r="BI136" s="249"/>
      <c r="BJ136" s="249"/>
      <c r="BK136" s="249"/>
      <c r="BL136" s="249"/>
      <c r="BM136" s="249"/>
      <c r="BN136" s="249"/>
      <c r="BO136" s="249"/>
      <c r="BP136" s="249"/>
      <c r="BQ136" s="249"/>
      <c r="BR136" s="249"/>
      <c r="BS136" s="249"/>
      <c r="BT136" s="249"/>
      <c r="BU136" s="249"/>
      <c r="BV136" s="249"/>
      <c r="BW136" s="249"/>
      <c r="BX136" s="249"/>
      <c r="BY136" s="249"/>
      <c r="BZ136" s="249"/>
      <c r="CA136" s="249"/>
      <c r="CB136" s="249"/>
      <c r="CC136" s="249"/>
      <c r="CD136" s="249"/>
      <c r="CE136" s="249"/>
      <c r="CF136" s="312"/>
      <c r="CG136" s="312"/>
      <c r="CH136" s="312"/>
      <c r="CI136" s="312"/>
      <c r="CJ136" s="312"/>
      <c r="CK136" s="312"/>
      <c r="CL136" s="312"/>
      <c r="CM136" s="312"/>
      <c r="CN136" s="312"/>
      <c r="CO136" s="312"/>
      <c r="CP136" s="312"/>
      <c r="CQ136" s="312"/>
      <c r="CR136" s="312"/>
      <c r="CS136" s="312"/>
      <c r="CT136" s="312"/>
      <c r="CU136" s="312"/>
      <c r="CV136" s="312"/>
      <c r="CW136" s="312"/>
      <c r="CX136" s="312"/>
      <c r="CY136" s="312"/>
      <c r="CZ136" s="312"/>
      <c r="DA136" s="312"/>
      <c r="DB136" s="312"/>
      <c r="DC136" s="312"/>
      <c r="DD136" s="312"/>
      <c r="DE136" s="312"/>
      <c r="DF136" s="312"/>
      <c r="DG136" s="312"/>
      <c r="DH136" s="312"/>
      <c r="DI136" s="312"/>
      <c r="DJ136" s="312"/>
      <c r="DK136" s="312"/>
      <c r="DL136" s="312"/>
      <c r="DM136" s="312"/>
      <c r="DN136" s="312"/>
      <c r="DO136" s="312"/>
      <c r="DP136" s="312"/>
      <c r="DQ136" s="312"/>
      <c r="DR136" s="312"/>
      <c r="DS136" s="312"/>
      <c r="DT136" s="312"/>
      <c r="DU136" s="312"/>
      <c r="DV136" s="312"/>
      <c r="DW136" s="312"/>
      <c r="DX136" s="312"/>
      <c r="DY136" s="312"/>
      <c r="DZ136" s="312"/>
      <c r="EA136" s="312"/>
      <c r="EB136" s="312"/>
      <c r="EC136" s="312"/>
      <c r="ED136" s="312"/>
      <c r="EE136" s="312"/>
      <c r="EF136" s="312"/>
      <c r="EG136" s="312"/>
      <c r="EH136" s="312"/>
      <c r="EI136" s="312"/>
      <c r="EJ136" s="312"/>
      <c r="EK136" s="312"/>
      <c r="EL136" s="312"/>
      <c r="EM136" s="312"/>
      <c r="EN136" s="312"/>
      <c r="EO136" s="312"/>
      <c r="EP136" s="312"/>
      <c r="EQ136" s="312"/>
      <c r="ER136" s="312"/>
      <c r="ES136" s="312"/>
      <c r="ET136" s="312"/>
      <c r="EU136" s="312"/>
    </row>
    <row r="137" spans="1:151" s="592" customFormat="1" hidden="1" x14ac:dyDescent="0.55000000000000004">
      <c r="A137" s="3157"/>
      <c r="B137" s="342"/>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12"/>
      <c r="AA137" s="312"/>
      <c r="AB137" s="342"/>
      <c r="AC137" s="342"/>
      <c r="AD137" s="342"/>
      <c r="AE137" s="342"/>
      <c r="AF137" s="342"/>
      <c r="AG137" s="342"/>
      <c r="AH137" s="342"/>
      <c r="AI137" s="312"/>
      <c r="AJ137" s="312"/>
      <c r="AK137" s="312"/>
      <c r="AL137" s="249"/>
      <c r="AM137" s="249"/>
      <c r="AN137" s="249"/>
      <c r="AO137" s="249"/>
      <c r="AP137" s="249"/>
      <c r="AQ137" s="249"/>
      <c r="AR137" s="249"/>
      <c r="AS137" s="249"/>
      <c r="AT137" s="249"/>
      <c r="AU137" s="249"/>
      <c r="AV137" s="249"/>
      <c r="AW137" s="249"/>
      <c r="AX137" s="249"/>
      <c r="AY137" s="249"/>
      <c r="AZ137" s="249"/>
      <c r="BA137" s="249"/>
      <c r="BB137" s="249"/>
      <c r="BC137" s="249"/>
      <c r="BD137" s="249"/>
      <c r="BE137" s="249"/>
      <c r="BF137" s="249"/>
      <c r="BG137" s="249"/>
      <c r="BH137" s="249"/>
      <c r="BI137" s="249"/>
      <c r="BJ137" s="249"/>
      <c r="BK137" s="249"/>
      <c r="BL137" s="249"/>
      <c r="BM137" s="249"/>
      <c r="BN137" s="249"/>
      <c r="BO137" s="249"/>
      <c r="BP137" s="249"/>
      <c r="BQ137" s="249"/>
      <c r="BR137" s="249"/>
      <c r="BS137" s="249"/>
      <c r="BT137" s="249"/>
      <c r="BU137" s="249"/>
      <c r="BV137" s="249"/>
      <c r="BW137" s="249"/>
      <c r="BX137" s="249"/>
      <c r="BY137" s="249"/>
      <c r="BZ137" s="249"/>
      <c r="CA137" s="249"/>
      <c r="CB137" s="249"/>
      <c r="CC137" s="249"/>
      <c r="CD137" s="249"/>
      <c r="CE137" s="249"/>
      <c r="CF137" s="312"/>
      <c r="CG137" s="312"/>
      <c r="CH137" s="312"/>
      <c r="CI137" s="312"/>
      <c r="CJ137" s="312"/>
      <c r="CK137" s="312"/>
      <c r="CL137" s="312"/>
      <c r="CM137" s="312"/>
      <c r="CN137" s="312"/>
      <c r="CO137" s="312"/>
      <c r="CP137" s="312"/>
      <c r="CQ137" s="312"/>
      <c r="CR137" s="312"/>
      <c r="CS137" s="312"/>
      <c r="CT137" s="312"/>
      <c r="CU137" s="312"/>
      <c r="CV137" s="312"/>
      <c r="CW137" s="312"/>
      <c r="CX137" s="312"/>
      <c r="CY137" s="312"/>
      <c r="CZ137" s="312"/>
      <c r="DA137" s="312"/>
      <c r="DB137" s="312"/>
      <c r="DC137" s="312"/>
      <c r="DD137" s="312"/>
      <c r="DE137" s="312"/>
      <c r="DF137" s="312"/>
      <c r="DG137" s="312"/>
      <c r="DH137" s="312"/>
      <c r="DI137" s="312"/>
      <c r="DJ137" s="312"/>
      <c r="DK137" s="312"/>
      <c r="DL137" s="312"/>
      <c r="DM137" s="312"/>
      <c r="DN137" s="312"/>
      <c r="DO137" s="312"/>
      <c r="DP137" s="312"/>
      <c r="DQ137" s="312"/>
      <c r="DR137" s="312"/>
      <c r="DS137" s="312"/>
      <c r="DT137" s="312"/>
      <c r="DU137" s="312"/>
      <c r="DV137" s="312"/>
      <c r="DW137" s="312"/>
      <c r="DX137" s="312"/>
      <c r="DY137" s="312"/>
      <c r="DZ137" s="312"/>
      <c r="EA137" s="312"/>
      <c r="EB137" s="312"/>
      <c r="EC137" s="312"/>
      <c r="ED137" s="312"/>
      <c r="EE137" s="312"/>
      <c r="EF137" s="312"/>
      <c r="EG137" s="312"/>
      <c r="EH137" s="312"/>
      <c r="EI137" s="312"/>
      <c r="EJ137" s="312"/>
      <c r="EK137" s="312"/>
      <c r="EL137" s="312"/>
      <c r="EM137" s="312"/>
      <c r="EN137" s="312"/>
      <c r="EO137" s="312"/>
      <c r="EP137" s="312"/>
      <c r="EQ137" s="312"/>
      <c r="ER137" s="312"/>
      <c r="ES137" s="312"/>
      <c r="ET137" s="312"/>
      <c r="EU137" s="312"/>
    </row>
    <row r="138" spans="1:151" s="592" customFormat="1" x14ac:dyDescent="0.55000000000000004">
      <c r="A138" s="3157"/>
      <c r="B138" s="3277" t="s">
        <v>847</v>
      </c>
      <c r="C138" s="3276"/>
      <c r="D138" s="3276"/>
      <c r="E138" s="3276"/>
      <c r="F138" s="3276"/>
      <c r="G138" s="3276"/>
      <c r="H138" s="3276"/>
      <c r="I138" s="3276"/>
      <c r="J138" s="3276"/>
      <c r="K138" s="3276"/>
      <c r="L138" s="3276"/>
      <c r="M138" s="3276"/>
      <c r="N138" s="3276"/>
      <c r="O138" s="3276"/>
      <c r="P138" s="3276"/>
      <c r="Q138" s="3276"/>
      <c r="R138" s="3276"/>
      <c r="S138" s="342"/>
      <c r="T138" s="342"/>
      <c r="U138" s="342"/>
      <c r="V138" s="342"/>
      <c r="W138" s="342"/>
      <c r="X138" s="342"/>
      <c r="Y138" s="342"/>
      <c r="Z138" s="312"/>
      <c r="AA138" s="312"/>
      <c r="AB138" s="342"/>
      <c r="AC138" s="342"/>
      <c r="AD138" s="342"/>
      <c r="AE138" s="342"/>
      <c r="AF138" s="342"/>
      <c r="AG138" s="342"/>
      <c r="AH138" s="342"/>
      <c r="AI138" s="312"/>
      <c r="AJ138" s="312"/>
      <c r="AK138" s="312"/>
      <c r="AL138" s="249"/>
      <c r="AM138" s="249"/>
      <c r="AN138" s="249"/>
      <c r="AO138" s="249"/>
      <c r="AP138" s="249"/>
      <c r="AQ138" s="249"/>
      <c r="AR138" s="249"/>
      <c r="AS138" s="249"/>
      <c r="AT138" s="249"/>
      <c r="AU138" s="249"/>
      <c r="AV138" s="249"/>
      <c r="AW138" s="249"/>
      <c r="AX138" s="249"/>
      <c r="AY138" s="249"/>
      <c r="AZ138" s="249"/>
      <c r="BA138" s="249"/>
      <c r="BB138" s="249"/>
      <c r="BC138" s="249"/>
      <c r="BD138" s="249"/>
      <c r="BE138" s="249"/>
      <c r="BF138" s="249"/>
      <c r="BG138" s="249"/>
      <c r="BH138" s="249"/>
      <c r="BI138" s="249"/>
      <c r="BJ138" s="249"/>
      <c r="BK138" s="249"/>
      <c r="BL138" s="249"/>
      <c r="BM138" s="249"/>
      <c r="BN138" s="249"/>
      <c r="BO138" s="249"/>
      <c r="BP138" s="249"/>
      <c r="BQ138" s="249"/>
      <c r="BR138" s="249"/>
      <c r="BS138" s="249"/>
      <c r="BT138" s="249"/>
      <c r="BU138" s="249"/>
      <c r="BV138" s="249"/>
      <c r="BW138" s="249"/>
      <c r="BX138" s="249"/>
      <c r="BY138" s="249"/>
      <c r="BZ138" s="249"/>
      <c r="CA138" s="249"/>
      <c r="CB138" s="249"/>
      <c r="CC138" s="249"/>
      <c r="CD138" s="249"/>
      <c r="CE138" s="249"/>
      <c r="CF138" s="312"/>
      <c r="CG138" s="312"/>
      <c r="CH138" s="312"/>
      <c r="CI138" s="312"/>
      <c r="CJ138" s="312"/>
      <c r="CK138" s="312"/>
      <c r="CL138" s="312"/>
      <c r="CM138" s="312"/>
      <c r="CN138" s="312"/>
      <c r="CO138" s="312"/>
      <c r="CP138" s="312"/>
      <c r="CQ138" s="312"/>
      <c r="CR138" s="312"/>
      <c r="CS138" s="312"/>
      <c r="CT138" s="312"/>
      <c r="CU138" s="312"/>
      <c r="CV138" s="312"/>
      <c r="CW138" s="312"/>
      <c r="CX138" s="312"/>
      <c r="CY138" s="312"/>
      <c r="CZ138" s="312"/>
      <c r="DA138" s="312"/>
      <c r="DB138" s="312"/>
      <c r="DC138" s="312"/>
      <c r="DD138" s="312"/>
      <c r="DE138" s="312"/>
      <c r="DF138" s="312"/>
      <c r="DG138" s="312"/>
      <c r="DH138" s="312"/>
      <c r="DI138" s="312"/>
      <c r="DJ138" s="312"/>
      <c r="DK138" s="312"/>
      <c r="DL138" s="312"/>
      <c r="DM138" s="312"/>
      <c r="DN138" s="312"/>
      <c r="DO138" s="312"/>
      <c r="DP138" s="312"/>
      <c r="DQ138" s="312"/>
      <c r="DR138" s="312"/>
      <c r="DS138" s="312"/>
      <c r="DT138" s="312"/>
      <c r="DU138" s="312"/>
      <c r="DV138" s="312"/>
      <c r="DW138" s="312"/>
      <c r="DX138" s="312"/>
      <c r="DY138" s="312"/>
      <c r="DZ138" s="312"/>
      <c r="EA138" s="312"/>
      <c r="EB138" s="312"/>
      <c r="EC138" s="312"/>
      <c r="ED138" s="312"/>
      <c r="EE138" s="312"/>
      <c r="EF138" s="312"/>
      <c r="EG138" s="312"/>
      <c r="EH138" s="312"/>
      <c r="EI138" s="312"/>
      <c r="EJ138" s="312"/>
      <c r="EK138" s="312"/>
      <c r="EL138" s="312"/>
      <c r="EM138" s="312"/>
      <c r="EN138" s="312"/>
      <c r="EO138" s="312"/>
      <c r="EP138" s="312"/>
      <c r="EQ138" s="312"/>
      <c r="ER138" s="312"/>
      <c r="ES138" s="312"/>
      <c r="ET138" s="312"/>
      <c r="EU138" s="312"/>
    </row>
    <row r="139" spans="1:151" s="592" customFormat="1" x14ac:dyDescent="0.55000000000000004">
      <c r="A139" s="3157"/>
      <c r="B139" s="371" t="s">
        <v>1318</v>
      </c>
      <c r="C139" s="371"/>
      <c r="D139" s="371"/>
      <c r="E139" s="371"/>
      <c r="F139" s="371"/>
      <c r="G139" s="371"/>
      <c r="H139" s="371"/>
      <c r="I139" s="371"/>
      <c r="J139" s="371"/>
      <c r="K139" s="371"/>
      <c r="L139" s="371"/>
      <c r="M139" s="371"/>
      <c r="N139" s="371"/>
      <c r="O139" s="371"/>
      <c r="P139" s="371"/>
      <c r="Q139" s="371"/>
      <c r="R139" s="371"/>
      <c r="S139" s="342"/>
      <c r="T139" s="342"/>
      <c r="U139" s="342"/>
      <c r="V139" s="342"/>
      <c r="W139" s="342"/>
      <c r="X139" s="342"/>
      <c r="Y139" s="342"/>
      <c r="Z139" s="312"/>
      <c r="AA139" s="312"/>
      <c r="AB139" s="342"/>
      <c r="AC139" s="342"/>
      <c r="AD139" s="342"/>
      <c r="AE139" s="342"/>
      <c r="AF139" s="342"/>
      <c r="AG139" s="342"/>
      <c r="AH139" s="342"/>
      <c r="AI139" s="312"/>
      <c r="AJ139" s="312"/>
      <c r="AK139" s="312"/>
      <c r="AL139" s="249"/>
      <c r="AM139" s="249"/>
      <c r="AN139" s="249"/>
      <c r="AO139" s="249"/>
      <c r="AP139" s="249"/>
      <c r="AQ139" s="249"/>
      <c r="AR139" s="249"/>
      <c r="AS139" s="249"/>
      <c r="AT139" s="249"/>
      <c r="AU139" s="249"/>
      <c r="AV139" s="249"/>
      <c r="AW139" s="249"/>
      <c r="AX139" s="249"/>
      <c r="AY139" s="249"/>
      <c r="AZ139" s="249"/>
      <c r="BA139" s="249"/>
      <c r="BB139" s="249"/>
      <c r="BC139" s="249"/>
      <c r="BD139" s="249"/>
      <c r="BE139" s="249"/>
      <c r="BF139" s="249"/>
      <c r="BG139" s="249"/>
      <c r="BH139" s="249"/>
      <c r="BI139" s="249"/>
      <c r="BJ139" s="249"/>
      <c r="BK139" s="249"/>
      <c r="BL139" s="249"/>
      <c r="BM139" s="249"/>
      <c r="BN139" s="249"/>
      <c r="BO139" s="249"/>
      <c r="BP139" s="249"/>
      <c r="BQ139" s="249"/>
      <c r="BR139" s="249"/>
      <c r="BS139" s="249"/>
      <c r="BT139" s="249"/>
      <c r="BU139" s="249"/>
      <c r="BV139" s="249"/>
      <c r="BW139" s="249"/>
      <c r="BX139" s="249"/>
      <c r="BY139" s="249"/>
      <c r="BZ139" s="249"/>
      <c r="CA139" s="249"/>
      <c r="CB139" s="249"/>
      <c r="CC139" s="249"/>
      <c r="CD139" s="249"/>
      <c r="CE139" s="249"/>
      <c r="CF139" s="312"/>
      <c r="CG139" s="312"/>
      <c r="CH139" s="312"/>
      <c r="CI139" s="312"/>
      <c r="CJ139" s="312"/>
      <c r="CK139" s="312"/>
      <c r="CL139" s="312"/>
      <c r="CM139" s="312"/>
      <c r="CN139" s="312"/>
      <c r="CO139" s="312"/>
      <c r="CP139" s="312"/>
      <c r="CQ139" s="312"/>
      <c r="CR139" s="312"/>
      <c r="CS139" s="312"/>
      <c r="CT139" s="312"/>
      <c r="CU139" s="312"/>
      <c r="CV139" s="312"/>
      <c r="CW139" s="312"/>
      <c r="CX139" s="312"/>
      <c r="CY139" s="312"/>
      <c r="CZ139" s="312"/>
      <c r="DA139" s="312"/>
      <c r="DB139" s="312"/>
      <c r="DC139" s="312"/>
      <c r="DD139" s="312"/>
      <c r="DE139" s="312"/>
      <c r="DF139" s="312"/>
      <c r="DG139" s="312"/>
      <c r="DH139" s="312"/>
      <c r="DI139" s="312"/>
      <c r="DJ139" s="312"/>
      <c r="DK139" s="312"/>
      <c r="DL139" s="312"/>
      <c r="DM139" s="312"/>
      <c r="DN139" s="312"/>
      <c r="DO139" s="312"/>
      <c r="DP139" s="312"/>
      <c r="DQ139" s="312"/>
      <c r="DR139" s="312"/>
      <c r="DS139" s="312"/>
      <c r="DT139" s="312"/>
      <c r="DU139" s="312"/>
      <c r="DV139" s="312"/>
      <c r="DW139" s="312"/>
      <c r="DX139" s="312"/>
      <c r="DY139" s="312"/>
      <c r="DZ139" s="312"/>
      <c r="EA139" s="312"/>
      <c r="EB139" s="312"/>
      <c r="EC139" s="312"/>
      <c r="ED139" s="312"/>
      <c r="EE139" s="312"/>
      <c r="EF139" s="312"/>
      <c r="EG139" s="312"/>
      <c r="EH139" s="312"/>
      <c r="EI139" s="312"/>
      <c r="EJ139" s="312"/>
      <c r="EK139" s="312"/>
      <c r="EL139" s="312"/>
      <c r="EM139" s="312"/>
      <c r="EN139" s="312"/>
      <c r="EO139" s="312"/>
      <c r="EP139" s="312"/>
      <c r="EQ139" s="312"/>
      <c r="ER139" s="312"/>
      <c r="ES139" s="312"/>
      <c r="ET139" s="312"/>
      <c r="EU139" s="312"/>
    </row>
    <row r="140" spans="1:151" s="592" customFormat="1" x14ac:dyDescent="0.55000000000000004">
      <c r="A140" s="3157"/>
      <c r="B140" s="342"/>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12"/>
      <c r="AA140" s="312"/>
      <c r="AB140" s="342"/>
      <c r="AC140" s="342"/>
      <c r="AD140" s="342"/>
      <c r="AE140" s="342"/>
      <c r="AF140" s="342"/>
      <c r="AG140" s="342"/>
      <c r="AH140" s="342"/>
      <c r="AI140" s="312"/>
      <c r="AJ140" s="312"/>
      <c r="AK140" s="312"/>
      <c r="AL140" s="249"/>
      <c r="AM140" s="249"/>
      <c r="AN140" s="249"/>
      <c r="AO140" s="249"/>
      <c r="AP140" s="249"/>
      <c r="AQ140" s="249"/>
      <c r="AR140" s="249"/>
      <c r="AS140" s="249"/>
      <c r="AT140" s="249"/>
      <c r="AU140" s="249"/>
      <c r="AV140" s="249"/>
      <c r="AW140" s="249"/>
      <c r="AX140" s="249"/>
      <c r="AY140" s="249"/>
      <c r="AZ140" s="249"/>
      <c r="BA140" s="249"/>
      <c r="BB140" s="249"/>
      <c r="BC140" s="249"/>
      <c r="BD140" s="249"/>
      <c r="BE140" s="249"/>
      <c r="BF140" s="249"/>
      <c r="BG140" s="249"/>
      <c r="BH140" s="249"/>
      <c r="BI140" s="249"/>
      <c r="BJ140" s="249"/>
      <c r="BK140" s="249"/>
      <c r="BL140" s="249"/>
      <c r="BM140" s="249"/>
      <c r="BN140" s="249"/>
      <c r="BO140" s="249"/>
      <c r="BP140" s="249"/>
      <c r="BQ140" s="249"/>
      <c r="BR140" s="249"/>
      <c r="BS140" s="249"/>
      <c r="BT140" s="249"/>
      <c r="BU140" s="249"/>
      <c r="BV140" s="249"/>
      <c r="BW140" s="249"/>
      <c r="BX140" s="249"/>
      <c r="BY140" s="249"/>
      <c r="BZ140" s="249"/>
      <c r="CA140" s="249"/>
      <c r="CB140" s="249"/>
      <c r="CC140" s="249"/>
      <c r="CD140" s="249"/>
      <c r="CE140" s="249"/>
      <c r="CF140" s="312"/>
      <c r="CG140" s="312"/>
      <c r="CH140" s="312"/>
      <c r="CI140" s="312"/>
      <c r="CJ140" s="312"/>
      <c r="CK140" s="312"/>
      <c r="CL140" s="312"/>
      <c r="CM140" s="312"/>
      <c r="CN140" s="312"/>
      <c r="CO140" s="312"/>
      <c r="CP140" s="312"/>
      <c r="CQ140" s="312"/>
      <c r="CR140" s="312"/>
      <c r="CS140" s="312"/>
      <c r="CT140" s="312"/>
      <c r="CU140" s="312"/>
      <c r="CV140" s="312"/>
      <c r="CW140" s="312"/>
      <c r="CX140" s="312"/>
      <c r="CY140" s="312"/>
      <c r="CZ140" s="312"/>
      <c r="DA140" s="312"/>
      <c r="DB140" s="312"/>
      <c r="DC140" s="312"/>
      <c r="DD140" s="312"/>
      <c r="DE140" s="312"/>
      <c r="DF140" s="312"/>
      <c r="DG140" s="312"/>
      <c r="DH140" s="312"/>
      <c r="DI140" s="312"/>
      <c r="DJ140" s="312"/>
      <c r="DK140" s="312"/>
      <c r="DL140" s="312"/>
      <c r="DM140" s="312"/>
      <c r="DN140" s="312"/>
      <c r="DO140" s="312"/>
      <c r="DP140" s="312"/>
      <c r="DQ140" s="312"/>
      <c r="DR140" s="312"/>
      <c r="DS140" s="312"/>
      <c r="DT140" s="312"/>
      <c r="DU140" s="312"/>
      <c r="DV140" s="312"/>
      <c r="DW140" s="312"/>
      <c r="DX140" s="312"/>
      <c r="DY140" s="312"/>
      <c r="DZ140" s="312"/>
      <c r="EA140" s="312"/>
      <c r="EB140" s="312"/>
      <c r="EC140" s="312"/>
      <c r="ED140" s="312"/>
      <c r="EE140" s="312"/>
      <c r="EF140" s="312"/>
      <c r="EG140" s="312"/>
      <c r="EH140" s="312"/>
      <c r="EI140" s="312"/>
      <c r="EJ140" s="312"/>
      <c r="EK140" s="312"/>
      <c r="EL140" s="312"/>
      <c r="EM140" s="312"/>
      <c r="EN140" s="312"/>
      <c r="EO140" s="312"/>
      <c r="EP140" s="312"/>
      <c r="EQ140" s="312"/>
      <c r="ER140" s="312"/>
      <c r="ES140" s="312"/>
      <c r="ET140" s="312"/>
      <c r="EU140" s="312"/>
    </row>
    <row r="141" spans="1:151" ht="63" customHeight="1" x14ac:dyDescent="0.35">
      <c r="A141" s="2554" t="s">
        <v>878</v>
      </c>
      <c r="B141" s="3315" t="s">
        <v>853</v>
      </c>
      <c r="C141" s="3316"/>
      <c r="D141" s="3316"/>
      <c r="E141" s="3316"/>
      <c r="F141" s="3316"/>
      <c r="G141" s="3316"/>
      <c r="H141" s="3316"/>
      <c r="I141" s="3316"/>
      <c r="J141" s="3316"/>
      <c r="K141" s="3316"/>
      <c r="L141" s="3316"/>
      <c r="M141" s="3316"/>
      <c r="N141" s="3316"/>
      <c r="O141" s="3316"/>
      <c r="P141" s="3316"/>
      <c r="Q141" s="3316"/>
      <c r="R141" s="3316"/>
      <c r="S141" s="3316"/>
      <c r="T141" s="3316"/>
      <c r="U141" s="3316"/>
      <c r="V141" s="3316"/>
      <c r="W141" s="3316"/>
      <c r="X141" s="3316"/>
      <c r="Y141" s="3316"/>
      <c r="Z141" s="609"/>
      <c r="AA141" s="609"/>
      <c r="AB141" s="609"/>
      <c r="AC141" s="609"/>
      <c r="AD141" s="609"/>
      <c r="AE141" s="609"/>
      <c r="AF141" s="609"/>
      <c r="AG141" s="609"/>
      <c r="AH141" s="609"/>
      <c r="AI141" s="609"/>
      <c r="AJ141" s="609"/>
      <c r="AK141" s="591"/>
      <c r="AL141" s="249"/>
      <c r="AM141" s="249"/>
      <c r="AN141" s="249"/>
      <c r="AO141" s="250"/>
      <c r="AP141" s="249"/>
      <c r="AQ141" s="249"/>
      <c r="AR141" s="249"/>
      <c r="AS141" s="249"/>
      <c r="AT141" s="249"/>
      <c r="AU141" s="249"/>
      <c r="AV141" s="249"/>
      <c r="AW141" s="249"/>
      <c r="AX141" s="249"/>
      <c r="AY141" s="249"/>
      <c r="AZ141" s="249"/>
      <c r="BA141" s="249"/>
      <c r="BB141" s="249"/>
      <c r="BC141" s="249"/>
      <c r="BD141" s="249"/>
      <c r="BE141" s="249"/>
      <c r="BF141" s="249"/>
      <c r="BG141" s="249"/>
      <c r="BH141" s="249"/>
      <c r="BI141" s="249"/>
      <c r="BJ141" s="249"/>
      <c r="BK141" s="249"/>
      <c r="BL141" s="249"/>
      <c r="BM141" s="249"/>
      <c r="BN141" s="249"/>
      <c r="BO141" s="249"/>
      <c r="BP141" s="249"/>
      <c r="BQ141" s="249"/>
      <c r="BR141" s="249"/>
      <c r="BS141" s="249"/>
      <c r="BT141" s="249"/>
      <c r="BU141" s="249"/>
      <c r="BV141" s="249"/>
      <c r="BW141" s="249"/>
      <c r="BX141" s="249"/>
      <c r="BY141" s="249"/>
      <c r="BZ141" s="249"/>
      <c r="CA141" s="249"/>
      <c r="CB141" s="249"/>
      <c r="CC141" s="249"/>
      <c r="CD141" s="249"/>
      <c r="CE141" s="249"/>
      <c r="CF141" s="312"/>
      <c r="CG141" s="312"/>
      <c r="CH141" s="312"/>
      <c r="CI141" s="312"/>
      <c r="CJ141" s="312"/>
      <c r="CK141" s="312"/>
      <c r="CL141" s="312"/>
      <c r="CM141" s="312"/>
      <c r="CN141" s="312"/>
      <c r="CO141" s="312"/>
      <c r="CP141" s="312"/>
      <c r="CQ141" s="312"/>
      <c r="CR141" s="312"/>
      <c r="CS141" s="312"/>
      <c r="CT141" s="312"/>
      <c r="CU141" s="312"/>
      <c r="CV141" s="312"/>
      <c r="CW141" s="312"/>
      <c r="CX141" s="312"/>
      <c r="CY141" s="312"/>
      <c r="CZ141" s="312"/>
      <c r="DA141" s="312"/>
      <c r="DB141" s="312"/>
      <c r="DC141" s="312"/>
      <c r="DD141" s="312"/>
      <c r="DE141" s="312"/>
      <c r="DF141" s="312"/>
      <c r="DG141" s="312"/>
      <c r="DH141" s="312"/>
      <c r="DI141" s="312"/>
      <c r="DJ141" s="312"/>
      <c r="DK141" s="312"/>
      <c r="DL141" s="312"/>
      <c r="DM141" s="312"/>
      <c r="DN141" s="312"/>
      <c r="DO141" s="312"/>
      <c r="DP141" s="312"/>
      <c r="DQ141" s="312"/>
      <c r="DR141" s="312"/>
      <c r="DS141" s="312"/>
      <c r="DT141" s="312"/>
      <c r="DU141" s="312"/>
      <c r="DV141" s="312"/>
      <c r="DW141" s="312"/>
      <c r="DX141" s="312"/>
      <c r="DY141" s="312"/>
      <c r="DZ141" s="312"/>
      <c r="EA141" s="312"/>
      <c r="EB141" s="312"/>
      <c r="EC141" s="312"/>
      <c r="ED141" s="312"/>
      <c r="EE141" s="312"/>
      <c r="EF141" s="312"/>
      <c r="EG141" s="312"/>
      <c r="EH141" s="312"/>
      <c r="EI141" s="312"/>
      <c r="EJ141" s="312"/>
      <c r="EK141" s="312"/>
      <c r="EL141" s="312"/>
      <c r="EM141" s="312"/>
      <c r="EN141" s="312"/>
      <c r="EO141" s="312"/>
      <c r="EP141" s="312"/>
      <c r="EQ141" s="312"/>
      <c r="ER141" s="312"/>
      <c r="ES141" s="312"/>
      <c r="ET141" s="312"/>
      <c r="EU141" s="312"/>
    </row>
    <row r="142" spans="1:151" s="592" customFormat="1" ht="46.5" x14ac:dyDescent="0.55000000000000004">
      <c r="A142" s="3157"/>
      <c r="B142" s="617" t="s">
        <v>54</v>
      </c>
      <c r="C142" s="610" t="s">
        <v>6</v>
      </c>
      <c r="D142" s="610" t="s">
        <v>7</v>
      </c>
      <c r="E142" s="610" t="s">
        <v>8</v>
      </c>
      <c r="F142" s="618" t="s">
        <v>123</v>
      </c>
      <c r="G142" s="611" t="s">
        <v>160</v>
      </c>
      <c r="H142" s="611" t="s">
        <v>194</v>
      </c>
      <c r="I142" s="611" t="s">
        <v>202</v>
      </c>
      <c r="J142" s="611" t="s">
        <v>241</v>
      </c>
      <c r="K142" s="611" t="s">
        <v>273</v>
      </c>
      <c r="L142" s="611" t="s">
        <v>284</v>
      </c>
      <c r="M142" s="611" t="s">
        <v>322</v>
      </c>
      <c r="N142" s="611" t="s">
        <v>342</v>
      </c>
      <c r="O142" s="611" t="s">
        <v>356</v>
      </c>
      <c r="P142" s="611" t="s">
        <v>384</v>
      </c>
      <c r="Q142" s="611" t="s">
        <v>493</v>
      </c>
      <c r="R142" s="611" t="s">
        <v>535</v>
      </c>
      <c r="S142" s="611" t="s">
        <v>541</v>
      </c>
      <c r="T142" s="611" t="s">
        <v>545</v>
      </c>
      <c r="U142" s="611" t="s">
        <v>578</v>
      </c>
      <c r="V142" s="611" t="s">
        <v>586</v>
      </c>
      <c r="W142" s="611" t="s">
        <v>633</v>
      </c>
      <c r="X142" s="611" t="s">
        <v>646</v>
      </c>
      <c r="Y142" s="611" t="s">
        <v>647</v>
      </c>
      <c r="Z142" s="611" t="s">
        <v>668</v>
      </c>
      <c r="AA142" s="611" t="s">
        <v>671</v>
      </c>
      <c r="AB142" s="611" t="s">
        <v>688</v>
      </c>
      <c r="AC142" s="611" t="s">
        <v>689</v>
      </c>
      <c r="AD142" s="611" t="s">
        <v>735</v>
      </c>
      <c r="AE142" s="611" t="s">
        <v>776</v>
      </c>
      <c r="AF142" s="611" t="s">
        <v>811</v>
      </c>
      <c r="AG142" s="611" t="s">
        <v>1055</v>
      </c>
      <c r="AH142" s="611" t="s">
        <v>1072</v>
      </c>
      <c r="AI142" s="611" t="s">
        <v>1075</v>
      </c>
      <c r="AJ142" s="611" t="s">
        <v>1117</v>
      </c>
      <c r="AK142" s="611" t="s">
        <v>1162</v>
      </c>
      <c r="AL142" s="355" t="s">
        <v>1176</v>
      </c>
      <c r="AM142" s="651" t="s">
        <v>1211</v>
      </c>
      <c r="AN142" s="3040" t="s">
        <v>1297</v>
      </c>
      <c r="AO142" s="351" t="s">
        <v>1328</v>
      </c>
      <c r="AP142" s="249"/>
      <c r="AQ142" s="249"/>
      <c r="AR142" s="249"/>
      <c r="AS142" s="249"/>
      <c r="AT142" s="249"/>
      <c r="AU142" s="249"/>
      <c r="AV142" s="249"/>
      <c r="AW142" s="249"/>
      <c r="AX142" s="249"/>
      <c r="AY142" s="249"/>
      <c r="AZ142" s="249"/>
      <c r="BA142" s="249"/>
      <c r="BB142" s="249"/>
      <c r="BC142" s="249"/>
      <c r="BD142" s="249"/>
      <c r="BE142" s="249"/>
      <c r="BF142" s="249"/>
      <c r="BG142" s="249"/>
      <c r="BH142" s="249"/>
      <c r="BI142" s="249"/>
      <c r="BJ142" s="249"/>
      <c r="BK142" s="249"/>
      <c r="BL142" s="249"/>
      <c r="BM142" s="249"/>
      <c r="BN142" s="249"/>
      <c r="BO142" s="249"/>
      <c r="BP142" s="249"/>
      <c r="BQ142" s="249"/>
      <c r="BR142" s="249"/>
      <c r="BS142" s="249"/>
      <c r="BT142" s="249"/>
      <c r="BU142" s="249"/>
      <c r="BV142" s="249"/>
      <c r="BW142" s="249"/>
      <c r="BX142" s="249"/>
      <c r="BY142" s="249"/>
      <c r="BZ142" s="249"/>
      <c r="CA142" s="249"/>
      <c r="CB142" s="249"/>
      <c r="CC142" s="249"/>
      <c r="CD142" s="249"/>
      <c r="CE142" s="249"/>
      <c r="CF142" s="312"/>
      <c r="CG142" s="312"/>
      <c r="CH142" s="312"/>
      <c r="CI142" s="312"/>
      <c r="CJ142" s="312"/>
      <c r="CK142" s="312"/>
      <c r="CL142" s="312"/>
      <c r="CM142" s="312"/>
      <c r="CN142" s="312"/>
      <c r="CO142" s="312"/>
      <c r="CP142" s="312"/>
      <c r="CQ142" s="312"/>
      <c r="CR142" s="312"/>
      <c r="CS142" s="312"/>
      <c r="CT142" s="312"/>
      <c r="CU142" s="312"/>
      <c r="CV142" s="312"/>
      <c r="CW142" s="312"/>
      <c r="CX142" s="312"/>
      <c r="CY142" s="312"/>
      <c r="CZ142" s="312"/>
      <c r="DA142" s="312"/>
      <c r="DB142" s="312"/>
      <c r="DC142" s="312"/>
      <c r="DD142" s="312"/>
      <c r="DE142" s="312"/>
      <c r="DF142" s="312"/>
      <c r="DG142" s="312"/>
      <c r="DH142" s="312"/>
      <c r="DI142" s="312"/>
      <c r="DJ142" s="312"/>
      <c r="DK142" s="312"/>
      <c r="DL142" s="312"/>
      <c r="DM142" s="312"/>
      <c r="DN142" s="312"/>
      <c r="DO142" s="312"/>
      <c r="DP142" s="312"/>
      <c r="DQ142" s="312"/>
      <c r="DR142" s="312"/>
      <c r="DS142" s="312"/>
      <c r="DT142" s="312"/>
      <c r="DU142" s="312"/>
      <c r="DV142" s="312"/>
      <c r="DW142" s="312"/>
      <c r="DX142" s="312"/>
      <c r="DY142" s="312"/>
      <c r="DZ142" s="312"/>
      <c r="EA142" s="312"/>
      <c r="EB142" s="312"/>
      <c r="EC142" s="312"/>
      <c r="ED142" s="312"/>
      <c r="EE142" s="312"/>
      <c r="EF142" s="312"/>
      <c r="EG142" s="312"/>
      <c r="EH142" s="312"/>
      <c r="EI142" s="312"/>
      <c r="EJ142" s="312"/>
      <c r="EK142" s="312"/>
      <c r="EL142" s="312"/>
      <c r="EM142" s="312"/>
      <c r="EN142" s="312"/>
      <c r="EO142" s="312"/>
      <c r="EP142" s="312"/>
      <c r="EQ142" s="312"/>
      <c r="ER142" s="312"/>
      <c r="ES142" s="312"/>
      <c r="ET142" s="312"/>
      <c r="EU142" s="312"/>
    </row>
    <row r="143" spans="1:151" s="592" customFormat="1" ht="16.5" customHeight="1" x14ac:dyDescent="0.55000000000000004">
      <c r="A143" s="3157"/>
      <c r="B143" s="619" t="s">
        <v>834</v>
      </c>
      <c r="C143" s="557" t="s">
        <v>10</v>
      </c>
      <c r="D143" s="557" t="s">
        <v>10</v>
      </c>
      <c r="E143" s="557" t="s">
        <v>10</v>
      </c>
      <c r="F143" s="557" t="s">
        <v>10</v>
      </c>
      <c r="G143" s="557" t="s">
        <v>10</v>
      </c>
      <c r="H143" s="557" t="s">
        <v>10</v>
      </c>
      <c r="I143" s="557" t="s">
        <v>10</v>
      </c>
      <c r="J143" s="557" t="s">
        <v>10</v>
      </c>
      <c r="K143" s="557" t="s">
        <v>10</v>
      </c>
      <c r="L143" s="557" t="s">
        <v>10</v>
      </c>
      <c r="M143" s="557" t="s">
        <v>10</v>
      </c>
      <c r="N143" s="557" t="s">
        <v>10</v>
      </c>
      <c r="O143" s="557" t="s">
        <v>10</v>
      </c>
      <c r="P143" s="557" t="s">
        <v>10</v>
      </c>
      <c r="Q143" s="557" t="s">
        <v>10</v>
      </c>
      <c r="R143" s="557" t="s">
        <v>10</v>
      </c>
      <c r="S143" s="557" t="s">
        <v>10</v>
      </c>
      <c r="T143" s="557" t="s">
        <v>10</v>
      </c>
      <c r="U143" s="557" t="s">
        <v>10</v>
      </c>
      <c r="V143" s="557" t="s">
        <v>10</v>
      </c>
      <c r="W143" s="557" t="s">
        <v>10</v>
      </c>
      <c r="X143" s="557" t="s">
        <v>10</v>
      </c>
      <c r="Y143" s="557" t="s">
        <v>10</v>
      </c>
      <c r="Z143" s="557" t="s">
        <v>10</v>
      </c>
      <c r="AA143" s="557" t="s">
        <v>10</v>
      </c>
      <c r="AB143" s="557" t="s">
        <v>10</v>
      </c>
      <c r="AC143" s="557" t="s">
        <v>10</v>
      </c>
      <c r="AD143" s="557" t="s">
        <v>10</v>
      </c>
      <c r="AE143" s="557" t="s">
        <v>10</v>
      </c>
      <c r="AF143" s="81">
        <v>21.937999999999999</v>
      </c>
      <c r="AG143" s="557" t="s">
        <v>10</v>
      </c>
      <c r="AH143" s="557" t="s">
        <v>10</v>
      </c>
      <c r="AI143" s="557" t="s">
        <v>10</v>
      </c>
      <c r="AJ143" s="557" t="s">
        <v>10</v>
      </c>
      <c r="AK143" s="557" t="s">
        <v>10</v>
      </c>
      <c r="AL143" s="249" t="s">
        <v>10</v>
      </c>
      <c r="AM143" s="249" t="s">
        <v>10</v>
      </c>
      <c r="AN143" s="249" t="s">
        <v>10</v>
      </c>
      <c r="AO143" s="352" t="s">
        <v>10</v>
      </c>
      <c r="AP143" s="249"/>
      <c r="AQ143" s="249"/>
      <c r="AR143" s="249"/>
      <c r="AS143" s="249"/>
      <c r="AT143" s="249"/>
      <c r="AU143" s="249"/>
      <c r="AV143" s="249"/>
      <c r="AW143" s="249"/>
      <c r="AX143" s="249"/>
      <c r="AY143" s="249"/>
      <c r="AZ143" s="249"/>
      <c r="BA143" s="249"/>
      <c r="BB143" s="249"/>
      <c r="BC143" s="249"/>
      <c r="BD143" s="249"/>
      <c r="BE143" s="249"/>
      <c r="BF143" s="249"/>
      <c r="BG143" s="249"/>
      <c r="BH143" s="249"/>
      <c r="BI143" s="249"/>
      <c r="BJ143" s="249"/>
      <c r="BK143" s="249"/>
      <c r="BL143" s="249"/>
      <c r="BM143" s="249"/>
      <c r="BN143" s="249"/>
      <c r="BO143" s="249"/>
      <c r="BP143" s="249"/>
      <c r="BQ143" s="249"/>
      <c r="BR143" s="249"/>
      <c r="BS143" s="249"/>
      <c r="BT143" s="249"/>
      <c r="BU143" s="249"/>
      <c r="BV143" s="249"/>
      <c r="BW143" s="249"/>
      <c r="BX143" s="249"/>
      <c r="BY143" s="249"/>
      <c r="BZ143" s="249"/>
      <c r="CA143" s="249"/>
      <c r="CB143" s="249"/>
      <c r="CC143" s="249"/>
      <c r="CD143" s="249"/>
      <c r="CE143" s="249"/>
      <c r="CF143" s="312"/>
      <c r="CG143" s="312"/>
      <c r="CH143" s="312"/>
      <c r="CI143" s="312"/>
      <c r="CJ143" s="312"/>
      <c r="CK143" s="312"/>
      <c r="CL143" s="312"/>
      <c r="CM143" s="312"/>
      <c r="CN143" s="312"/>
      <c r="CO143" s="312"/>
      <c r="CP143" s="312"/>
      <c r="CQ143" s="312"/>
      <c r="CR143" s="312"/>
      <c r="CS143" s="312"/>
      <c r="CT143" s="312"/>
      <c r="CU143" s="312"/>
      <c r="CV143" s="312"/>
      <c r="CW143" s="312"/>
      <c r="CX143" s="312"/>
      <c r="CY143" s="312"/>
      <c r="CZ143" s="312"/>
      <c r="DA143" s="312"/>
      <c r="DB143" s="312"/>
      <c r="DC143" s="312"/>
      <c r="DD143" s="312"/>
      <c r="DE143" s="312"/>
      <c r="DF143" s="312"/>
      <c r="DG143" s="312"/>
      <c r="DH143" s="312"/>
      <c r="DI143" s="312"/>
      <c r="DJ143" s="312"/>
      <c r="DK143" s="312"/>
      <c r="DL143" s="312"/>
      <c r="DM143" s="312"/>
      <c r="DN143" s="312"/>
      <c r="DO143" s="312"/>
      <c r="DP143" s="312"/>
      <c r="DQ143" s="312"/>
      <c r="DR143" s="312"/>
      <c r="DS143" s="312"/>
      <c r="DT143" s="312"/>
      <c r="DU143" s="312"/>
      <c r="DV143" s="312"/>
      <c r="DW143" s="312"/>
      <c r="DX143" s="312"/>
      <c r="DY143" s="312"/>
      <c r="DZ143" s="312"/>
      <c r="EA143" s="312"/>
      <c r="EB143" s="312"/>
      <c r="EC143" s="312"/>
      <c r="ED143" s="312"/>
      <c r="EE143" s="312"/>
      <c r="EF143" s="312"/>
      <c r="EG143" s="312"/>
      <c r="EH143" s="312"/>
      <c r="EI143" s="312"/>
      <c r="EJ143" s="312"/>
      <c r="EK143" s="312"/>
      <c r="EL143" s="312"/>
      <c r="EM143" s="312"/>
      <c r="EN143" s="312"/>
      <c r="EO143" s="312"/>
      <c r="EP143" s="312"/>
      <c r="EQ143" s="312"/>
      <c r="ER143" s="312"/>
      <c r="ES143" s="312"/>
      <c r="ET143" s="312"/>
      <c r="EU143" s="312"/>
    </row>
    <row r="144" spans="1:151" s="592" customFormat="1" ht="16.5" customHeight="1" x14ac:dyDescent="0.55000000000000004">
      <c r="A144" s="3157"/>
      <c r="B144" s="348" t="s">
        <v>835</v>
      </c>
      <c r="C144" s="344" t="s">
        <v>10</v>
      </c>
      <c r="D144" s="344" t="s">
        <v>10</v>
      </c>
      <c r="E144" s="344" t="s">
        <v>10</v>
      </c>
      <c r="F144" s="344" t="s">
        <v>10</v>
      </c>
      <c r="G144" s="344" t="s">
        <v>10</v>
      </c>
      <c r="H144" s="344" t="s">
        <v>10</v>
      </c>
      <c r="I144" s="344" t="s">
        <v>10</v>
      </c>
      <c r="J144" s="344" t="s">
        <v>10</v>
      </c>
      <c r="K144" s="344" t="s">
        <v>10</v>
      </c>
      <c r="L144" s="344" t="s">
        <v>10</v>
      </c>
      <c r="M144" s="344" t="s">
        <v>10</v>
      </c>
      <c r="N144" s="344" t="s">
        <v>10</v>
      </c>
      <c r="O144" s="344" t="s">
        <v>10</v>
      </c>
      <c r="P144" s="344" t="s">
        <v>10</v>
      </c>
      <c r="Q144" s="344" t="s">
        <v>10</v>
      </c>
      <c r="R144" s="344" t="s">
        <v>10</v>
      </c>
      <c r="S144" s="344" t="s">
        <v>10</v>
      </c>
      <c r="T144" s="344" t="s">
        <v>10</v>
      </c>
      <c r="U144" s="344" t="s">
        <v>10</v>
      </c>
      <c r="V144" s="344" t="s">
        <v>10</v>
      </c>
      <c r="W144" s="344" t="s">
        <v>10</v>
      </c>
      <c r="X144" s="344" t="s">
        <v>10</v>
      </c>
      <c r="Y144" s="344" t="s">
        <v>10</v>
      </c>
      <c r="Z144" s="344" t="s">
        <v>10</v>
      </c>
      <c r="AA144" s="344" t="s">
        <v>10</v>
      </c>
      <c r="AB144" s="344" t="s">
        <v>10</v>
      </c>
      <c r="AC144" s="344" t="s">
        <v>10</v>
      </c>
      <c r="AD144" s="344" t="s">
        <v>10</v>
      </c>
      <c r="AE144" s="344" t="s">
        <v>10</v>
      </c>
      <c r="AF144" s="81">
        <v>32.332000000000001</v>
      </c>
      <c r="AG144" s="249" t="s">
        <v>10</v>
      </c>
      <c r="AH144" s="249" t="s">
        <v>10</v>
      </c>
      <c r="AI144" s="249" t="s">
        <v>10</v>
      </c>
      <c r="AJ144" s="249" t="s">
        <v>10</v>
      </c>
      <c r="AK144" s="249" t="s">
        <v>10</v>
      </c>
      <c r="AL144" s="249" t="s">
        <v>10</v>
      </c>
      <c r="AM144" s="249" t="s">
        <v>10</v>
      </c>
      <c r="AN144" s="249" t="s">
        <v>10</v>
      </c>
      <c r="AO144" s="352" t="s">
        <v>10</v>
      </c>
      <c r="AP144" s="249"/>
      <c r="AQ144" s="249"/>
      <c r="AR144" s="249"/>
      <c r="AS144" s="249"/>
      <c r="AT144" s="249"/>
      <c r="AU144" s="249"/>
      <c r="AV144" s="249"/>
      <c r="AW144" s="249"/>
      <c r="AX144" s="249"/>
      <c r="AY144" s="249"/>
      <c r="AZ144" s="249"/>
      <c r="BA144" s="249"/>
      <c r="BB144" s="249"/>
      <c r="BC144" s="249"/>
      <c r="BD144" s="249"/>
      <c r="BE144" s="249"/>
      <c r="BF144" s="249"/>
      <c r="BG144" s="249"/>
      <c r="BH144" s="249"/>
      <c r="BI144" s="249"/>
      <c r="BJ144" s="249"/>
      <c r="BK144" s="249"/>
      <c r="BL144" s="249"/>
      <c r="BM144" s="249"/>
      <c r="BN144" s="249"/>
      <c r="BO144" s="249"/>
      <c r="BP144" s="249"/>
      <c r="BQ144" s="249"/>
      <c r="BR144" s="249"/>
      <c r="BS144" s="249"/>
      <c r="BT144" s="249"/>
      <c r="BU144" s="249"/>
      <c r="BV144" s="249"/>
      <c r="BW144" s="249"/>
      <c r="BX144" s="249"/>
      <c r="BY144" s="249"/>
      <c r="BZ144" s="249"/>
      <c r="CA144" s="249"/>
      <c r="CB144" s="249"/>
      <c r="CC144" s="249"/>
      <c r="CD144" s="249"/>
      <c r="CE144" s="249"/>
      <c r="CF144" s="312"/>
      <c r="CG144" s="312"/>
      <c r="CH144" s="312"/>
      <c r="CI144" s="312"/>
      <c r="CJ144" s="312"/>
      <c r="CK144" s="312"/>
      <c r="CL144" s="312"/>
      <c r="CM144" s="312"/>
      <c r="CN144" s="312"/>
      <c r="CO144" s="312"/>
      <c r="CP144" s="312"/>
      <c r="CQ144" s="312"/>
      <c r="CR144" s="312"/>
      <c r="CS144" s="312"/>
      <c r="CT144" s="312"/>
      <c r="CU144" s="312"/>
      <c r="CV144" s="312"/>
      <c r="CW144" s="312"/>
      <c r="CX144" s="312"/>
      <c r="CY144" s="312"/>
      <c r="CZ144" s="312"/>
      <c r="DA144" s="312"/>
      <c r="DB144" s="312"/>
      <c r="DC144" s="312"/>
      <c r="DD144" s="312"/>
      <c r="DE144" s="312"/>
      <c r="DF144" s="312"/>
      <c r="DG144" s="312"/>
      <c r="DH144" s="312"/>
      <c r="DI144" s="312"/>
      <c r="DJ144" s="312"/>
      <c r="DK144" s="312"/>
      <c r="DL144" s="312"/>
      <c r="DM144" s="312"/>
      <c r="DN144" s="312"/>
      <c r="DO144" s="312"/>
      <c r="DP144" s="312"/>
      <c r="DQ144" s="312"/>
      <c r="DR144" s="312"/>
      <c r="DS144" s="312"/>
      <c r="DT144" s="312"/>
      <c r="DU144" s="312"/>
      <c r="DV144" s="312"/>
      <c r="DW144" s="312"/>
      <c r="DX144" s="312"/>
      <c r="DY144" s="312"/>
      <c r="DZ144" s="312"/>
      <c r="EA144" s="312"/>
      <c r="EB144" s="312"/>
      <c r="EC144" s="312"/>
      <c r="ED144" s="312"/>
      <c r="EE144" s="312"/>
      <c r="EF144" s="312"/>
      <c r="EG144" s="312"/>
      <c r="EH144" s="312"/>
      <c r="EI144" s="312"/>
      <c r="EJ144" s="312"/>
      <c r="EK144" s="312"/>
      <c r="EL144" s="312"/>
      <c r="EM144" s="312"/>
      <c r="EN144" s="312"/>
      <c r="EO144" s="312"/>
      <c r="EP144" s="312"/>
      <c r="EQ144" s="312"/>
      <c r="ER144" s="312"/>
      <c r="ES144" s="312"/>
      <c r="ET144" s="312"/>
      <c r="EU144" s="312"/>
    </row>
    <row r="145" spans="1:151" s="592" customFormat="1" ht="16.5" customHeight="1" x14ac:dyDescent="0.55000000000000004">
      <c r="A145" s="3157"/>
      <c r="B145" s="348" t="s">
        <v>836</v>
      </c>
      <c r="C145" s="344" t="s">
        <v>10</v>
      </c>
      <c r="D145" s="344" t="s">
        <v>10</v>
      </c>
      <c r="E145" s="344" t="s">
        <v>10</v>
      </c>
      <c r="F145" s="344" t="s">
        <v>10</v>
      </c>
      <c r="G145" s="344" t="s">
        <v>10</v>
      </c>
      <c r="H145" s="344" t="s">
        <v>10</v>
      </c>
      <c r="I145" s="344" t="s">
        <v>10</v>
      </c>
      <c r="J145" s="344" t="s">
        <v>10</v>
      </c>
      <c r="K145" s="344" t="s">
        <v>10</v>
      </c>
      <c r="L145" s="344" t="s">
        <v>10</v>
      </c>
      <c r="M145" s="344" t="s">
        <v>10</v>
      </c>
      <c r="N145" s="344" t="s">
        <v>10</v>
      </c>
      <c r="O145" s="344" t="s">
        <v>10</v>
      </c>
      <c r="P145" s="344" t="s">
        <v>10</v>
      </c>
      <c r="Q145" s="344" t="s">
        <v>10</v>
      </c>
      <c r="R145" s="344" t="s">
        <v>10</v>
      </c>
      <c r="S145" s="344" t="s">
        <v>10</v>
      </c>
      <c r="T145" s="344" t="s">
        <v>10</v>
      </c>
      <c r="U145" s="344" t="s">
        <v>10</v>
      </c>
      <c r="V145" s="344" t="s">
        <v>10</v>
      </c>
      <c r="W145" s="344" t="s">
        <v>10</v>
      </c>
      <c r="X145" s="344" t="s">
        <v>10</v>
      </c>
      <c r="Y145" s="344" t="s">
        <v>10</v>
      </c>
      <c r="Z145" s="344" t="s">
        <v>10</v>
      </c>
      <c r="AA145" s="344" t="s">
        <v>10</v>
      </c>
      <c r="AB145" s="344" t="s">
        <v>10</v>
      </c>
      <c r="AC145" s="344" t="s">
        <v>10</v>
      </c>
      <c r="AD145" s="344" t="s">
        <v>10</v>
      </c>
      <c r="AE145" s="344" t="s">
        <v>10</v>
      </c>
      <c r="AF145" s="81">
        <v>16.236999999999998</v>
      </c>
      <c r="AG145" s="249" t="s">
        <v>10</v>
      </c>
      <c r="AH145" s="249" t="s">
        <v>10</v>
      </c>
      <c r="AI145" s="249" t="s">
        <v>10</v>
      </c>
      <c r="AJ145" s="249" t="s">
        <v>10</v>
      </c>
      <c r="AK145" s="249" t="s">
        <v>10</v>
      </c>
      <c r="AL145" s="249" t="s">
        <v>10</v>
      </c>
      <c r="AM145" s="249" t="s">
        <v>10</v>
      </c>
      <c r="AN145" s="249" t="s">
        <v>10</v>
      </c>
      <c r="AO145" s="352" t="s">
        <v>10</v>
      </c>
      <c r="AP145" s="249"/>
      <c r="AQ145" s="249"/>
      <c r="AR145" s="249"/>
      <c r="AS145" s="249"/>
      <c r="AT145" s="249"/>
      <c r="AU145" s="249"/>
      <c r="AV145" s="249"/>
      <c r="AW145" s="249"/>
      <c r="AX145" s="249"/>
      <c r="AY145" s="249"/>
      <c r="AZ145" s="249"/>
      <c r="BA145" s="249"/>
      <c r="BB145" s="249"/>
      <c r="BC145" s="249"/>
      <c r="BD145" s="249"/>
      <c r="BE145" s="249"/>
      <c r="BF145" s="249"/>
      <c r="BG145" s="249"/>
      <c r="BH145" s="249"/>
      <c r="BI145" s="249"/>
      <c r="BJ145" s="249"/>
      <c r="BK145" s="249"/>
      <c r="BL145" s="249"/>
      <c r="BM145" s="249"/>
      <c r="BN145" s="249"/>
      <c r="BO145" s="249"/>
      <c r="BP145" s="249"/>
      <c r="BQ145" s="249"/>
      <c r="BR145" s="249"/>
      <c r="BS145" s="249"/>
      <c r="BT145" s="249"/>
      <c r="BU145" s="249"/>
      <c r="BV145" s="249"/>
      <c r="BW145" s="249"/>
      <c r="BX145" s="249"/>
      <c r="BY145" s="249"/>
      <c r="BZ145" s="249"/>
      <c r="CA145" s="249"/>
      <c r="CB145" s="249"/>
      <c r="CC145" s="249"/>
      <c r="CD145" s="249"/>
      <c r="CE145" s="249"/>
      <c r="CF145" s="312"/>
      <c r="CG145" s="312"/>
      <c r="CH145" s="312"/>
      <c r="CI145" s="312"/>
      <c r="CJ145" s="312"/>
      <c r="CK145" s="312"/>
      <c r="CL145" s="312"/>
      <c r="CM145" s="312"/>
      <c r="CN145" s="312"/>
      <c r="CO145" s="312"/>
      <c r="CP145" s="312"/>
      <c r="CQ145" s="312"/>
      <c r="CR145" s="312"/>
      <c r="CS145" s="312"/>
      <c r="CT145" s="312"/>
      <c r="CU145" s="312"/>
      <c r="CV145" s="312"/>
      <c r="CW145" s="312"/>
      <c r="CX145" s="312"/>
      <c r="CY145" s="312"/>
      <c r="CZ145" s="312"/>
      <c r="DA145" s="312"/>
      <c r="DB145" s="312"/>
      <c r="DC145" s="312"/>
      <c r="DD145" s="312"/>
      <c r="DE145" s="312"/>
      <c r="DF145" s="312"/>
      <c r="DG145" s="312"/>
      <c r="DH145" s="312"/>
      <c r="DI145" s="312"/>
      <c r="DJ145" s="312"/>
      <c r="DK145" s="312"/>
      <c r="DL145" s="312"/>
      <c r="DM145" s="312"/>
      <c r="DN145" s="312"/>
      <c r="DO145" s="312"/>
      <c r="DP145" s="312"/>
      <c r="DQ145" s="312"/>
      <c r="DR145" s="312"/>
      <c r="DS145" s="312"/>
      <c r="DT145" s="312"/>
      <c r="DU145" s="312"/>
      <c r="DV145" s="312"/>
      <c r="DW145" s="312"/>
      <c r="DX145" s="312"/>
      <c r="DY145" s="312"/>
      <c r="DZ145" s="312"/>
      <c r="EA145" s="312"/>
      <c r="EB145" s="312"/>
      <c r="EC145" s="312"/>
      <c r="ED145" s="312"/>
      <c r="EE145" s="312"/>
      <c r="EF145" s="312"/>
      <c r="EG145" s="312"/>
      <c r="EH145" s="312"/>
      <c r="EI145" s="312"/>
      <c r="EJ145" s="312"/>
      <c r="EK145" s="312"/>
      <c r="EL145" s="312"/>
      <c r="EM145" s="312"/>
      <c r="EN145" s="312"/>
      <c r="EO145" s="312"/>
      <c r="EP145" s="312"/>
      <c r="EQ145" s="312"/>
      <c r="ER145" s="312"/>
      <c r="ES145" s="312"/>
      <c r="ET145" s="312"/>
      <c r="EU145" s="312"/>
    </row>
    <row r="146" spans="1:151" s="592" customFormat="1" ht="16.5" customHeight="1" x14ac:dyDescent="0.55000000000000004">
      <c r="A146" s="3157"/>
      <c r="B146" s="348" t="s">
        <v>837</v>
      </c>
      <c r="C146" s="344" t="s">
        <v>10</v>
      </c>
      <c r="D146" s="344" t="s">
        <v>10</v>
      </c>
      <c r="E146" s="344" t="s">
        <v>10</v>
      </c>
      <c r="F146" s="344" t="s">
        <v>10</v>
      </c>
      <c r="G146" s="344" t="s">
        <v>10</v>
      </c>
      <c r="H146" s="344" t="s">
        <v>10</v>
      </c>
      <c r="I146" s="344" t="s">
        <v>10</v>
      </c>
      <c r="J146" s="344" t="s">
        <v>10</v>
      </c>
      <c r="K146" s="344" t="s">
        <v>10</v>
      </c>
      <c r="L146" s="344" t="s">
        <v>10</v>
      </c>
      <c r="M146" s="344" t="s">
        <v>10</v>
      </c>
      <c r="N146" s="344" t="s">
        <v>10</v>
      </c>
      <c r="O146" s="344" t="s">
        <v>10</v>
      </c>
      <c r="P146" s="344" t="s">
        <v>10</v>
      </c>
      <c r="Q146" s="344" t="s">
        <v>10</v>
      </c>
      <c r="R146" s="344" t="s">
        <v>10</v>
      </c>
      <c r="S146" s="344" t="s">
        <v>10</v>
      </c>
      <c r="T146" s="344" t="s">
        <v>10</v>
      </c>
      <c r="U146" s="344" t="s">
        <v>10</v>
      </c>
      <c r="V146" s="344" t="s">
        <v>10</v>
      </c>
      <c r="W146" s="344" t="s">
        <v>10</v>
      </c>
      <c r="X146" s="344" t="s">
        <v>10</v>
      </c>
      <c r="Y146" s="344" t="s">
        <v>10</v>
      </c>
      <c r="Z146" s="344" t="s">
        <v>10</v>
      </c>
      <c r="AA146" s="344" t="s">
        <v>10</v>
      </c>
      <c r="AB146" s="344" t="s">
        <v>10</v>
      </c>
      <c r="AC146" s="344" t="s">
        <v>10</v>
      </c>
      <c r="AD146" s="344" t="s">
        <v>10</v>
      </c>
      <c r="AE146" s="344" t="s">
        <v>10</v>
      </c>
      <c r="AF146" s="81">
        <v>15.689</v>
      </c>
      <c r="AG146" s="249" t="s">
        <v>10</v>
      </c>
      <c r="AH146" s="249" t="s">
        <v>10</v>
      </c>
      <c r="AI146" s="249" t="s">
        <v>10</v>
      </c>
      <c r="AJ146" s="249" t="s">
        <v>10</v>
      </c>
      <c r="AK146" s="249" t="s">
        <v>10</v>
      </c>
      <c r="AL146" s="249" t="s">
        <v>10</v>
      </c>
      <c r="AM146" s="249" t="s">
        <v>10</v>
      </c>
      <c r="AN146" s="249" t="s">
        <v>10</v>
      </c>
      <c r="AO146" s="352" t="s">
        <v>10</v>
      </c>
      <c r="AP146" s="249"/>
      <c r="AQ146" s="249"/>
      <c r="AR146" s="249"/>
      <c r="AS146" s="249"/>
      <c r="AT146" s="249"/>
      <c r="AU146" s="249"/>
      <c r="AV146" s="249"/>
      <c r="AW146" s="249"/>
      <c r="AX146" s="249"/>
      <c r="AY146" s="249"/>
      <c r="AZ146" s="249"/>
      <c r="BA146" s="249"/>
      <c r="BB146" s="249"/>
      <c r="BC146" s="249"/>
      <c r="BD146" s="249"/>
      <c r="BE146" s="249"/>
      <c r="BF146" s="249"/>
      <c r="BG146" s="249"/>
      <c r="BH146" s="249"/>
      <c r="BI146" s="249"/>
      <c r="BJ146" s="249"/>
      <c r="BK146" s="249"/>
      <c r="BL146" s="249"/>
      <c r="BM146" s="249"/>
      <c r="BN146" s="249"/>
      <c r="BO146" s="249"/>
      <c r="BP146" s="249"/>
      <c r="BQ146" s="249"/>
      <c r="BR146" s="249"/>
      <c r="BS146" s="249"/>
      <c r="BT146" s="249"/>
      <c r="BU146" s="249"/>
      <c r="BV146" s="249"/>
      <c r="BW146" s="249"/>
      <c r="BX146" s="249"/>
      <c r="BY146" s="249"/>
      <c r="BZ146" s="249"/>
      <c r="CA146" s="249"/>
      <c r="CB146" s="249"/>
      <c r="CC146" s="249"/>
      <c r="CD146" s="249"/>
      <c r="CE146" s="249"/>
      <c r="CF146" s="312"/>
      <c r="CG146" s="312"/>
      <c r="CH146" s="312"/>
      <c r="CI146" s="312"/>
      <c r="CJ146" s="312"/>
      <c r="CK146" s="312"/>
      <c r="CL146" s="312"/>
      <c r="CM146" s="312"/>
      <c r="CN146" s="312"/>
      <c r="CO146" s="312"/>
      <c r="CP146" s="312"/>
      <c r="CQ146" s="312"/>
      <c r="CR146" s="312"/>
      <c r="CS146" s="312"/>
      <c r="CT146" s="312"/>
      <c r="CU146" s="312"/>
      <c r="CV146" s="312"/>
      <c r="CW146" s="312"/>
      <c r="CX146" s="312"/>
      <c r="CY146" s="312"/>
      <c r="CZ146" s="312"/>
      <c r="DA146" s="312"/>
      <c r="DB146" s="312"/>
      <c r="DC146" s="312"/>
      <c r="DD146" s="312"/>
      <c r="DE146" s="312"/>
      <c r="DF146" s="312"/>
      <c r="DG146" s="312"/>
      <c r="DH146" s="312"/>
      <c r="DI146" s="312"/>
      <c r="DJ146" s="312"/>
      <c r="DK146" s="312"/>
      <c r="DL146" s="312"/>
      <c r="DM146" s="312"/>
      <c r="DN146" s="312"/>
      <c r="DO146" s="312"/>
      <c r="DP146" s="312"/>
      <c r="DQ146" s="312"/>
      <c r="DR146" s="312"/>
      <c r="DS146" s="312"/>
      <c r="DT146" s="312"/>
      <c r="DU146" s="312"/>
      <c r="DV146" s="312"/>
      <c r="DW146" s="312"/>
      <c r="DX146" s="312"/>
      <c r="DY146" s="312"/>
      <c r="DZ146" s="312"/>
      <c r="EA146" s="312"/>
      <c r="EB146" s="312"/>
      <c r="EC146" s="312"/>
      <c r="ED146" s="312"/>
      <c r="EE146" s="312"/>
      <c r="EF146" s="312"/>
      <c r="EG146" s="312"/>
      <c r="EH146" s="312"/>
      <c r="EI146" s="312"/>
      <c r="EJ146" s="312"/>
      <c r="EK146" s="312"/>
      <c r="EL146" s="312"/>
      <c r="EM146" s="312"/>
      <c r="EN146" s="312"/>
      <c r="EO146" s="312"/>
      <c r="EP146" s="312"/>
      <c r="EQ146" s="312"/>
      <c r="ER146" s="312"/>
      <c r="ES146" s="312"/>
      <c r="ET146" s="312"/>
      <c r="EU146" s="312"/>
    </row>
    <row r="147" spans="1:151" s="592" customFormat="1" ht="16.5" customHeight="1" x14ac:dyDescent="0.55000000000000004">
      <c r="A147" s="3157"/>
      <c r="B147" s="347" t="s">
        <v>838</v>
      </c>
      <c r="C147" s="560" t="s">
        <v>10</v>
      </c>
      <c r="D147" s="560" t="s">
        <v>10</v>
      </c>
      <c r="E147" s="560" t="s">
        <v>10</v>
      </c>
      <c r="F147" s="560" t="s">
        <v>10</v>
      </c>
      <c r="G147" s="560" t="s">
        <v>10</v>
      </c>
      <c r="H147" s="560" t="s">
        <v>10</v>
      </c>
      <c r="I147" s="560" t="s">
        <v>10</v>
      </c>
      <c r="J147" s="560" t="s">
        <v>10</v>
      </c>
      <c r="K147" s="560" t="s">
        <v>10</v>
      </c>
      <c r="L147" s="560" t="s">
        <v>10</v>
      </c>
      <c r="M147" s="560" t="s">
        <v>10</v>
      </c>
      <c r="N147" s="560" t="s">
        <v>10</v>
      </c>
      <c r="O147" s="560" t="s">
        <v>10</v>
      </c>
      <c r="P147" s="560" t="s">
        <v>10</v>
      </c>
      <c r="Q147" s="560" t="s">
        <v>10</v>
      </c>
      <c r="R147" s="560" t="s">
        <v>10</v>
      </c>
      <c r="S147" s="560" t="s">
        <v>10</v>
      </c>
      <c r="T147" s="560" t="s">
        <v>10</v>
      </c>
      <c r="U147" s="560" t="s">
        <v>10</v>
      </c>
      <c r="V147" s="560" t="s">
        <v>10</v>
      </c>
      <c r="W147" s="560" t="s">
        <v>10</v>
      </c>
      <c r="X147" s="560" t="s">
        <v>10</v>
      </c>
      <c r="Y147" s="560" t="s">
        <v>10</v>
      </c>
      <c r="Z147" s="560" t="s">
        <v>10</v>
      </c>
      <c r="AA147" s="560" t="s">
        <v>10</v>
      </c>
      <c r="AB147" s="560" t="s">
        <v>10</v>
      </c>
      <c r="AC147" s="560" t="s">
        <v>10</v>
      </c>
      <c r="AD147" s="560" t="s">
        <v>10</v>
      </c>
      <c r="AE147" s="560" t="s">
        <v>10</v>
      </c>
      <c r="AF147" s="86">
        <v>13.804</v>
      </c>
      <c r="AG147" s="573" t="s">
        <v>10</v>
      </c>
      <c r="AH147" s="573" t="s">
        <v>10</v>
      </c>
      <c r="AI147" s="573" t="s">
        <v>10</v>
      </c>
      <c r="AJ147" s="573" t="s">
        <v>10</v>
      </c>
      <c r="AK147" s="573" t="s">
        <v>10</v>
      </c>
      <c r="AL147" s="573" t="s">
        <v>10</v>
      </c>
      <c r="AM147" s="573" t="s">
        <v>10</v>
      </c>
      <c r="AN147" s="573" t="s">
        <v>10</v>
      </c>
      <c r="AO147" s="353" t="s">
        <v>10</v>
      </c>
      <c r="AP147" s="249"/>
      <c r="AQ147" s="249"/>
      <c r="AR147" s="249"/>
      <c r="AS147" s="249"/>
      <c r="AT147" s="249"/>
      <c r="AU147" s="249"/>
      <c r="AV147" s="249"/>
      <c r="AW147" s="249"/>
      <c r="AX147" s="249"/>
      <c r="AY147" s="249"/>
      <c r="AZ147" s="249"/>
      <c r="BA147" s="249"/>
      <c r="BB147" s="249"/>
      <c r="BC147" s="249"/>
      <c r="BD147" s="249"/>
      <c r="BE147" s="249"/>
      <c r="BF147" s="249"/>
      <c r="BG147" s="249"/>
      <c r="BH147" s="249"/>
      <c r="BI147" s="249"/>
      <c r="BJ147" s="249"/>
      <c r="BK147" s="249"/>
      <c r="BL147" s="249"/>
      <c r="BM147" s="249"/>
      <c r="BN147" s="249"/>
      <c r="BO147" s="249"/>
      <c r="BP147" s="249"/>
      <c r="BQ147" s="249"/>
      <c r="BR147" s="249"/>
      <c r="BS147" s="249"/>
      <c r="BT147" s="249"/>
      <c r="BU147" s="249"/>
      <c r="BV147" s="249"/>
      <c r="BW147" s="249"/>
      <c r="BX147" s="249"/>
      <c r="BY147" s="249"/>
      <c r="BZ147" s="249"/>
      <c r="CA147" s="249"/>
      <c r="CB147" s="249"/>
      <c r="CC147" s="249"/>
      <c r="CD147" s="249"/>
      <c r="CE147" s="249"/>
      <c r="CF147" s="312"/>
      <c r="CG147" s="312"/>
      <c r="CH147" s="312"/>
      <c r="CI147" s="312"/>
      <c r="CJ147" s="312"/>
      <c r="CK147" s="312"/>
      <c r="CL147" s="312"/>
      <c r="CM147" s="312"/>
      <c r="CN147" s="312"/>
      <c r="CO147" s="312"/>
      <c r="CP147" s="312"/>
      <c r="CQ147" s="312"/>
      <c r="CR147" s="312"/>
      <c r="CS147" s="312"/>
      <c r="CT147" s="312"/>
      <c r="CU147" s="312"/>
      <c r="CV147" s="312"/>
      <c r="CW147" s="312"/>
      <c r="CX147" s="312"/>
      <c r="CY147" s="312"/>
      <c r="CZ147" s="312"/>
      <c r="DA147" s="312"/>
      <c r="DB147" s="312"/>
      <c r="DC147" s="312"/>
      <c r="DD147" s="312"/>
      <c r="DE147" s="312"/>
      <c r="DF147" s="312"/>
      <c r="DG147" s="312"/>
      <c r="DH147" s="312"/>
      <c r="DI147" s="312"/>
      <c r="DJ147" s="312"/>
      <c r="DK147" s="312"/>
      <c r="DL147" s="312"/>
      <c r="DM147" s="312"/>
      <c r="DN147" s="312"/>
      <c r="DO147" s="312"/>
      <c r="DP147" s="312"/>
      <c r="DQ147" s="312"/>
      <c r="DR147" s="312"/>
      <c r="DS147" s="312"/>
      <c r="DT147" s="312"/>
      <c r="DU147" s="312"/>
      <c r="DV147" s="312"/>
      <c r="DW147" s="312"/>
      <c r="DX147" s="312"/>
      <c r="DY147" s="312"/>
      <c r="DZ147" s="312"/>
      <c r="EA147" s="312"/>
      <c r="EB147" s="312"/>
      <c r="EC147" s="312"/>
      <c r="ED147" s="312"/>
      <c r="EE147" s="312"/>
      <c r="EF147" s="312"/>
      <c r="EG147" s="312"/>
      <c r="EH147" s="312"/>
      <c r="EI147" s="312"/>
      <c r="EJ147" s="312"/>
      <c r="EK147" s="312"/>
      <c r="EL147" s="312"/>
      <c r="EM147" s="312"/>
      <c r="EN147" s="312"/>
      <c r="EO147" s="312"/>
      <c r="EP147" s="312"/>
      <c r="EQ147" s="312"/>
      <c r="ER147" s="312"/>
      <c r="ES147" s="312"/>
      <c r="ET147" s="312"/>
      <c r="EU147" s="312"/>
    </row>
    <row r="148" spans="1:151" s="592" customFormat="1" ht="15.65" hidden="1" customHeight="1" x14ac:dyDescent="0.55000000000000004">
      <c r="A148" s="3157"/>
      <c r="B148" s="342"/>
      <c r="C148" s="34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12"/>
      <c r="AA148" s="312"/>
      <c r="AB148" s="342"/>
      <c r="AC148" s="342"/>
      <c r="AD148" s="342"/>
      <c r="AE148" s="342"/>
      <c r="AF148" s="342"/>
      <c r="AG148" s="342"/>
      <c r="AH148" s="342"/>
      <c r="AI148" s="312"/>
      <c r="AJ148" s="312"/>
      <c r="AK148" s="312"/>
      <c r="AL148" s="249"/>
      <c r="AM148" s="249"/>
      <c r="AN148" s="249"/>
      <c r="AO148" s="249"/>
      <c r="AP148" s="249"/>
      <c r="AQ148" s="249"/>
      <c r="AR148" s="249"/>
      <c r="AS148" s="249"/>
      <c r="AT148" s="249"/>
      <c r="AU148" s="249"/>
      <c r="AV148" s="249"/>
      <c r="AW148" s="249"/>
      <c r="AX148" s="249"/>
      <c r="AY148" s="249"/>
      <c r="AZ148" s="249"/>
      <c r="BA148" s="249"/>
      <c r="BB148" s="249"/>
      <c r="BC148" s="249"/>
      <c r="BD148" s="249"/>
      <c r="BE148" s="249"/>
      <c r="BF148" s="249"/>
      <c r="BG148" s="249"/>
      <c r="BH148" s="249"/>
      <c r="BI148" s="249"/>
      <c r="BJ148" s="249"/>
      <c r="BK148" s="249"/>
      <c r="BL148" s="249"/>
      <c r="BM148" s="249"/>
      <c r="BN148" s="249"/>
      <c r="BO148" s="249"/>
      <c r="BP148" s="249"/>
      <c r="BQ148" s="249"/>
      <c r="BR148" s="249"/>
      <c r="BS148" s="249"/>
      <c r="BT148" s="249"/>
      <c r="BU148" s="249"/>
      <c r="BV148" s="249"/>
      <c r="BW148" s="249"/>
      <c r="BX148" s="249"/>
      <c r="BY148" s="249"/>
      <c r="BZ148" s="249"/>
      <c r="CA148" s="249"/>
      <c r="CB148" s="249"/>
      <c r="CC148" s="249"/>
      <c r="CD148" s="249"/>
      <c r="CE148" s="249"/>
      <c r="CF148" s="312"/>
      <c r="CG148" s="312"/>
      <c r="CH148" s="312"/>
      <c r="CI148" s="312"/>
      <c r="CJ148" s="312"/>
      <c r="CK148" s="312"/>
      <c r="CL148" s="312"/>
      <c r="CM148" s="312"/>
      <c r="CN148" s="312"/>
      <c r="CO148" s="312"/>
      <c r="CP148" s="312"/>
      <c r="CQ148" s="312"/>
      <c r="CR148" s="312"/>
      <c r="CS148" s="312"/>
      <c r="CT148" s="312"/>
      <c r="CU148" s="312"/>
      <c r="CV148" s="312"/>
      <c r="CW148" s="312"/>
      <c r="CX148" s="312"/>
      <c r="CY148" s="312"/>
      <c r="CZ148" s="312"/>
      <c r="DA148" s="312"/>
      <c r="DB148" s="312"/>
      <c r="DC148" s="312"/>
      <c r="DD148" s="312"/>
      <c r="DE148" s="312"/>
      <c r="DF148" s="312"/>
      <c r="DG148" s="312"/>
      <c r="DH148" s="312"/>
      <c r="DI148" s="312"/>
      <c r="DJ148" s="312"/>
      <c r="DK148" s="312"/>
      <c r="DL148" s="312"/>
      <c r="DM148" s="312"/>
      <c r="DN148" s="312"/>
      <c r="DO148" s="312"/>
      <c r="DP148" s="312"/>
      <c r="DQ148" s="312"/>
      <c r="DR148" s="312"/>
      <c r="DS148" s="312"/>
      <c r="DT148" s="312"/>
      <c r="DU148" s="312"/>
      <c r="DV148" s="312"/>
      <c r="DW148" s="312"/>
      <c r="DX148" s="312"/>
      <c r="DY148" s="312"/>
      <c r="DZ148" s="312"/>
      <c r="EA148" s="312"/>
      <c r="EB148" s="312"/>
      <c r="EC148" s="312"/>
      <c r="ED148" s="312"/>
      <c r="EE148" s="312"/>
      <c r="EF148" s="312"/>
      <c r="EG148" s="312"/>
      <c r="EH148" s="312"/>
      <c r="EI148" s="312"/>
      <c r="EJ148" s="312"/>
      <c r="EK148" s="312"/>
      <c r="EL148" s="312"/>
      <c r="EM148" s="312"/>
      <c r="EN148" s="312"/>
      <c r="EO148" s="312"/>
      <c r="EP148" s="312"/>
      <c r="EQ148" s="312"/>
      <c r="ER148" s="312"/>
      <c r="ES148" s="312"/>
      <c r="ET148" s="312"/>
      <c r="EU148" s="312"/>
    </row>
    <row r="149" spans="1:151" s="592" customFormat="1" x14ac:dyDescent="0.55000000000000004">
      <c r="A149" s="3157"/>
      <c r="B149" s="3277" t="s">
        <v>847</v>
      </c>
      <c r="C149" s="3276"/>
      <c r="D149" s="3276"/>
      <c r="E149" s="3276"/>
      <c r="F149" s="3276"/>
      <c r="G149" s="3276"/>
      <c r="H149" s="3276"/>
      <c r="I149" s="3276"/>
      <c r="J149" s="3276"/>
      <c r="K149" s="3276"/>
      <c r="L149" s="3276"/>
      <c r="M149" s="3276"/>
      <c r="N149" s="3276"/>
      <c r="O149" s="3276"/>
      <c r="P149" s="3276"/>
      <c r="Q149" s="3276"/>
      <c r="R149" s="3276"/>
      <c r="S149" s="342"/>
      <c r="T149" s="342"/>
      <c r="U149" s="342"/>
      <c r="V149" s="342"/>
      <c r="W149" s="342"/>
      <c r="X149" s="342"/>
      <c r="Y149" s="342"/>
      <c r="Z149" s="312"/>
      <c r="AA149" s="312"/>
      <c r="AB149" s="342"/>
      <c r="AC149" s="342"/>
      <c r="AD149" s="342"/>
      <c r="AE149" s="342"/>
      <c r="AF149" s="342"/>
      <c r="AG149" s="342"/>
      <c r="AH149" s="342"/>
      <c r="AI149" s="312"/>
      <c r="AJ149" s="312"/>
      <c r="AK149" s="312"/>
      <c r="AL149" s="249"/>
      <c r="AM149" s="249"/>
      <c r="AN149" s="249"/>
      <c r="AO149" s="249"/>
      <c r="AP149" s="249"/>
      <c r="AQ149" s="249"/>
      <c r="AR149" s="249"/>
      <c r="AS149" s="249"/>
      <c r="AT149" s="249"/>
      <c r="AU149" s="249"/>
      <c r="AV149" s="249"/>
      <c r="AW149" s="249"/>
      <c r="AX149" s="249"/>
      <c r="AY149" s="249"/>
      <c r="AZ149" s="249"/>
      <c r="BA149" s="249"/>
      <c r="BB149" s="249"/>
      <c r="BC149" s="249"/>
      <c r="BD149" s="249"/>
      <c r="BE149" s="249"/>
      <c r="BF149" s="249"/>
      <c r="BG149" s="249"/>
      <c r="BH149" s="249"/>
      <c r="BI149" s="249"/>
      <c r="BJ149" s="249"/>
      <c r="BK149" s="249"/>
      <c r="BL149" s="249"/>
      <c r="BM149" s="249"/>
      <c r="BN149" s="249"/>
      <c r="BO149" s="249"/>
      <c r="BP149" s="249"/>
      <c r="BQ149" s="249"/>
      <c r="BR149" s="249"/>
      <c r="BS149" s="249"/>
      <c r="BT149" s="249"/>
      <c r="BU149" s="249"/>
      <c r="BV149" s="249"/>
      <c r="BW149" s="249"/>
      <c r="BX149" s="249"/>
      <c r="BY149" s="249"/>
      <c r="BZ149" s="249"/>
      <c r="CA149" s="249"/>
      <c r="CB149" s="249"/>
      <c r="CC149" s="249"/>
      <c r="CD149" s="249"/>
      <c r="CE149" s="249"/>
      <c r="CF149" s="312"/>
      <c r="CG149" s="312"/>
      <c r="CH149" s="312"/>
      <c r="CI149" s="312"/>
      <c r="CJ149" s="312"/>
      <c r="CK149" s="312"/>
      <c r="CL149" s="312"/>
      <c r="CM149" s="312"/>
      <c r="CN149" s="312"/>
      <c r="CO149" s="312"/>
      <c r="CP149" s="312"/>
      <c r="CQ149" s="312"/>
      <c r="CR149" s="312"/>
      <c r="CS149" s="312"/>
      <c r="CT149" s="312"/>
      <c r="CU149" s="312"/>
      <c r="CV149" s="312"/>
      <c r="CW149" s="312"/>
      <c r="CX149" s="312"/>
      <c r="CY149" s="312"/>
      <c r="CZ149" s="312"/>
      <c r="DA149" s="312"/>
      <c r="DB149" s="312"/>
      <c r="DC149" s="312"/>
      <c r="DD149" s="312"/>
      <c r="DE149" s="312"/>
      <c r="DF149" s="312"/>
      <c r="DG149" s="312"/>
      <c r="DH149" s="312"/>
      <c r="DI149" s="312"/>
      <c r="DJ149" s="312"/>
      <c r="DK149" s="312"/>
      <c r="DL149" s="312"/>
      <c r="DM149" s="312"/>
      <c r="DN149" s="312"/>
      <c r="DO149" s="312"/>
      <c r="DP149" s="312"/>
      <c r="DQ149" s="312"/>
      <c r="DR149" s="312"/>
      <c r="DS149" s="312"/>
      <c r="DT149" s="312"/>
      <c r="DU149" s="312"/>
      <c r="DV149" s="312"/>
      <c r="DW149" s="312"/>
      <c r="DX149" s="312"/>
      <c r="DY149" s="312"/>
      <c r="DZ149" s="312"/>
      <c r="EA149" s="312"/>
      <c r="EB149" s="312"/>
      <c r="EC149" s="312"/>
      <c r="ED149" s="312"/>
      <c r="EE149" s="312"/>
      <c r="EF149" s="312"/>
      <c r="EG149" s="312"/>
      <c r="EH149" s="312"/>
      <c r="EI149" s="312"/>
      <c r="EJ149" s="312"/>
      <c r="EK149" s="312"/>
      <c r="EL149" s="312"/>
      <c r="EM149" s="312"/>
      <c r="EN149" s="312"/>
      <c r="EO149" s="312"/>
      <c r="EP149" s="312"/>
      <c r="EQ149" s="312"/>
      <c r="ER149" s="312"/>
      <c r="ES149" s="312"/>
      <c r="ET149" s="312"/>
      <c r="EU149" s="312"/>
    </row>
    <row r="150" spans="1:151" s="592" customFormat="1" x14ac:dyDescent="0.55000000000000004">
      <c r="A150" s="3157"/>
      <c r="B150" s="342"/>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12"/>
      <c r="AA150" s="312"/>
      <c r="AB150" s="342"/>
      <c r="AC150" s="342"/>
      <c r="AD150" s="342"/>
      <c r="AE150" s="342"/>
      <c r="AF150" s="342"/>
      <c r="AG150" s="342"/>
      <c r="AH150" s="342"/>
      <c r="AI150" s="312"/>
      <c r="AJ150" s="312"/>
      <c r="AK150" s="312"/>
      <c r="AL150" s="249"/>
      <c r="AM150" s="249"/>
      <c r="AN150" s="249"/>
      <c r="AO150" s="249"/>
      <c r="AP150" s="249"/>
      <c r="AQ150" s="249"/>
      <c r="AR150" s="249"/>
      <c r="AS150" s="249"/>
      <c r="AT150" s="249"/>
      <c r="AU150" s="249"/>
      <c r="AV150" s="249"/>
      <c r="AW150" s="249"/>
      <c r="AX150" s="249"/>
      <c r="AY150" s="249"/>
      <c r="AZ150" s="249"/>
      <c r="BA150" s="249"/>
      <c r="BB150" s="249"/>
      <c r="BC150" s="249"/>
      <c r="BD150" s="249"/>
      <c r="BE150" s="249"/>
      <c r="BF150" s="249"/>
      <c r="BG150" s="249"/>
      <c r="BH150" s="249"/>
      <c r="BI150" s="249"/>
      <c r="BJ150" s="249"/>
      <c r="BK150" s="249"/>
      <c r="BL150" s="249"/>
      <c r="BM150" s="249"/>
      <c r="BN150" s="249"/>
      <c r="BO150" s="249"/>
      <c r="BP150" s="249"/>
      <c r="BQ150" s="249"/>
      <c r="BR150" s="249"/>
      <c r="BS150" s="249"/>
      <c r="BT150" s="249"/>
      <c r="BU150" s="249"/>
      <c r="BV150" s="249"/>
      <c r="BW150" s="249"/>
      <c r="BX150" s="249"/>
      <c r="BY150" s="249"/>
      <c r="BZ150" s="249"/>
      <c r="CA150" s="249"/>
      <c r="CB150" s="249"/>
      <c r="CC150" s="249"/>
      <c r="CD150" s="249"/>
      <c r="CE150" s="249"/>
      <c r="CF150" s="312"/>
      <c r="CG150" s="312"/>
      <c r="CH150" s="312"/>
      <c r="CI150" s="312"/>
      <c r="CJ150" s="312"/>
      <c r="CK150" s="312"/>
      <c r="CL150" s="312"/>
      <c r="CM150" s="312"/>
      <c r="CN150" s="312"/>
      <c r="CO150" s="312"/>
      <c r="CP150" s="312"/>
      <c r="CQ150" s="312"/>
      <c r="CR150" s="312"/>
      <c r="CS150" s="312"/>
      <c r="CT150" s="312"/>
      <c r="CU150" s="312"/>
      <c r="CV150" s="312"/>
      <c r="CW150" s="312"/>
      <c r="CX150" s="312"/>
      <c r="CY150" s="312"/>
      <c r="CZ150" s="312"/>
      <c r="DA150" s="312"/>
      <c r="DB150" s="312"/>
      <c r="DC150" s="312"/>
      <c r="DD150" s="312"/>
      <c r="DE150" s="312"/>
      <c r="DF150" s="312"/>
      <c r="DG150" s="312"/>
      <c r="DH150" s="312"/>
      <c r="DI150" s="312"/>
      <c r="DJ150" s="312"/>
      <c r="DK150" s="312"/>
      <c r="DL150" s="312"/>
      <c r="DM150" s="312"/>
      <c r="DN150" s="312"/>
      <c r="DO150" s="312"/>
      <c r="DP150" s="312"/>
      <c r="DQ150" s="312"/>
      <c r="DR150" s="312"/>
      <c r="DS150" s="312"/>
      <c r="DT150" s="312"/>
      <c r="DU150" s="312"/>
      <c r="DV150" s="312"/>
      <c r="DW150" s="312"/>
      <c r="DX150" s="312"/>
      <c r="DY150" s="312"/>
      <c r="DZ150" s="312"/>
      <c r="EA150" s="312"/>
      <c r="EB150" s="312"/>
      <c r="EC150" s="312"/>
      <c r="ED150" s="312"/>
      <c r="EE150" s="312"/>
      <c r="EF150" s="312"/>
      <c r="EG150" s="312"/>
      <c r="EH150" s="312"/>
      <c r="EI150" s="312"/>
      <c r="EJ150" s="312"/>
      <c r="EK150" s="312"/>
      <c r="EL150" s="312"/>
      <c r="EM150" s="312"/>
      <c r="EN150" s="312"/>
      <c r="EO150" s="312"/>
      <c r="EP150" s="312"/>
      <c r="EQ150" s="312"/>
      <c r="ER150" s="312"/>
      <c r="ES150" s="312"/>
      <c r="ET150" s="312"/>
      <c r="EU150" s="312"/>
    </row>
    <row r="151" spans="1:151" ht="63" customHeight="1" x14ac:dyDescent="0.35">
      <c r="A151" s="2554" t="s">
        <v>1343</v>
      </c>
      <c r="B151" s="3315" t="s">
        <v>854</v>
      </c>
      <c r="C151" s="3316"/>
      <c r="D151" s="3316"/>
      <c r="E151" s="3316"/>
      <c r="F151" s="3316"/>
      <c r="G151" s="3316"/>
      <c r="H151" s="3316"/>
      <c r="I151" s="3316"/>
      <c r="J151" s="3316"/>
      <c r="K151" s="3316"/>
      <c r="L151" s="3316"/>
      <c r="M151" s="3316"/>
      <c r="N151" s="3316"/>
      <c r="O151" s="3316"/>
      <c r="P151" s="3316"/>
      <c r="Q151" s="3316"/>
      <c r="R151" s="3316"/>
      <c r="S151" s="3316"/>
      <c r="T151" s="3316"/>
      <c r="U151" s="3316"/>
      <c r="V151" s="3316"/>
      <c r="W151" s="3316"/>
      <c r="X151" s="3316"/>
      <c r="Y151" s="3316"/>
      <c r="Z151" s="609"/>
      <c r="AA151" s="609"/>
      <c r="AB151" s="609"/>
      <c r="AC151" s="609"/>
      <c r="AD151" s="609"/>
      <c r="AE151" s="609"/>
      <c r="AF151" s="609"/>
      <c r="AG151" s="609"/>
      <c r="AH151" s="609"/>
      <c r="AI151" s="609"/>
      <c r="AJ151" s="609"/>
      <c r="AK151" s="591"/>
      <c r="AL151" s="249"/>
      <c r="AM151" s="249"/>
      <c r="AN151" s="249"/>
      <c r="AO151" s="250"/>
      <c r="AP151" s="249"/>
      <c r="AQ151" s="249"/>
      <c r="AR151" s="249"/>
      <c r="AS151" s="249"/>
      <c r="AT151" s="249"/>
      <c r="AU151" s="249"/>
      <c r="AV151" s="249"/>
      <c r="AW151" s="249"/>
      <c r="AX151" s="249"/>
      <c r="AY151" s="249"/>
      <c r="AZ151" s="249"/>
      <c r="BA151" s="249"/>
      <c r="BB151" s="249"/>
      <c r="BC151" s="249"/>
      <c r="BD151" s="249"/>
      <c r="BE151" s="249"/>
      <c r="BF151" s="249"/>
      <c r="BG151" s="249"/>
      <c r="BH151" s="249"/>
      <c r="BI151" s="249"/>
      <c r="BJ151" s="249"/>
      <c r="BK151" s="249"/>
      <c r="BL151" s="249"/>
      <c r="BM151" s="249"/>
      <c r="BN151" s="249"/>
      <c r="BO151" s="249"/>
      <c r="BP151" s="249"/>
      <c r="BQ151" s="249"/>
      <c r="BR151" s="249"/>
      <c r="BS151" s="249"/>
      <c r="BT151" s="249"/>
      <c r="BU151" s="249"/>
      <c r="BV151" s="249"/>
      <c r="BW151" s="249"/>
      <c r="BX151" s="249"/>
      <c r="BY151" s="249"/>
      <c r="BZ151" s="249"/>
      <c r="CA151" s="249"/>
      <c r="CB151" s="249"/>
      <c r="CC151" s="249"/>
      <c r="CD151" s="249"/>
      <c r="CE151" s="249"/>
      <c r="CF151" s="312"/>
      <c r="CG151" s="312"/>
      <c r="CH151" s="312"/>
      <c r="CI151" s="312"/>
      <c r="CJ151" s="312"/>
      <c r="CK151" s="312"/>
      <c r="CL151" s="312"/>
      <c r="CM151" s="312"/>
      <c r="CN151" s="312"/>
      <c r="CO151" s="312"/>
      <c r="CP151" s="312"/>
      <c r="CQ151" s="312"/>
      <c r="CR151" s="312"/>
      <c r="CS151" s="312"/>
      <c r="CT151" s="312"/>
      <c r="CU151" s="312"/>
      <c r="CV151" s="312"/>
      <c r="CW151" s="312"/>
      <c r="CX151" s="312"/>
      <c r="CY151" s="312"/>
      <c r="CZ151" s="312"/>
      <c r="DA151" s="312"/>
      <c r="DB151" s="312"/>
      <c r="DC151" s="312"/>
      <c r="DD151" s="312"/>
      <c r="DE151" s="312"/>
      <c r="DF151" s="312"/>
      <c r="DG151" s="312"/>
      <c r="DH151" s="312"/>
      <c r="DI151" s="312"/>
      <c r="DJ151" s="312"/>
      <c r="DK151" s="312"/>
      <c r="DL151" s="312"/>
      <c r="DM151" s="312"/>
      <c r="DN151" s="312"/>
      <c r="DO151" s="312"/>
      <c r="DP151" s="312"/>
      <c r="DQ151" s="312"/>
      <c r="DR151" s="312"/>
      <c r="DS151" s="312"/>
      <c r="DT151" s="312"/>
      <c r="DU151" s="312"/>
      <c r="DV151" s="312"/>
      <c r="DW151" s="312"/>
      <c r="DX151" s="312"/>
      <c r="DY151" s="312"/>
      <c r="DZ151" s="312"/>
      <c r="EA151" s="312"/>
      <c r="EB151" s="312"/>
      <c r="EC151" s="312"/>
      <c r="ED151" s="312"/>
      <c r="EE151" s="312"/>
      <c r="EF151" s="312"/>
      <c r="EG151" s="312"/>
      <c r="EH151" s="312"/>
      <c r="EI151" s="312"/>
      <c r="EJ151" s="312"/>
      <c r="EK151" s="312"/>
      <c r="EL151" s="312"/>
      <c r="EM151" s="312"/>
      <c r="EN151" s="312"/>
      <c r="EO151" s="312"/>
      <c r="EP151" s="312"/>
      <c r="EQ151" s="312"/>
      <c r="ER151" s="312"/>
      <c r="ES151" s="312"/>
      <c r="ET151" s="312"/>
      <c r="EU151" s="312"/>
    </row>
    <row r="152" spans="1:151" s="592" customFormat="1" ht="46.5" x14ac:dyDescent="0.55000000000000004">
      <c r="A152" s="3157"/>
      <c r="B152" s="617" t="s">
        <v>54</v>
      </c>
      <c r="C152" s="610" t="s">
        <v>6</v>
      </c>
      <c r="D152" s="610" t="s">
        <v>7</v>
      </c>
      <c r="E152" s="610" t="s">
        <v>8</v>
      </c>
      <c r="F152" s="618" t="s">
        <v>123</v>
      </c>
      <c r="G152" s="611" t="s">
        <v>160</v>
      </c>
      <c r="H152" s="611" t="s">
        <v>194</v>
      </c>
      <c r="I152" s="611" t="s">
        <v>202</v>
      </c>
      <c r="J152" s="611" t="s">
        <v>241</v>
      </c>
      <c r="K152" s="611" t="s">
        <v>273</v>
      </c>
      <c r="L152" s="611" t="s">
        <v>284</v>
      </c>
      <c r="M152" s="611" t="s">
        <v>322</v>
      </c>
      <c r="N152" s="611" t="s">
        <v>342</v>
      </c>
      <c r="O152" s="611" t="s">
        <v>356</v>
      </c>
      <c r="P152" s="611" t="s">
        <v>384</v>
      </c>
      <c r="Q152" s="611" t="s">
        <v>493</v>
      </c>
      <c r="R152" s="611" t="s">
        <v>535</v>
      </c>
      <c r="S152" s="611" t="s">
        <v>541</v>
      </c>
      <c r="T152" s="611" t="s">
        <v>545</v>
      </c>
      <c r="U152" s="611" t="s">
        <v>578</v>
      </c>
      <c r="V152" s="611" t="s">
        <v>586</v>
      </c>
      <c r="W152" s="611" t="s">
        <v>633</v>
      </c>
      <c r="X152" s="611" t="s">
        <v>646</v>
      </c>
      <c r="Y152" s="611" t="s">
        <v>647</v>
      </c>
      <c r="Z152" s="611" t="s">
        <v>668</v>
      </c>
      <c r="AA152" s="611" t="s">
        <v>671</v>
      </c>
      <c r="AB152" s="611" t="s">
        <v>688</v>
      </c>
      <c r="AC152" s="611" t="s">
        <v>689</v>
      </c>
      <c r="AD152" s="611" t="s">
        <v>735</v>
      </c>
      <c r="AE152" s="611" t="s">
        <v>776</v>
      </c>
      <c r="AF152" s="611" t="s">
        <v>811</v>
      </c>
      <c r="AG152" s="611" t="s">
        <v>1055</v>
      </c>
      <c r="AH152" s="611" t="s">
        <v>1072</v>
      </c>
      <c r="AI152" s="611" t="s">
        <v>1075</v>
      </c>
      <c r="AJ152" s="611" t="s">
        <v>1117</v>
      </c>
      <c r="AK152" s="611" t="s">
        <v>1162</v>
      </c>
      <c r="AL152" s="355" t="s">
        <v>1176</v>
      </c>
      <c r="AM152" s="651" t="s">
        <v>1211</v>
      </c>
      <c r="AN152" s="3040" t="s">
        <v>1297</v>
      </c>
      <c r="AO152" s="351" t="s">
        <v>1328</v>
      </c>
      <c r="AP152" s="249"/>
      <c r="AQ152" s="249"/>
      <c r="AR152" s="249"/>
      <c r="AS152" s="249"/>
      <c r="AT152" s="249"/>
      <c r="AU152" s="249"/>
      <c r="AV152" s="249"/>
      <c r="AW152" s="249"/>
      <c r="AX152" s="249"/>
      <c r="AY152" s="249"/>
      <c r="AZ152" s="249"/>
      <c r="BA152" s="249"/>
      <c r="BB152" s="249"/>
      <c r="BC152" s="249"/>
      <c r="BD152" s="249"/>
      <c r="BE152" s="249"/>
      <c r="BF152" s="249"/>
      <c r="BG152" s="249"/>
      <c r="BH152" s="249"/>
      <c r="BI152" s="249"/>
      <c r="BJ152" s="249"/>
      <c r="BK152" s="249"/>
      <c r="BL152" s="249"/>
      <c r="BM152" s="249"/>
      <c r="BN152" s="249"/>
      <c r="BO152" s="249"/>
      <c r="BP152" s="249"/>
      <c r="BQ152" s="249"/>
      <c r="BR152" s="249"/>
      <c r="BS152" s="249"/>
      <c r="BT152" s="249"/>
      <c r="BU152" s="249"/>
      <c r="BV152" s="249"/>
      <c r="BW152" s="249"/>
      <c r="BX152" s="249"/>
      <c r="BY152" s="249"/>
      <c r="BZ152" s="249"/>
      <c r="CA152" s="249"/>
      <c r="CB152" s="249"/>
      <c r="CC152" s="249"/>
      <c r="CD152" s="249"/>
      <c r="CE152" s="249"/>
      <c r="CF152" s="312"/>
      <c r="CG152" s="312"/>
      <c r="CH152" s="312"/>
      <c r="CI152" s="312"/>
      <c r="CJ152" s="312"/>
      <c r="CK152" s="312"/>
      <c r="CL152" s="312"/>
      <c r="CM152" s="312"/>
      <c r="CN152" s="312"/>
      <c r="CO152" s="312"/>
      <c r="CP152" s="312"/>
      <c r="CQ152" s="312"/>
      <c r="CR152" s="312"/>
      <c r="CS152" s="312"/>
      <c r="CT152" s="312"/>
      <c r="CU152" s="312"/>
      <c r="CV152" s="312"/>
      <c r="CW152" s="312"/>
      <c r="CX152" s="312"/>
      <c r="CY152" s="312"/>
      <c r="CZ152" s="312"/>
      <c r="DA152" s="312"/>
      <c r="DB152" s="312"/>
      <c r="DC152" s="312"/>
      <c r="DD152" s="312"/>
      <c r="DE152" s="312"/>
      <c r="DF152" s="312"/>
      <c r="DG152" s="312"/>
      <c r="DH152" s="312"/>
      <c r="DI152" s="312"/>
      <c r="DJ152" s="312"/>
      <c r="DK152" s="312"/>
      <c r="DL152" s="312"/>
      <c r="DM152" s="312"/>
      <c r="DN152" s="312"/>
      <c r="DO152" s="312"/>
      <c r="DP152" s="312"/>
      <c r="DQ152" s="312"/>
      <c r="DR152" s="312"/>
      <c r="DS152" s="312"/>
      <c r="DT152" s="312"/>
      <c r="DU152" s="312"/>
      <c r="DV152" s="312"/>
      <c r="DW152" s="312"/>
      <c r="DX152" s="312"/>
      <c r="DY152" s="312"/>
      <c r="DZ152" s="312"/>
      <c r="EA152" s="312"/>
      <c r="EB152" s="312"/>
      <c r="EC152" s="312"/>
      <c r="ED152" s="312"/>
      <c r="EE152" s="312"/>
      <c r="EF152" s="312"/>
      <c r="EG152" s="312"/>
      <c r="EH152" s="312"/>
      <c r="EI152" s="312"/>
      <c r="EJ152" s="312"/>
      <c r="EK152" s="312"/>
      <c r="EL152" s="312"/>
      <c r="EM152" s="312"/>
      <c r="EN152" s="312"/>
      <c r="EO152" s="312"/>
      <c r="EP152" s="312"/>
      <c r="EQ152" s="312"/>
      <c r="ER152" s="312"/>
      <c r="ES152" s="312"/>
      <c r="ET152" s="312"/>
      <c r="EU152" s="312"/>
    </row>
    <row r="153" spans="1:151" s="592" customFormat="1" ht="16.5" customHeight="1" x14ac:dyDescent="0.55000000000000004">
      <c r="A153" s="3157"/>
      <c r="B153" s="619" t="s">
        <v>834</v>
      </c>
      <c r="C153" s="557" t="s">
        <v>10</v>
      </c>
      <c r="D153" s="557" t="s">
        <v>10</v>
      </c>
      <c r="E153" s="557" t="s">
        <v>10</v>
      </c>
      <c r="F153" s="557" t="s">
        <v>10</v>
      </c>
      <c r="G153" s="557" t="s">
        <v>10</v>
      </c>
      <c r="H153" s="557" t="s">
        <v>10</v>
      </c>
      <c r="I153" s="557" t="s">
        <v>10</v>
      </c>
      <c r="J153" s="557" t="s">
        <v>10</v>
      </c>
      <c r="K153" s="557" t="s">
        <v>10</v>
      </c>
      <c r="L153" s="557" t="s">
        <v>10</v>
      </c>
      <c r="M153" s="557" t="s">
        <v>10</v>
      </c>
      <c r="N153" s="557" t="s">
        <v>10</v>
      </c>
      <c r="O153" s="557" t="s">
        <v>10</v>
      </c>
      <c r="P153" s="557" t="s">
        <v>10</v>
      </c>
      <c r="Q153" s="557" t="s">
        <v>10</v>
      </c>
      <c r="R153" s="557" t="s">
        <v>10</v>
      </c>
      <c r="S153" s="557" t="s">
        <v>10</v>
      </c>
      <c r="T153" s="557" t="s">
        <v>10</v>
      </c>
      <c r="U153" s="557" t="s">
        <v>10</v>
      </c>
      <c r="V153" s="557" t="s">
        <v>10</v>
      </c>
      <c r="W153" s="557" t="s">
        <v>10</v>
      </c>
      <c r="X153" s="557" t="s">
        <v>10</v>
      </c>
      <c r="Y153" s="557" t="s">
        <v>10</v>
      </c>
      <c r="Z153" s="557" t="s">
        <v>10</v>
      </c>
      <c r="AA153" s="557" t="s">
        <v>10</v>
      </c>
      <c r="AB153" s="557" t="s">
        <v>10</v>
      </c>
      <c r="AC153" s="557" t="s">
        <v>10</v>
      </c>
      <c r="AD153" s="557" t="s">
        <v>10</v>
      </c>
      <c r="AE153" s="557" t="s">
        <v>10</v>
      </c>
      <c r="AF153" s="81">
        <v>19.526</v>
      </c>
      <c r="AG153" s="557" t="s">
        <v>10</v>
      </c>
      <c r="AH153" s="557" t="s">
        <v>10</v>
      </c>
      <c r="AI153" s="557" t="s">
        <v>10</v>
      </c>
      <c r="AJ153" s="557" t="s">
        <v>10</v>
      </c>
      <c r="AK153" s="557" t="s">
        <v>10</v>
      </c>
      <c r="AL153" s="249" t="s">
        <v>10</v>
      </c>
      <c r="AM153" s="249" t="s">
        <v>10</v>
      </c>
      <c r="AN153" s="249" t="s">
        <v>10</v>
      </c>
      <c r="AO153" s="352" t="s">
        <v>10</v>
      </c>
      <c r="AP153" s="249"/>
      <c r="AQ153" s="249"/>
      <c r="AR153" s="249"/>
      <c r="AS153" s="249"/>
      <c r="AT153" s="249"/>
      <c r="AU153" s="249"/>
      <c r="AV153" s="249"/>
      <c r="AW153" s="249"/>
      <c r="AX153" s="249"/>
      <c r="AY153" s="249"/>
      <c r="AZ153" s="249"/>
      <c r="BA153" s="249"/>
      <c r="BB153" s="249"/>
      <c r="BC153" s="249"/>
      <c r="BD153" s="249"/>
      <c r="BE153" s="249"/>
      <c r="BF153" s="249"/>
      <c r="BG153" s="249"/>
      <c r="BH153" s="249"/>
      <c r="BI153" s="249"/>
      <c r="BJ153" s="249"/>
      <c r="BK153" s="249"/>
      <c r="BL153" s="249"/>
      <c r="BM153" s="249"/>
      <c r="BN153" s="249"/>
      <c r="BO153" s="249"/>
      <c r="BP153" s="249"/>
      <c r="BQ153" s="249"/>
      <c r="BR153" s="249"/>
      <c r="BS153" s="249"/>
      <c r="BT153" s="249"/>
      <c r="BU153" s="249"/>
      <c r="BV153" s="249"/>
      <c r="BW153" s="249"/>
      <c r="BX153" s="249"/>
      <c r="BY153" s="249"/>
      <c r="BZ153" s="249"/>
      <c r="CA153" s="249"/>
      <c r="CB153" s="249"/>
      <c r="CC153" s="249"/>
      <c r="CD153" s="249"/>
      <c r="CE153" s="249"/>
      <c r="CF153" s="312"/>
      <c r="CG153" s="312"/>
      <c r="CH153" s="312"/>
      <c r="CI153" s="312"/>
      <c r="CJ153" s="312"/>
      <c r="CK153" s="312"/>
      <c r="CL153" s="312"/>
      <c r="CM153" s="312"/>
      <c r="CN153" s="312"/>
      <c r="CO153" s="312"/>
      <c r="CP153" s="312"/>
      <c r="CQ153" s="312"/>
      <c r="CR153" s="312"/>
      <c r="CS153" s="312"/>
      <c r="CT153" s="312"/>
      <c r="CU153" s="312"/>
      <c r="CV153" s="312"/>
      <c r="CW153" s="312"/>
      <c r="CX153" s="312"/>
      <c r="CY153" s="312"/>
      <c r="CZ153" s="312"/>
      <c r="DA153" s="312"/>
      <c r="DB153" s="312"/>
      <c r="DC153" s="312"/>
      <c r="DD153" s="312"/>
      <c r="DE153" s="312"/>
      <c r="DF153" s="312"/>
      <c r="DG153" s="312"/>
      <c r="DH153" s="312"/>
      <c r="DI153" s="312"/>
      <c r="DJ153" s="312"/>
      <c r="DK153" s="312"/>
      <c r="DL153" s="312"/>
      <c r="DM153" s="312"/>
      <c r="DN153" s="312"/>
      <c r="DO153" s="312"/>
      <c r="DP153" s="312"/>
      <c r="DQ153" s="312"/>
      <c r="DR153" s="312"/>
      <c r="DS153" s="312"/>
      <c r="DT153" s="312"/>
      <c r="DU153" s="312"/>
      <c r="DV153" s="312"/>
      <c r="DW153" s="312"/>
      <c r="DX153" s="312"/>
      <c r="DY153" s="312"/>
      <c r="DZ153" s="312"/>
      <c r="EA153" s="312"/>
      <c r="EB153" s="312"/>
      <c r="EC153" s="312"/>
      <c r="ED153" s="312"/>
      <c r="EE153" s="312"/>
      <c r="EF153" s="312"/>
      <c r="EG153" s="312"/>
      <c r="EH153" s="312"/>
      <c r="EI153" s="312"/>
      <c r="EJ153" s="312"/>
      <c r="EK153" s="312"/>
      <c r="EL153" s="312"/>
      <c r="EM153" s="312"/>
      <c r="EN153" s="312"/>
      <c r="EO153" s="312"/>
      <c r="EP153" s="312"/>
      <c r="EQ153" s="312"/>
      <c r="ER153" s="312"/>
      <c r="ES153" s="312"/>
      <c r="ET153" s="312"/>
      <c r="EU153" s="312"/>
    </row>
    <row r="154" spans="1:151" s="592" customFormat="1" ht="16.5" customHeight="1" x14ac:dyDescent="0.55000000000000004">
      <c r="A154" s="3157"/>
      <c r="B154" s="348" t="s">
        <v>835</v>
      </c>
      <c r="C154" s="344" t="s">
        <v>10</v>
      </c>
      <c r="D154" s="344" t="s">
        <v>10</v>
      </c>
      <c r="E154" s="344" t="s">
        <v>10</v>
      </c>
      <c r="F154" s="344" t="s">
        <v>10</v>
      </c>
      <c r="G154" s="344" t="s">
        <v>10</v>
      </c>
      <c r="H154" s="344" t="s">
        <v>10</v>
      </c>
      <c r="I154" s="344" t="s">
        <v>10</v>
      </c>
      <c r="J154" s="344" t="s">
        <v>10</v>
      </c>
      <c r="K154" s="344" t="s">
        <v>10</v>
      </c>
      <c r="L154" s="344" t="s">
        <v>10</v>
      </c>
      <c r="M154" s="344" t="s">
        <v>10</v>
      </c>
      <c r="N154" s="344" t="s">
        <v>10</v>
      </c>
      <c r="O154" s="344" t="s">
        <v>10</v>
      </c>
      <c r="P154" s="344" t="s">
        <v>10</v>
      </c>
      <c r="Q154" s="344" t="s">
        <v>10</v>
      </c>
      <c r="R154" s="344" t="s">
        <v>10</v>
      </c>
      <c r="S154" s="344" t="s">
        <v>10</v>
      </c>
      <c r="T154" s="344" t="s">
        <v>10</v>
      </c>
      <c r="U154" s="344" t="s">
        <v>10</v>
      </c>
      <c r="V154" s="344" t="s">
        <v>10</v>
      </c>
      <c r="W154" s="344" t="s">
        <v>10</v>
      </c>
      <c r="X154" s="344" t="s">
        <v>10</v>
      </c>
      <c r="Y154" s="344" t="s">
        <v>10</v>
      </c>
      <c r="Z154" s="344" t="s">
        <v>10</v>
      </c>
      <c r="AA154" s="344" t="s">
        <v>10</v>
      </c>
      <c r="AB154" s="344" t="s">
        <v>10</v>
      </c>
      <c r="AC154" s="344" t="s">
        <v>10</v>
      </c>
      <c r="AD154" s="344" t="s">
        <v>10</v>
      </c>
      <c r="AE154" s="344" t="s">
        <v>10</v>
      </c>
      <c r="AF154" s="81">
        <v>33.738</v>
      </c>
      <c r="AG154" s="249" t="s">
        <v>10</v>
      </c>
      <c r="AH154" s="249" t="s">
        <v>10</v>
      </c>
      <c r="AI154" s="249" t="s">
        <v>10</v>
      </c>
      <c r="AJ154" s="249" t="s">
        <v>10</v>
      </c>
      <c r="AK154" s="249" t="s">
        <v>10</v>
      </c>
      <c r="AL154" s="249" t="s">
        <v>10</v>
      </c>
      <c r="AM154" s="249" t="s">
        <v>10</v>
      </c>
      <c r="AN154" s="249" t="s">
        <v>10</v>
      </c>
      <c r="AO154" s="352" t="s">
        <v>10</v>
      </c>
      <c r="AP154" s="249"/>
      <c r="AQ154" s="249"/>
      <c r="AR154" s="249"/>
      <c r="AS154" s="249"/>
      <c r="AT154" s="249"/>
      <c r="AU154" s="249"/>
      <c r="AV154" s="249"/>
      <c r="AW154" s="249"/>
      <c r="AX154" s="249"/>
      <c r="AY154" s="249"/>
      <c r="AZ154" s="249"/>
      <c r="BA154" s="249"/>
      <c r="BB154" s="249"/>
      <c r="BC154" s="249"/>
      <c r="BD154" s="249"/>
      <c r="BE154" s="249"/>
      <c r="BF154" s="249"/>
      <c r="BG154" s="249"/>
      <c r="BH154" s="249"/>
      <c r="BI154" s="249"/>
      <c r="BJ154" s="249"/>
      <c r="BK154" s="249"/>
      <c r="BL154" s="249"/>
      <c r="BM154" s="249"/>
      <c r="BN154" s="249"/>
      <c r="BO154" s="249"/>
      <c r="BP154" s="249"/>
      <c r="BQ154" s="249"/>
      <c r="BR154" s="249"/>
      <c r="BS154" s="249"/>
      <c r="BT154" s="249"/>
      <c r="BU154" s="249"/>
      <c r="BV154" s="249"/>
      <c r="BW154" s="249"/>
      <c r="BX154" s="249"/>
      <c r="BY154" s="249"/>
      <c r="BZ154" s="249"/>
      <c r="CA154" s="249"/>
      <c r="CB154" s="249"/>
      <c r="CC154" s="249"/>
      <c r="CD154" s="249"/>
      <c r="CE154" s="249"/>
      <c r="CF154" s="312"/>
      <c r="CG154" s="312"/>
      <c r="CH154" s="312"/>
      <c r="CI154" s="312"/>
      <c r="CJ154" s="312"/>
      <c r="CK154" s="312"/>
      <c r="CL154" s="312"/>
      <c r="CM154" s="312"/>
      <c r="CN154" s="312"/>
      <c r="CO154" s="312"/>
      <c r="CP154" s="312"/>
      <c r="CQ154" s="312"/>
      <c r="CR154" s="312"/>
      <c r="CS154" s="312"/>
      <c r="CT154" s="312"/>
      <c r="CU154" s="312"/>
      <c r="CV154" s="312"/>
      <c r="CW154" s="312"/>
      <c r="CX154" s="312"/>
      <c r="CY154" s="312"/>
      <c r="CZ154" s="312"/>
      <c r="DA154" s="312"/>
      <c r="DB154" s="312"/>
      <c r="DC154" s="312"/>
      <c r="DD154" s="312"/>
      <c r="DE154" s="312"/>
      <c r="DF154" s="312"/>
      <c r="DG154" s="312"/>
      <c r="DH154" s="312"/>
      <c r="DI154" s="312"/>
      <c r="DJ154" s="312"/>
      <c r="DK154" s="312"/>
      <c r="DL154" s="312"/>
      <c r="DM154" s="312"/>
      <c r="DN154" s="312"/>
      <c r="DO154" s="312"/>
      <c r="DP154" s="312"/>
      <c r="DQ154" s="312"/>
      <c r="DR154" s="312"/>
      <c r="DS154" s="312"/>
      <c r="DT154" s="312"/>
      <c r="DU154" s="312"/>
      <c r="DV154" s="312"/>
      <c r="DW154" s="312"/>
      <c r="DX154" s="312"/>
      <c r="DY154" s="312"/>
      <c r="DZ154" s="312"/>
      <c r="EA154" s="312"/>
      <c r="EB154" s="312"/>
      <c r="EC154" s="312"/>
      <c r="ED154" s="312"/>
      <c r="EE154" s="312"/>
      <c r="EF154" s="312"/>
      <c r="EG154" s="312"/>
      <c r="EH154" s="312"/>
      <c r="EI154" s="312"/>
      <c r="EJ154" s="312"/>
      <c r="EK154" s="312"/>
      <c r="EL154" s="312"/>
      <c r="EM154" s="312"/>
      <c r="EN154" s="312"/>
      <c r="EO154" s="312"/>
      <c r="EP154" s="312"/>
      <c r="EQ154" s="312"/>
      <c r="ER154" s="312"/>
      <c r="ES154" s="312"/>
      <c r="ET154" s="312"/>
      <c r="EU154" s="312"/>
    </row>
    <row r="155" spans="1:151" s="592" customFormat="1" ht="16.5" customHeight="1" x14ac:dyDescent="0.55000000000000004">
      <c r="A155" s="3157"/>
      <c r="B155" s="348" t="s">
        <v>836</v>
      </c>
      <c r="C155" s="344" t="s">
        <v>10</v>
      </c>
      <c r="D155" s="344" t="s">
        <v>10</v>
      </c>
      <c r="E155" s="344" t="s">
        <v>10</v>
      </c>
      <c r="F155" s="344" t="s">
        <v>10</v>
      </c>
      <c r="G155" s="344" t="s">
        <v>10</v>
      </c>
      <c r="H155" s="344" t="s">
        <v>10</v>
      </c>
      <c r="I155" s="344" t="s">
        <v>10</v>
      </c>
      <c r="J155" s="344" t="s">
        <v>10</v>
      </c>
      <c r="K155" s="344" t="s">
        <v>10</v>
      </c>
      <c r="L155" s="344" t="s">
        <v>10</v>
      </c>
      <c r="M155" s="344" t="s">
        <v>10</v>
      </c>
      <c r="N155" s="344" t="s">
        <v>10</v>
      </c>
      <c r="O155" s="344" t="s">
        <v>10</v>
      </c>
      <c r="P155" s="344" t="s">
        <v>10</v>
      </c>
      <c r="Q155" s="344" t="s">
        <v>10</v>
      </c>
      <c r="R155" s="344" t="s">
        <v>10</v>
      </c>
      <c r="S155" s="344" t="s">
        <v>10</v>
      </c>
      <c r="T155" s="344" t="s">
        <v>10</v>
      </c>
      <c r="U155" s="344" t="s">
        <v>10</v>
      </c>
      <c r="V155" s="344" t="s">
        <v>10</v>
      </c>
      <c r="W155" s="344" t="s">
        <v>10</v>
      </c>
      <c r="X155" s="344" t="s">
        <v>10</v>
      </c>
      <c r="Y155" s="344" t="s">
        <v>10</v>
      </c>
      <c r="Z155" s="344" t="s">
        <v>10</v>
      </c>
      <c r="AA155" s="344" t="s">
        <v>10</v>
      </c>
      <c r="AB155" s="344" t="s">
        <v>10</v>
      </c>
      <c r="AC155" s="344" t="s">
        <v>10</v>
      </c>
      <c r="AD155" s="344" t="s">
        <v>10</v>
      </c>
      <c r="AE155" s="344" t="s">
        <v>10</v>
      </c>
      <c r="AF155" s="81">
        <v>14.156000000000001</v>
      </c>
      <c r="AG155" s="249" t="s">
        <v>10</v>
      </c>
      <c r="AH155" s="249" t="s">
        <v>10</v>
      </c>
      <c r="AI155" s="249" t="s">
        <v>10</v>
      </c>
      <c r="AJ155" s="249" t="s">
        <v>10</v>
      </c>
      <c r="AK155" s="249" t="s">
        <v>10</v>
      </c>
      <c r="AL155" s="249" t="s">
        <v>10</v>
      </c>
      <c r="AM155" s="249" t="s">
        <v>10</v>
      </c>
      <c r="AN155" s="249" t="s">
        <v>10</v>
      </c>
      <c r="AO155" s="352" t="s">
        <v>10</v>
      </c>
      <c r="AP155" s="249"/>
      <c r="AQ155" s="249"/>
      <c r="AR155" s="249"/>
      <c r="AS155" s="249"/>
      <c r="AT155" s="249"/>
      <c r="AU155" s="249"/>
      <c r="AV155" s="249"/>
      <c r="AW155" s="249"/>
      <c r="AX155" s="249"/>
      <c r="AY155" s="249"/>
      <c r="AZ155" s="249"/>
      <c r="BA155" s="249"/>
      <c r="BB155" s="249"/>
      <c r="BC155" s="249"/>
      <c r="BD155" s="249"/>
      <c r="BE155" s="249"/>
      <c r="BF155" s="249"/>
      <c r="BG155" s="249"/>
      <c r="BH155" s="249"/>
      <c r="BI155" s="249"/>
      <c r="BJ155" s="249"/>
      <c r="BK155" s="249"/>
      <c r="BL155" s="249"/>
      <c r="BM155" s="249"/>
      <c r="BN155" s="249"/>
      <c r="BO155" s="249"/>
      <c r="BP155" s="249"/>
      <c r="BQ155" s="249"/>
      <c r="BR155" s="249"/>
      <c r="BS155" s="249"/>
      <c r="BT155" s="249"/>
      <c r="BU155" s="249"/>
      <c r="BV155" s="249"/>
      <c r="BW155" s="249"/>
      <c r="BX155" s="249"/>
      <c r="BY155" s="249"/>
      <c r="BZ155" s="249"/>
      <c r="CA155" s="249"/>
      <c r="CB155" s="249"/>
      <c r="CC155" s="249"/>
      <c r="CD155" s="249"/>
      <c r="CE155" s="249"/>
      <c r="CF155" s="312"/>
      <c r="CG155" s="312"/>
      <c r="CH155" s="312"/>
      <c r="CI155" s="312"/>
      <c r="CJ155" s="312"/>
      <c r="CK155" s="312"/>
      <c r="CL155" s="312"/>
      <c r="CM155" s="312"/>
      <c r="CN155" s="312"/>
      <c r="CO155" s="312"/>
      <c r="CP155" s="312"/>
      <c r="CQ155" s="312"/>
      <c r="CR155" s="312"/>
      <c r="CS155" s="312"/>
      <c r="CT155" s="312"/>
      <c r="CU155" s="312"/>
      <c r="CV155" s="312"/>
      <c r="CW155" s="312"/>
      <c r="CX155" s="312"/>
      <c r="CY155" s="312"/>
      <c r="CZ155" s="312"/>
      <c r="DA155" s="312"/>
      <c r="DB155" s="312"/>
      <c r="DC155" s="312"/>
      <c r="DD155" s="312"/>
      <c r="DE155" s="312"/>
      <c r="DF155" s="312"/>
      <c r="DG155" s="312"/>
      <c r="DH155" s="312"/>
      <c r="DI155" s="312"/>
      <c r="DJ155" s="312"/>
      <c r="DK155" s="312"/>
      <c r="DL155" s="312"/>
      <c r="DM155" s="312"/>
      <c r="DN155" s="312"/>
      <c r="DO155" s="312"/>
      <c r="DP155" s="312"/>
      <c r="DQ155" s="312"/>
      <c r="DR155" s="312"/>
      <c r="DS155" s="312"/>
      <c r="DT155" s="312"/>
      <c r="DU155" s="312"/>
      <c r="DV155" s="312"/>
      <c r="DW155" s="312"/>
      <c r="DX155" s="312"/>
      <c r="DY155" s="312"/>
      <c r="DZ155" s="312"/>
      <c r="EA155" s="312"/>
      <c r="EB155" s="312"/>
      <c r="EC155" s="312"/>
      <c r="ED155" s="312"/>
      <c r="EE155" s="312"/>
      <c r="EF155" s="312"/>
      <c r="EG155" s="312"/>
      <c r="EH155" s="312"/>
      <c r="EI155" s="312"/>
      <c r="EJ155" s="312"/>
      <c r="EK155" s="312"/>
      <c r="EL155" s="312"/>
      <c r="EM155" s="312"/>
      <c r="EN155" s="312"/>
      <c r="EO155" s="312"/>
      <c r="EP155" s="312"/>
      <c r="EQ155" s="312"/>
      <c r="ER155" s="312"/>
      <c r="ES155" s="312"/>
      <c r="ET155" s="312"/>
      <c r="EU155" s="312"/>
    </row>
    <row r="156" spans="1:151" s="592" customFormat="1" ht="16.5" customHeight="1" x14ac:dyDescent="0.55000000000000004">
      <c r="A156" s="3157"/>
      <c r="B156" s="348" t="s">
        <v>837</v>
      </c>
      <c r="C156" s="344" t="s">
        <v>10</v>
      </c>
      <c r="D156" s="344" t="s">
        <v>10</v>
      </c>
      <c r="E156" s="344" t="s">
        <v>10</v>
      </c>
      <c r="F156" s="344" t="s">
        <v>10</v>
      </c>
      <c r="G156" s="344" t="s">
        <v>10</v>
      </c>
      <c r="H156" s="344" t="s">
        <v>10</v>
      </c>
      <c r="I156" s="344" t="s">
        <v>10</v>
      </c>
      <c r="J156" s="344" t="s">
        <v>10</v>
      </c>
      <c r="K156" s="344" t="s">
        <v>10</v>
      </c>
      <c r="L156" s="344" t="s">
        <v>10</v>
      </c>
      <c r="M156" s="344" t="s">
        <v>10</v>
      </c>
      <c r="N156" s="344" t="s">
        <v>10</v>
      </c>
      <c r="O156" s="344" t="s">
        <v>10</v>
      </c>
      <c r="P156" s="344" t="s">
        <v>10</v>
      </c>
      <c r="Q156" s="344" t="s">
        <v>10</v>
      </c>
      <c r="R156" s="344" t="s">
        <v>10</v>
      </c>
      <c r="S156" s="344" t="s">
        <v>10</v>
      </c>
      <c r="T156" s="344" t="s">
        <v>10</v>
      </c>
      <c r="U156" s="344" t="s">
        <v>10</v>
      </c>
      <c r="V156" s="344" t="s">
        <v>10</v>
      </c>
      <c r="W156" s="344" t="s">
        <v>10</v>
      </c>
      <c r="X156" s="344" t="s">
        <v>10</v>
      </c>
      <c r="Y156" s="344" t="s">
        <v>10</v>
      </c>
      <c r="Z156" s="344" t="s">
        <v>10</v>
      </c>
      <c r="AA156" s="344" t="s">
        <v>10</v>
      </c>
      <c r="AB156" s="344" t="s">
        <v>10</v>
      </c>
      <c r="AC156" s="344" t="s">
        <v>10</v>
      </c>
      <c r="AD156" s="344" t="s">
        <v>10</v>
      </c>
      <c r="AE156" s="344" t="s">
        <v>10</v>
      </c>
      <c r="AF156" s="81">
        <v>14.45</v>
      </c>
      <c r="AG156" s="249" t="s">
        <v>10</v>
      </c>
      <c r="AH156" s="249" t="s">
        <v>10</v>
      </c>
      <c r="AI156" s="249" t="s">
        <v>10</v>
      </c>
      <c r="AJ156" s="249" t="s">
        <v>10</v>
      </c>
      <c r="AK156" s="249" t="s">
        <v>10</v>
      </c>
      <c r="AL156" s="249" t="s">
        <v>10</v>
      </c>
      <c r="AM156" s="249" t="s">
        <v>10</v>
      </c>
      <c r="AN156" s="249" t="s">
        <v>10</v>
      </c>
      <c r="AO156" s="352" t="s">
        <v>10</v>
      </c>
      <c r="AP156" s="249"/>
      <c r="AQ156" s="249"/>
      <c r="AR156" s="249"/>
      <c r="AS156" s="249"/>
      <c r="AT156" s="249"/>
      <c r="AU156" s="249"/>
      <c r="AV156" s="249"/>
      <c r="AW156" s="249"/>
      <c r="AX156" s="249"/>
      <c r="AY156" s="249"/>
      <c r="AZ156" s="249"/>
      <c r="BA156" s="249"/>
      <c r="BB156" s="249"/>
      <c r="BC156" s="249"/>
      <c r="BD156" s="249"/>
      <c r="BE156" s="249"/>
      <c r="BF156" s="249"/>
      <c r="BG156" s="249"/>
      <c r="BH156" s="249"/>
      <c r="BI156" s="249"/>
      <c r="BJ156" s="249"/>
      <c r="BK156" s="249"/>
      <c r="BL156" s="249"/>
      <c r="BM156" s="249"/>
      <c r="BN156" s="249"/>
      <c r="BO156" s="249"/>
      <c r="BP156" s="249"/>
      <c r="BQ156" s="249"/>
      <c r="BR156" s="249"/>
      <c r="BS156" s="249"/>
      <c r="BT156" s="249"/>
      <c r="BU156" s="249"/>
      <c r="BV156" s="249"/>
      <c r="BW156" s="249"/>
      <c r="BX156" s="249"/>
      <c r="BY156" s="249"/>
      <c r="BZ156" s="249"/>
      <c r="CA156" s="249"/>
      <c r="CB156" s="249"/>
      <c r="CC156" s="249"/>
      <c r="CD156" s="249"/>
      <c r="CE156" s="249"/>
      <c r="CF156" s="312"/>
      <c r="CG156" s="312"/>
      <c r="CH156" s="312"/>
      <c r="CI156" s="312"/>
      <c r="CJ156" s="312"/>
      <c r="CK156" s="312"/>
      <c r="CL156" s="312"/>
      <c r="CM156" s="312"/>
      <c r="CN156" s="312"/>
      <c r="CO156" s="312"/>
      <c r="CP156" s="312"/>
      <c r="CQ156" s="312"/>
      <c r="CR156" s="312"/>
      <c r="CS156" s="312"/>
      <c r="CT156" s="312"/>
      <c r="CU156" s="312"/>
      <c r="CV156" s="312"/>
      <c r="CW156" s="312"/>
      <c r="CX156" s="312"/>
      <c r="CY156" s="312"/>
      <c r="CZ156" s="312"/>
      <c r="DA156" s="312"/>
      <c r="DB156" s="312"/>
      <c r="DC156" s="312"/>
      <c r="DD156" s="312"/>
      <c r="DE156" s="312"/>
      <c r="DF156" s="312"/>
      <c r="DG156" s="312"/>
      <c r="DH156" s="312"/>
      <c r="DI156" s="312"/>
      <c r="DJ156" s="312"/>
      <c r="DK156" s="312"/>
      <c r="DL156" s="312"/>
      <c r="DM156" s="312"/>
      <c r="DN156" s="312"/>
      <c r="DO156" s="312"/>
      <c r="DP156" s="312"/>
      <c r="DQ156" s="312"/>
      <c r="DR156" s="312"/>
      <c r="DS156" s="312"/>
      <c r="DT156" s="312"/>
      <c r="DU156" s="312"/>
      <c r="DV156" s="312"/>
      <c r="DW156" s="312"/>
      <c r="DX156" s="312"/>
      <c r="DY156" s="312"/>
      <c r="DZ156" s="312"/>
      <c r="EA156" s="312"/>
      <c r="EB156" s="312"/>
      <c r="EC156" s="312"/>
      <c r="ED156" s="312"/>
      <c r="EE156" s="312"/>
      <c r="EF156" s="312"/>
      <c r="EG156" s="312"/>
      <c r="EH156" s="312"/>
      <c r="EI156" s="312"/>
      <c r="EJ156" s="312"/>
      <c r="EK156" s="312"/>
      <c r="EL156" s="312"/>
      <c r="EM156" s="312"/>
      <c r="EN156" s="312"/>
      <c r="EO156" s="312"/>
      <c r="EP156" s="312"/>
      <c r="EQ156" s="312"/>
      <c r="ER156" s="312"/>
      <c r="ES156" s="312"/>
      <c r="ET156" s="312"/>
      <c r="EU156" s="312"/>
    </row>
    <row r="157" spans="1:151" s="592" customFormat="1" ht="16.5" customHeight="1" x14ac:dyDescent="0.55000000000000004">
      <c r="A157" s="3157"/>
      <c r="B157" s="347" t="s">
        <v>838</v>
      </c>
      <c r="C157" s="560" t="s">
        <v>10</v>
      </c>
      <c r="D157" s="560" t="s">
        <v>10</v>
      </c>
      <c r="E157" s="560" t="s">
        <v>10</v>
      </c>
      <c r="F157" s="560" t="s">
        <v>10</v>
      </c>
      <c r="G157" s="560" t="s">
        <v>10</v>
      </c>
      <c r="H157" s="560" t="s">
        <v>10</v>
      </c>
      <c r="I157" s="560" t="s">
        <v>10</v>
      </c>
      <c r="J157" s="560" t="s">
        <v>10</v>
      </c>
      <c r="K157" s="560" t="s">
        <v>10</v>
      </c>
      <c r="L157" s="560" t="s">
        <v>10</v>
      </c>
      <c r="M157" s="560" t="s">
        <v>10</v>
      </c>
      <c r="N157" s="560" t="s">
        <v>10</v>
      </c>
      <c r="O157" s="560" t="s">
        <v>10</v>
      </c>
      <c r="P157" s="560" t="s">
        <v>10</v>
      </c>
      <c r="Q157" s="560" t="s">
        <v>10</v>
      </c>
      <c r="R157" s="560" t="s">
        <v>10</v>
      </c>
      <c r="S157" s="560" t="s">
        <v>10</v>
      </c>
      <c r="T157" s="560" t="s">
        <v>10</v>
      </c>
      <c r="U157" s="560" t="s">
        <v>10</v>
      </c>
      <c r="V157" s="560" t="s">
        <v>10</v>
      </c>
      <c r="W157" s="560" t="s">
        <v>10</v>
      </c>
      <c r="X157" s="560" t="s">
        <v>10</v>
      </c>
      <c r="Y157" s="560" t="s">
        <v>10</v>
      </c>
      <c r="Z157" s="560" t="s">
        <v>10</v>
      </c>
      <c r="AA157" s="560" t="s">
        <v>10</v>
      </c>
      <c r="AB157" s="560" t="s">
        <v>10</v>
      </c>
      <c r="AC157" s="560" t="s">
        <v>10</v>
      </c>
      <c r="AD157" s="560" t="s">
        <v>10</v>
      </c>
      <c r="AE157" s="560" t="s">
        <v>10</v>
      </c>
      <c r="AF157" s="86">
        <v>18.131</v>
      </c>
      <c r="AG157" s="573" t="s">
        <v>10</v>
      </c>
      <c r="AH157" s="573" t="s">
        <v>10</v>
      </c>
      <c r="AI157" s="573" t="s">
        <v>10</v>
      </c>
      <c r="AJ157" s="573" t="s">
        <v>10</v>
      </c>
      <c r="AK157" s="573" t="s">
        <v>10</v>
      </c>
      <c r="AL157" s="573" t="s">
        <v>10</v>
      </c>
      <c r="AM157" s="573" t="s">
        <v>10</v>
      </c>
      <c r="AN157" s="573" t="s">
        <v>10</v>
      </c>
      <c r="AO157" s="353" t="s">
        <v>10</v>
      </c>
      <c r="AP157" s="249"/>
      <c r="AQ157" s="249"/>
      <c r="AR157" s="249"/>
      <c r="AS157" s="249"/>
      <c r="AT157" s="249"/>
      <c r="AU157" s="249"/>
      <c r="AV157" s="249"/>
      <c r="AW157" s="249"/>
      <c r="AX157" s="249"/>
      <c r="AY157" s="249"/>
      <c r="AZ157" s="249"/>
      <c r="BA157" s="249"/>
      <c r="BB157" s="249"/>
      <c r="BC157" s="249"/>
      <c r="BD157" s="249"/>
      <c r="BE157" s="249"/>
      <c r="BF157" s="249"/>
      <c r="BG157" s="249"/>
      <c r="BH157" s="249"/>
      <c r="BI157" s="249"/>
      <c r="BJ157" s="249"/>
      <c r="BK157" s="249"/>
      <c r="BL157" s="249"/>
      <c r="BM157" s="249"/>
      <c r="BN157" s="249"/>
      <c r="BO157" s="249"/>
      <c r="BP157" s="249"/>
      <c r="BQ157" s="249"/>
      <c r="BR157" s="249"/>
      <c r="BS157" s="249"/>
      <c r="BT157" s="249"/>
      <c r="BU157" s="249"/>
      <c r="BV157" s="249"/>
      <c r="BW157" s="249"/>
      <c r="BX157" s="249"/>
      <c r="BY157" s="249"/>
      <c r="BZ157" s="249"/>
      <c r="CA157" s="249"/>
      <c r="CB157" s="249"/>
      <c r="CC157" s="249"/>
      <c r="CD157" s="249"/>
      <c r="CE157" s="249"/>
      <c r="CF157" s="312"/>
      <c r="CG157" s="312"/>
      <c r="CH157" s="312"/>
      <c r="CI157" s="312"/>
      <c r="CJ157" s="312"/>
      <c r="CK157" s="312"/>
      <c r="CL157" s="312"/>
      <c r="CM157" s="312"/>
      <c r="CN157" s="312"/>
      <c r="CO157" s="312"/>
      <c r="CP157" s="312"/>
      <c r="CQ157" s="312"/>
      <c r="CR157" s="312"/>
      <c r="CS157" s="312"/>
      <c r="CT157" s="312"/>
      <c r="CU157" s="312"/>
      <c r="CV157" s="312"/>
      <c r="CW157" s="312"/>
      <c r="CX157" s="312"/>
      <c r="CY157" s="312"/>
      <c r="CZ157" s="312"/>
      <c r="DA157" s="312"/>
      <c r="DB157" s="312"/>
      <c r="DC157" s="312"/>
      <c r="DD157" s="312"/>
      <c r="DE157" s="312"/>
      <c r="DF157" s="312"/>
      <c r="DG157" s="312"/>
      <c r="DH157" s="312"/>
      <c r="DI157" s="312"/>
      <c r="DJ157" s="312"/>
      <c r="DK157" s="312"/>
      <c r="DL157" s="312"/>
      <c r="DM157" s="312"/>
      <c r="DN157" s="312"/>
      <c r="DO157" s="312"/>
      <c r="DP157" s="312"/>
      <c r="DQ157" s="312"/>
      <c r="DR157" s="312"/>
      <c r="DS157" s="312"/>
      <c r="DT157" s="312"/>
      <c r="DU157" s="312"/>
      <c r="DV157" s="312"/>
      <c r="DW157" s="312"/>
      <c r="DX157" s="312"/>
      <c r="DY157" s="312"/>
      <c r="DZ157" s="312"/>
      <c r="EA157" s="312"/>
      <c r="EB157" s="312"/>
      <c r="EC157" s="312"/>
      <c r="ED157" s="312"/>
      <c r="EE157" s="312"/>
      <c r="EF157" s="312"/>
      <c r="EG157" s="312"/>
      <c r="EH157" s="312"/>
      <c r="EI157" s="312"/>
      <c r="EJ157" s="312"/>
      <c r="EK157" s="312"/>
      <c r="EL157" s="312"/>
      <c r="EM157" s="312"/>
      <c r="EN157" s="312"/>
      <c r="EO157" s="312"/>
      <c r="EP157" s="312"/>
      <c r="EQ157" s="312"/>
      <c r="ER157" s="312"/>
      <c r="ES157" s="312"/>
      <c r="ET157" s="312"/>
      <c r="EU157" s="312"/>
    </row>
    <row r="158" spans="1:151" s="592" customFormat="1" ht="15.65" hidden="1" customHeight="1" x14ac:dyDescent="0.55000000000000004">
      <c r="A158" s="3157"/>
      <c r="B158" s="342"/>
      <c r="C158" s="342"/>
      <c r="D158" s="342"/>
      <c r="E158" s="342"/>
      <c r="F158" s="342"/>
      <c r="G158" s="342"/>
      <c r="H158" s="342"/>
      <c r="I158" s="342"/>
      <c r="J158" s="342"/>
      <c r="K158" s="342"/>
      <c r="L158" s="342"/>
      <c r="M158" s="342"/>
      <c r="N158" s="342"/>
      <c r="O158" s="342"/>
      <c r="P158" s="342"/>
      <c r="Q158" s="342"/>
      <c r="R158" s="342"/>
      <c r="S158" s="342"/>
      <c r="T158" s="342"/>
      <c r="U158" s="342"/>
      <c r="V158" s="342"/>
      <c r="W158" s="342"/>
      <c r="X158" s="342"/>
      <c r="Y158" s="342"/>
      <c r="Z158" s="312"/>
      <c r="AA158" s="312"/>
      <c r="AB158" s="342"/>
      <c r="AC158" s="342"/>
      <c r="AD158" s="342"/>
      <c r="AE158" s="342"/>
      <c r="AF158" s="342"/>
      <c r="AG158" s="342"/>
      <c r="AH158" s="342"/>
      <c r="AI158" s="312"/>
      <c r="AJ158" s="312"/>
      <c r="AK158" s="312"/>
      <c r="AL158" s="249"/>
      <c r="AM158" s="249"/>
      <c r="AN158" s="249"/>
      <c r="AO158" s="249"/>
      <c r="AP158" s="249"/>
      <c r="AQ158" s="249"/>
      <c r="AR158" s="249"/>
      <c r="AS158" s="249"/>
      <c r="AT158" s="249"/>
      <c r="AU158" s="249"/>
      <c r="AV158" s="249"/>
      <c r="AW158" s="249"/>
      <c r="AX158" s="249"/>
      <c r="AY158" s="249"/>
      <c r="AZ158" s="249"/>
      <c r="BA158" s="249"/>
      <c r="BB158" s="249"/>
      <c r="BC158" s="249"/>
      <c r="BD158" s="249"/>
      <c r="BE158" s="249"/>
      <c r="BF158" s="249"/>
      <c r="BG158" s="249"/>
      <c r="BH158" s="249"/>
      <c r="BI158" s="249"/>
      <c r="BJ158" s="249"/>
      <c r="BK158" s="249"/>
      <c r="BL158" s="249"/>
      <c r="BM158" s="249"/>
      <c r="BN158" s="249"/>
      <c r="BO158" s="249"/>
      <c r="BP158" s="249"/>
      <c r="BQ158" s="249"/>
      <c r="BR158" s="249"/>
      <c r="BS158" s="249"/>
      <c r="BT158" s="249"/>
      <c r="BU158" s="249"/>
      <c r="BV158" s="249"/>
      <c r="BW158" s="249"/>
      <c r="BX158" s="249"/>
      <c r="BY158" s="249"/>
      <c r="BZ158" s="249"/>
      <c r="CA158" s="249"/>
      <c r="CB158" s="249"/>
      <c r="CC158" s="249"/>
      <c r="CD158" s="249"/>
      <c r="CE158" s="249"/>
      <c r="CF158" s="312"/>
      <c r="CG158" s="312"/>
      <c r="CH158" s="312"/>
      <c r="CI158" s="312"/>
      <c r="CJ158" s="312"/>
      <c r="CK158" s="312"/>
      <c r="CL158" s="312"/>
      <c r="CM158" s="312"/>
      <c r="CN158" s="312"/>
      <c r="CO158" s="312"/>
      <c r="CP158" s="312"/>
      <c r="CQ158" s="312"/>
      <c r="CR158" s="312"/>
      <c r="CS158" s="312"/>
      <c r="CT158" s="312"/>
      <c r="CU158" s="312"/>
      <c r="CV158" s="312"/>
      <c r="CW158" s="312"/>
      <c r="CX158" s="312"/>
      <c r="CY158" s="312"/>
      <c r="CZ158" s="312"/>
      <c r="DA158" s="312"/>
      <c r="DB158" s="312"/>
      <c r="DC158" s="312"/>
      <c r="DD158" s="312"/>
      <c r="DE158" s="312"/>
      <c r="DF158" s="312"/>
      <c r="DG158" s="312"/>
      <c r="DH158" s="312"/>
      <c r="DI158" s="312"/>
      <c r="DJ158" s="312"/>
      <c r="DK158" s="312"/>
      <c r="DL158" s="312"/>
      <c r="DM158" s="312"/>
      <c r="DN158" s="312"/>
      <c r="DO158" s="312"/>
      <c r="DP158" s="312"/>
      <c r="DQ158" s="312"/>
      <c r="DR158" s="312"/>
      <c r="DS158" s="312"/>
      <c r="DT158" s="312"/>
      <c r="DU158" s="312"/>
      <c r="DV158" s="312"/>
      <c r="DW158" s="312"/>
      <c r="DX158" s="312"/>
      <c r="DY158" s="312"/>
      <c r="DZ158" s="312"/>
      <c r="EA158" s="312"/>
      <c r="EB158" s="312"/>
      <c r="EC158" s="312"/>
      <c r="ED158" s="312"/>
      <c r="EE158" s="312"/>
      <c r="EF158" s="312"/>
      <c r="EG158" s="312"/>
      <c r="EH158" s="312"/>
      <c r="EI158" s="312"/>
      <c r="EJ158" s="312"/>
      <c r="EK158" s="312"/>
      <c r="EL158" s="312"/>
      <c r="EM158" s="312"/>
      <c r="EN158" s="312"/>
      <c r="EO158" s="312"/>
      <c r="EP158" s="312"/>
      <c r="EQ158" s="312"/>
      <c r="ER158" s="312"/>
      <c r="ES158" s="312"/>
      <c r="ET158" s="312"/>
      <c r="EU158" s="312"/>
    </row>
    <row r="159" spans="1:151" s="592" customFormat="1" x14ac:dyDescent="0.55000000000000004">
      <c r="A159" s="3157"/>
      <c r="B159" s="3277" t="s">
        <v>847</v>
      </c>
      <c r="C159" s="3276"/>
      <c r="D159" s="3276"/>
      <c r="E159" s="3276"/>
      <c r="F159" s="3276"/>
      <c r="G159" s="3276"/>
      <c r="H159" s="3276"/>
      <c r="I159" s="3276"/>
      <c r="J159" s="3276"/>
      <c r="K159" s="3276"/>
      <c r="L159" s="3276"/>
      <c r="M159" s="3276"/>
      <c r="N159" s="3276"/>
      <c r="O159" s="3276"/>
      <c r="P159" s="3276"/>
      <c r="Q159" s="3276"/>
      <c r="R159" s="3276"/>
      <c r="S159" s="342"/>
      <c r="T159" s="342"/>
      <c r="U159" s="342"/>
      <c r="V159" s="342"/>
      <c r="W159" s="342"/>
      <c r="X159" s="342"/>
      <c r="Y159" s="342"/>
      <c r="Z159" s="312"/>
      <c r="AA159" s="312"/>
      <c r="AB159" s="342"/>
      <c r="AC159" s="342"/>
      <c r="AD159" s="342"/>
      <c r="AE159" s="342"/>
      <c r="AF159" s="342"/>
      <c r="AG159" s="342"/>
      <c r="AH159" s="342"/>
      <c r="AI159" s="312"/>
      <c r="AJ159" s="312"/>
      <c r="AK159" s="312"/>
      <c r="AL159" s="249"/>
      <c r="AM159" s="249"/>
      <c r="AN159" s="249"/>
      <c r="AO159" s="249"/>
      <c r="AP159" s="249"/>
      <c r="AQ159" s="249"/>
      <c r="AR159" s="249"/>
      <c r="AS159" s="249"/>
      <c r="AT159" s="249"/>
      <c r="AU159" s="249"/>
      <c r="AV159" s="249"/>
      <c r="AW159" s="249"/>
      <c r="AX159" s="249"/>
      <c r="AY159" s="249"/>
      <c r="AZ159" s="249"/>
      <c r="BA159" s="249"/>
      <c r="BB159" s="249"/>
      <c r="BC159" s="249"/>
      <c r="BD159" s="249"/>
      <c r="BE159" s="249"/>
      <c r="BF159" s="249"/>
      <c r="BG159" s="249"/>
      <c r="BH159" s="249"/>
      <c r="BI159" s="249"/>
      <c r="BJ159" s="249"/>
      <c r="BK159" s="249"/>
      <c r="BL159" s="249"/>
      <c r="BM159" s="249"/>
      <c r="BN159" s="249"/>
      <c r="BO159" s="249"/>
      <c r="BP159" s="249"/>
      <c r="BQ159" s="249"/>
      <c r="BR159" s="249"/>
      <c r="BS159" s="249"/>
      <c r="BT159" s="249"/>
      <c r="BU159" s="249"/>
      <c r="BV159" s="249"/>
      <c r="BW159" s="249"/>
      <c r="BX159" s="249"/>
      <c r="BY159" s="249"/>
      <c r="BZ159" s="249"/>
      <c r="CA159" s="249"/>
      <c r="CB159" s="249"/>
      <c r="CC159" s="249"/>
      <c r="CD159" s="249"/>
      <c r="CE159" s="249"/>
      <c r="CF159" s="312"/>
      <c r="CG159" s="312"/>
      <c r="CH159" s="312"/>
      <c r="CI159" s="312"/>
      <c r="CJ159" s="312"/>
      <c r="CK159" s="312"/>
      <c r="CL159" s="312"/>
      <c r="CM159" s="312"/>
      <c r="CN159" s="312"/>
      <c r="CO159" s="312"/>
      <c r="CP159" s="312"/>
      <c r="CQ159" s="312"/>
      <c r="CR159" s="312"/>
      <c r="CS159" s="312"/>
      <c r="CT159" s="312"/>
      <c r="CU159" s="312"/>
      <c r="CV159" s="312"/>
      <c r="CW159" s="312"/>
      <c r="CX159" s="312"/>
      <c r="CY159" s="312"/>
      <c r="CZ159" s="312"/>
      <c r="DA159" s="312"/>
      <c r="DB159" s="312"/>
      <c r="DC159" s="312"/>
      <c r="DD159" s="312"/>
      <c r="DE159" s="312"/>
      <c r="DF159" s="312"/>
      <c r="DG159" s="312"/>
      <c r="DH159" s="312"/>
      <c r="DI159" s="312"/>
      <c r="DJ159" s="312"/>
      <c r="DK159" s="312"/>
      <c r="DL159" s="312"/>
      <c r="DM159" s="312"/>
      <c r="DN159" s="312"/>
      <c r="DO159" s="312"/>
      <c r="DP159" s="312"/>
      <c r="DQ159" s="312"/>
      <c r="DR159" s="312"/>
      <c r="DS159" s="312"/>
      <c r="DT159" s="312"/>
      <c r="DU159" s="312"/>
      <c r="DV159" s="312"/>
      <c r="DW159" s="312"/>
      <c r="DX159" s="312"/>
      <c r="DY159" s="312"/>
      <c r="DZ159" s="312"/>
      <c r="EA159" s="312"/>
      <c r="EB159" s="312"/>
      <c r="EC159" s="312"/>
      <c r="ED159" s="312"/>
      <c r="EE159" s="312"/>
      <c r="EF159" s="312"/>
      <c r="EG159" s="312"/>
      <c r="EH159" s="312"/>
      <c r="EI159" s="312"/>
      <c r="EJ159" s="312"/>
      <c r="EK159" s="312"/>
      <c r="EL159" s="312"/>
      <c r="EM159" s="312"/>
      <c r="EN159" s="312"/>
      <c r="EO159" s="312"/>
      <c r="EP159" s="312"/>
      <c r="EQ159" s="312"/>
      <c r="ER159" s="312"/>
      <c r="ES159" s="312"/>
      <c r="ET159" s="312"/>
      <c r="EU159" s="312"/>
    </row>
    <row r="160" spans="1:151" s="592" customFormat="1" x14ac:dyDescent="0.55000000000000004">
      <c r="A160" s="3157"/>
      <c r="B160" s="342"/>
      <c r="C160" s="342"/>
      <c r="D160" s="342"/>
      <c r="E160" s="342"/>
      <c r="F160" s="342"/>
      <c r="G160" s="342"/>
      <c r="H160" s="342"/>
      <c r="I160" s="342"/>
      <c r="J160" s="342"/>
      <c r="K160" s="342"/>
      <c r="L160" s="342"/>
      <c r="M160" s="342"/>
      <c r="N160" s="342"/>
      <c r="O160" s="342"/>
      <c r="P160" s="342"/>
      <c r="Q160" s="342"/>
      <c r="R160" s="342"/>
      <c r="S160" s="342"/>
      <c r="T160" s="342"/>
      <c r="U160" s="342"/>
      <c r="V160" s="342"/>
      <c r="W160" s="342"/>
      <c r="X160" s="342"/>
      <c r="Y160" s="342"/>
      <c r="Z160" s="312"/>
      <c r="AA160" s="312"/>
      <c r="AB160" s="342"/>
      <c r="AC160" s="342"/>
      <c r="AD160" s="342"/>
      <c r="AE160" s="342"/>
      <c r="AF160" s="342"/>
      <c r="AG160" s="342"/>
      <c r="AH160" s="342"/>
      <c r="AI160" s="312"/>
      <c r="AJ160" s="312"/>
      <c r="AK160" s="312"/>
      <c r="AL160" s="249"/>
      <c r="AM160" s="249"/>
      <c r="AN160" s="249"/>
      <c r="AO160" s="249"/>
      <c r="AP160" s="249"/>
      <c r="AQ160" s="249"/>
      <c r="AR160" s="249"/>
      <c r="AS160" s="249"/>
      <c r="AT160" s="249"/>
      <c r="AU160" s="249"/>
      <c r="AV160" s="249"/>
      <c r="AW160" s="249"/>
      <c r="AX160" s="249"/>
      <c r="AY160" s="249"/>
      <c r="AZ160" s="249"/>
      <c r="BA160" s="249"/>
      <c r="BB160" s="249"/>
      <c r="BC160" s="249"/>
      <c r="BD160" s="249"/>
      <c r="BE160" s="249"/>
      <c r="BF160" s="249"/>
      <c r="BG160" s="249"/>
      <c r="BH160" s="249"/>
      <c r="BI160" s="249"/>
      <c r="BJ160" s="249"/>
      <c r="BK160" s="249"/>
      <c r="BL160" s="249"/>
      <c r="BM160" s="249"/>
      <c r="BN160" s="249"/>
      <c r="BO160" s="249"/>
      <c r="BP160" s="249"/>
      <c r="BQ160" s="249"/>
      <c r="BR160" s="249"/>
      <c r="BS160" s="249"/>
      <c r="BT160" s="249"/>
      <c r="BU160" s="249"/>
      <c r="BV160" s="249"/>
      <c r="BW160" s="249"/>
      <c r="BX160" s="249"/>
      <c r="BY160" s="249"/>
      <c r="BZ160" s="249"/>
      <c r="CA160" s="249"/>
      <c r="CB160" s="249"/>
      <c r="CC160" s="249"/>
      <c r="CD160" s="249"/>
      <c r="CE160" s="249"/>
      <c r="CF160" s="312"/>
      <c r="CG160" s="312"/>
      <c r="CH160" s="312"/>
      <c r="CI160" s="312"/>
      <c r="CJ160" s="312"/>
      <c r="CK160" s="312"/>
      <c r="CL160" s="312"/>
      <c r="CM160" s="312"/>
      <c r="CN160" s="312"/>
      <c r="CO160" s="312"/>
      <c r="CP160" s="312"/>
      <c r="CQ160" s="312"/>
      <c r="CR160" s="312"/>
      <c r="CS160" s="312"/>
      <c r="CT160" s="312"/>
      <c r="CU160" s="312"/>
      <c r="CV160" s="312"/>
      <c r="CW160" s="312"/>
      <c r="CX160" s="312"/>
      <c r="CY160" s="312"/>
      <c r="CZ160" s="312"/>
      <c r="DA160" s="312"/>
      <c r="DB160" s="312"/>
      <c r="DC160" s="312"/>
      <c r="DD160" s="312"/>
      <c r="DE160" s="312"/>
      <c r="DF160" s="312"/>
      <c r="DG160" s="312"/>
      <c r="DH160" s="312"/>
      <c r="DI160" s="312"/>
      <c r="DJ160" s="312"/>
      <c r="DK160" s="312"/>
      <c r="DL160" s="312"/>
      <c r="DM160" s="312"/>
      <c r="DN160" s="312"/>
      <c r="DO160" s="312"/>
      <c r="DP160" s="312"/>
      <c r="DQ160" s="312"/>
      <c r="DR160" s="312"/>
      <c r="DS160" s="312"/>
      <c r="DT160" s="312"/>
      <c r="DU160" s="312"/>
      <c r="DV160" s="312"/>
      <c r="DW160" s="312"/>
      <c r="DX160" s="312"/>
      <c r="DY160" s="312"/>
      <c r="DZ160" s="312"/>
      <c r="EA160" s="312"/>
      <c r="EB160" s="312"/>
      <c r="EC160" s="312"/>
      <c r="ED160" s="312"/>
      <c r="EE160" s="312"/>
      <c r="EF160" s="312"/>
      <c r="EG160" s="312"/>
      <c r="EH160" s="312"/>
      <c r="EI160" s="312"/>
      <c r="EJ160" s="312"/>
      <c r="EK160" s="312"/>
      <c r="EL160" s="312"/>
      <c r="EM160" s="312"/>
      <c r="EN160" s="312"/>
      <c r="EO160" s="312"/>
      <c r="EP160" s="312"/>
      <c r="EQ160" s="312"/>
      <c r="ER160" s="312"/>
      <c r="ES160" s="312"/>
      <c r="ET160" s="312"/>
      <c r="EU160" s="312"/>
    </row>
    <row r="161" spans="1:151" ht="63" customHeight="1" x14ac:dyDescent="0.35">
      <c r="A161" s="2504" t="s">
        <v>879</v>
      </c>
      <c r="B161" s="3315" t="s">
        <v>855</v>
      </c>
      <c r="C161" s="3316"/>
      <c r="D161" s="3316"/>
      <c r="E161" s="3316"/>
      <c r="F161" s="3316"/>
      <c r="G161" s="3316"/>
      <c r="H161" s="3316"/>
      <c r="I161" s="3316"/>
      <c r="J161" s="3316"/>
      <c r="K161" s="3316"/>
      <c r="L161" s="3316"/>
      <c r="M161" s="3316"/>
      <c r="N161" s="3316"/>
      <c r="O161" s="3316"/>
      <c r="P161" s="3316"/>
      <c r="Q161" s="3316"/>
      <c r="R161" s="3316"/>
      <c r="S161" s="3316"/>
      <c r="T161" s="3316"/>
      <c r="U161" s="3316"/>
      <c r="V161" s="3316"/>
      <c r="W161" s="3316"/>
      <c r="X161" s="3316"/>
      <c r="Y161" s="3316"/>
      <c r="Z161" s="609"/>
      <c r="AA161" s="609"/>
      <c r="AB161" s="609"/>
      <c r="AC161" s="609"/>
      <c r="AD161" s="609"/>
      <c r="AE161" s="609"/>
      <c r="AF161" s="609"/>
      <c r="AG161" s="609"/>
      <c r="AH161" s="609"/>
      <c r="AI161" s="609"/>
      <c r="AJ161" s="609"/>
      <c r="AK161" s="591"/>
      <c r="AL161" s="249"/>
      <c r="AM161" s="249"/>
      <c r="AN161" s="249"/>
      <c r="AO161" s="250"/>
      <c r="AP161" s="249"/>
      <c r="AQ161" s="249"/>
      <c r="AR161" s="249"/>
      <c r="AS161" s="249"/>
      <c r="AT161" s="249"/>
      <c r="AU161" s="249"/>
      <c r="AV161" s="249"/>
      <c r="AW161" s="249"/>
      <c r="AX161" s="249"/>
      <c r="AY161" s="249"/>
      <c r="AZ161" s="249"/>
      <c r="BA161" s="249"/>
      <c r="BB161" s="249"/>
      <c r="BC161" s="249"/>
      <c r="BD161" s="249"/>
      <c r="BE161" s="249"/>
      <c r="BF161" s="249"/>
      <c r="BG161" s="249"/>
      <c r="BH161" s="249"/>
      <c r="BI161" s="249"/>
      <c r="BJ161" s="249"/>
      <c r="BK161" s="249"/>
      <c r="BL161" s="249"/>
      <c r="BM161" s="249"/>
      <c r="BN161" s="249"/>
      <c r="BO161" s="249"/>
      <c r="BP161" s="249"/>
      <c r="BQ161" s="249"/>
      <c r="BR161" s="249"/>
      <c r="BS161" s="249"/>
      <c r="BT161" s="249"/>
      <c r="BU161" s="249"/>
      <c r="BV161" s="249"/>
      <c r="BW161" s="249"/>
      <c r="BX161" s="249"/>
      <c r="BY161" s="249"/>
      <c r="BZ161" s="249"/>
      <c r="CA161" s="249"/>
      <c r="CB161" s="249"/>
      <c r="CC161" s="249"/>
      <c r="CD161" s="249"/>
      <c r="CE161" s="249"/>
      <c r="CF161" s="312"/>
      <c r="CG161" s="312"/>
      <c r="CH161" s="312"/>
      <c r="CI161" s="312"/>
      <c r="CJ161" s="312"/>
      <c r="CK161" s="312"/>
      <c r="CL161" s="312"/>
      <c r="CM161" s="312"/>
      <c r="CN161" s="312"/>
      <c r="CO161" s="312"/>
      <c r="CP161" s="312"/>
      <c r="CQ161" s="312"/>
      <c r="CR161" s="312"/>
      <c r="CS161" s="312"/>
      <c r="CT161" s="312"/>
      <c r="CU161" s="312"/>
      <c r="CV161" s="312"/>
      <c r="CW161" s="312"/>
      <c r="CX161" s="312"/>
      <c r="CY161" s="312"/>
      <c r="CZ161" s="312"/>
      <c r="DA161" s="312"/>
      <c r="DB161" s="312"/>
      <c r="DC161" s="312"/>
      <c r="DD161" s="312"/>
      <c r="DE161" s="312"/>
      <c r="DF161" s="312"/>
      <c r="DG161" s="312"/>
      <c r="DH161" s="312"/>
      <c r="DI161" s="312"/>
      <c r="DJ161" s="312"/>
      <c r="DK161" s="312"/>
      <c r="DL161" s="312"/>
      <c r="DM161" s="312"/>
      <c r="DN161" s="312"/>
      <c r="DO161" s="312"/>
      <c r="DP161" s="312"/>
      <c r="DQ161" s="312"/>
      <c r="DR161" s="312"/>
      <c r="DS161" s="312"/>
      <c r="DT161" s="312"/>
      <c r="DU161" s="312"/>
      <c r="DV161" s="312"/>
      <c r="DW161" s="312"/>
      <c r="DX161" s="312"/>
      <c r="DY161" s="312"/>
      <c r="DZ161" s="312"/>
      <c r="EA161" s="312"/>
      <c r="EB161" s="312"/>
      <c r="EC161" s="312"/>
      <c r="ED161" s="312"/>
      <c r="EE161" s="312"/>
      <c r="EF161" s="312"/>
      <c r="EG161" s="312"/>
      <c r="EH161" s="312"/>
      <c r="EI161" s="312"/>
      <c r="EJ161" s="312"/>
      <c r="EK161" s="312"/>
      <c r="EL161" s="312"/>
      <c r="EM161" s="312"/>
      <c r="EN161" s="312"/>
      <c r="EO161" s="312"/>
      <c r="EP161" s="312"/>
      <c r="EQ161" s="312"/>
      <c r="ER161" s="312"/>
      <c r="ES161" s="312"/>
      <c r="ET161" s="312"/>
      <c r="EU161" s="312"/>
    </row>
    <row r="162" spans="1:151" s="592" customFormat="1" ht="46.5" x14ac:dyDescent="0.55000000000000004">
      <c r="A162" s="3157"/>
      <c r="B162" s="617" t="s">
        <v>54</v>
      </c>
      <c r="C162" s="610" t="s">
        <v>6</v>
      </c>
      <c r="D162" s="610" t="s">
        <v>7</v>
      </c>
      <c r="E162" s="610" t="s">
        <v>8</v>
      </c>
      <c r="F162" s="618" t="s">
        <v>123</v>
      </c>
      <c r="G162" s="611" t="s">
        <v>160</v>
      </c>
      <c r="H162" s="611" t="s">
        <v>194</v>
      </c>
      <c r="I162" s="611" t="s">
        <v>202</v>
      </c>
      <c r="J162" s="611" t="s">
        <v>241</v>
      </c>
      <c r="K162" s="611" t="s">
        <v>273</v>
      </c>
      <c r="L162" s="611" t="s">
        <v>284</v>
      </c>
      <c r="M162" s="611" t="s">
        <v>322</v>
      </c>
      <c r="N162" s="611" t="s">
        <v>342</v>
      </c>
      <c r="O162" s="611" t="s">
        <v>356</v>
      </c>
      <c r="P162" s="611" t="s">
        <v>384</v>
      </c>
      <c r="Q162" s="611" t="s">
        <v>493</v>
      </c>
      <c r="R162" s="611" t="s">
        <v>535</v>
      </c>
      <c r="S162" s="611" t="s">
        <v>541</v>
      </c>
      <c r="T162" s="611" t="s">
        <v>545</v>
      </c>
      <c r="U162" s="611" t="s">
        <v>578</v>
      </c>
      <c r="V162" s="611" t="s">
        <v>586</v>
      </c>
      <c r="W162" s="611" t="s">
        <v>633</v>
      </c>
      <c r="X162" s="611" t="s">
        <v>646</v>
      </c>
      <c r="Y162" s="611" t="s">
        <v>647</v>
      </c>
      <c r="Z162" s="611" t="s">
        <v>668</v>
      </c>
      <c r="AA162" s="611" t="s">
        <v>671</v>
      </c>
      <c r="AB162" s="611" t="s">
        <v>688</v>
      </c>
      <c r="AC162" s="611" t="s">
        <v>689</v>
      </c>
      <c r="AD162" s="611" t="s">
        <v>735</v>
      </c>
      <c r="AE162" s="611" t="s">
        <v>776</v>
      </c>
      <c r="AF162" s="611" t="s">
        <v>811</v>
      </c>
      <c r="AG162" s="611" t="s">
        <v>1055</v>
      </c>
      <c r="AH162" s="611" t="s">
        <v>1072</v>
      </c>
      <c r="AI162" s="611" t="s">
        <v>1075</v>
      </c>
      <c r="AJ162" s="611" t="s">
        <v>1117</v>
      </c>
      <c r="AK162" s="611" t="s">
        <v>1162</v>
      </c>
      <c r="AL162" s="355" t="s">
        <v>1176</v>
      </c>
      <c r="AM162" s="651" t="s">
        <v>1211</v>
      </c>
      <c r="AN162" s="3040" t="s">
        <v>1299</v>
      </c>
      <c r="AO162" s="351" t="s">
        <v>1328</v>
      </c>
      <c r="AP162" s="249"/>
      <c r="AQ162" s="249"/>
      <c r="AR162" s="249"/>
      <c r="AS162" s="249"/>
      <c r="AT162" s="249"/>
      <c r="AU162" s="249"/>
      <c r="AV162" s="249"/>
      <c r="AW162" s="249"/>
      <c r="AX162" s="249"/>
      <c r="AY162" s="249"/>
      <c r="AZ162" s="249"/>
      <c r="BA162" s="249"/>
      <c r="BB162" s="249"/>
      <c r="BC162" s="249"/>
      <c r="BD162" s="249"/>
      <c r="BE162" s="249"/>
      <c r="BF162" s="249"/>
      <c r="BG162" s="249"/>
      <c r="BH162" s="249"/>
      <c r="BI162" s="249"/>
      <c r="BJ162" s="249"/>
      <c r="BK162" s="249"/>
      <c r="BL162" s="249"/>
      <c r="BM162" s="249"/>
      <c r="BN162" s="249"/>
      <c r="BO162" s="249"/>
      <c r="BP162" s="249"/>
      <c r="BQ162" s="249"/>
      <c r="BR162" s="249"/>
      <c r="BS162" s="249"/>
      <c r="BT162" s="249"/>
      <c r="BU162" s="249"/>
      <c r="BV162" s="249"/>
      <c r="BW162" s="249"/>
      <c r="BX162" s="249"/>
      <c r="BY162" s="249"/>
      <c r="BZ162" s="249"/>
      <c r="CA162" s="249"/>
      <c r="CB162" s="249"/>
      <c r="CC162" s="249"/>
      <c r="CD162" s="249"/>
      <c r="CE162" s="249"/>
      <c r="CF162" s="312"/>
      <c r="CG162" s="312"/>
      <c r="CH162" s="312"/>
      <c r="CI162" s="312"/>
      <c r="CJ162" s="312"/>
      <c r="CK162" s="312"/>
      <c r="CL162" s="312"/>
      <c r="CM162" s="312"/>
      <c r="CN162" s="312"/>
      <c r="CO162" s="312"/>
      <c r="CP162" s="312"/>
      <c r="CQ162" s="312"/>
      <c r="CR162" s="312"/>
      <c r="CS162" s="312"/>
      <c r="CT162" s="312"/>
      <c r="CU162" s="312"/>
      <c r="CV162" s="312"/>
      <c r="CW162" s="312"/>
      <c r="CX162" s="312"/>
      <c r="CY162" s="312"/>
      <c r="CZ162" s="312"/>
      <c r="DA162" s="312"/>
      <c r="DB162" s="312"/>
      <c r="DC162" s="312"/>
      <c r="DD162" s="312"/>
      <c r="DE162" s="312"/>
      <c r="DF162" s="312"/>
      <c r="DG162" s="312"/>
      <c r="DH162" s="312"/>
      <c r="DI162" s="312"/>
      <c r="DJ162" s="312"/>
      <c r="DK162" s="312"/>
      <c r="DL162" s="312"/>
      <c r="DM162" s="312"/>
      <c r="DN162" s="312"/>
      <c r="DO162" s="312"/>
      <c r="DP162" s="312"/>
      <c r="DQ162" s="312"/>
      <c r="DR162" s="312"/>
      <c r="DS162" s="312"/>
      <c r="DT162" s="312"/>
      <c r="DU162" s="312"/>
      <c r="DV162" s="312"/>
      <c r="DW162" s="312"/>
      <c r="DX162" s="312"/>
      <c r="DY162" s="312"/>
      <c r="DZ162" s="312"/>
      <c r="EA162" s="312"/>
      <c r="EB162" s="312"/>
      <c r="EC162" s="312"/>
      <c r="ED162" s="312"/>
      <c r="EE162" s="312"/>
      <c r="EF162" s="312"/>
      <c r="EG162" s="312"/>
      <c r="EH162" s="312"/>
      <c r="EI162" s="312"/>
      <c r="EJ162" s="312"/>
      <c r="EK162" s="312"/>
      <c r="EL162" s="312"/>
      <c r="EM162" s="312"/>
      <c r="EN162" s="312"/>
      <c r="EO162" s="312"/>
      <c r="EP162" s="312"/>
      <c r="EQ162" s="312"/>
      <c r="ER162" s="312"/>
      <c r="ES162" s="312"/>
      <c r="ET162" s="312"/>
      <c r="EU162" s="312"/>
    </row>
    <row r="163" spans="1:151" s="592" customFormat="1" ht="16.5" customHeight="1" x14ac:dyDescent="0.55000000000000004">
      <c r="A163" s="3157"/>
      <c r="B163" s="619" t="s">
        <v>839</v>
      </c>
      <c r="C163" s="557" t="s">
        <v>10</v>
      </c>
      <c r="D163" s="557" t="s">
        <v>10</v>
      </c>
      <c r="E163" s="557" t="s">
        <v>10</v>
      </c>
      <c r="F163" s="557" t="s">
        <v>10</v>
      </c>
      <c r="G163" s="557" t="s">
        <v>10</v>
      </c>
      <c r="H163" s="557" t="s">
        <v>10</v>
      </c>
      <c r="I163" s="557" t="s">
        <v>10</v>
      </c>
      <c r="J163" s="557" t="s">
        <v>10</v>
      </c>
      <c r="K163" s="557" t="s">
        <v>10</v>
      </c>
      <c r="L163" s="557" t="s">
        <v>10</v>
      </c>
      <c r="M163" s="557" t="s">
        <v>10</v>
      </c>
      <c r="N163" s="557" t="s">
        <v>10</v>
      </c>
      <c r="O163" s="557" t="s">
        <v>10</v>
      </c>
      <c r="P163" s="557" t="s">
        <v>10</v>
      </c>
      <c r="Q163" s="557" t="s">
        <v>10</v>
      </c>
      <c r="R163" s="557" t="s">
        <v>10</v>
      </c>
      <c r="S163" s="557" t="s">
        <v>10</v>
      </c>
      <c r="T163" s="557" t="s">
        <v>10</v>
      </c>
      <c r="U163" s="557" t="s">
        <v>10</v>
      </c>
      <c r="V163" s="557" t="s">
        <v>10</v>
      </c>
      <c r="W163" s="557" t="s">
        <v>10</v>
      </c>
      <c r="X163" s="557" t="s">
        <v>10</v>
      </c>
      <c r="Y163" s="557" t="s">
        <v>10</v>
      </c>
      <c r="Z163" s="557" t="s">
        <v>10</v>
      </c>
      <c r="AA163" s="557" t="s">
        <v>10</v>
      </c>
      <c r="AB163" s="557" t="s">
        <v>10</v>
      </c>
      <c r="AC163" s="557" t="s">
        <v>10</v>
      </c>
      <c r="AD163" s="557" t="s">
        <v>10</v>
      </c>
      <c r="AE163" s="557" t="s">
        <v>10</v>
      </c>
      <c r="AF163" s="81">
        <v>14.11</v>
      </c>
      <c r="AG163" s="557" t="s">
        <v>10</v>
      </c>
      <c r="AH163" s="557" t="s">
        <v>10</v>
      </c>
      <c r="AI163" s="557" t="s">
        <v>10</v>
      </c>
      <c r="AJ163" s="557" t="s">
        <v>10</v>
      </c>
      <c r="AK163" s="557" t="s">
        <v>10</v>
      </c>
      <c r="AL163" s="249" t="s">
        <v>10</v>
      </c>
      <c r="AM163" s="249" t="s">
        <v>10</v>
      </c>
      <c r="AN163" s="84">
        <v>12.829000000000001</v>
      </c>
      <c r="AO163" s="352" t="s">
        <v>10</v>
      </c>
      <c r="AP163" s="249"/>
      <c r="AQ163" s="249"/>
      <c r="AR163" s="249"/>
      <c r="AS163" s="249"/>
      <c r="AT163" s="249"/>
      <c r="AU163" s="249"/>
      <c r="AV163" s="249"/>
      <c r="AW163" s="249"/>
      <c r="AX163" s="249"/>
      <c r="AY163" s="249"/>
      <c r="AZ163" s="249"/>
      <c r="BA163" s="249"/>
      <c r="BB163" s="249"/>
      <c r="BC163" s="249"/>
      <c r="BD163" s="249"/>
      <c r="BE163" s="249"/>
      <c r="BF163" s="249"/>
      <c r="BG163" s="249"/>
      <c r="BH163" s="249"/>
      <c r="BI163" s="249"/>
      <c r="BJ163" s="249"/>
      <c r="BK163" s="249"/>
      <c r="BL163" s="249"/>
      <c r="BM163" s="249"/>
      <c r="BN163" s="249"/>
      <c r="BO163" s="249"/>
      <c r="BP163" s="249"/>
      <c r="BQ163" s="249"/>
      <c r="BR163" s="249"/>
      <c r="BS163" s="249"/>
      <c r="BT163" s="249"/>
      <c r="BU163" s="249"/>
      <c r="BV163" s="249"/>
      <c r="BW163" s="249"/>
      <c r="BX163" s="249"/>
      <c r="BY163" s="249"/>
      <c r="BZ163" s="249"/>
      <c r="CA163" s="249"/>
      <c r="CB163" s="249"/>
      <c r="CC163" s="249"/>
      <c r="CD163" s="249"/>
      <c r="CE163" s="249"/>
      <c r="CF163" s="312"/>
      <c r="CG163" s="312"/>
      <c r="CH163" s="312"/>
      <c r="CI163" s="312"/>
      <c r="CJ163" s="312"/>
      <c r="CK163" s="312"/>
      <c r="CL163" s="312"/>
      <c r="CM163" s="312"/>
      <c r="CN163" s="312"/>
      <c r="CO163" s="312"/>
      <c r="CP163" s="312"/>
      <c r="CQ163" s="312"/>
      <c r="CR163" s="312"/>
      <c r="CS163" s="312"/>
      <c r="CT163" s="312"/>
      <c r="CU163" s="312"/>
      <c r="CV163" s="312"/>
      <c r="CW163" s="312"/>
      <c r="CX163" s="312"/>
      <c r="CY163" s="312"/>
      <c r="CZ163" s="312"/>
      <c r="DA163" s="312"/>
      <c r="DB163" s="312"/>
      <c r="DC163" s="312"/>
      <c r="DD163" s="312"/>
      <c r="DE163" s="312"/>
      <c r="DF163" s="312"/>
      <c r="DG163" s="312"/>
      <c r="DH163" s="312"/>
      <c r="DI163" s="312"/>
      <c r="DJ163" s="312"/>
      <c r="DK163" s="312"/>
      <c r="DL163" s="312"/>
      <c r="DM163" s="312"/>
      <c r="DN163" s="312"/>
      <c r="DO163" s="312"/>
      <c r="DP163" s="312"/>
      <c r="DQ163" s="312"/>
      <c r="DR163" s="312"/>
      <c r="DS163" s="312"/>
      <c r="DT163" s="312"/>
      <c r="DU163" s="312"/>
      <c r="DV163" s="312"/>
      <c r="DW163" s="312"/>
      <c r="DX163" s="312"/>
      <c r="DY163" s="312"/>
      <c r="DZ163" s="312"/>
      <c r="EA163" s="312"/>
      <c r="EB163" s="312"/>
      <c r="EC163" s="312"/>
      <c r="ED163" s="312"/>
      <c r="EE163" s="312"/>
      <c r="EF163" s="312"/>
      <c r="EG163" s="312"/>
      <c r="EH163" s="312"/>
      <c r="EI163" s="312"/>
      <c r="EJ163" s="312"/>
      <c r="EK163" s="312"/>
      <c r="EL163" s="312"/>
      <c r="EM163" s="312"/>
      <c r="EN163" s="312"/>
      <c r="EO163" s="312"/>
      <c r="EP163" s="312"/>
      <c r="EQ163" s="312"/>
      <c r="ER163" s="312"/>
      <c r="ES163" s="312"/>
      <c r="ET163" s="312"/>
      <c r="EU163" s="312"/>
    </row>
    <row r="164" spans="1:151" s="592" customFormat="1" ht="16.5" customHeight="1" x14ac:dyDescent="0.55000000000000004">
      <c r="A164" s="3157"/>
      <c r="B164" s="348" t="s">
        <v>840</v>
      </c>
      <c r="C164" s="344" t="s">
        <v>10</v>
      </c>
      <c r="D164" s="344" t="s">
        <v>10</v>
      </c>
      <c r="E164" s="344" t="s">
        <v>10</v>
      </c>
      <c r="F164" s="344" t="s">
        <v>10</v>
      </c>
      <c r="G164" s="344" t="s">
        <v>10</v>
      </c>
      <c r="H164" s="344" t="s">
        <v>10</v>
      </c>
      <c r="I164" s="344" t="s">
        <v>10</v>
      </c>
      <c r="J164" s="344" t="s">
        <v>10</v>
      </c>
      <c r="K164" s="344" t="s">
        <v>10</v>
      </c>
      <c r="L164" s="344" t="s">
        <v>10</v>
      </c>
      <c r="M164" s="344" t="s">
        <v>10</v>
      </c>
      <c r="N164" s="344" t="s">
        <v>10</v>
      </c>
      <c r="O164" s="344" t="s">
        <v>10</v>
      </c>
      <c r="P164" s="344" t="s">
        <v>10</v>
      </c>
      <c r="Q164" s="344" t="s">
        <v>10</v>
      </c>
      <c r="R164" s="344" t="s">
        <v>10</v>
      </c>
      <c r="S164" s="344" t="s">
        <v>10</v>
      </c>
      <c r="T164" s="344" t="s">
        <v>10</v>
      </c>
      <c r="U164" s="344" t="s">
        <v>10</v>
      </c>
      <c r="V164" s="344" t="s">
        <v>10</v>
      </c>
      <c r="W164" s="344" t="s">
        <v>10</v>
      </c>
      <c r="X164" s="344" t="s">
        <v>10</v>
      </c>
      <c r="Y164" s="344" t="s">
        <v>10</v>
      </c>
      <c r="Z164" s="344" t="s">
        <v>10</v>
      </c>
      <c r="AA164" s="344" t="s">
        <v>10</v>
      </c>
      <c r="AB164" s="344" t="s">
        <v>10</v>
      </c>
      <c r="AC164" s="344" t="s">
        <v>10</v>
      </c>
      <c r="AD164" s="344" t="s">
        <v>10</v>
      </c>
      <c r="AE164" s="344" t="s">
        <v>10</v>
      </c>
      <c r="AF164" s="81">
        <v>22.852</v>
      </c>
      <c r="AG164" s="249" t="s">
        <v>10</v>
      </c>
      <c r="AH164" s="249" t="s">
        <v>10</v>
      </c>
      <c r="AI164" s="249" t="s">
        <v>10</v>
      </c>
      <c r="AJ164" s="249" t="s">
        <v>10</v>
      </c>
      <c r="AK164" s="249" t="s">
        <v>10</v>
      </c>
      <c r="AL164" s="249" t="s">
        <v>10</v>
      </c>
      <c r="AM164" s="249" t="s">
        <v>10</v>
      </c>
      <c r="AN164" s="84">
        <v>20.523</v>
      </c>
      <c r="AO164" s="352" t="s">
        <v>10</v>
      </c>
      <c r="AP164" s="249"/>
      <c r="AQ164" s="249"/>
      <c r="AR164" s="249"/>
      <c r="AS164" s="249"/>
      <c r="AT164" s="249"/>
      <c r="AU164" s="249"/>
      <c r="AV164" s="249"/>
      <c r="AW164" s="249"/>
      <c r="AX164" s="249"/>
      <c r="AY164" s="249"/>
      <c r="AZ164" s="249"/>
      <c r="BA164" s="249"/>
      <c r="BB164" s="249"/>
      <c r="BC164" s="249"/>
      <c r="BD164" s="249"/>
      <c r="BE164" s="249"/>
      <c r="BF164" s="249"/>
      <c r="BG164" s="249"/>
      <c r="BH164" s="249"/>
      <c r="BI164" s="249"/>
      <c r="BJ164" s="249"/>
      <c r="BK164" s="249"/>
      <c r="BL164" s="249"/>
      <c r="BM164" s="249"/>
      <c r="BN164" s="249"/>
      <c r="BO164" s="249"/>
      <c r="BP164" s="249"/>
      <c r="BQ164" s="249"/>
      <c r="BR164" s="249"/>
      <c r="BS164" s="249"/>
      <c r="BT164" s="249"/>
      <c r="BU164" s="249"/>
      <c r="BV164" s="249"/>
      <c r="BW164" s="249"/>
      <c r="BX164" s="249"/>
      <c r="BY164" s="249"/>
      <c r="BZ164" s="249"/>
      <c r="CA164" s="249"/>
      <c r="CB164" s="249"/>
      <c r="CC164" s="249"/>
      <c r="CD164" s="249"/>
      <c r="CE164" s="249"/>
      <c r="CF164" s="312"/>
      <c r="CG164" s="312"/>
      <c r="CH164" s="312"/>
      <c r="CI164" s="312"/>
      <c r="CJ164" s="312"/>
      <c r="CK164" s="312"/>
      <c r="CL164" s="312"/>
      <c r="CM164" s="312"/>
      <c r="CN164" s="312"/>
      <c r="CO164" s="312"/>
      <c r="CP164" s="312"/>
      <c r="CQ164" s="312"/>
      <c r="CR164" s="312"/>
      <c r="CS164" s="312"/>
      <c r="CT164" s="312"/>
      <c r="CU164" s="312"/>
      <c r="CV164" s="312"/>
      <c r="CW164" s="312"/>
      <c r="CX164" s="312"/>
      <c r="CY164" s="312"/>
      <c r="CZ164" s="312"/>
      <c r="DA164" s="312"/>
      <c r="DB164" s="312"/>
      <c r="DC164" s="312"/>
      <c r="DD164" s="312"/>
      <c r="DE164" s="312"/>
      <c r="DF164" s="312"/>
      <c r="DG164" s="312"/>
      <c r="DH164" s="312"/>
      <c r="DI164" s="312"/>
      <c r="DJ164" s="312"/>
      <c r="DK164" s="312"/>
      <c r="DL164" s="312"/>
      <c r="DM164" s="312"/>
      <c r="DN164" s="312"/>
      <c r="DO164" s="312"/>
      <c r="DP164" s="312"/>
      <c r="DQ164" s="312"/>
      <c r="DR164" s="312"/>
      <c r="DS164" s="312"/>
      <c r="DT164" s="312"/>
      <c r="DU164" s="312"/>
      <c r="DV164" s="312"/>
      <c r="DW164" s="312"/>
      <c r="DX164" s="312"/>
      <c r="DY164" s="312"/>
      <c r="DZ164" s="312"/>
      <c r="EA164" s="312"/>
      <c r="EB164" s="312"/>
      <c r="EC164" s="312"/>
      <c r="ED164" s="312"/>
      <c r="EE164" s="312"/>
      <c r="EF164" s="312"/>
      <c r="EG164" s="312"/>
      <c r="EH164" s="312"/>
      <c r="EI164" s="312"/>
      <c r="EJ164" s="312"/>
      <c r="EK164" s="312"/>
      <c r="EL164" s="312"/>
      <c r="EM164" s="312"/>
      <c r="EN164" s="312"/>
      <c r="EO164" s="312"/>
      <c r="EP164" s="312"/>
      <c r="EQ164" s="312"/>
      <c r="ER164" s="312"/>
      <c r="ES164" s="312"/>
      <c r="ET164" s="312"/>
      <c r="EU164" s="312"/>
    </row>
    <row r="165" spans="1:151" s="592" customFormat="1" ht="16.5" customHeight="1" x14ac:dyDescent="0.55000000000000004">
      <c r="A165" s="3157"/>
      <c r="B165" s="348" t="s">
        <v>841</v>
      </c>
      <c r="C165" s="344" t="s">
        <v>10</v>
      </c>
      <c r="D165" s="344" t="s">
        <v>10</v>
      </c>
      <c r="E165" s="344" t="s">
        <v>10</v>
      </c>
      <c r="F165" s="344" t="s">
        <v>10</v>
      </c>
      <c r="G165" s="344" t="s">
        <v>10</v>
      </c>
      <c r="H165" s="344" t="s">
        <v>10</v>
      </c>
      <c r="I165" s="344" t="s">
        <v>10</v>
      </c>
      <c r="J165" s="344" t="s">
        <v>10</v>
      </c>
      <c r="K165" s="344" t="s">
        <v>10</v>
      </c>
      <c r="L165" s="344" t="s">
        <v>10</v>
      </c>
      <c r="M165" s="344" t="s">
        <v>10</v>
      </c>
      <c r="N165" s="344" t="s">
        <v>10</v>
      </c>
      <c r="O165" s="344" t="s">
        <v>10</v>
      </c>
      <c r="P165" s="344" t="s">
        <v>10</v>
      </c>
      <c r="Q165" s="344" t="s">
        <v>10</v>
      </c>
      <c r="R165" s="344" t="s">
        <v>10</v>
      </c>
      <c r="S165" s="344" t="s">
        <v>10</v>
      </c>
      <c r="T165" s="344" t="s">
        <v>10</v>
      </c>
      <c r="U165" s="344" t="s">
        <v>10</v>
      </c>
      <c r="V165" s="344" t="s">
        <v>10</v>
      </c>
      <c r="W165" s="344" t="s">
        <v>10</v>
      </c>
      <c r="X165" s="344" t="s">
        <v>10</v>
      </c>
      <c r="Y165" s="344" t="s">
        <v>10</v>
      </c>
      <c r="Z165" s="344" t="s">
        <v>10</v>
      </c>
      <c r="AA165" s="344" t="s">
        <v>10</v>
      </c>
      <c r="AB165" s="344" t="s">
        <v>10</v>
      </c>
      <c r="AC165" s="344" t="s">
        <v>10</v>
      </c>
      <c r="AD165" s="344" t="s">
        <v>10</v>
      </c>
      <c r="AE165" s="344" t="s">
        <v>10</v>
      </c>
      <c r="AF165" s="81">
        <v>15.006</v>
      </c>
      <c r="AG165" s="249" t="s">
        <v>10</v>
      </c>
      <c r="AH165" s="249" t="s">
        <v>10</v>
      </c>
      <c r="AI165" s="249" t="s">
        <v>10</v>
      </c>
      <c r="AJ165" s="249" t="s">
        <v>10</v>
      </c>
      <c r="AK165" s="249" t="s">
        <v>10</v>
      </c>
      <c r="AL165" s="249" t="s">
        <v>10</v>
      </c>
      <c r="AM165" s="249" t="s">
        <v>10</v>
      </c>
      <c r="AN165" s="84">
        <v>15.722</v>
      </c>
      <c r="AO165" s="352" t="s">
        <v>10</v>
      </c>
      <c r="AP165" s="249"/>
      <c r="AQ165" s="249"/>
      <c r="AR165" s="249"/>
      <c r="AS165" s="249"/>
      <c r="AT165" s="249"/>
      <c r="AU165" s="249"/>
      <c r="AV165" s="249"/>
      <c r="AW165" s="249"/>
      <c r="AX165" s="249"/>
      <c r="AY165" s="249"/>
      <c r="AZ165" s="249"/>
      <c r="BA165" s="249"/>
      <c r="BB165" s="249"/>
      <c r="BC165" s="249"/>
      <c r="BD165" s="249"/>
      <c r="BE165" s="249"/>
      <c r="BF165" s="249"/>
      <c r="BG165" s="249"/>
      <c r="BH165" s="249"/>
      <c r="BI165" s="249"/>
      <c r="BJ165" s="249"/>
      <c r="BK165" s="249"/>
      <c r="BL165" s="249"/>
      <c r="BM165" s="249"/>
      <c r="BN165" s="249"/>
      <c r="BO165" s="249"/>
      <c r="BP165" s="249"/>
      <c r="BQ165" s="249"/>
      <c r="BR165" s="249"/>
      <c r="BS165" s="249"/>
      <c r="BT165" s="249"/>
      <c r="BU165" s="249"/>
      <c r="BV165" s="249"/>
      <c r="BW165" s="249"/>
      <c r="BX165" s="249"/>
      <c r="BY165" s="249"/>
      <c r="BZ165" s="249"/>
      <c r="CA165" s="249"/>
      <c r="CB165" s="249"/>
      <c r="CC165" s="249"/>
      <c r="CD165" s="249"/>
      <c r="CE165" s="249"/>
      <c r="CF165" s="312"/>
      <c r="CG165" s="312"/>
      <c r="CH165" s="312"/>
      <c r="CI165" s="312"/>
      <c r="CJ165" s="312"/>
      <c r="CK165" s="312"/>
      <c r="CL165" s="312"/>
      <c r="CM165" s="312"/>
      <c r="CN165" s="312"/>
      <c r="CO165" s="312"/>
      <c r="CP165" s="312"/>
      <c r="CQ165" s="312"/>
      <c r="CR165" s="312"/>
      <c r="CS165" s="312"/>
      <c r="CT165" s="312"/>
      <c r="CU165" s="312"/>
      <c r="CV165" s="312"/>
      <c r="CW165" s="312"/>
      <c r="CX165" s="312"/>
      <c r="CY165" s="312"/>
      <c r="CZ165" s="312"/>
      <c r="DA165" s="312"/>
      <c r="DB165" s="312"/>
      <c r="DC165" s="312"/>
      <c r="DD165" s="312"/>
      <c r="DE165" s="312"/>
      <c r="DF165" s="312"/>
      <c r="DG165" s="312"/>
      <c r="DH165" s="312"/>
      <c r="DI165" s="312"/>
      <c r="DJ165" s="312"/>
      <c r="DK165" s="312"/>
      <c r="DL165" s="312"/>
      <c r="DM165" s="312"/>
      <c r="DN165" s="312"/>
      <c r="DO165" s="312"/>
      <c r="DP165" s="312"/>
      <c r="DQ165" s="312"/>
      <c r="DR165" s="312"/>
      <c r="DS165" s="312"/>
      <c r="DT165" s="312"/>
      <c r="DU165" s="312"/>
      <c r="DV165" s="312"/>
      <c r="DW165" s="312"/>
      <c r="DX165" s="312"/>
      <c r="DY165" s="312"/>
      <c r="DZ165" s="312"/>
      <c r="EA165" s="312"/>
      <c r="EB165" s="312"/>
      <c r="EC165" s="312"/>
      <c r="ED165" s="312"/>
      <c r="EE165" s="312"/>
      <c r="EF165" s="312"/>
      <c r="EG165" s="312"/>
      <c r="EH165" s="312"/>
      <c r="EI165" s="312"/>
      <c r="EJ165" s="312"/>
      <c r="EK165" s="312"/>
      <c r="EL165" s="312"/>
      <c r="EM165" s="312"/>
      <c r="EN165" s="312"/>
      <c r="EO165" s="312"/>
      <c r="EP165" s="312"/>
      <c r="EQ165" s="312"/>
      <c r="ER165" s="312"/>
      <c r="ES165" s="312"/>
      <c r="ET165" s="312"/>
      <c r="EU165" s="312"/>
    </row>
    <row r="166" spans="1:151" s="592" customFormat="1" ht="16.5" customHeight="1" x14ac:dyDescent="0.55000000000000004">
      <c r="A166" s="3157"/>
      <c r="B166" s="348" t="s">
        <v>842</v>
      </c>
      <c r="C166" s="344" t="s">
        <v>10</v>
      </c>
      <c r="D166" s="344" t="s">
        <v>10</v>
      </c>
      <c r="E166" s="344" t="s">
        <v>10</v>
      </c>
      <c r="F166" s="344" t="s">
        <v>10</v>
      </c>
      <c r="G166" s="344" t="s">
        <v>10</v>
      </c>
      <c r="H166" s="344" t="s">
        <v>10</v>
      </c>
      <c r="I166" s="344" t="s">
        <v>10</v>
      </c>
      <c r="J166" s="344" t="s">
        <v>10</v>
      </c>
      <c r="K166" s="344" t="s">
        <v>10</v>
      </c>
      <c r="L166" s="344" t="s">
        <v>10</v>
      </c>
      <c r="M166" s="344" t="s">
        <v>10</v>
      </c>
      <c r="N166" s="344" t="s">
        <v>10</v>
      </c>
      <c r="O166" s="344" t="s">
        <v>10</v>
      </c>
      <c r="P166" s="344" t="s">
        <v>10</v>
      </c>
      <c r="Q166" s="344" t="s">
        <v>10</v>
      </c>
      <c r="R166" s="344" t="s">
        <v>10</v>
      </c>
      <c r="S166" s="344" t="s">
        <v>10</v>
      </c>
      <c r="T166" s="344" t="s">
        <v>10</v>
      </c>
      <c r="U166" s="344" t="s">
        <v>10</v>
      </c>
      <c r="V166" s="344" t="s">
        <v>10</v>
      </c>
      <c r="W166" s="344" t="s">
        <v>10</v>
      </c>
      <c r="X166" s="344" t="s">
        <v>10</v>
      </c>
      <c r="Y166" s="344" t="s">
        <v>10</v>
      </c>
      <c r="Z166" s="344" t="s">
        <v>10</v>
      </c>
      <c r="AA166" s="344" t="s">
        <v>10</v>
      </c>
      <c r="AB166" s="344" t="s">
        <v>10</v>
      </c>
      <c r="AC166" s="344" t="s">
        <v>10</v>
      </c>
      <c r="AD166" s="344" t="s">
        <v>10</v>
      </c>
      <c r="AE166" s="344" t="s">
        <v>10</v>
      </c>
      <c r="AF166" s="81">
        <v>6.5339999999999998</v>
      </c>
      <c r="AG166" s="249" t="s">
        <v>10</v>
      </c>
      <c r="AH166" s="249" t="s">
        <v>10</v>
      </c>
      <c r="AI166" s="249" t="s">
        <v>10</v>
      </c>
      <c r="AJ166" s="249" t="s">
        <v>10</v>
      </c>
      <c r="AK166" s="249" t="s">
        <v>10</v>
      </c>
      <c r="AL166" s="249" t="s">
        <v>10</v>
      </c>
      <c r="AM166" s="249" t="s">
        <v>10</v>
      </c>
      <c r="AN166" s="84">
        <v>16.989999999999998</v>
      </c>
      <c r="AO166" s="352" t="s">
        <v>10</v>
      </c>
      <c r="AP166" s="249"/>
      <c r="AQ166" s="249"/>
      <c r="AR166" s="249"/>
      <c r="AS166" s="249"/>
      <c r="AT166" s="249"/>
      <c r="AU166" s="249"/>
      <c r="AV166" s="249"/>
      <c r="AW166" s="249"/>
      <c r="AX166" s="249"/>
      <c r="AY166" s="249"/>
      <c r="AZ166" s="249"/>
      <c r="BA166" s="249"/>
      <c r="BB166" s="249"/>
      <c r="BC166" s="249"/>
      <c r="BD166" s="249"/>
      <c r="BE166" s="249"/>
      <c r="BF166" s="249"/>
      <c r="BG166" s="249"/>
      <c r="BH166" s="249"/>
      <c r="BI166" s="249"/>
      <c r="BJ166" s="249"/>
      <c r="BK166" s="249"/>
      <c r="BL166" s="249"/>
      <c r="BM166" s="249"/>
      <c r="BN166" s="249"/>
      <c r="BO166" s="249"/>
      <c r="BP166" s="249"/>
      <c r="BQ166" s="249"/>
      <c r="BR166" s="249"/>
      <c r="BS166" s="249"/>
      <c r="BT166" s="249"/>
      <c r="BU166" s="249"/>
      <c r="BV166" s="249"/>
      <c r="BW166" s="249"/>
      <c r="BX166" s="249"/>
      <c r="BY166" s="249"/>
      <c r="BZ166" s="249"/>
      <c r="CA166" s="249"/>
      <c r="CB166" s="249"/>
      <c r="CC166" s="249"/>
      <c r="CD166" s="249"/>
      <c r="CE166" s="249"/>
      <c r="CF166" s="312"/>
      <c r="CG166" s="312"/>
      <c r="CH166" s="312"/>
      <c r="CI166" s="312"/>
      <c r="CJ166" s="312"/>
      <c r="CK166" s="312"/>
      <c r="CL166" s="312"/>
      <c r="CM166" s="312"/>
      <c r="CN166" s="312"/>
      <c r="CO166" s="312"/>
      <c r="CP166" s="312"/>
      <c r="CQ166" s="312"/>
      <c r="CR166" s="312"/>
      <c r="CS166" s="312"/>
      <c r="CT166" s="312"/>
      <c r="CU166" s="312"/>
      <c r="CV166" s="312"/>
      <c r="CW166" s="312"/>
      <c r="CX166" s="312"/>
      <c r="CY166" s="312"/>
      <c r="CZ166" s="312"/>
      <c r="DA166" s="312"/>
      <c r="DB166" s="312"/>
      <c r="DC166" s="312"/>
      <c r="DD166" s="312"/>
      <c r="DE166" s="312"/>
      <c r="DF166" s="312"/>
      <c r="DG166" s="312"/>
      <c r="DH166" s="312"/>
      <c r="DI166" s="312"/>
      <c r="DJ166" s="312"/>
      <c r="DK166" s="312"/>
      <c r="DL166" s="312"/>
      <c r="DM166" s="312"/>
      <c r="DN166" s="312"/>
      <c r="DO166" s="312"/>
      <c r="DP166" s="312"/>
      <c r="DQ166" s="312"/>
      <c r="DR166" s="312"/>
      <c r="DS166" s="312"/>
      <c r="DT166" s="312"/>
      <c r="DU166" s="312"/>
      <c r="DV166" s="312"/>
      <c r="DW166" s="312"/>
      <c r="DX166" s="312"/>
      <c r="DY166" s="312"/>
      <c r="DZ166" s="312"/>
      <c r="EA166" s="312"/>
      <c r="EB166" s="312"/>
      <c r="EC166" s="312"/>
      <c r="ED166" s="312"/>
      <c r="EE166" s="312"/>
      <c r="EF166" s="312"/>
      <c r="EG166" s="312"/>
      <c r="EH166" s="312"/>
      <c r="EI166" s="312"/>
      <c r="EJ166" s="312"/>
      <c r="EK166" s="312"/>
      <c r="EL166" s="312"/>
      <c r="EM166" s="312"/>
      <c r="EN166" s="312"/>
      <c r="EO166" s="312"/>
      <c r="EP166" s="312"/>
      <c r="EQ166" s="312"/>
      <c r="ER166" s="312"/>
      <c r="ES166" s="312"/>
      <c r="ET166" s="312"/>
      <c r="EU166" s="312"/>
    </row>
    <row r="167" spans="1:151" s="592" customFormat="1" ht="16.5" customHeight="1" x14ac:dyDescent="0.55000000000000004">
      <c r="A167" s="3157"/>
      <c r="B167" s="348" t="s">
        <v>843</v>
      </c>
      <c r="C167" s="344" t="s">
        <v>10</v>
      </c>
      <c r="D167" s="344" t="s">
        <v>10</v>
      </c>
      <c r="E167" s="344" t="s">
        <v>10</v>
      </c>
      <c r="F167" s="344" t="s">
        <v>10</v>
      </c>
      <c r="G167" s="344" t="s">
        <v>10</v>
      </c>
      <c r="H167" s="344" t="s">
        <v>10</v>
      </c>
      <c r="I167" s="344" t="s">
        <v>10</v>
      </c>
      <c r="J167" s="344" t="s">
        <v>10</v>
      </c>
      <c r="K167" s="344" t="s">
        <v>10</v>
      </c>
      <c r="L167" s="344" t="s">
        <v>10</v>
      </c>
      <c r="M167" s="344" t="s">
        <v>10</v>
      </c>
      <c r="N167" s="344" t="s">
        <v>10</v>
      </c>
      <c r="O167" s="344" t="s">
        <v>10</v>
      </c>
      <c r="P167" s="344" t="s">
        <v>10</v>
      </c>
      <c r="Q167" s="344" t="s">
        <v>10</v>
      </c>
      <c r="R167" s="344" t="s">
        <v>10</v>
      </c>
      <c r="S167" s="344" t="s">
        <v>10</v>
      </c>
      <c r="T167" s="344" t="s">
        <v>10</v>
      </c>
      <c r="U167" s="344" t="s">
        <v>10</v>
      </c>
      <c r="V167" s="344" t="s">
        <v>10</v>
      </c>
      <c r="W167" s="344" t="s">
        <v>10</v>
      </c>
      <c r="X167" s="344" t="s">
        <v>10</v>
      </c>
      <c r="Y167" s="344" t="s">
        <v>10</v>
      </c>
      <c r="Z167" s="344" t="s">
        <v>10</v>
      </c>
      <c r="AA167" s="344" t="s">
        <v>10</v>
      </c>
      <c r="AB167" s="344" t="s">
        <v>10</v>
      </c>
      <c r="AC167" s="344" t="s">
        <v>10</v>
      </c>
      <c r="AD167" s="344" t="s">
        <v>10</v>
      </c>
      <c r="AE167" s="344" t="s">
        <v>10</v>
      </c>
      <c r="AF167" s="81">
        <v>10.249000000000001</v>
      </c>
      <c r="AG167" s="249" t="s">
        <v>10</v>
      </c>
      <c r="AH167" s="249" t="s">
        <v>10</v>
      </c>
      <c r="AI167" s="249" t="s">
        <v>10</v>
      </c>
      <c r="AJ167" s="249" t="s">
        <v>10</v>
      </c>
      <c r="AK167" s="249" t="s">
        <v>10</v>
      </c>
      <c r="AL167" s="249" t="s">
        <v>10</v>
      </c>
      <c r="AM167" s="249" t="s">
        <v>10</v>
      </c>
      <c r="AN167" s="84">
        <v>12.718</v>
      </c>
      <c r="AO167" s="352" t="s">
        <v>10</v>
      </c>
      <c r="AP167" s="249"/>
      <c r="AQ167" s="249"/>
      <c r="AR167" s="249"/>
      <c r="AS167" s="249"/>
      <c r="AT167" s="249"/>
      <c r="AU167" s="249"/>
      <c r="AV167" s="249"/>
      <c r="AW167" s="249"/>
      <c r="AX167" s="249"/>
      <c r="AY167" s="249"/>
      <c r="AZ167" s="249"/>
      <c r="BA167" s="249"/>
      <c r="BB167" s="249"/>
      <c r="BC167" s="249"/>
      <c r="BD167" s="249"/>
      <c r="BE167" s="249"/>
      <c r="BF167" s="249"/>
      <c r="BG167" s="249"/>
      <c r="BH167" s="249"/>
      <c r="BI167" s="249"/>
      <c r="BJ167" s="249"/>
      <c r="BK167" s="249"/>
      <c r="BL167" s="249"/>
      <c r="BM167" s="249"/>
      <c r="BN167" s="249"/>
      <c r="BO167" s="249"/>
      <c r="BP167" s="249"/>
      <c r="BQ167" s="249"/>
      <c r="BR167" s="249"/>
      <c r="BS167" s="249"/>
      <c r="BT167" s="249"/>
      <c r="BU167" s="249"/>
      <c r="BV167" s="249"/>
      <c r="BW167" s="249"/>
      <c r="BX167" s="249"/>
      <c r="BY167" s="249"/>
      <c r="BZ167" s="249"/>
      <c r="CA167" s="249"/>
      <c r="CB167" s="249"/>
      <c r="CC167" s="249"/>
      <c r="CD167" s="249"/>
      <c r="CE167" s="249"/>
      <c r="CF167" s="312"/>
      <c r="CG167" s="312"/>
      <c r="CH167" s="312"/>
      <c r="CI167" s="312"/>
      <c r="CJ167" s="312"/>
      <c r="CK167" s="312"/>
      <c r="CL167" s="312"/>
      <c r="CM167" s="312"/>
      <c r="CN167" s="312"/>
      <c r="CO167" s="312"/>
      <c r="CP167" s="312"/>
      <c r="CQ167" s="312"/>
      <c r="CR167" s="312"/>
      <c r="CS167" s="312"/>
      <c r="CT167" s="312"/>
      <c r="CU167" s="312"/>
      <c r="CV167" s="312"/>
      <c r="CW167" s="312"/>
      <c r="CX167" s="312"/>
      <c r="CY167" s="312"/>
      <c r="CZ167" s="312"/>
      <c r="DA167" s="312"/>
      <c r="DB167" s="312"/>
      <c r="DC167" s="312"/>
      <c r="DD167" s="312"/>
      <c r="DE167" s="312"/>
      <c r="DF167" s="312"/>
      <c r="DG167" s="312"/>
      <c r="DH167" s="312"/>
      <c r="DI167" s="312"/>
      <c r="DJ167" s="312"/>
      <c r="DK167" s="312"/>
      <c r="DL167" s="312"/>
      <c r="DM167" s="312"/>
      <c r="DN167" s="312"/>
      <c r="DO167" s="312"/>
      <c r="DP167" s="312"/>
      <c r="DQ167" s="312"/>
      <c r="DR167" s="312"/>
      <c r="DS167" s="312"/>
      <c r="DT167" s="312"/>
      <c r="DU167" s="312"/>
      <c r="DV167" s="312"/>
      <c r="DW167" s="312"/>
      <c r="DX167" s="312"/>
      <c r="DY167" s="312"/>
      <c r="DZ167" s="312"/>
      <c r="EA167" s="312"/>
      <c r="EB167" s="312"/>
      <c r="EC167" s="312"/>
      <c r="ED167" s="312"/>
      <c r="EE167" s="312"/>
      <c r="EF167" s="312"/>
      <c r="EG167" s="312"/>
      <c r="EH167" s="312"/>
      <c r="EI167" s="312"/>
      <c r="EJ167" s="312"/>
      <c r="EK167" s="312"/>
      <c r="EL167" s="312"/>
      <c r="EM167" s="312"/>
      <c r="EN167" s="312"/>
      <c r="EO167" s="312"/>
      <c r="EP167" s="312"/>
      <c r="EQ167" s="312"/>
      <c r="ER167" s="312"/>
      <c r="ES167" s="312"/>
      <c r="ET167" s="312"/>
      <c r="EU167" s="312"/>
    </row>
    <row r="168" spans="1:151" s="592" customFormat="1" ht="16.5" customHeight="1" x14ac:dyDescent="0.55000000000000004">
      <c r="A168" s="3157"/>
      <c r="B168" s="348" t="s">
        <v>844</v>
      </c>
      <c r="C168" s="344" t="s">
        <v>10</v>
      </c>
      <c r="D168" s="344" t="s">
        <v>10</v>
      </c>
      <c r="E168" s="344" t="s">
        <v>10</v>
      </c>
      <c r="F168" s="344" t="s">
        <v>10</v>
      </c>
      <c r="G168" s="344" t="s">
        <v>10</v>
      </c>
      <c r="H168" s="344" t="s">
        <v>10</v>
      </c>
      <c r="I168" s="344" t="s">
        <v>10</v>
      </c>
      <c r="J168" s="344" t="s">
        <v>10</v>
      </c>
      <c r="K168" s="344" t="s">
        <v>10</v>
      </c>
      <c r="L168" s="344" t="s">
        <v>10</v>
      </c>
      <c r="M168" s="344" t="s">
        <v>10</v>
      </c>
      <c r="N168" s="344" t="s">
        <v>10</v>
      </c>
      <c r="O168" s="344" t="s">
        <v>10</v>
      </c>
      <c r="P168" s="344" t="s">
        <v>10</v>
      </c>
      <c r="Q168" s="344" t="s">
        <v>10</v>
      </c>
      <c r="R168" s="344" t="s">
        <v>10</v>
      </c>
      <c r="S168" s="344" t="s">
        <v>10</v>
      </c>
      <c r="T168" s="344" t="s">
        <v>10</v>
      </c>
      <c r="U168" s="344" t="s">
        <v>10</v>
      </c>
      <c r="V168" s="344" t="s">
        <v>10</v>
      </c>
      <c r="W168" s="344" t="s">
        <v>10</v>
      </c>
      <c r="X168" s="344" t="s">
        <v>10</v>
      </c>
      <c r="Y168" s="344" t="s">
        <v>10</v>
      </c>
      <c r="Z168" s="344" t="s">
        <v>10</v>
      </c>
      <c r="AA168" s="344" t="s">
        <v>10</v>
      </c>
      <c r="AB168" s="344" t="s">
        <v>10</v>
      </c>
      <c r="AC168" s="344" t="s">
        <v>10</v>
      </c>
      <c r="AD168" s="344" t="s">
        <v>10</v>
      </c>
      <c r="AE168" s="344" t="s">
        <v>10</v>
      </c>
      <c r="AF168" s="81">
        <v>8.9290000000000003</v>
      </c>
      <c r="AG168" s="249" t="s">
        <v>10</v>
      </c>
      <c r="AH168" s="249" t="s">
        <v>10</v>
      </c>
      <c r="AI168" s="249" t="s">
        <v>10</v>
      </c>
      <c r="AJ168" s="249" t="s">
        <v>10</v>
      </c>
      <c r="AK168" s="249" t="s">
        <v>10</v>
      </c>
      <c r="AL168" s="249" t="s">
        <v>10</v>
      </c>
      <c r="AM168" s="249" t="s">
        <v>10</v>
      </c>
      <c r="AN168" s="84">
        <v>6.2830000000000004</v>
      </c>
      <c r="AO168" s="352" t="s">
        <v>10</v>
      </c>
      <c r="AP168" s="249"/>
      <c r="AQ168" s="249"/>
      <c r="AR168" s="249"/>
      <c r="AS168" s="249"/>
      <c r="AT168" s="249"/>
      <c r="AU168" s="249"/>
      <c r="AV168" s="249"/>
      <c r="AW168" s="249"/>
      <c r="AX168" s="249"/>
      <c r="AY168" s="249"/>
      <c r="AZ168" s="249"/>
      <c r="BA168" s="249"/>
      <c r="BB168" s="249"/>
      <c r="BC168" s="249"/>
      <c r="BD168" s="249"/>
      <c r="BE168" s="249"/>
      <c r="BF168" s="249"/>
      <c r="BG168" s="249"/>
      <c r="BH168" s="249"/>
      <c r="BI168" s="249"/>
      <c r="BJ168" s="249"/>
      <c r="BK168" s="249"/>
      <c r="BL168" s="249"/>
      <c r="BM168" s="249"/>
      <c r="BN168" s="249"/>
      <c r="BO168" s="249"/>
      <c r="BP168" s="249"/>
      <c r="BQ168" s="249"/>
      <c r="BR168" s="249"/>
      <c r="BS168" s="249"/>
      <c r="BT168" s="249"/>
      <c r="BU168" s="249"/>
      <c r="BV168" s="249"/>
      <c r="BW168" s="249"/>
      <c r="BX168" s="249"/>
      <c r="BY168" s="249"/>
      <c r="BZ168" s="249"/>
      <c r="CA168" s="249"/>
      <c r="CB168" s="249"/>
      <c r="CC168" s="249"/>
      <c r="CD168" s="249"/>
      <c r="CE168" s="249"/>
      <c r="CF168" s="312"/>
      <c r="CG168" s="312"/>
      <c r="CH168" s="312"/>
      <c r="CI168" s="312"/>
      <c r="CJ168" s="312"/>
      <c r="CK168" s="312"/>
      <c r="CL168" s="312"/>
      <c r="CM168" s="312"/>
      <c r="CN168" s="312"/>
      <c r="CO168" s="312"/>
      <c r="CP168" s="312"/>
      <c r="CQ168" s="312"/>
      <c r="CR168" s="312"/>
      <c r="CS168" s="312"/>
      <c r="CT168" s="312"/>
      <c r="CU168" s="312"/>
      <c r="CV168" s="312"/>
      <c r="CW168" s="312"/>
      <c r="CX168" s="312"/>
      <c r="CY168" s="312"/>
      <c r="CZ168" s="312"/>
      <c r="DA168" s="312"/>
      <c r="DB168" s="312"/>
      <c r="DC168" s="312"/>
      <c r="DD168" s="312"/>
      <c r="DE168" s="312"/>
      <c r="DF168" s="312"/>
      <c r="DG168" s="312"/>
      <c r="DH168" s="312"/>
      <c r="DI168" s="312"/>
      <c r="DJ168" s="312"/>
      <c r="DK168" s="312"/>
      <c r="DL168" s="312"/>
      <c r="DM168" s="312"/>
      <c r="DN168" s="312"/>
      <c r="DO168" s="312"/>
      <c r="DP168" s="312"/>
      <c r="DQ168" s="312"/>
      <c r="DR168" s="312"/>
      <c r="DS168" s="312"/>
      <c r="DT168" s="312"/>
      <c r="DU168" s="312"/>
      <c r="DV168" s="312"/>
      <c r="DW168" s="312"/>
      <c r="DX168" s="312"/>
      <c r="DY168" s="312"/>
      <c r="DZ168" s="312"/>
      <c r="EA168" s="312"/>
      <c r="EB168" s="312"/>
      <c r="EC168" s="312"/>
      <c r="ED168" s="312"/>
      <c r="EE168" s="312"/>
      <c r="EF168" s="312"/>
      <c r="EG168" s="312"/>
      <c r="EH168" s="312"/>
      <c r="EI168" s="312"/>
      <c r="EJ168" s="312"/>
      <c r="EK168" s="312"/>
      <c r="EL168" s="312"/>
      <c r="EM168" s="312"/>
      <c r="EN168" s="312"/>
      <c r="EO168" s="312"/>
      <c r="EP168" s="312"/>
      <c r="EQ168" s="312"/>
      <c r="ER168" s="312"/>
      <c r="ES168" s="312"/>
      <c r="ET168" s="312"/>
      <c r="EU168" s="312"/>
    </row>
    <row r="169" spans="1:151" s="592" customFormat="1" ht="16.5" customHeight="1" x14ac:dyDescent="0.55000000000000004">
      <c r="A169" s="3157"/>
      <c r="B169" s="348" t="s">
        <v>845</v>
      </c>
      <c r="C169" s="344" t="s">
        <v>10</v>
      </c>
      <c r="D169" s="344" t="s">
        <v>10</v>
      </c>
      <c r="E169" s="344" t="s">
        <v>10</v>
      </c>
      <c r="F169" s="344" t="s">
        <v>10</v>
      </c>
      <c r="G169" s="344" t="s">
        <v>10</v>
      </c>
      <c r="H169" s="344" t="s">
        <v>10</v>
      </c>
      <c r="I169" s="344" t="s">
        <v>10</v>
      </c>
      <c r="J169" s="344" t="s">
        <v>10</v>
      </c>
      <c r="K169" s="344" t="s">
        <v>10</v>
      </c>
      <c r="L169" s="344" t="s">
        <v>10</v>
      </c>
      <c r="M169" s="344" t="s">
        <v>10</v>
      </c>
      <c r="N169" s="344" t="s">
        <v>10</v>
      </c>
      <c r="O169" s="344" t="s">
        <v>10</v>
      </c>
      <c r="P169" s="344" t="s">
        <v>10</v>
      </c>
      <c r="Q169" s="344" t="s">
        <v>10</v>
      </c>
      <c r="R169" s="344" t="s">
        <v>10</v>
      </c>
      <c r="S169" s="344" t="s">
        <v>10</v>
      </c>
      <c r="T169" s="344" t="s">
        <v>10</v>
      </c>
      <c r="U169" s="344" t="s">
        <v>10</v>
      </c>
      <c r="V169" s="344" t="s">
        <v>10</v>
      </c>
      <c r="W169" s="344" t="s">
        <v>10</v>
      </c>
      <c r="X169" s="344" t="s">
        <v>10</v>
      </c>
      <c r="Y169" s="344" t="s">
        <v>10</v>
      </c>
      <c r="Z169" s="344" t="s">
        <v>10</v>
      </c>
      <c r="AA169" s="344" t="s">
        <v>10</v>
      </c>
      <c r="AB169" s="344" t="s">
        <v>10</v>
      </c>
      <c r="AC169" s="344" t="s">
        <v>10</v>
      </c>
      <c r="AD169" s="344" t="s">
        <v>10</v>
      </c>
      <c r="AE169" s="344" t="s">
        <v>10</v>
      </c>
      <c r="AF169" s="81">
        <v>13.013</v>
      </c>
      <c r="AG169" s="249" t="s">
        <v>10</v>
      </c>
      <c r="AH169" s="249" t="s">
        <v>10</v>
      </c>
      <c r="AI169" s="249" t="s">
        <v>10</v>
      </c>
      <c r="AJ169" s="249" t="s">
        <v>10</v>
      </c>
      <c r="AK169" s="249" t="s">
        <v>10</v>
      </c>
      <c r="AL169" s="249" t="s">
        <v>10</v>
      </c>
      <c r="AM169" s="249" t="s">
        <v>10</v>
      </c>
      <c r="AN169" s="84">
        <v>7.282</v>
      </c>
      <c r="AO169" s="352" t="s">
        <v>10</v>
      </c>
      <c r="AP169" s="249"/>
      <c r="AQ169" s="249"/>
      <c r="AR169" s="249"/>
      <c r="AS169" s="249"/>
      <c r="AT169" s="249"/>
      <c r="AU169" s="249"/>
      <c r="AV169" s="249"/>
      <c r="AW169" s="249"/>
      <c r="AX169" s="249"/>
      <c r="AY169" s="249"/>
      <c r="AZ169" s="249"/>
      <c r="BA169" s="249"/>
      <c r="BB169" s="249"/>
      <c r="BC169" s="249"/>
      <c r="BD169" s="249"/>
      <c r="BE169" s="249"/>
      <c r="BF169" s="249"/>
      <c r="BG169" s="249"/>
      <c r="BH169" s="249"/>
      <c r="BI169" s="249"/>
      <c r="BJ169" s="249"/>
      <c r="BK169" s="249"/>
      <c r="BL169" s="249"/>
      <c r="BM169" s="249"/>
      <c r="BN169" s="249"/>
      <c r="BO169" s="249"/>
      <c r="BP169" s="249"/>
      <c r="BQ169" s="249"/>
      <c r="BR169" s="249"/>
      <c r="BS169" s="249"/>
      <c r="BT169" s="249"/>
      <c r="BU169" s="249"/>
      <c r="BV169" s="249"/>
      <c r="BW169" s="249"/>
      <c r="BX169" s="249"/>
      <c r="BY169" s="249"/>
      <c r="BZ169" s="249"/>
      <c r="CA169" s="249"/>
      <c r="CB169" s="249"/>
      <c r="CC169" s="249"/>
      <c r="CD169" s="249"/>
      <c r="CE169" s="249"/>
      <c r="CF169" s="312"/>
      <c r="CG169" s="312"/>
      <c r="CH169" s="312"/>
      <c r="CI169" s="312"/>
      <c r="CJ169" s="312"/>
      <c r="CK169" s="312"/>
      <c r="CL169" s="312"/>
      <c r="CM169" s="312"/>
      <c r="CN169" s="312"/>
      <c r="CO169" s="312"/>
      <c r="CP169" s="312"/>
      <c r="CQ169" s="312"/>
      <c r="CR169" s="312"/>
      <c r="CS169" s="312"/>
      <c r="CT169" s="312"/>
      <c r="CU169" s="312"/>
      <c r="CV169" s="312"/>
      <c r="CW169" s="312"/>
      <c r="CX169" s="312"/>
      <c r="CY169" s="312"/>
      <c r="CZ169" s="312"/>
      <c r="DA169" s="312"/>
      <c r="DB169" s="312"/>
      <c r="DC169" s="312"/>
      <c r="DD169" s="312"/>
      <c r="DE169" s="312"/>
      <c r="DF169" s="312"/>
      <c r="DG169" s="312"/>
      <c r="DH169" s="312"/>
      <c r="DI169" s="312"/>
      <c r="DJ169" s="312"/>
      <c r="DK169" s="312"/>
      <c r="DL169" s="312"/>
      <c r="DM169" s="312"/>
      <c r="DN169" s="312"/>
      <c r="DO169" s="312"/>
      <c r="DP169" s="312"/>
      <c r="DQ169" s="312"/>
      <c r="DR169" s="312"/>
      <c r="DS169" s="312"/>
      <c r="DT169" s="312"/>
      <c r="DU169" s="312"/>
      <c r="DV169" s="312"/>
      <c r="DW169" s="312"/>
      <c r="DX169" s="312"/>
      <c r="DY169" s="312"/>
      <c r="DZ169" s="312"/>
      <c r="EA169" s="312"/>
      <c r="EB169" s="312"/>
      <c r="EC169" s="312"/>
      <c r="ED169" s="312"/>
      <c r="EE169" s="312"/>
      <c r="EF169" s="312"/>
      <c r="EG169" s="312"/>
      <c r="EH169" s="312"/>
      <c r="EI169" s="312"/>
      <c r="EJ169" s="312"/>
      <c r="EK169" s="312"/>
      <c r="EL169" s="312"/>
      <c r="EM169" s="312"/>
      <c r="EN169" s="312"/>
      <c r="EO169" s="312"/>
      <c r="EP169" s="312"/>
      <c r="EQ169" s="312"/>
      <c r="ER169" s="312"/>
      <c r="ES169" s="312"/>
      <c r="ET169" s="312"/>
      <c r="EU169" s="312"/>
    </row>
    <row r="170" spans="1:151" s="592" customFormat="1" ht="16.5" customHeight="1" x14ac:dyDescent="0.55000000000000004">
      <c r="A170" s="3157"/>
      <c r="B170" s="347" t="s">
        <v>180</v>
      </c>
      <c r="C170" s="560" t="s">
        <v>10</v>
      </c>
      <c r="D170" s="560" t="s">
        <v>10</v>
      </c>
      <c r="E170" s="560" t="s">
        <v>10</v>
      </c>
      <c r="F170" s="560" t="s">
        <v>10</v>
      </c>
      <c r="G170" s="560" t="s">
        <v>10</v>
      </c>
      <c r="H170" s="560" t="s">
        <v>10</v>
      </c>
      <c r="I170" s="560" t="s">
        <v>10</v>
      </c>
      <c r="J170" s="560" t="s">
        <v>10</v>
      </c>
      <c r="K170" s="560" t="s">
        <v>10</v>
      </c>
      <c r="L170" s="560" t="s">
        <v>10</v>
      </c>
      <c r="M170" s="560" t="s">
        <v>10</v>
      </c>
      <c r="N170" s="560" t="s">
        <v>10</v>
      </c>
      <c r="O170" s="560" t="s">
        <v>10</v>
      </c>
      <c r="P170" s="560" t="s">
        <v>10</v>
      </c>
      <c r="Q170" s="560" t="s">
        <v>10</v>
      </c>
      <c r="R170" s="560" t="s">
        <v>10</v>
      </c>
      <c r="S170" s="560" t="s">
        <v>10</v>
      </c>
      <c r="T170" s="560" t="s">
        <v>10</v>
      </c>
      <c r="U170" s="560" t="s">
        <v>10</v>
      </c>
      <c r="V170" s="560" t="s">
        <v>10</v>
      </c>
      <c r="W170" s="560" t="s">
        <v>10</v>
      </c>
      <c r="X170" s="560" t="s">
        <v>10</v>
      </c>
      <c r="Y170" s="560" t="s">
        <v>10</v>
      </c>
      <c r="Z170" s="560" t="s">
        <v>10</v>
      </c>
      <c r="AA170" s="560" t="s">
        <v>10</v>
      </c>
      <c r="AB170" s="560" t="s">
        <v>10</v>
      </c>
      <c r="AC170" s="560" t="s">
        <v>10</v>
      </c>
      <c r="AD170" s="560" t="s">
        <v>10</v>
      </c>
      <c r="AE170" s="560" t="s">
        <v>10</v>
      </c>
      <c r="AF170" s="81">
        <v>9.3089999999999993</v>
      </c>
      <c r="AG170" s="573" t="s">
        <v>10</v>
      </c>
      <c r="AH170" s="573" t="s">
        <v>10</v>
      </c>
      <c r="AI170" s="573" t="s">
        <v>10</v>
      </c>
      <c r="AJ170" s="573" t="s">
        <v>10</v>
      </c>
      <c r="AK170" s="573" t="s">
        <v>10</v>
      </c>
      <c r="AL170" s="249" t="s">
        <v>10</v>
      </c>
      <c r="AM170" s="650" t="s">
        <v>10</v>
      </c>
      <c r="AN170" s="84">
        <v>7.6529999999999996</v>
      </c>
      <c r="AO170" s="353" t="s">
        <v>10</v>
      </c>
      <c r="AP170" s="249"/>
      <c r="AQ170" s="249"/>
      <c r="AR170" s="249"/>
      <c r="AS170" s="249"/>
      <c r="AT170" s="249"/>
      <c r="AU170" s="249"/>
      <c r="AV170" s="249"/>
      <c r="AW170" s="249"/>
      <c r="AX170" s="249"/>
      <c r="AY170" s="249"/>
      <c r="AZ170" s="249"/>
      <c r="BA170" s="249"/>
      <c r="BB170" s="249"/>
      <c r="BC170" s="249"/>
      <c r="BD170" s="249"/>
      <c r="BE170" s="249"/>
      <c r="BF170" s="249"/>
      <c r="BG170" s="249"/>
      <c r="BH170" s="249"/>
      <c r="BI170" s="249"/>
      <c r="BJ170" s="249"/>
      <c r="BK170" s="249"/>
      <c r="BL170" s="249"/>
      <c r="BM170" s="249"/>
      <c r="BN170" s="249"/>
      <c r="BO170" s="249"/>
      <c r="BP170" s="249"/>
      <c r="BQ170" s="249"/>
      <c r="BR170" s="249"/>
      <c r="BS170" s="249"/>
      <c r="BT170" s="249"/>
      <c r="BU170" s="249"/>
      <c r="BV170" s="249"/>
      <c r="BW170" s="249"/>
      <c r="BX170" s="249"/>
      <c r="BY170" s="249"/>
      <c r="BZ170" s="249"/>
      <c r="CA170" s="249"/>
      <c r="CB170" s="249"/>
      <c r="CC170" s="249"/>
      <c r="CD170" s="249"/>
      <c r="CE170" s="249"/>
      <c r="CF170" s="312"/>
      <c r="CG170" s="312"/>
      <c r="CH170" s="312"/>
      <c r="CI170" s="312"/>
      <c r="CJ170" s="312"/>
      <c r="CK170" s="312"/>
      <c r="CL170" s="312"/>
      <c r="CM170" s="312"/>
      <c r="CN170" s="312"/>
      <c r="CO170" s="312"/>
      <c r="CP170" s="312"/>
      <c r="CQ170" s="312"/>
      <c r="CR170" s="312"/>
      <c r="CS170" s="312"/>
      <c r="CT170" s="312"/>
      <c r="CU170" s="312"/>
      <c r="CV170" s="312"/>
      <c r="CW170" s="312"/>
      <c r="CX170" s="312"/>
      <c r="CY170" s="312"/>
      <c r="CZ170" s="312"/>
      <c r="DA170" s="312"/>
      <c r="DB170" s="312"/>
      <c r="DC170" s="312"/>
      <c r="DD170" s="312"/>
      <c r="DE170" s="312"/>
      <c r="DF170" s="312"/>
      <c r="DG170" s="312"/>
      <c r="DH170" s="312"/>
      <c r="DI170" s="312"/>
      <c r="DJ170" s="312"/>
      <c r="DK170" s="312"/>
      <c r="DL170" s="312"/>
      <c r="DM170" s="312"/>
      <c r="DN170" s="312"/>
      <c r="DO170" s="312"/>
      <c r="DP170" s="312"/>
      <c r="DQ170" s="312"/>
      <c r="DR170" s="312"/>
      <c r="DS170" s="312"/>
      <c r="DT170" s="312"/>
      <c r="DU170" s="312"/>
      <c r="DV170" s="312"/>
      <c r="DW170" s="312"/>
      <c r="DX170" s="312"/>
      <c r="DY170" s="312"/>
      <c r="DZ170" s="312"/>
      <c r="EA170" s="312"/>
      <c r="EB170" s="312"/>
      <c r="EC170" s="312"/>
      <c r="ED170" s="312"/>
      <c r="EE170" s="312"/>
      <c r="EF170" s="312"/>
      <c r="EG170" s="312"/>
      <c r="EH170" s="312"/>
      <c r="EI170" s="312"/>
      <c r="EJ170" s="312"/>
      <c r="EK170" s="312"/>
      <c r="EL170" s="312"/>
      <c r="EM170" s="312"/>
      <c r="EN170" s="312"/>
      <c r="EO170" s="312"/>
      <c r="EP170" s="312"/>
      <c r="EQ170" s="312"/>
      <c r="ER170" s="312"/>
      <c r="ES170" s="312"/>
      <c r="ET170" s="312"/>
      <c r="EU170" s="312"/>
    </row>
    <row r="171" spans="1:151" s="592" customFormat="1" ht="15.65" hidden="1" customHeight="1" x14ac:dyDescent="0.55000000000000004">
      <c r="A171" s="3157"/>
      <c r="B171" s="342"/>
      <c r="C171" s="342"/>
      <c r="D171" s="342"/>
      <c r="E171" s="342"/>
      <c r="F171" s="342"/>
      <c r="G171" s="342"/>
      <c r="H171" s="342"/>
      <c r="I171" s="342"/>
      <c r="J171" s="342"/>
      <c r="K171" s="342"/>
      <c r="L171" s="342"/>
      <c r="M171" s="342"/>
      <c r="N171" s="342"/>
      <c r="O171" s="342"/>
      <c r="P171" s="342"/>
      <c r="Q171" s="342"/>
      <c r="R171" s="342"/>
      <c r="S171" s="342"/>
      <c r="T171" s="342"/>
      <c r="U171" s="342"/>
      <c r="V171" s="342"/>
      <c r="W171" s="342"/>
      <c r="X171" s="342"/>
      <c r="Y171" s="342"/>
      <c r="Z171" s="312"/>
      <c r="AA171" s="312"/>
      <c r="AB171" s="342"/>
      <c r="AC171" s="342"/>
      <c r="AD171" s="342"/>
      <c r="AE171" s="342"/>
      <c r="AF171" s="342"/>
      <c r="AG171" s="342"/>
      <c r="AH171" s="342"/>
      <c r="AI171" s="312"/>
      <c r="AJ171" s="312"/>
      <c r="AK171" s="312"/>
      <c r="AL171" s="249"/>
      <c r="AM171" s="249"/>
      <c r="AN171" s="249"/>
      <c r="AO171" s="249"/>
      <c r="AP171" s="249"/>
      <c r="AQ171" s="249"/>
      <c r="AR171" s="249"/>
      <c r="AS171" s="249"/>
      <c r="AT171" s="249"/>
      <c r="AU171" s="249"/>
      <c r="AV171" s="249"/>
      <c r="AW171" s="249"/>
      <c r="AX171" s="249"/>
      <c r="AY171" s="249"/>
      <c r="AZ171" s="249"/>
      <c r="BA171" s="249"/>
      <c r="BB171" s="249"/>
      <c r="BC171" s="249"/>
      <c r="BD171" s="249"/>
      <c r="BE171" s="249"/>
      <c r="BF171" s="249"/>
      <c r="BG171" s="249"/>
      <c r="BH171" s="249"/>
      <c r="BI171" s="249"/>
      <c r="BJ171" s="249"/>
      <c r="BK171" s="249"/>
      <c r="BL171" s="249"/>
      <c r="BM171" s="249"/>
      <c r="BN171" s="249"/>
      <c r="BO171" s="249"/>
      <c r="BP171" s="249"/>
      <c r="BQ171" s="249"/>
      <c r="BR171" s="249"/>
      <c r="BS171" s="249"/>
      <c r="BT171" s="249"/>
      <c r="BU171" s="249"/>
      <c r="BV171" s="249"/>
      <c r="BW171" s="249"/>
      <c r="BX171" s="249"/>
      <c r="BY171" s="249"/>
      <c r="BZ171" s="249"/>
      <c r="CA171" s="249"/>
      <c r="CB171" s="249"/>
      <c r="CC171" s="249"/>
      <c r="CD171" s="249"/>
      <c r="CE171" s="249"/>
      <c r="CF171" s="312"/>
      <c r="CG171" s="312"/>
      <c r="CH171" s="312"/>
      <c r="CI171" s="312"/>
      <c r="CJ171" s="312"/>
      <c r="CK171" s="312"/>
      <c r="CL171" s="312"/>
      <c r="CM171" s="312"/>
      <c r="CN171" s="312"/>
      <c r="CO171" s="312"/>
      <c r="CP171" s="312"/>
      <c r="CQ171" s="312"/>
      <c r="CR171" s="312"/>
      <c r="CS171" s="312"/>
      <c r="CT171" s="312"/>
      <c r="CU171" s="312"/>
      <c r="CV171" s="312"/>
      <c r="CW171" s="312"/>
      <c r="CX171" s="312"/>
      <c r="CY171" s="312"/>
      <c r="CZ171" s="312"/>
      <c r="DA171" s="312"/>
      <c r="DB171" s="312"/>
      <c r="DC171" s="312"/>
      <c r="DD171" s="312"/>
      <c r="DE171" s="312"/>
      <c r="DF171" s="312"/>
      <c r="DG171" s="312"/>
      <c r="DH171" s="312"/>
      <c r="DI171" s="312"/>
      <c r="DJ171" s="312"/>
      <c r="DK171" s="312"/>
      <c r="DL171" s="312"/>
      <c r="DM171" s="312"/>
      <c r="DN171" s="312"/>
      <c r="DO171" s="312"/>
      <c r="DP171" s="312"/>
      <c r="DQ171" s="312"/>
      <c r="DR171" s="312"/>
      <c r="DS171" s="312"/>
      <c r="DT171" s="312"/>
      <c r="DU171" s="312"/>
      <c r="DV171" s="312"/>
      <c r="DW171" s="312"/>
      <c r="DX171" s="312"/>
      <c r="DY171" s="312"/>
      <c r="DZ171" s="312"/>
      <c r="EA171" s="312"/>
      <c r="EB171" s="312"/>
      <c r="EC171" s="312"/>
      <c r="ED171" s="312"/>
      <c r="EE171" s="312"/>
      <c r="EF171" s="312"/>
      <c r="EG171" s="312"/>
      <c r="EH171" s="312"/>
      <c r="EI171" s="312"/>
      <c r="EJ171" s="312"/>
      <c r="EK171" s="312"/>
      <c r="EL171" s="312"/>
      <c r="EM171" s="312"/>
      <c r="EN171" s="312"/>
      <c r="EO171" s="312"/>
      <c r="EP171" s="312"/>
      <c r="EQ171" s="312"/>
      <c r="ER171" s="312"/>
      <c r="ES171" s="312"/>
      <c r="ET171" s="312"/>
      <c r="EU171" s="312"/>
    </row>
    <row r="172" spans="1:151" s="592" customFormat="1" x14ac:dyDescent="0.55000000000000004">
      <c r="A172" s="3157"/>
      <c r="B172" s="3277" t="s">
        <v>846</v>
      </c>
      <c r="C172" s="3276"/>
      <c r="D172" s="3276"/>
      <c r="E172" s="3276"/>
      <c r="F172" s="3276"/>
      <c r="G172" s="3276"/>
      <c r="H172" s="3276"/>
      <c r="I172" s="3276"/>
      <c r="J172" s="3276"/>
      <c r="K172" s="3276"/>
      <c r="L172" s="3276"/>
      <c r="M172" s="3276"/>
      <c r="N172" s="3276"/>
      <c r="O172" s="3276"/>
      <c r="P172" s="3276"/>
      <c r="Q172" s="3276"/>
      <c r="R172" s="3276"/>
      <c r="S172" s="342"/>
      <c r="T172" s="342"/>
      <c r="U172" s="342"/>
      <c r="V172" s="342"/>
      <c r="W172" s="342"/>
      <c r="X172" s="342"/>
      <c r="Y172" s="342"/>
      <c r="Z172" s="312"/>
      <c r="AA172" s="312"/>
      <c r="AB172" s="342"/>
      <c r="AC172" s="342"/>
      <c r="AD172" s="342"/>
      <c r="AE172" s="342"/>
      <c r="AF172" s="342"/>
      <c r="AG172" s="342"/>
      <c r="AH172" s="342"/>
      <c r="AI172" s="312"/>
      <c r="AJ172" s="312"/>
      <c r="AK172" s="312"/>
      <c r="AL172" s="249"/>
      <c r="AM172" s="249"/>
      <c r="AN172" s="249"/>
      <c r="AO172" s="249"/>
      <c r="AP172" s="249"/>
      <c r="AQ172" s="249"/>
      <c r="AR172" s="249"/>
      <c r="AS172" s="249"/>
      <c r="AT172" s="249"/>
      <c r="AU172" s="249"/>
      <c r="AV172" s="249"/>
      <c r="AW172" s="249"/>
      <c r="AX172" s="249"/>
      <c r="AY172" s="249"/>
      <c r="AZ172" s="249"/>
      <c r="BA172" s="249"/>
      <c r="BB172" s="249"/>
      <c r="BC172" s="249"/>
      <c r="BD172" s="249"/>
      <c r="BE172" s="249"/>
      <c r="BF172" s="249"/>
      <c r="BG172" s="249"/>
      <c r="BH172" s="249"/>
      <c r="BI172" s="249"/>
      <c r="BJ172" s="249"/>
      <c r="BK172" s="249"/>
      <c r="BL172" s="249"/>
      <c r="BM172" s="249"/>
      <c r="BN172" s="249"/>
      <c r="BO172" s="249"/>
      <c r="BP172" s="249"/>
      <c r="BQ172" s="249"/>
      <c r="BR172" s="249"/>
      <c r="BS172" s="249"/>
      <c r="BT172" s="249"/>
      <c r="BU172" s="249"/>
      <c r="BV172" s="249"/>
      <c r="BW172" s="249"/>
      <c r="BX172" s="249"/>
      <c r="BY172" s="249"/>
      <c r="BZ172" s="249"/>
      <c r="CA172" s="249"/>
      <c r="CB172" s="249"/>
      <c r="CC172" s="249"/>
      <c r="CD172" s="249"/>
      <c r="CE172" s="249"/>
      <c r="CF172" s="312"/>
      <c r="CG172" s="312"/>
      <c r="CH172" s="312"/>
      <c r="CI172" s="312"/>
      <c r="CJ172" s="312"/>
      <c r="CK172" s="312"/>
      <c r="CL172" s="312"/>
      <c r="CM172" s="312"/>
      <c r="CN172" s="312"/>
      <c r="CO172" s="312"/>
      <c r="CP172" s="312"/>
      <c r="CQ172" s="312"/>
      <c r="CR172" s="312"/>
      <c r="CS172" s="312"/>
      <c r="CT172" s="312"/>
      <c r="CU172" s="312"/>
      <c r="CV172" s="312"/>
      <c r="CW172" s="312"/>
      <c r="CX172" s="312"/>
      <c r="CY172" s="312"/>
      <c r="CZ172" s="312"/>
      <c r="DA172" s="312"/>
      <c r="DB172" s="312"/>
      <c r="DC172" s="312"/>
      <c r="DD172" s="312"/>
      <c r="DE172" s="312"/>
      <c r="DF172" s="312"/>
      <c r="DG172" s="312"/>
      <c r="DH172" s="312"/>
      <c r="DI172" s="312"/>
      <c r="DJ172" s="312"/>
      <c r="DK172" s="312"/>
      <c r="DL172" s="312"/>
      <c r="DM172" s="312"/>
      <c r="DN172" s="312"/>
      <c r="DO172" s="312"/>
      <c r="DP172" s="312"/>
      <c r="DQ172" s="312"/>
      <c r="DR172" s="312"/>
      <c r="DS172" s="312"/>
      <c r="DT172" s="312"/>
      <c r="DU172" s="312"/>
      <c r="DV172" s="312"/>
      <c r="DW172" s="312"/>
      <c r="DX172" s="312"/>
      <c r="DY172" s="312"/>
      <c r="DZ172" s="312"/>
      <c r="EA172" s="312"/>
      <c r="EB172" s="312"/>
      <c r="EC172" s="312"/>
      <c r="ED172" s="312"/>
      <c r="EE172" s="312"/>
      <c r="EF172" s="312"/>
      <c r="EG172" s="312"/>
      <c r="EH172" s="312"/>
      <c r="EI172" s="312"/>
      <c r="EJ172" s="312"/>
      <c r="EK172" s="312"/>
      <c r="EL172" s="312"/>
      <c r="EM172" s="312"/>
      <c r="EN172" s="312"/>
      <c r="EO172" s="312"/>
      <c r="EP172" s="312"/>
      <c r="EQ172" s="312"/>
      <c r="ER172" s="312"/>
      <c r="ES172" s="312"/>
      <c r="ET172" s="312"/>
      <c r="EU172" s="312"/>
    </row>
    <row r="173" spans="1:151" s="592" customFormat="1" x14ac:dyDescent="0.55000000000000004">
      <c r="A173" s="3157"/>
      <c r="B173" s="371" t="s">
        <v>1318</v>
      </c>
      <c r="C173" s="312"/>
      <c r="D173" s="312"/>
      <c r="E173" s="312"/>
      <c r="F173" s="312"/>
      <c r="G173" s="312"/>
      <c r="H173" s="312"/>
      <c r="I173" s="312"/>
      <c r="J173" s="312"/>
      <c r="K173" s="312"/>
      <c r="L173" s="312"/>
      <c r="M173" s="312"/>
      <c r="N173" s="312"/>
      <c r="O173" s="312"/>
      <c r="P173" s="312"/>
      <c r="Q173" s="312"/>
      <c r="R173" s="312"/>
      <c r="S173" s="312"/>
      <c r="T173" s="312"/>
      <c r="U173" s="312"/>
      <c r="V173" s="312"/>
      <c r="W173" s="312"/>
      <c r="X173" s="312"/>
      <c r="Y173" s="312"/>
      <c r="Z173" s="312"/>
      <c r="AA173" s="312"/>
      <c r="AB173" s="312"/>
      <c r="AC173" s="312"/>
      <c r="AD173" s="312"/>
      <c r="AE173" s="312"/>
      <c r="AF173" s="312"/>
      <c r="AG173" s="312"/>
      <c r="AH173" s="312"/>
      <c r="AI173" s="312"/>
      <c r="AJ173" s="312"/>
      <c r="AK173" s="312"/>
      <c r="AL173" s="249"/>
      <c r="AM173" s="249"/>
      <c r="AN173" s="249"/>
      <c r="AO173" s="249"/>
      <c r="AP173" s="249"/>
      <c r="AQ173" s="249"/>
      <c r="AR173" s="249"/>
      <c r="AS173" s="249"/>
      <c r="AT173" s="249"/>
      <c r="AU173" s="249"/>
      <c r="AV173" s="249"/>
      <c r="AW173" s="249"/>
      <c r="AX173" s="249"/>
      <c r="AY173" s="249"/>
      <c r="AZ173" s="249"/>
      <c r="BA173" s="249"/>
      <c r="BB173" s="249"/>
      <c r="BC173" s="249"/>
      <c r="BD173" s="249"/>
      <c r="BE173" s="249"/>
      <c r="BF173" s="249"/>
      <c r="BG173" s="249"/>
      <c r="BH173" s="249"/>
      <c r="BI173" s="249"/>
      <c r="BJ173" s="249"/>
      <c r="BK173" s="249"/>
      <c r="BL173" s="249"/>
      <c r="BM173" s="249"/>
      <c r="BN173" s="249"/>
      <c r="BO173" s="249"/>
      <c r="BP173" s="249"/>
      <c r="BQ173" s="249"/>
      <c r="BR173" s="249"/>
      <c r="BS173" s="249"/>
      <c r="BT173" s="249"/>
      <c r="BU173" s="249"/>
      <c r="BV173" s="249"/>
      <c r="BW173" s="249"/>
      <c r="BX173" s="249"/>
      <c r="BY173" s="249"/>
      <c r="BZ173" s="249"/>
      <c r="CA173" s="249"/>
      <c r="CB173" s="249"/>
      <c r="CC173" s="249"/>
      <c r="CD173" s="249"/>
      <c r="CE173" s="249"/>
      <c r="CF173" s="312"/>
      <c r="CG173" s="312"/>
      <c r="CH173" s="312"/>
      <c r="CI173" s="312"/>
      <c r="CJ173" s="312"/>
      <c r="CK173" s="312"/>
      <c r="CL173" s="312"/>
      <c r="CM173" s="312"/>
      <c r="CN173" s="312"/>
      <c r="CO173" s="312"/>
      <c r="CP173" s="312"/>
      <c r="CQ173" s="312"/>
      <c r="CR173" s="312"/>
      <c r="CS173" s="312"/>
      <c r="CT173" s="312"/>
      <c r="CU173" s="312"/>
      <c r="CV173" s="312"/>
      <c r="CW173" s="312"/>
      <c r="CX173" s="312"/>
      <c r="CY173" s="312"/>
      <c r="CZ173" s="312"/>
      <c r="DA173" s="312"/>
      <c r="DB173" s="312"/>
      <c r="DC173" s="312"/>
      <c r="DD173" s="312"/>
      <c r="DE173" s="312"/>
      <c r="DF173" s="312"/>
      <c r="DG173" s="312"/>
      <c r="DH173" s="312"/>
      <c r="DI173" s="312"/>
      <c r="DJ173" s="312"/>
      <c r="DK173" s="312"/>
      <c r="DL173" s="312"/>
      <c r="DM173" s="312"/>
      <c r="DN173" s="312"/>
      <c r="DO173" s="312"/>
      <c r="DP173" s="312"/>
      <c r="DQ173" s="312"/>
      <c r="DR173" s="312"/>
      <c r="DS173" s="312"/>
      <c r="DT173" s="312"/>
      <c r="DU173" s="312"/>
      <c r="DV173" s="312"/>
      <c r="DW173" s="312"/>
      <c r="DX173" s="312"/>
      <c r="DY173" s="312"/>
      <c r="DZ173" s="312"/>
      <c r="EA173" s="312"/>
      <c r="EB173" s="312"/>
      <c r="EC173" s="312"/>
      <c r="ED173" s="312"/>
      <c r="EE173" s="312"/>
      <c r="EF173" s="312"/>
      <c r="EG173" s="312"/>
      <c r="EH173" s="312"/>
      <c r="EI173" s="312"/>
      <c r="EJ173" s="312"/>
      <c r="EK173" s="312"/>
      <c r="EL173" s="312"/>
      <c r="EM173" s="312"/>
      <c r="EN173" s="312"/>
      <c r="EO173" s="312"/>
      <c r="EP173" s="312"/>
      <c r="EQ173" s="312"/>
      <c r="ER173" s="312"/>
      <c r="ES173" s="312"/>
      <c r="ET173" s="312"/>
      <c r="EU173" s="312"/>
    </row>
    <row r="174" spans="1:151" ht="63" customHeight="1" x14ac:dyDescent="0.35">
      <c r="A174" s="2504" t="s">
        <v>880</v>
      </c>
      <c r="B174" s="3315" t="s">
        <v>214</v>
      </c>
      <c r="C174" s="3316"/>
      <c r="D174" s="3316"/>
      <c r="E174" s="3316"/>
      <c r="F174" s="3316"/>
      <c r="G174" s="3316"/>
      <c r="H174" s="3316"/>
      <c r="I174" s="3316"/>
      <c r="J174" s="3316"/>
      <c r="K174" s="3316"/>
      <c r="L174" s="3316"/>
      <c r="M174" s="3316"/>
      <c r="N174" s="3316"/>
      <c r="O174" s="3316"/>
      <c r="P174" s="3316"/>
      <c r="Q174" s="3316"/>
      <c r="R174" s="3316"/>
      <c r="S174" s="3316"/>
      <c r="T174" s="3316"/>
      <c r="U174" s="3316"/>
      <c r="V174" s="3316"/>
      <c r="W174" s="3316"/>
      <c r="X174" s="3316"/>
      <c r="Y174" s="3316"/>
      <c r="Z174" s="609"/>
      <c r="AA174" s="609"/>
      <c r="AB174" s="609"/>
      <c r="AC174" s="609"/>
      <c r="AD174" s="609"/>
      <c r="AE174" s="609"/>
      <c r="AF174" s="609"/>
      <c r="AG174" s="609"/>
      <c r="AH174" s="609"/>
      <c r="AI174" s="609"/>
      <c r="AJ174" s="609"/>
      <c r="AK174" s="591"/>
      <c r="AL174" s="249"/>
      <c r="AM174" s="249"/>
      <c r="AN174" s="249"/>
      <c r="AO174" s="250"/>
      <c r="AP174" s="249"/>
      <c r="AQ174" s="249"/>
      <c r="AR174" s="249"/>
      <c r="AS174" s="249"/>
      <c r="AT174" s="249"/>
      <c r="AU174" s="249"/>
      <c r="AV174" s="249"/>
      <c r="AW174" s="249"/>
      <c r="AX174" s="249"/>
      <c r="AY174" s="249"/>
      <c r="AZ174" s="249"/>
      <c r="BA174" s="249"/>
      <c r="BB174" s="249"/>
      <c r="BC174" s="249"/>
      <c r="BD174" s="249"/>
      <c r="BE174" s="249"/>
      <c r="BF174" s="249"/>
      <c r="BG174" s="249"/>
      <c r="BH174" s="249"/>
      <c r="BI174" s="249"/>
      <c r="BJ174" s="249"/>
      <c r="BK174" s="249"/>
      <c r="BL174" s="249"/>
      <c r="BM174" s="249"/>
      <c r="BN174" s="249"/>
      <c r="BO174" s="249"/>
      <c r="BP174" s="249"/>
      <c r="BQ174" s="249"/>
      <c r="BR174" s="249"/>
      <c r="BS174" s="249"/>
      <c r="BT174" s="249"/>
      <c r="BU174" s="249"/>
      <c r="BV174" s="249"/>
      <c r="BW174" s="249"/>
      <c r="BX174" s="249"/>
      <c r="BY174" s="249"/>
      <c r="BZ174" s="249"/>
      <c r="CA174" s="249"/>
      <c r="CB174" s="249"/>
      <c r="CC174" s="249"/>
      <c r="CD174" s="249"/>
      <c r="CE174" s="249"/>
      <c r="CF174" s="312"/>
      <c r="CG174" s="312"/>
      <c r="CH174" s="312"/>
      <c r="CI174" s="312"/>
      <c r="CJ174" s="312"/>
      <c r="CK174" s="312"/>
      <c r="CL174" s="312"/>
      <c r="CM174" s="312"/>
      <c r="CN174" s="312"/>
      <c r="CO174" s="312"/>
      <c r="CP174" s="312"/>
      <c r="CQ174" s="312"/>
      <c r="CR174" s="312"/>
      <c r="CS174" s="312"/>
      <c r="CT174" s="312"/>
      <c r="CU174" s="312"/>
      <c r="CV174" s="312"/>
      <c r="CW174" s="312"/>
      <c r="CX174" s="312"/>
      <c r="CY174" s="312"/>
      <c r="CZ174" s="312"/>
      <c r="DA174" s="312"/>
      <c r="DB174" s="312"/>
      <c r="DC174" s="312"/>
      <c r="DD174" s="312"/>
      <c r="DE174" s="312"/>
      <c r="DF174" s="312"/>
      <c r="DG174" s="312"/>
      <c r="DH174" s="312"/>
      <c r="DI174" s="312"/>
      <c r="DJ174" s="312"/>
      <c r="DK174" s="312"/>
      <c r="DL174" s="312"/>
      <c r="DM174" s="312"/>
      <c r="DN174" s="312"/>
      <c r="DO174" s="312"/>
      <c r="DP174" s="312"/>
      <c r="DQ174" s="312"/>
      <c r="DR174" s="312"/>
      <c r="DS174" s="312"/>
      <c r="DT174" s="312"/>
      <c r="DU174" s="312"/>
      <c r="DV174" s="312"/>
      <c r="DW174" s="312"/>
      <c r="DX174" s="312"/>
      <c r="DY174" s="312"/>
      <c r="DZ174" s="312"/>
      <c r="EA174" s="312"/>
      <c r="EB174" s="312"/>
      <c r="EC174" s="312"/>
      <c r="ED174" s="312"/>
      <c r="EE174" s="312"/>
      <c r="EF174" s="312"/>
      <c r="EG174" s="312"/>
      <c r="EH174" s="312"/>
      <c r="EI174" s="312"/>
      <c r="EJ174" s="312"/>
      <c r="EK174" s="312"/>
      <c r="EL174" s="312"/>
      <c r="EM174" s="312"/>
      <c r="EN174" s="312"/>
      <c r="EO174" s="312"/>
      <c r="EP174" s="312"/>
      <c r="EQ174" s="312"/>
      <c r="ER174" s="312"/>
      <c r="ES174" s="312"/>
      <c r="ET174" s="312"/>
      <c r="EU174" s="312"/>
    </row>
    <row r="175" spans="1:151" s="592" customFormat="1" ht="46.5" x14ac:dyDescent="0.55000000000000004">
      <c r="A175" s="3157"/>
      <c r="B175" s="617" t="s">
        <v>54</v>
      </c>
      <c r="C175" s="610" t="s">
        <v>6</v>
      </c>
      <c r="D175" s="610" t="s">
        <v>7</v>
      </c>
      <c r="E175" s="610" t="s">
        <v>8</v>
      </c>
      <c r="F175" s="618" t="s">
        <v>123</v>
      </c>
      <c r="G175" s="611" t="s">
        <v>160</v>
      </c>
      <c r="H175" s="611" t="s">
        <v>194</v>
      </c>
      <c r="I175" s="611" t="s">
        <v>202</v>
      </c>
      <c r="J175" s="611" t="s">
        <v>241</v>
      </c>
      <c r="K175" s="611" t="s">
        <v>273</v>
      </c>
      <c r="L175" s="611" t="s">
        <v>284</v>
      </c>
      <c r="M175" s="611" t="s">
        <v>322</v>
      </c>
      <c r="N175" s="611" t="s">
        <v>342</v>
      </c>
      <c r="O175" s="611" t="s">
        <v>356</v>
      </c>
      <c r="P175" s="611" t="s">
        <v>384</v>
      </c>
      <c r="Q175" s="611" t="s">
        <v>493</v>
      </c>
      <c r="R175" s="611" t="s">
        <v>535</v>
      </c>
      <c r="S175" s="611" t="s">
        <v>541</v>
      </c>
      <c r="T175" s="611" t="s">
        <v>545</v>
      </c>
      <c r="U175" s="611" t="s">
        <v>578</v>
      </c>
      <c r="V175" s="611" t="s">
        <v>586</v>
      </c>
      <c r="W175" s="611" t="s">
        <v>633</v>
      </c>
      <c r="X175" s="611" t="s">
        <v>646</v>
      </c>
      <c r="Y175" s="611" t="s">
        <v>647</v>
      </c>
      <c r="Z175" s="611" t="s">
        <v>668</v>
      </c>
      <c r="AA175" s="611" t="s">
        <v>671</v>
      </c>
      <c r="AB175" s="611" t="s">
        <v>688</v>
      </c>
      <c r="AC175" s="611" t="s">
        <v>689</v>
      </c>
      <c r="AD175" s="611" t="s">
        <v>735</v>
      </c>
      <c r="AE175" s="611" t="s">
        <v>776</v>
      </c>
      <c r="AF175" s="611" t="s">
        <v>811</v>
      </c>
      <c r="AG175" s="611" t="s">
        <v>1055</v>
      </c>
      <c r="AH175" s="611" t="s">
        <v>1072</v>
      </c>
      <c r="AI175" s="611" t="s">
        <v>1075</v>
      </c>
      <c r="AJ175" s="611" t="s">
        <v>1117</v>
      </c>
      <c r="AK175" s="611" t="s">
        <v>1162</v>
      </c>
      <c r="AL175" s="355" t="s">
        <v>1176</v>
      </c>
      <c r="AM175" s="651" t="s">
        <v>1211</v>
      </c>
      <c r="AN175" s="3040" t="s">
        <v>1297</v>
      </c>
      <c r="AO175" s="351" t="s">
        <v>1328</v>
      </c>
      <c r="AP175" s="249"/>
      <c r="AQ175" s="249"/>
      <c r="AR175" s="249"/>
      <c r="AS175" s="249"/>
      <c r="AT175" s="249"/>
      <c r="AU175" s="249"/>
      <c r="AV175" s="249"/>
      <c r="AW175" s="249"/>
      <c r="AX175" s="249"/>
      <c r="AY175" s="249"/>
      <c r="AZ175" s="249"/>
      <c r="BA175" s="249"/>
      <c r="BB175" s="249"/>
      <c r="BC175" s="249"/>
      <c r="BD175" s="249"/>
      <c r="BE175" s="249"/>
      <c r="BF175" s="249"/>
      <c r="BG175" s="249"/>
      <c r="BH175" s="249"/>
      <c r="BI175" s="249"/>
      <c r="BJ175" s="249"/>
      <c r="BK175" s="249"/>
      <c r="BL175" s="249"/>
      <c r="BM175" s="249"/>
      <c r="BN175" s="249"/>
      <c r="BO175" s="249"/>
      <c r="BP175" s="249"/>
      <c r="BQ175" s="249"/>
      <c r="BR175" s="249"/>
      <c r="BS175" s="249"/>
      <c r="BT175" s="249"/>
      <c r="BU175" s="249"/>
      <c r="BV175" s="249"/>
      <c r="BW175" s="249"/>
      <c r="BX175" s="249"/>
      <c r="BY175" s="249"/>
      <c r="BZ175" s="249"/>
      <c r="CA175" s="249"/>
      <c r="CB175" s="249"/>
      <c r="CC175" s="249"/>
      <c r="CD175" s="249"/>
      <c r="CE175" s="249"/>
      <c r="CF175" s="312"/>
      <c r="CG175" s="312"/>
      <c r="CH175" s="312"/>
      <c r="CI175" s="312"/>
      <c r="CJ175" s="312"/>
      <c r="CK175" s="312"/>
      <c r="CL175" s="312"/>
      <c r="CM175" s="312"/>
      <c r="CN175" s="312"/>
      <c r="CO175" s="312"/>
      <c r="CP175" s="312"/>
      <c r="CQ175" s="312"/>
      <c r="CR175" s="312"/>
      <c r="CS175" s="312"/>
      <c r="CT175" s="312"/>
      <c r="CU175" s="312"/>
      <c r="CV175" s="312"/>
      <c r="CW175" s="312"/>
      <c r="CX175" s="312"/>
      <c r="CY175" s="312"/>
      <c r="CZ175" s="312"/>
      <c r="DA175" s="312"/>
      <c r="DB175" s="312"/>
      <c r="DC175" s="312"/>
      <c r="DD175" s="312"/>
      <c r="DE175" s="312"/>
      <c r="DF175" s="312"/>
      <c r="DG175" s="312"/>
      <c r="DH175" s="312"/>
      <c r="DI175" s="312"/>
      <c r="DJ175" s="312"/>
      <c r="DK175" s="312"/>
      <c r="DL175" s="312"/>
      <c r="DM175" s="312"/>
      <c r="DN175" s="312"/>
      <c r="DO175" s="312"/>
      <c r="DP175" s="312"/>
      <c r="DQ175" s="312"/>
      <c r="DR175" s="312"/>
      <c r="DS175" s="312"/>
      <c r="DT175" s="312"/>
      <c r="DU175" s="312"/>
      <c r="DV175" s="312"/>
      <c r="DW175" s="312"/>
      <c r="DX175" s="312"/>
      <c r="DY175" s="312"/>
      <c r="DZ175" s="312"/>
      <c r="EA175" s="312"/>
      <c r="EB175" s="312"/>
      <c r="EC175" s="312"/>
      <c r="ED175" s="312"/>
      <c r="EE175" s="312"/>
      <c r="EF175" s="312"/>
      <c r="EG175" s="312"/>
      <c r="EH175" s="312"/>
      <c r="EI175" s="312"/>
      <c r="EJ175" s="312"/>
      <c r="EK175" s="312"/>
      <c r="EL175" s="312"/>
      <c r="EM175" s="312"/>
      <c r="EN175" s="312"/>
      <c r="EO175" s="312"/>
      <c r="EP175" s="312"/>
      <c r="EQ175" s="312"/>
      <c r="ER175" s="312"/>
      <c r="ES175" s="312"/>
      <c r="ET175" s="312"/>
      <c r="EU175" s="312"/>
    </row>
    <row r="176" spans="1:151" s="592" customFormat="1" ht="16.5" customHeight="1" x14ac:dyDescent="0.55000000000000004">
      <c r="A176" s="3164"/>
      <c r="B176" s="619" t="s">
        <v>204</v>
      </c>
      <c r="C176" s="344" t="s">
        <v>10</v>
      </c>
      <c r="D176" s="344" t="s">
        <v>10</v>
      </c>
      <c r="E176" s="344" t="s">
        <v>10</v>
      </c>
      <c r="F176" s="344" t="s">
        <v>10</v>
      </c>
      <c r="G176" s="344" t="s">
        <v>10</v>
      </c>
      <c r="H176" s="344" t="s">
        <v>10</v>
      </c>
      <c r="I176" s="81">
        <v>6.3019999999999996</v>
      </c>
      <c r="J176" s="344" t="s">
        <v>10</v>
      </c>
      <c r="K176" s="344" t="s">
        <v>10</v>
      </c>
      <c r="L176" s="344" t="s">
        <v>10</v>
      </c>
      <c r="M176" s="344" t="s">
        <v>10</v>
      </c>
      <c r="N176" s="344" t="s">
        <v>10</v>
      </c>
      <c r="O176" s="344" t="s">
        <v>10</v>
      </c>
      <c r="P176" s="344" t="s">
        <v>10</v>
      </c>
      <c r="Q176" s="344" t="s">
        <v>10</v>
      </c>
      <c r="R176" s="344" t="s">
        <v>10</v>
      </c>
      <c r="S176" s="344" t="s">
        <v>10</v>
      </c>
      <c r="T176" s="344" t="s">
        <v>10</v>
      </c>
      <c r="U176" s="344" t="s">
        <v>10</v>
      </c>
      <c r="V176" s="344" t="s">
        <v>10</v>
      </c>
      <c r="W176" s="344" t="s">
        <v>10</v>
      </c>
      <c r="X176" s="344" t="s">
        <v>10</v>
      </c>
      <c r="Y176" s="344" t="s">
        <v>10</v>
      </c>
      <c r="Z176" s="344" t="s">
        <v>10</v>
      </c>
      <c r="AA176" s="344" t="s">
        <v>10</v>
      </c>
      <c r="AB176" s="249" t="s">
        <v>10</v>
      </c>
      <c r="AC176" s="249" t="s">
        <v>10</v>
      </c>
      <c r="AD176" s="249" t="s">
        <v>10</v>
      </c>
      <c r="AE176" s="249" t="s">
        <v>10</v>
      </c>
      <c r="AF176" s="249" t="s">
        <v>10</v>
      </c>
      <c r="AG176" s="557" t="s">
        <v>10</v>
      </c>
      <c r="AH176" s="557" t="s">
        <v>10</v>
      </c>
      <c r="AI176" s="557" t="s">
        <v>10</v>
      </c>
      <c r="AJ176" s="557" t="s">
        <v>10</v>
      </c>
      <c r="AK176" s="557" t="s">
        <v>10</v>
      </c>
      <c r="AL176" s="249" t="s">
        <v>10</v>
      </c>
      <c r="AM176" s="249" t="s">
        <v>10</v>
      </c>
      <c r="AN176" s="249" t="s">
        <v>10</v>
      </c>
      <c r="AO176" s="352" t="s">
        <v>10</v>
      </c>
      <c r="AP176" s="249"/>
      <c r="AQ176" s="249"/>
      <c r="AR176" s="249"/>
      <c r="AS176" s="249"/>
      <c r="AT176" s="249"/>
      <c r="AU176" s="249"/>
      <c r="AV176" s="249"/>
      <c r="AW176" s="249"/>
      <c r="AX176" s="249"/>
      <c r="AY176" s="249"/>
      <c r="AZ176" s="249"/>
      <c r="BA176" s="249"/>
      <c r="BB176" s="249"/>
      <c r="BC176" s="249"/>
      <c r="BD176" s="249"/>
      <c r="BE176" s="249"/>
      <c r="BF176" s="249"/>
      <c r="BG176" s="249"/>
      <c r="BH176" s="249"/>
      <c r="BI176" s="249"/>
      <c r="BJ176" s="249"/>
      <c r="BK176" s="249"/>
      <c r="BL176" s="249"/>
      <c r="BM176" s="249"/>
      <c r="BN176" s="249"/>
      <c r="BO176" s="249"/>
      <c r="BP176" s="249"/>
      <c r="BQ176" s="249"/>
      <c r="BR176" s="249"/>
      <c r="BS176" s="249"/>
      <c r="BT176" s="249"/>
      <c r="BU176" s="249"/>
      <c r="BV176" s="249"/>
      <c r="BW176" s="249"/>
      <c r="BX176" s="249"/>
      <c r="BY176" s="249"/>
      <c r="BZ176" s="249"/>
      <c r="CA176" s="249"/>
      <c r="CB176" s="249"/>
      <c r="CC176" s="249"/>
      <c r="CD176" s="249"/>
      <c r="CE176" s="249"/>
      <c r="CF176" s="312"/>
      <c r="CG176" s="312"/>
      <c r="CH176" s="312"/>
      <c r="CI176" s="312"/>
      <c r="CJ176" s="312"/>
      <c r="CK176" s="312"/>
      <c r="CL176" s="312"/>
      <c r="CM176" s="312"/>
      <c r="CN176" s="312"/>
      <c r="CO176" s="312"/>
      <c r="CP176" s="312"/>
      <c r="CQ176" s="312"/>
      <c r="CR176" s="312"/>
      <c r="CS176" s="312"/>
      <c r="CT176" s="312"/>
      <c r="CU176" s="312"/>
      <c r="CV176" s="312"/>
      <c r="CW176" s="312"/>
      <c r="CX176" s="312"/>
      <c r="CY176" s="312"/>
      <c r="CZ176" s="312"/>
      <c r="DA176" s="312"/>
      <c r="DB176" s="312"/>
      <c r="DC176" s="312"/>
      <c r="DD176" s="312"/>
      <c r="DE176" s="312"/>
      <c r="DF176" s="312"/>
      <c r="DG176" s="312"/>
      <c r="DH176" s="312"/>
      <c r="DI176" s="312"/>
      <c r="DJ176" s="312"/>
      <c r="DK176" s="312"/>
      <c r="DL176" s="312"/>
      <c r="DM176" s="312"/>
      <c r="DN176" s="312"/>
      <c r="DO176" s="312"/>
      <c r="DP176" s="312"/>
      <c r="DQ176" s="312"/>
      <c r="DR176" s="312"/>
      <c r="DS176" s="312"/>
      <c r="DT176" s="312"/>
      <c r="DU176" s="312"/>
      <c r="DV176" s="312"/>
      <c r="DW176" s="312"/>
      <c r="DX176" s="312"/>
      <c r="DY176" s="312"/>
      <c r="DZ176" s="312"/>
      <c r="EA176" s="312"/>
      <c r="EB176" s="312"/>
      <c r="EC176" s="312"/>
      <c r="ED176" s="312"/>
      <c r="EE176" s="312"/>
      <c r="EF176" s="312"/>
      <c r="EG176" s="312"/>
      <c r="EH176" s="312"/>
      <c r="EI176" s="312"/>
      <c r="EJ176" s="312"/>
      <c r="EK176" s="312"/>
      <c r="EL176" s="312"/>
      <c r="EM176" s="312"/>
      <c r="EN176" s="312"/>
      <c r="EO176" s="312"/>
      <c r="EP176" s="312"/>
      <c r="EQ176" s="312"/>
      <c r="ER176" s="312"/>
      <c r="ES176" s="312"/>
      <c r="ET176" s="312"/>
      <c r="EU176" s="312"/>
    </row>
    <row r="177" spans="1:151" s="592" customFormat="1" ht="16.5" customHeight="1" x14ac:dyDescent="0.55000000000000004">
      <c r="A177" s="3164"/>
      <c r="B177" s="39" t="s">
        <v>205</v>
      </c>
      <c r="C177" s="344" t="s">
        <v>10</v>
      </c>
      <c r="D177" s="344" t="s">
        <v>10</v>
      </c>
      <c r="E177" s="344" t="s">
        <v>10</v>
      </c>
      <c r="F177" s="344" t="s">
        <v>10</v>
      </c>
      <c r="G177" s="344" t="s">
        <v>10</v>
      </c>
      <c r="H177" s="344" t="s">
        <v>10</v>
      </c>
      <c r="I177" s="81">
        <v>20.073</v>
      </c>
      <c r="J177" s="344" t="s">
        <v>10</v>
      </c>
      <c r="K177" s="344" t="s">
        <v>10</v>
      </c>
      <c r="L177" s="344" t="s">
        <v>10</v>
      </c>
      <c r="M177" s="344" t="s">
        <v>10</v>
      </c>
      <c r="N177" s="344" t="s">
        <v>10</v>
      </c>
      <c r="O177" s="344" t="s">
        <v>10</v>
      </c>
      <c r="P177" s="344" t="s">
        <v>10</v>
      </c>
      <c r="Q177" s="344" t="s">
        <v>10</v>
      </c>
      <c r="R177" s="344" t="s">
        <v>10</v>
      </c>
      <c r="S177" s="344" t="s">
        <v>10</v>
      </c>
      <c r="T177" s="344" t="s">
        <v>10</v>
      </c>
      <c r="U177" s="344" t="s">
        <v>10</v>
      </c>
      <c r="V177" s="344" t="s">
        <v>10</v>
      </c>
      <c r="W177" s="344" t="s">
        <v>10</v>
      </c>
      <c r="X177" s="344" t="s">
        <v>10</v>
      </c>
      <c r="Y177" s="344" t="s">
        <v>10</v>
      </c>
      <c r="Z177" s="344" t="s">
        <v>10</v>
      </c>
      <c r="AA177" s="344" t="s">
        <v>10</v>
      </c>
      <c r="AB177" s="249" t="s">
        <v>10</v>
      </c>
      <c r="AC177" s="249" t="s">
        <v>10</v>
      </c>
      <c r="AD177" s="249" t="s">
        <v>10</v>
      </c>
      <c r="AE177" s="249" t="s">
        <v>10</v>
      </c>
      <c r="AF177" s="249" t="s">
        <v>10</v>
      </c>
      <c r="AG177" s="249" t="s">
        <v>10</v>
      </c>
      <c r="AH177" s="249" t="s">
        <v>10</v>
      </c>
      <c r="AI177" s="249" t="s">
        <v>10</v>
      </c>
      <c r="AJ177" s="249" t="s">
        <v>10</v>
      </c>
      <c r="AK177" s="249" t="s">
        <v>10</v>
      </c>
      <c r="AL177" s="249" t="s">
        <v>10</v>
      </c>
      <c r="AM177" s="249" t="s">
        <v>10</v>
      </c>
      <c r="AN177" s="249" t="s">
        <v>10</v>
      </c>
      <c r="AO177" s="352" t="s">
        <v>10</v>
      </c>
      <c r="AP177" s="249"/>
      <c r="AQ177" s="249"/>
      <c r="AR177" s="249"/>
      <c r="AS177" s="249"/>
      <c r="AT177" s="249"/>
      <c r="AU177" s="249"/>
      <c r="AV177" s="249"/>
      <c r="AW177" s="249"/>
      <c r="AX177" s="249"/>
      <c r="AY177" s="249"/>
      <c r="AZ177" s="249"/>
      <c r="BA177" s="249"/>
      <c r="BB177" s="249"/>
      <c r="BC177" s="249"/>
      <c r="BD177" s="249"/>
      <c r="BE177" s="249"/>
      <c r="BF177" s="249"/>
      <c r="BG177" s="249"/>
      <c r="BH177" s="249"/>
      <c r="BI177" s="249"/>
      <c r="BJ177" s="249"/>
      <c r="BK177" s="249"/>
      <c r="BL177" s="249"/>
      <c r="BM177" s="249"/>
      <c r="BN177" s="249"/>
      <c r="BO177" s="249"/>
      <c r="BP177" s="249"/>
      <c r="BQ177" s="249"/>
      <c r="BR177" s="249"/>
      <c r="BS177" s="249"/>
      <c r="BT177" s="249"/>
      <c r="BU177" s="249"/>
      <c r="BV177" s="249"/>
      <c r="BW177" s="249"/>
      <c r="BX177" s="249"/>
      <c r="BY177" s="249"/>
      <c r="BZ177" s="249"/>
      <c r="CA177" s="249"/>
      <c r="CB177" s="249"/>
      <c r="CC177" s="249"/>
      <c r="CD177" s="249"/>
      <c r="CE177" s="249"/>
      <c r="CF177" s="312"/>
      <c r="CG177" s="312"/>
      <c r="CH177" s="312"/>
      <c r="CI177" s="312"/>
      <c r="CJ177" s="312"/>
      <c r="CK177" s="312"/>
      <c r="CL177" s="312"/>
      <c r="CM177" s="312"/>
      <c r="CN177" s="312"/>
      <c r="CO177" s="312"/>
      <c r="CP177" s="312"/>
      <c r="CQ177" s="312"/>
      <c r="CR177" s="312"/>
      <c r="CS177" s="312"/>
      <c r="CT177" s="312"/>
      <c r="CU177" s="312"/>
      <c r="CV177" s="312"/>
      <c r="CW177" s="312"/>
      <c r="CX177" s="312"/>
      <c r="CY177" s="312"/>
      <c r="CZ177" s="312"/>
      <c r="DA177" s="312"/>
      <c r="DB177" s="312"/>
      <c r="DC177" s="312"/>
      <c r="DD177" s="312"/>
      <c r="DE177" s="312"/>
      <c r="DF177" s="312"/>
      <c r="DG177" s="312"/>
      <c r="DH177" s="312"/>
      <c r="DI177" s="312"/>
      <c r="DJ177" s="312"/>
      <c r="DK177" s="312"/>
      <c r="DL177" s="312"/>
      <c r="DM177" s="312"/>
      <c r="DN177" s="312"/>
      <c r="DO177" s="312"/>
      <c r="DP177" s="312"/>
      <c r="DQ177" s="312"/>
      <c r="DR177" s="312"/>
      <c r="DS177" s="312"/>
      <c r="DT177" s="312"/>
      <c r="DU177" s="312"/>
      <c r="DV177" s="312"/>
      <c r="DW177" s="312"/>
      <c r="DX177" s="312"/>
      <c r="DY177" s="312"/>
      <c r="DZ177" s="312"/>
      <c r="EA177" s="312"/>
      <c r="EB177" s="312"/>
      <c r="EC177" s="312"/>
      <c r="ED177" s="312"/>
      <c r="EE177" s="312"/>
      <c r="EF177" s="312"/>
      <c r="EG177" s="312"/>
      <c r="EH177" s="312"/>
      <c r="EI177" s="312"/>
      <c r="EJ177" s="312"/>
      <c r="EK177" s="312"/>
      <c r="EL177" s="312"/>
      <c r="EM177" s="312"/>
      <c r="EN177" s="312"/>
      <c r="EO177" s="312"/>
      <c r="EP177" s="312"/>
      <c r="EQ177" s="312"/>
      <c r="ER177" s="312"/>
      <c r="ES177" s="312"/>
      <c r="ET177" s="312"/>
      <c r="EU177" s="312"/>
    </row>
    <row r="178" spans="1:151" s="592" customFormat="1" ht="16.5" customHeight="1" x14ac:dyDescent="0.55000000000000004">
      <c r="A178" s="3164"/>
      <c r="B178" s="39" t="s">
        <v>206</v>
      </c>
      <c r="C178" s="344" t="s">
        <v>10</v>
      </c>
      <c r="D178" s="344" t="s">
        <v>10</v>
      </c>
      <c r="E178" s="344" t="s">
        <v>10</v>
      </c>
      <c r="F178" s="344" t="s">
        <v>10</v>
      </c>
      <c r="G178" s="344" t="s">
        <v>10</v>
      </c>
      <c r="H178" s="344" t="s">
        <v>10</v>
      </c>
      <c r="I178" s="81">
        <v>21.114999999999998</v>
      </c>
      <c r="J178" s="344" t="s">
        <v>10</v>
      </c>
      <c r="K178" s="344" t="s">
        <v>10</v>
      </c>
      <c r="L178" s="344" t="s">
        <v>10</v>
      </c>
      <c r="M178" s="344" t="s">
        <v>10</v>
      </c>
      <c r="N178" s="344" t="s">
        <v>10</v>
      </c>
      <c r="O178" s="344" t="s">
        <v>10</v>
      </c>
      <c r="P178" s="344" t="s">
        <v>10</v>
      </c>
      <c r="Q178" s="344" t="s">
        <v>10</v>
      </c>
      <c r="R178" s="344" t="s">
        <v>10</v>
      </c>
      <c r="S178" s="344" t="s">
        <v>10</v>
      </c>
      <c r="T178" s="344" t="s">
        <v>10</v>
      </c>
      <c r="U178" s="344" t="s">
        <v>10</v>
      </c>
      <c r="V178" s="344" t="s">
        <v>10</v>
      </c>
      <c r="W178" s="344" t="s">
        <v>10</v>
      </c>
      <c r="X178" s="344" t="s">
        <v>10</v>
      </c>
      <c r="Y178" s="344" t="s">
        <v>10</v>
      </c>
      <c r="Z178" s="344" t="s">
        <v>10</v>
      </c>
      <c r="AA178" s="344" t="s">
        <v>10</v>
      </c>
      <c r="AB178" s="249" t="s">
        <v>10</v>
      </c>
      <c r="AC178" s="249" t="s">
        <v>10</v>
      </c>
      <c r="AD178" s="249" t="s">
        <v>10</v>
      </c>
      <c r="AE178" s="249" t="s">
        <v>10</v>
      </c>
      <c r="AF178" s="249" t="s">
        <v>10</v>
      </c>
      <c r="AG178" s="249" t="s">
        <v>10</v>
      </c>
      <c r="AH178" s="249" t="s">
        <v>10</v>
      </c>
      <c r="AI178" s="249" t="s">
        <v>10</v>
      </c>
      <c r="AJ178" s="249" t="s">
        <v>10</v>
      </c>
      <c r="AK178" s="249" t="s">
        <v>10</v>
      </c>
      <c r="AL178" s="249" t="s">
        <v>10</v>
      </c>
      <c r="AM178" s="249" t="s">
        <v>10</v>
      </c>
      <c r="AN178" s="249" t="s">
        <v>10</v>
      </c>
      <c r="AO178" s="352" t="s">
        <v>10</v>
      </c>
      <c r="AP178" s="249"/>
      <c r="AQ178" s="249"/>
      <c r="AR178" s="249"/>
      <c r="AS178" s="249"/>
      <c r="AT178" s="249"/>
      <c r="AU178" s="249"/>
      <c r="AV178" s="249"/>
      <c r="AW178" s="249"/>
      <c r="AX178" s="249"/>
      <c r="AY178" s="249"/>
      <c r="AZ178" s="249"/>
      <c r="BA178" s="249"/>
      <c r="BB178" s="249"/>
      <c r="BC178" s="249"/>
      <c r="BD178" s="249"/>
      <c r="BE178" s="249"/>
      <c r="BF178" s="249"/>
      <c r="BG178" s="249"/>
      <c r="BH178" s="249"/>
      <c r="BI178" s="249"/>
      <c r="BJ178" s="249"/>
      <c r="BK178" s="249"/>
      <c r="BL178" s="249"/>
      <c r="BM178" s="249"/>
      <c r="BN178" s="249"/>
      <c r="BO178" s="249"/>
      <c r="BP178" s="249"/>
      <c r="BQ178" s="249"/>
      <c r="BR178" s="249"/>
      <c r="BS178" s="249"/>
      <c r="BT178" s="249"/>
      <c r="BU178" s="249"/>
      <c r="BV178" s="249"/>
      <c r="BW178" s="249"/>
      <c r="BX178" s="249"/>
      <c r="BY178" s="249"/>
      <c r="BZ178" s="249"/>
      <c r="CA178" s="249"/>
      <c r="CB178" s="249"/>
      <c r="CC178" s="249"/>
      <c r="CD178" s="249"/>
      <c r="CE178" s="249"/>
      <c r="CF178" s="312"/>
      <c r="CG178" s="312"/>
      <c r="CH178" s="312"/>
      <c r="CI178" s="312"/>
      <c r="CJ178" s="312"/>
      <c r="CK178" s="312"/>
      <c r="CL178" s="312"/>
      <c r="CM178" s="312"/>
      <c r="CN178" s="312"/>
      <c r="CO178" s="312"/>
      <c r="CP178" s="312"/>
      <c r="CQ178" s="312"/>
      <c r="CR178" s="312"/>
      <c r="CS178" s="312"/>
      <c r="CT178" s="312"/>
      <c r="CU178" s="312"/>
      <c r="CV178" s="312"/>
      <c r="CW178" s="312"/>
      <c r="CX178" s="312"/>
      <c r="CY178" s="312"/>
      <c r="CZ178" s="312"/>
      <c r="DA178" s="312"/>
      <c r="DB178" s="312"/>
      <c r="DC178" s="312"/>
      <c r="DD178" s="312"/>
      <c r="DE178" s="312"/>
      <c r="DF178" s="312"/>
      <c r="DG178" s="312"/>
      <c r="DH178" s="312"/>
      <c r="DI178" s="312"/>
      <c r="DJ178" s="312"/>
      <c r="DK178" s="312"/>
      <c r="DL178" s="312"/>
      <c r="DM178" s="312"/>
      <c r="DN178" s="312"/>
      <c r="DO178" s="312"/>
      <c r="DP178" s="312"/>
      <c r="DQ178" s="312"/>
      <c r="DR178" s="312"/>
      <c r="DS178" s="312"/>
      <c r="DT178" s="312"/>
      <c r="DU178" s="312"/>
      <c r="DV178" s="312"/>
      <c r="DW178" s="312"/>
      <c r="DX178" s="312"/>
      <c r="DY178" s="312"/>
      <c r="DZ178" s="312"/>
      <c r="EA178" s="312"/>
      <c r="EB178" s="312"/>
      <c r="EC178" s="312"/>
      <c r="ED178" s="312"/>
      <c r="EE178" s="312"/>
      <c r="EF178" s="312"/>
      <c r="EG178" s="312"/>
      <c r="EH178" s="312"/>
      <c r="EI178" s="312"/>
      <c r="EJ178" s="312"/>
      <c r="EK178" s="312"/>
      <c r="EL178" s="312"/>
      <c r="EM178" s="312"/>
      <c r="EN178" s="312"/>
      <c r="EO178" s="312"/>
      <c r="EP178" s="312"/>
      <c r="EQ178" s="312"/>
      <c r="ER178" s="312"/>
      <c r="ES178" s="312"/>
      <c r="ET178" s="312"/>
      <c r="EU178" s="312"/>
    </row>
    <row r="179" spans="1:151" s="592" customFormat="1" ht="16.5" customHeight="1" x14ac:dyDescent="0.55000000000000004">
      <c r="A179" s="3164"/>
      <c r="B179" s="39" t="s">
        <v>207</v>
      </c>
      <c r="C179" s="344" t="s">
        <v>10</v>
      </c>
      <c r="D179" s="344" t="s">
        <v>10</v>
      </c>
      <c r="E179" s="344" t="s">
        <v>10</v>
      </c>
      <c r="F179" s="344" t="s">
        <v>10</v>
      </c>
      <c r="G179" s="344" t="s">
        <v>10</v>
      </c>
      <c r="H179" s="344" t="s">
        <v>10</v>
      </c>
      <c r="I179" s="81">
        <v>10.667999999999999</v>
      </c>
      <c r="J179" s="344" t="s">
        <v>10</v>
      </c>
      <c r="K179" s="344" t="s">
        <v>10</v>
      </c>
      <c r="L179" s="344" t="s">
        <v>10</v>
      </c>
      <c r="M179" s="344" t="s">
        <v>10</v>
      </c>
      <c r="N179" s="344" t="s">
        <v>10</v>
      </c>
      <c r="O179" s="344" t="s">
        <v>10</v>
      </c>
      <c r="P179" s="344" t="s">
        <v>10</v>
      </c>
      <c r="Q179" s="344" t="s">
        <v>10</v>
      </c>
      <c r="R179" s="344" t="s">
        <v>10</v>
      </c>
      <c r="S179" s="344" t="s">
        <v>10</v>
      </c>
      <c r="T179" s="344" t="s">
        <v>10</v>
      </c>
      <c r="U179" s="344" t="s">
        <v>10</v>
      </c>
      <c r="V179" s="344" t="s">
        <v>10</v>
      </c>
      <c r="W179" s="344" t="s">
        <v>10</v>
      </c>
      <c r="X179" s="344" t="s">
        <v>10</v>
      </c>
      <c r="Y179" s="344" t="s">
        <v>10</v>
      </c>
      <c r="Z179" s="344" t="s">
        <v>10</v>
      </c>
      <c r="AA179" s="344" t="s">
        <v>10</v>
      </c>
      <c r="AB179" s="249" t="s">
        <v>10</v>
      </c>
      <c r="AC179" s="249" t="s">
        <v>10</v>
      </c>
      <c r="AD179" s="249" t="s">
        <v>10</v>
      </c>
      <c r="AE179" s="249" t="s">
        <v>10</v>
      </c>
      <c r="AF179" s="249" t="s">
        <v>10</v>
      </c>
      <c r="AG179" s="249" t="s">
        <v>10</v>
      </c>
      <c r="AH179" s="249" t="s">
        <v>10</v>
      </c>
      <c r="AI179" s="249" t="s">
        <v>10</v>
      </c>
      <c r="AJ179" s="249" t="s">
        <v>10</v>
      </c>
      <c r="AK179" s="249" t="s">
        <v>10</v>
      </c>
      <c r="AL179" s="249" t="s">
        <v>10</v>
      </c>
      <c r="AM179" s="249" t="s">
        <v>10</v>
      </c>
      <c r="AN179" s="249" t="s">
        <v>10</v>
      </c>
      <c r="AO179" s="352" t="s">
        <v>10</v>
      </c>
      <c r="AP179" s="249"/>
      <c r="AQ179" s="249"/>
      <c r="AR179" s="249"/>
      <c r="AS179" s="249"/>
      <c r="AT179" s="249"/>
      <c r="AU179" s="249"/>
      <c r="AV179" s="249"/>
      <c r="AW179" s="249"/>
      <c r="AX179" s="249"/>
      <c r="AY179" s="249"/>
      <c r="AZ179" s="249"/>
      <c r="BA179" s="249"/>
      <c r="BB179" s="249"/>
      <c r="BC179" s="249"/>
      <c r="BD179" s="249"/>
      <c r="BE179" s="249"/>
      <c r="BF179" s="249"/>
      <c r="BG179" s="249"/>
      <c r="BH179" s="249"/>
      <c r="BI179" s="249"/>
      <c r="BJ179" s="249"/>
      <c r="BK179" s="249"/>
      <c r="BL179" s="249"/>
      <c r="BM179" s="249"/>
      <c r="BN179" s="249"/>
      <c r="BO179" s="249"/>
      <c r="BP179" s="249"/>
      <c r="BQ179" s="249"/>
      <c r="BR179" s="249"/>
      <c r="BS179" s="249"/>
      <c r="BT179" s="249"/>
      <c r="BU179" s="249"/>
      <c r="BV179" s="249"/>
      <c r="BW179" s="249"/>
      <c r="BX179" s="249"/>
      <c r="BY179" s="249"/>
      <c r="BZ179" s="249"/>
      <c r="CA179" s="249"/>
      <c r="CB179" s="249"/>
      <c r="CC179" s="249"/>
      <c r="CD179" s="249"/>
      <c r="CE179" s="249"/>
      <c r="CF179" s="312"/>
      <c r="CG179" s="312"/>
      <c r="CH179" s="312"/>
      <c r="CI179" s="312"/>
      <c r="CJ179" s="312"/>
      <c r="CK179" s="312"/>
      <c r="CL179" s="312"/>
      <c r="CM179" s="312"/>
      <c r="CN179" s="312"/>
      <c r="CO179" s="312"/>
      <c r="CP179" s="312"/>
      <c r="CQ179" s="312"/>
      <c r="CR179" s="312"/>
      <c r="CS179" s="312"/>
      <c r="CT179" s="312"/>
      <c r="CU179" s="312"/>
      <c r="CV179" s="312"/>
      <c r="CW179" s="312"/>
      <c r="CX179" s="312"/>
      <c r="CY179" s="312"/>
      <c r="CZ179" s="312"/>
      <c r="DA179" s="312"/>
      <c r="DB179" s="312"/>
      <c r="DC179" s="312"/>
      <c r="DD179" s="312"/>
      <c r="DE179" s="312"/>
      <c r="DF179" s="312"/>
      <c r="DG179" s="312"/>
      <c r="DH179" s="312"/>
      <c r="DI179" s="312"/>
      <c r="DJ179" s="312"/>
      <c r="DK179" s="312"/>
      <c r="DL179" s="312"/>
      <c r="DM179" s="312"/>
      <c r="DN179" s="312"/>
      <c r="DO179" s="312"/>
      <c r="DP179" s="312"/>
      <c r="DQ179" s="312"/>
      <c r="DR179" s="312"/>
      <c r="DS179" s="312"/>
      <c r="DT179" s="312"/>
      <c r="DU179" s="312"/>
      <c r="DV179" s="312"/>
      <c r="DW179" s="312"/>
      <c r="DX179" s="312"/>
      <c r="DY179" s="312"/>
      <c r="DZ179" s="312"/>
      <c r="EA179" s="312"/>
      <c r="EB179" s="312"/>
      <c r="EC179" s="312"/>
      <c r="ED179" s="312"/>
      <c r="EE179" s="312"/>
      <c r="EF179" s="312"/>
      <c r="EG179" s="312"/>
      <c r="EH179" s="312"/>
      <c r="EI179" s="312"/>
      <c r="EJ179" s="312"/>
      <c r="EK179" s="312"/>
      <c r="EL179" s="312"/>
      <c r="EM179" s="312"/>
      <c r="EN179" s="312"/>
      <c r="EO179" s="312"/>
      <c r="EP179" s="312"/>
      <c r="EQ179" s="312"/>
      <c r="ER179" s="312"/>
      <c r="ES179" s="312"/>
      <c r="ET179" s="312"/>
      <c r="EU179" s="312"/>
    </row>
    <row r="180" spans="1:151" s="592" customFormat="1" ht="16.5" customHeight="1" x14ac:dyDescent="0.55000000000000004">
      <c r="A180" s="3164"/>
      <c r="B180" s="39" t="s">
        <v>208</v>
      </c>
      <c r="C180" s="344" t="s">
        <v>10</v>
      </c>
      <c r="D180" s="344" t="s">
        <v>10</v>
      </c>
      <c r="E180" s="344" t="s">
        <v>10</v>
      </c>
      <c r="F180" s="344" t="s">
        <v>10</v>
      </c>
      <c r="G180" s="344" t="s">
        <v>10</v>
      </c>
      <c r="H180" s="344" t="s">
        <v>10</v>
      </c>
      <c r="I180" s="81">
        <v>7.8360000000000003</v>
      </c>
      <c r="J180" s="344" t="s">
        <v>10</v>
      </c>
      <c r="K180" s="344" t="s">
        <v>10</v>
      </c>
      <c r="L180" s="344" t="s">
        <v>10</v>
      </c>
      <c r="M180" s="344" t="s">
        <v>10</v>
      </c>
      <c r="N180" s="344" t="s">
        <v>10</v>
      </c>
      <c r="O180" s="344" t="s">
        <v>10</v>
      </c>
      <c r="P180" s="344" t="s">
        <v>10</v>
      </c>
      <c r="Q180" s="344" t="s">
        <v>10</v>
      </c>
      <c r="R180" s="344" t="s">
        <v>10</v>
      </c>
      <c r="S180" s="344" t="s">
        <v>10</v>
      </c>
      <c r="T180" s="344" t="s">
        <v>10</v>
      </c>
      <c r="U180" s="344" t="s">
        <v>10</v>
      </c>
      <c r="V180" s="344" t="s">
        <v>10</v>
      </c>
      <c r="W180" s="344" t="s">
        <v>10</v>
      </c>
      <c r="X180" s="344" t="s">
        <v>10</v>
      </c>
      <c r="Y180" s="344" t="s">
        <v>10</v>
      </c>
      <c r="Z180" s="344" t="s">
        <v>10</v>
      </c>
      <c r="AA180" s="344" t="s">
        <v>10</v>
      </c>
      <c r="AB180" s="249" t="s">
        <v>10</v>
      </c>
      <c r="AC180" s="249" t="s">
        <v>10</v>
      </c>
      <c r="AD180" s="249" t="s">
        <v>10</v>
      </c>
      <c r="AE180" s="249" t="s">
        <v>10</v>
      </c>
      <c r="AF180" s="249" t="s">
        <v>10</v>
      </c>
      <c r="AG180" s="249" t="s">
        <v>10</v>
      </c>
      <c r="AH180" s="249" t="s">
        <v>10</v>
      </c>
      <c r="AI180" s="249" t="s">
        <v>10</v>
      </c>
      <c r="AJ180" s="249" t="s">
        <v>10</v>
      </c>
      <c r="AK180" s="249" t="s">
        <v>10</v>
      </c>
      <c r="AL180" s="249" t="s">
        <v>10</v>
      </c>
      <c r="AM180" s="249" t="s">
        <v>10</v>
      </c>
      <c r="AN180" s="249" t="s">
        <v>10</v>
      </c>
      <c r="AO180" s="352" t="s">
        <v>10</v>
      </c>
      <c r="AP180" s="249"/>
      <c r="AQ180" s="249"/>
      <c r="AR180" s="249"/>
      <c r="AS180" s="249"/>
      <c r="AT180" s="249"/>
      <c r="AU180" s="249"/>
      <c r="AV180" s="249"/>
      <c r="AW180" s="249"/>
      <c r="AX180" s="249"/>
      <c r="AY180" s="249"/>
      <c r="AZ180" s="249"/>
      <c r="BA180" s="249"/>
      <c r="BB180" s="249"/>
      <c r="BC180" s="249"/>
      <c r="BD180" s="249"/>
      <c r="BE180" s="249"/>
      <c r="BF180" s="249"/>
      <c r="BG180" s="249"/>
      <c r="BH180" s="249"/>
      <c r="BI180" s="249"/>
      <c r="BJ180" s="249"/>
      <c r="BK180" s="249"/>
      <c r="BL180" s="249"/>
      <c r="BM180" s="249"/>
      <c r="BN180" s="249"/>
      <c r="BO180" s="249"/>
      <c r="BP180" s="249"/>
      <c r="BQ180" s="249"/>
      <c r="BR180" s="249"/>
      <c r="BS180" s="249"/>
      <c r="BT180" s="249"/>
      <c r="BU180" s="249"/>
      <c r="BV180" s="249"/>
      <c r="BW180" s="249"/>
      <c r="BX180" s="249"/>
      <c r="BY180" s="249"/>
      <c r="BZ180" s="249"/>
      <c r="CA180" s="249"/>
      <c r="CB180" s="249"/>
      <c r="CC180" s="249"/>
      <c r="CD180" s="249"/>
      <c r="CE180" s="249"/>
      <c r="CF180" s="312"/>
      <c r="CG180" s="312"/>
      <c r="CH180" s="312"/>
      <c r="CI180" s="312"/>
      <c r="CJ180" s="312"/>
      <c r="CK180" s="312"/>
      <c r="CL180" s="312"/>
      <c r="CM180" s="312"/>
      <c r="CN180" s="312"/>
      <c r="CO180" s="312"/>
      <c r="CP180" s="312"/>
      <c r="CQ180" s="312"/>
      <c r="CR180" s="312"/>
      <c r="CS180" s="312"/>
      <c r="CT180" s="312"/>
      <c r="CU180" s="312"/>
      <c r="CV180" s="312"/>
      <c r="CW180" s="312"/>
      <c r="CX180" s="312"/>
      <c r="CY180" s="312"/>
      <c r="CZ180" s="312"/>
      <c r="DA180" s="312"/>
      <c r="DB180" s="312"/>
      <c r="DC180" s="312"/>
      <c r="DD180" s="312"/>
      <c r="DE180" s="312"/>
      <c r="DF180" s="312"/>
      <c r="DG180" s="312"/>
      <c r="DH180" s="312"/>
      <c r="DI180" s="312"/>
      <c r="DJ180" s="312"/>
      <c r="DK180" s="312"/>
      <c r="DL180" s="312"/>
      <c r="DM180" s="312"/>
      <c r="DN180" s="312"/>
      <c r="DO180" s="312"/>
      <c r="DP180" s="312"/>
      <c r="DQ180" s="312"/>
      <c r="DR180" s="312"/>
      <c r="DS180" s="312"/>
      <c r="DT180" s="312"/>
      <c r="DU180" s="312"/>
      <c r="DV180" s="312"/>
      <c r="DW180" s="312"/>
      <c r="DX180" s="312"/>
      <c r="DY180" s="312"/>
      <c r="DZ180" s="312"/>
      <c r="EA180" s="312"/>
      <c r="EB180" s="312"/>
      <c r="EC180" s="312"/>
      <c r="ED180" s="312"/>
      <c r="EE180" s="312"/>
      <c r="EF180" s="312"/>
      <c r="EG180" s="312"/>
      <c r="EH180" s="312"/>
      <c r="EI180" s="312"/>
      <c r="EJ180" s="312"/>
      <c r="EK180" s="312"/>
      <c r="EL180" s="312"/>
      <c r="EM180" s="312"/>
      <c r="EN180" s="312"/>
      <c r="EO180" s="312"/>
      <c r="EP180" s="312"/>
      <c r="EQ180" s="312"/>
      <c r="ER180" s="312"/>
      <c r="ES180" s="312"/>
      <c r="ET180" s="312"/>
      <c r="EU180" s="312"/>
    </row>
    <row r="181" spans="1:151" s="592" customFormat="1" ht="16.5" customHeight="1" x14ac:dyDescent="0.55000000000000004">
      <c r="A181" s="3164"/>
      <c r="B181" s="347" t="s">
        <v>212</v>
      </c>
      <c r="C181" s="560" t="s">
        <v>10</v>
      </c>
      <c r="D181" s="560" t="s">
        <v>10</v>
      </c>
      <c r="E181" s="560" t="s">
        <v>10</v>
      </c>
      <c r="F181" s="560" t="s">
        <v>10</v>
      </c>
      <c r="G181" s="560" t="s">
        <v>10</v>
      </c>
      <c r="H181" s="560" t="s">
        <v>10</v>
      </c>
      <c r="I181" s="81">
        <v>34.006</v>
      </c>
      <c r="J181" s="560" t="s">
        <v>10</v>
      </c>
      <c r="K181" s="560" t="s">
        <v>10</v>
      </c>
      <c r="L181" s="560" t="s">
        <v>10</v>
      </c>
      <c r="M181" s="560" t="s">
        <v>10</v>
      </c>
      <c r="N181" s="560" t="s">
        <v>10</v>
      </c>
      <c r="O181" s="560" t="s">
        <v>10</v>
      </c>
      <c r="P181" s="560" t="s">
        <v>10</v>
      </c>
      <c r="Q181" s="560" t="s">
        <v>10</v>
      </c>
      <c r="R181" s="560" t="s">
        <v>10</v>
      </c>
      <c r="S181" s="560" t="s">
        <v>10</v>
      </c>
      <c r="T181" s="560" t="s">
        <v>10</v>
      </c>
      <c r="U181" s="560" t="s">
        <v>10</v>
      </c>
      <c r="V181" s="560" t="s">
        <v>10</v>
      </c>
      <c r="W181" s="560" t="s">
        <v>10</v>
      </c>
      <c r="X181" s="560" t="s">
        <v>10</v>
      </c>
      <c r="Y181" s="560" t="s">
        <v>10</v>
      </c>
      <c r="Z181" s="560" t="s">
        <v>10</v>
      </c>
      <c r="AA181" s="560" t="s">
        <v>10</v>
      </c>
      <c r="AB181" s="573" t="s">
        <v>10</v>
      </c>
      <c r="AC181" s="573" t="s">
        <v>10</v>
      </c>
      <c r="AD181" s="573" t="s">
        <v>10</v>
      </c>
      <c r="AE181" s="573" t="s">
        <v>10</v>
      </c>
      <c r="AF181" s="573" t="s">
        <v>10</v>
      </c>
      <c r="AG181" s="573" t="s">
        <v>10</v>
      </c>
      <c r="AH181" s="573" t="s">
        <v>10</v>
      </c>
      <c r="AI181" s="573" t="s">
        <v>10</v>
      </c>
      <c r="AJ181" s="573" t="s">
        <v>10</v>
      </c>
      <c r="AK181" s="573" t="s">
        <v>10</v>
      </c>
      <c r="AL181" s="249" t="s">
        <v>10</v>
      </c>
      <c r="AM181" s="650" t="s">
        <v>10</v>
      </c>
      <c r="AN181" s="650" t="s">
        <v>10</v>
      </c>
      <c r="AO181" s="353" t="s">
        <v>10</v>
      </c>
      <c r="AP181" s="249"/>
      <c r="AQ181" s="249"/>
      <c r="AR181" s="249"/>
      <c r="AS181" s="249"/>
      <c r="AT181" s="249"/>
      <c r="AU181" s="249"/>
      <c r="AV181" s="249"/>
      <c r="AW181" s="249"/>
      <c r="AX181" s="249"/>
      <c r="AY181" s="249"/>
      <c r="AZ181" s="249"/>
      <c r="BA181" s="249"/>
      <c r="BB181" s="249"/>
      <c r="BC181" s="249"/>
      <c r="BD181" s="249"/>
      <c r="BE181" s="249"/>
      <c r="BF181" s="249"/>
      <c r="BG181" s="249"/>
      <c r="BH181" s="249"/>
      <c r="BI181" s="249"/>
      <c r="BJ181" s="249"/>
      <c r="BK181" s="249"/>
      <c r="BL181" s="249"/>
      <c r="BM181" s="249"/>
      <c r="BN181" s="249"/>
      <c r="BO181" s="249"/>
      <c r="BP181" s="249"/>
      <c r="BQ181" s="249"/>
      <c r="BR181" s="249"/>
      <c r="BS181" s="249"/>
      <c r="BT181" s="249"/>
      <c r="BU181" s="249"/>
      <c r="BV181" s="249"/>
      <c r="BW181" s="249"/>
      <c r="BX181" s="249"/>
      <c r="BY181" s="249"/>
      <c r="BZ181" s="249"/>
      <c r="CA181" s="249"/>
      <c r="CB181" s="249"/>
      <c r="CC181" s="249"/>
      <c r="CD181" s="249"/>
      <c r="CE181" s="249"/>
      <c r="CF181" s="312"/>
      <c r="CG181" s="312"/>
      <c r="CH181" s="312"/>
      <c r="CI181" s="312"/>
      <c r="CJ181" s="312"/>
      <c r="CK181" s="312"/>
      <c r="CL181" s="312"/>
      <c r="CM181" s="312"/>
      <c r="CN181" s="312"/>
      <c r="CO181" s="312"/>
      <c r="CP181" s="312"/>
      <c r="CQ181" s="312"/>
      <c r="CR181" s="312"/>
      <c r="CS181" s="312"/>
      <c r="CT181" s="312"/>
      <c r="CU181" s="312"/>
      <c r="CV181" s="312"/>
      <c r="CW181" s="312"/>
      <c r="CX181" s="312"/>
      <c r="CY181" s="312"/>
      <c r="CZ181" s="312"/>
      <c r="DA181" s="312"/>
      <c r="DB181" s="312"/>
      <c r="DC181" s="312"/>
      <c r="DD181" s="312"/>
      <c r="DE181" s="312"/>
      <c r="DF181" s="312"/>
      <c r="DG181" s="312"/>
      <c r="DH181" s="312"/>
      <c r="DI181" s="312"/>
      <c r="DJ181" s="312"/>
      <c r="DK181" s="312"/>
      <c r="DL181" s="312"/>
      <c r="DM181" s="312"/>
      <c r="DN181" s="312"/>
      <c r="DO181" s="312"/>
      <c r="DP181" s="312"/>
      <c r="DQ181" s="312"/>
      <c r="DR181" s="312"/>
      <c r="DS181" s="312"/>
      <c r="DT181" s="312"/>
      <c r="DU181" s="312"/>
      <c r="DV181" s="312"/>
      <c r="DW181" s="312"/>
      <c r="DX181" s="312"/>
      <c r="DY181" s="312"/>
      <c r="DZ181" s="312"/>
      <c r="EA181" s="312"/>
      <c r="EB181" s="312"/>
      <c r="EC181" s="312"/>
      <c r="ED181" s="312"/>
      <c r="EE181" s="312"/>
      <c r="EF181" s="312"/>
      <c r="EG181" s="312"/>
      <c r="EH181" s="312"/>
      <c r="EI181" s="312"/>
      <c r="EJ181" s="312"/>
      <c r="EK181" s="312"/>
      <c r="EL181" s="312"/>
      <c r="EM181" s="312"/>
      <c r="EN181" s="312"/>
      <c r="EO181" s="312"/>
      <c r="EP181" s="312"/>
      <c r="EQ181" s="312"/>
      <c r="ER181" s="312"/>
      <c r="ES181" s="312"/>
      <c r="ET181" s="312"/>
      <c r="EU181" s="312"/>
    </row>
    <row r="182" spans="1:151" s="592" customFormat="1" ht="15.65" hidden="1" customHeight="1" x14ac:dyDescent="0.55000000000000004">
      <c r="A182" s="3157"/>
      <c r="B182" s="40"/>
      <c r="C182" s="249"/>
      <c r="D182" s="249"/>
      <c r="E182" s="42"/>
      <c r="F182" s="342"/>
      <c r="G182" s="342"/>
      <c r="H182" s="342"/>
      <c r="I182" s="342"/>
      <c r="J182" s="342"/>
      <c r="K182" s="342"/>
      <c r="L182" s="342"/>
      <c r="M182" s="342"/>
      <c r="N182" s="342"/>
      <c r="O182" s="342"/>
      <c r="P182" s="342"/>
      <c r="Q182" s="342"/>
      <c r="R182" s="342"/>
      <c r="S182" s="342"/>
      <c r="T182" s="342"/>
      <c r="U182" s="342"/>
      <c r="V182" s="342"/>
      <c r="W182" s="342"/>
      <c r="X182" s="342"/>
      <c r="Y182" s="342"/>
      <c r="Z182" s="312"/>
      <c r="AA182" s="312"/>
      <c r="AB182" s="342"/>
      <c r="AC182" s="342"/>
      <c r="AD182" s="342"/>
      <c r="AE182" s="342"/>
      <c r="AF182" s="342"/>
      <c r="AG182" s="342"/>
      <c r="AH182" s="342"/>
      <c r="AI182" s="312"/>
      <c r="AJ182" s="312"/>
      <c r="AK182" s="312"/>
      <c r="AL182" s="249"/>
      <c r="AM182" s="249"/>
      <c r="AN182" s="249"/>
      <c r="AO182" s="249"/>
      <c r="AP182" s="249"/>
      <c r="AQ182" s="249"/>
      <c r="AR182" s="249"/>
      <c r="AS182" s="249"/>
      <c r="AT182" s="249"/>
      <c r="AU182" s="249"/>
      <c r="AV182" s="249"/>
      <c r="AW182" s="249"/>
      <c r="AX182" s="249"/>
      <c r="AY182" s="249"/>
      <c r="AZ182" s="249"/>
      <c r="BA182" s="249"/>
      <c r="BB182" s="249"/>
      <c r="BC182" s="249"/>
      <c r="BD182" s="249"/>
      <c r="BE182" s="249"/>
      <c r="BF182" s="249"/>
      <c r="BG182" s="249"/>
      <c r="BH182" s="249"/>
      <c r="BI182" s="249"/>
      <c r="BJ182" s="249"/>
      <c r="BK182" s="249"/>
      <c r="BL182" s="249"/>
      <c r="BM182" s="249"/>
      <c r="BN182" s="249"/>
      <c r="BO182" s="249"/>
      <c r="BP182" s="249"/>
      <c r="BQ182" s="249"/>
      <c r="BR182" s="249"/>
      <c r="BS182" s="249"/>
      <c r="BT182" s="249"/>
      <c r="BU182" s="249"/>
      <c r="BV182" s="249"/>
      <c r="BW182" s="249"/>
      <c r="BX182" s="249"/>
      <c r="BY182" s="249"/>
      <c r="BZ182" s="249"/>
      <c r="CA182" s="249"/>
      <c r="CB182" s="249"/>
      <c r="CC182" s="249"/>
      <c r="CD182" s="249"/>
      <c r="CE182" s="249"/>
      <c r="CF182" s="312"/>
      <c r="CG182" s="312"/>
      <c r="CH182" s="312"/>
      <c r="CI182" s="312"/>
      <c r="CJ182" s="312"/>
      <c r="CK182" s="312"/>
      <c r="CL182" s="312"/>
      <c r="CM182" s="312"/>
      <c r="CN182" s="312"/>
      <c r="CO182" s="312"/>
      <c r="CP182" s="312"/>
      <c r="CQ182" s="312"/>
      <c r="CR182" s="312"/>
      <c r="CS182" s="312"/>
      <c r="CT182" s="312"/>
      <c r="CU182" s="312"/>
      <c r="CV182" s="312"/>
      <c r="CW182" s="312"/>
      <c r="CX182" s="312"/>
      <c r="CY182" s="312"/>
      <c r="CZ182" s="312"/>
      <c r="DA182" s="312"/>
      <c r="DB182" s="312"/>
      <c r="DC182" s="312"/>
      <c r="DD182" s="312"/>
      <c r="DE182" s="312"/>
      <c r="DF182" s="312"/>
      <c r="DG182" s="312"/>
      <c r="DH182" s="312"/>
      <c r="DI182" s="312"/>
      <c r="DJ182" s="312"/>
      <c r="DK182" s="312"/>
      <c r="DL182" s="312"/>
      <c r="DM182" s="312"/>
      <c r="DN182" s="312"/>
      <c r="DO182" s="312"/>
      <c r="DP182" s="312"/>
      <c r="DQ182" s="312"/>
      <c r="DR182" s="312"/>
      <c r="DS182" s="312"/>
      <c r="DT182" s="312"/>
      <c r="DU182" s="312"/>
      <c r="DV182" s="312"/>
      <c r="DW182" s="312"/>
      <c r="DX182" s="312"/>
      <c r="DY182" s="312"/>
      <c r="DZ182" s="312"/>
      <c r="EA182" s="312"/>
      <c r="EB182" s="312"/>
      <c r="EC182" s="312"/>
      <c r="ED182" s="312"/>
      <c r="EE182" s="312"/>
      <c r="EF182" s="312"/>
      <c r="EG182" s="312"/>
      <c r="EH182" s="312"/>
      <c r="EI182" s="312"/>
      <c r="EJ182" s="312"/>
      <c r="EK182" s="312"/>
      <c r="EL182" s="312"/>
      <c r="EM182" s="312"/>
      <c r="EN182" s="312"/>
      <c r="EO182" s="312"/>
      <c r="EP182" s="312"/>
      <c r="EQ182" s="312"/>
      <c r="ER182" s="312"/>
      <c r="ES182" s="312"/>
      <c r="ET182" s="312"/>
      <c r="EU182" s="312"/>
    </row>
    <row r="183" spans="1:151" s="592" customFormat="1" x14ac:dyDescent="0.55000000000000004">
      <c r="A183" s="3157"/>
      <c r="B183" s="3277" t="s">
        <v>1232</v>
      </c>
      <c r="C183" s="3276"/>
      <c r="D183" s="3276"/>
      <c r="E183" s="3276"/>
      <c r="F183" s="3276"/>
      <c r="G183" s="3276"/>
      <c r="H183" s="3276">
        <v>57.877000000000002</v>
      </c>
      <c r="I183" s="3276"/>
      <c r="J183" s="3276"/>
      <c r="K183" s="3276"/>
      <c r="L183" s="3276"/>
      <c r="M183" s="3276"/>
      <c r="N183" s="3276"/>
      <c r="O183" s="3276"/>
      <c r="P183" s="3276"/>
      <c r="Q183" s="3276"/>
      <c r="R183" s="3276"/>
      <c r="S183" s="371"/>
      <c r="T183" s="371"/>
      <c r="U183" s="371"/>
      <c r="V183" s="371"/>
      <c r="W183" s="371"/>
      <c r="X183" s="371"/>
      <c r="Y183" s="342"/>
      <c r="Z183" s="312"/>
      <c r="AA183" s="312"/>
      <c r="AB183" s="342"/>
      <c r="AC183" s="342"/>
      <c r="AD183" s="342"/>
      <c r="AE183" s="342"/>
      <c r="AF183" s="342"/>
      <c r="AG183" s="342"/>
      <c r="AH183" s="342"/>
      <c r="AI183" s="312"/>
      <c r="AJ183" s="312"/>
      <c r="AK183" s="312"/>
      <c r="AL183" s="249"/>
      <c r="AM183" s="249"/>
      <c r="AN183" s="249"/>
      <c r="AO183" s="249"/>
      <c r="AP183" s="249"/>
      <c r="AQ183" s="249"/>
      <c r="AR183" s="249"/>
      <c r="AS183" s="249"/>
      <c r="AT183" s="249"/>
      <c r="AU183" s="249"/>
      <c r="AV183" s="249"/>
      <c r="AW183" s="249"/>
      <c r="AX183" s="249"/>
      <c r="AY183" s="249"/>
      <c r="AZ183" s="249"/>
      <c r="BA183" s="249"/>
      <c r="BB183" s="249"/>
      <c r="BC183" s="249"/>
      <c r="BD183" s="249"/>
      <c r="BE183" s="249"/>
      <c r="BF183" s="249"/>
      <c r="BG183" s="249"/>
      <c r="BH183" s="249"/>
      <c r="BI183" s="249"/>
      <c r="BJ183" s="249"/>
      <c r="BK183" s="249"/>
      <c r="BL183" s="249"/>
      <c r="BM183" s="249"/>
      <c r="BN183" s="249"/>
      <c r="BO183" s="249"/>
      <c r="BP183" s="249"/>
      <c r="BQ183" s="249"/>
      <c r="BR183" s="249"/>
      <c r="BS183" s="249"/>
      <c r="BT183" s="249"/>
      <c r="BU183" s="249"/>
      <c r="BV183" s="249"/>
      <c r="BW183" s="249"/>
      <c r="BX183" s="249"/>
      <c r="BY183" s="249"/>
      <c r="BZ183" s="249"/>
      <c r="CA183" s="249"/>
      <c r="CB183" s="249"/>
      <c r="CC183" s="249"/>
      <c r="CD183" s="249"/>
      <c r="CE183" s="249"/>
      <c r="CF183" s="312"/>
      <c r="CG183" s="312"/>
      <c r="CH183" s="312"/>
      <c r="CI183" s="312"/>
      <c r="CJ183" s="312"/>
      <c r="CK183" s="312"/>
      <c r="CL183" s="312"/>
      <c r="CM183" s="312"/>
      <c r="CN183" s="312"/>
      <c r="CO183" s="312"/>
      <c r="CP183" s="312"/>
      <c r="CQ183" s="312"/>
      <c r="CR183" s="312"/>
      <c r="CS183" s="312"/>
      <c r="CT183" s="312"/>
      <c r="CU183" s="312"/>
      <c r="CV183" s="312"/>
      <c r="CW183" s="312"/>
      <c r="CX183" s="312"/>
      <c r="CY183" s="312"/>
      <c r="CZ183" s="312"/>
      <c r="DA183" s="312"/>
      <c r="DB183" s="312"/>
      <c r="DC183" s="312"/>
      <c r="DD183" s="312"/>
      <c r="DE183" s="312"/>
      <c r="DF183" s="312"/>
      <c r="DG183" s="312"/>
      <c r="DH183" s="312"/>
      <c r="DI183" s="312"/>
      <c r="DJ183" s="312"/>
      <c r="DK183" s="312"/>
      <c r="DL183" s="312"/>
      <c r="DM183" s="312"/>
      <c r="DN183" s="312"/>
      <c r="DO183" s="312"/>
      <c r="DP183" s="312"/>
      <c r="DQ183" s="312"/>
      <c r="DR183" s="312"/>
      <c r="DS183" s="312"/>
      <c r="DT183" s="312"/>
      <c r="DU183" s="312"/>
      <c r="DV183" s="312"/>
      <c r="DW183" s="312"/>
      <c r="DX183" s="312"/>
      <c r="DY183" s="312"/>
      <c r="DZ183" s="312"/>
      <c r="EA183" s="312"/>
      <c r="EB183" s="312"/>
      <c r="EC183" s="312"/>
      <c r="ED183" s="312"/>
      <c r="EE183" s="312"/>
      <c r="EF183" s="312"/>
      <c r="EG183" s="312"/>
      <c r="EH183" s="312"/>
      <c r="EI183" s="312"/>
      <c r="EJ183" s="312"/>
      <c r="EK183" s="312"/>
      <c r="EL183" s="312"/>
      <c r="EM183" s="312"/>
      <c r="EN183" s="312"/>
      <c r="EO183" s="312"/>
      <c r="EP183" s="312"/>
      <c r="EQ183" s="312"/>
      <c r="ER183" s="312"/>
      <c r="ES183" s="312"/>
      <c r="ET183" s="312"/>
      <c r="EU183" s="312"/>
    </row>
    <row r="184" spans="1:151" s="592" customFormat="1" x14ac:dyDescent="0.55000000000000004">
      <c r="A184" s="3157"/>
      <c r="B184" s="312"/>
      <c r="C184" s="312"/>
      <c r="D184" s="312"/>
      <c r="E184" s="312"/>
      <c r="F184" s="312"/>
      <c r="G184" s="312"/>
      <c r="H184" s="312"/>
      <c r="I184" s="312"/>
      <c r="J184" s="312"/>
      <c r="K184" s="312"/>
      <c r="L184" s="312"/>
      <c r="M184" s="312"/>
      <c r="N184" s="312"/>
      <c r="O184" s="312"/>
      <c r="P184" s="312"/>
      <c r="Q184" s="312"/>
      <c r="R184" s="312"/>
      <c r="S184" s="312"/>
      <c r="T184" s="312"/>
      <c r="U184" s="312"/>
      <c r="V184" s="312"/>
      <c r="W184" s="312"/>
      <c r="X184" s="312"/>
      <c r="Y184" s="312"/>
      <c r="Z184" s="312"/>
      <c r="AA184" s="312"/>
      <c r="AB184" s="312"/>
      <c r="AC184" s="312"/>
      <c r="AD184" s="312"/>
      <c r="AE184" s="312"/>
      <c r="AF184" s="312"/>
      <c r="AG184" s="312"/>
      <c r="AH184" s="312"/>
      <c r="AI184" s="312"/>
      <c r="AJ184" s="312"/>
      <c r="AK184" s="312"/>
      <c r="AL184" s="249"/>
      <c r="AM184" s="249"/>
      <c r="AN184" s="249"/>
      <c r="AO184" s="249"/>
      <c r="AP184" s="249"/>
      <c r="AQ184" s="249"/>
      <c r="AR184" s="249"/>
      <c r="AS184" s="249"/>
      <c r="AT184" s="249"/>
      <c r="AU184" s="249"/>
      <c r="AV184" s="249"/>
      <c r="AW184" s="249"/>
      <c r="AX184" s="249"/>
      <c r="AY184" s="249"/>
      <c r="AZ184" s="249"/>
      <c r="BA184" s="249"/>
      <c r="BB184" s="249"/>
      <c r="BC184" s="249"/>
      <c r="BD184" s="249"/>
      <c r="BE184" s="249"/>
      <c r="BF184" s="249"/>
      <c r="BG184" s="249"/>
      <c r="BH184" s="249"/>
      <c r="BI184" s="249"/>
      <c r="BJ184" s="249"/>
      <c r="BK184" s="249"/>
      <c r="BL184" s="249"/>
      <c r="BM184" s="249"/>
      <c r="BN184" s="249"/>
      <c r="BO184" s="249"/>
      <c r="BP184" s="249"/>
      <c r="BQ184" s="249"/>
      <c r="BR184" s="249"/>
      <c r="BS184" s="249"/>
      <c r="BT184" s="249"/>
      <c r="BU184" s="249"/>
      <c r="BV184" s="249"/>
      <c r="BW184" s="249"/>
      <c r="BX184" s="249"/>
      <c r="BY184" s="249"/>
      <c r="BZ184" s="249"/>
      <c r="CA184" s="249"/>
      <c r="CB184" s="249"/>
      <c r="CC184" s="249"/>
      <c r="CD184" s="249"/>
      <c r="CE184" s="249"/>
      <c r="CF184" s="312"/>
      <c r="CG184" s="312"/>
      <c r="CH184" s="312"/>
      <c r="CI184" s="312"/>
      <c r="CJ184" s="312"/>
      <c r="CK184" s="312"/>
      <c r="CL184" s="312"/>
      <c r="CM184" s="312"/>
      <c r="CN184" s="312"/>
      <c r="CO184" s="312"/>
      <c r="CP184" s="312"/>
      <c r="CQ184" s="312"/>
      <c r="CR184" s="312"/>
      <c r="CS184" s="312"/>
      <c r="CT184" s="312"/>
      <c r="CU184" s="312"/>
      <c r="CV184" s="312"/>
      <c r="CW184" s="312"/>
      <c r="CX184" s="312"/>
      <c r="CY184" s="312"/>
      <c r="CZ184" s="312"/>
      <c r="DA184" s="312"/>
      <c r="DB184" s="312"/>
      <c r="DC184" s="312"/>
      <c r="DD184" s="312"/>
      <c r="DE184" s="312"/>
      <c r="DF184" s="312"/>
      <c r="DG184" s="312"/>
      <c r="DH184" s="312"/>
      <c r="DI184" s="312"/>
      <c r="DJ184" s="312"/>
      <c r="DK184" s="312"/>
      <c r="DL184" s="312"/>
      <c r="DM184" s="312"/>
      <c r="DN184" s="312"/>
      <c r="DO184" s="312"/>
      <c r="DP184" s="312"/>
      <c r="DQ184" s="312"/>
      <c r="DR184" s="312"/>
      <c r="DS184" s="312"/>
      <c r="DT184" s="312"/>
      <c r="DU184" s="312"/>
      <c r="DV184" s="312"/>
      <c r="DW184" s="312"/>
      <c r="DX184" s="312"/>
      <c r="DY184" s="312"/>
      <c r="DZ184" s="312"/>
      <c r="EA184" s="312"/>
      <c r="EB184" s="312"/>
      <c r="EC184" s="312"/>
      <c r="ED184" s="312"/>
      <c r="EE184" s="312"/>
      <c r="EF184" s="312"/>
      <c r="EG184" s="312"/>
      <c r="EH184" s="312"/>
      <c r="EI184" s="312"/>
      <c r="EJ184" s="312"/>
      <c r="EK184" s="312"/>
      <c r="EL184" s="312"/>
      <c r="EM184" s="312"/>
      <c r="EN184" s="312"/>
      <c r="EO184" s="312"/>
      <c r="EP184" s="312"/>
      <c r="EQ184" s="312"/>
      <c r="ER184" s="312"/>
      <c r="ES184" s="312"/>
      <c r="ET184" s="312"/>
      <c r="EU184" s="312"/>
    </row>
    <row r="185" spans="1:151" ht="63" customHeight="1" x14ac:dyDescent="0.35">
      <c r="A185" s="2504" t="s">
        <v>881</v>
      </c>
      <c r="B185" s="3315" t="s">
        <v>394</v>
      </c>
      <c r="C185" s="3316"/>
      <c r="D185" s="3316"/>
      <c r="E185" s="3316"/>
      <c r="F185" s="3316"/>
      <c r="G185" s="3316"/>
      <c r="H185" s="3316"/>
      <c r="I185" s="3316"/>
      <c r="J185" s="3316"/>
      <c r="K185" s="3316"/>
      <c r="L185" s="3316"/>
      <c r="M185" s="3316"/>
      <c r="N185" s="3316"/>
      <c r="O185" s="3316"/>
      <c r="P185" s="3316"/>
      <c r="Q185" s="3316"/>
      <c r="R185" s="3316"/>
      <c r="S185" s="3316"/>
      <c r="T185" s="3316"/>
      <c r="U185" s="3316"/>
      <c r="V185" s="3316"/>
      <c r="W185" s="3316"/>
      <c r="X185" s="3316"/>
      <c r="Y185" s="3316"/>
      <c r="Z185" s="609"/>
      <c r="AA185" s="609"/>
      <c r="AB185" s="609"/>
      <c r="AC185" s="609"/>
      <c r="AD185" s="609"/>
      <c r="AE185" s="609"/>
      <c r="AF185" s="609"/>
      <c r="AG185" s="609"/>
      <c r="AH185" s="609"/>
      <c r="AI185" s="609"/>
      <c r="AJ185" s="609"/>
      <c r="AK185" s="591"/>
      <c r="AL185" s="249"/>
      <c r="AM185" s="249"/>
      <c r="AN185" s="249"/>
      <c r="AO185" s="250"/>
      <c r="AP185" s="249"/>
      <c r="AQ185" s="249"/>
      <c r="AR185" s="249"/>
      <c r="AS185" s="249"/>
      <c r="AT185" s="249"/>
      <c r="AU185" s="249"/>
      <c r="AV185" s="249"/>
      <c r="AW185" s="249"/>
      <c r="AX185" s="249"/>
      <c r="AY185" s="249"/>
      <c r="AZ185" s="249"/>
      <c r="BA185" s="249"/>
      <c r="BB185" s="249"/>
      <c r="BC185" s="249"/>
      <c r="BD185" s="249"/>
      <c r="BE185" s="249"/>
      <c r="BF185" s="249"/>
      <c r="BG185" s="249"/>
      <c r="BH185" s="249"/>
      <c r="BI185" s="249"/>
      <c r="BJ185" s="249"/>
      <c r="BK185" s="249"/>
      <c r="BL185" s="249"/>
      <c r="BM185" s="249"/>
      <c r="BN185" s="249"/>
      <c r="BO185" s="249"/>
      <c r="BP185" s="249"/>
      <c r="BQ185" s="249"/>
      <c r="BR185" s="249"/>
      <c r="BS185" s="249"/>
      <c r="BT185" s="249"/>
      <c r="BU185" s="249"/>
      <c r="BV185" s="249"/>
      <c r="BW185" s="249"/>
      <c r="BX185" s="249"/>
      <c r="BY185" s="249"/>
      <c r="BZ185" s="249"/>
      <c r="CA185" s="249"/>
      <c r="CB185" s="249"/>
      <c r="CC185" s="249"/>
      <c r="CD185" s="249"/>
      <c r="CE185" s="249"/>
      <c r="CF185" s="312"/>
      <c r="CG185" s="312"/>
      <c r="CH185" s="312"/>
      <c r="CI185" s="312"/>
      <c r="CJ185" s="312"/>
      <c r="CK185" s="312"/>
      <c r="CL185" s="312"/>
      <c r="CM185" s="312"/>
      <c r="CN185" s="312"/>
      <c r="CO185" s="312"/>
      <c r="CP185" s="312"/>
      <c r="CQ185" s="312"/>
      <c r="CR185" s="312"/>
      <c r="CS185" s="312"/>
      <c r="CT185" s="312"/>
      <c r="CU185" s="312"/>
      <c r="CV185" s="312"/>
      <c r="CW185" s="312"/>
      <c r="CX185" s="312"/>
      <c r="CY185" s="312"/>
      <c r="CZ185" s="312"/>
      <c r="DA185" s="312"/>
      <c r="DB185" s="312"/>
      <c r="DC185" s="312"/>
      <c r="DD185" s="312"/>
      <c r="DE185" s="312"/>
      <c r="DF185" s="312"/>
      <c r="DG185" s="312"/>
      <c r="DH185" s="312"/>
      <c r="DI185" s="312"/>
      <c r="DJ185" s="312"/>
      <c r="DK185" s="312"/>
      <c r="DL185" s="312"/>
      <c r="DM185" s="312"/>
      <c r="DN185" s="312"/>
      <c r="DO185" s="312"/>
      <c r="DP185" s="312"/>
      <c r="DQ185" s="312"/>
      <c r="DR185" s="312"/>
      <c r="DS185" s="312"/>
      <c r="DT185" s="312"/>
      <c r="DU185" s="312"/>
      <c r="DV185" s="312"/>
      <c r="DW185" s="312"/>
      <c r="DX185" s="312"/>
      <c r="DY185" s="312"/>
      <c r="DZ185" s="312"/>
      <c r="EA185" s="312"/>
      <c r="EB185" s="312"/>
      <c r="EC185" s="312"/>
      <c r="ED185" s="312"/>
      <c r="EE185" s="312"/>
      <c r="EF185" s="312"/>
      <c r="EG185" s="312"/>
      <c r="EH185" s="312"/>
      <c r="EI185" s="312"/>
      <c r="EJ185" s="312"/>
      <c r="EK185" s="312"/>
      <c r="EL185" s="312"/>
      <c r="EM185" s="312"/>
      <c r="EN185" s="312"/>
      <c r="EO185" s="312"/>
      <c r="EP185" s="312"/>
      <c r="EQ185" s="312"/>
      <c r="ER185" s="312"/>
      <c r="ES185" s="312"/>
      <c r="ET185" s="312"/>
      <c r="EU185" s="312"/>
    </row>
    <row r="186" spans="1:151" s="592" customFormat="1" ht="46.5" x14ac:dyDescent="0.55000000000000004">
      <c r="A186" s="3157"/>
      <c r="B186" s="622" t="s">
        <v>54</v>
      </c>
      <c r="C186" s="594" t="s">
        <v>6</v>
      </c>
      <c r="D186" s="594" t="s">
        <v>7</v>
      </c>
      <c r="E186" s="594" t="s">
        <v>8</v>
      </c>
      <c r="F186" s="568" t="s">
        <v>123</v>
      </c>
      <c r="G186" s="568" t="s">
        <v>161</v>
      </c>
      <c r="H186" s="568" t="s">
        <v>194</v>
      </c>
      <c r="I186" s="568" t="s">
        <v>202</v>
      </c>
      <c r="J186" s="568" t="s">
        <v>241</v>
      </c>
      <c r="K186" s="568" t="s">
        <v>273</v>
      </c>
      <c r="L186" s="568" t="s">
        <v>284</v>
      </c>
      <c r="M186" s="611" t="s">
        <v>322</v>
      </c>
      <c r="N186" s="611" t="s">
        <v>342</v>
      </c>
      <c r="O186" s="611" t="s">
        <v>356</v>
      </c>
      <c r="P186" s="611" t="s">
        <v>449</v>
      </c>
      <c r="Q186" s="611" t="s">
        <v>493</v>
      </c>
      <c r="R186" s="611" t="s">
        <v>535</v>
      </c>
      <c r="S186" s="611" t="s">
        <v>541</v>
      </c>
      <c r="T186" s="611" t="s">
        <v>545</v>
      </c>
      <c r="U186" s="611" t="s">
        <v>578</v>
      </c>
      <c r="V186" s="611" t="s">
        <v>586</v>
      </c>
      <c r="W186" s="611" t="s">
        <v>633</v>
      </c>
      <c r="X186" s="611" t="s">
        <v>646</v>
      </c>
      <c r="Y186" s="611" t="s">
        <v>647</v>
      </c>
      <c r="Z186" s="611" t="s">
        <v>668</v>
      </c>
      <c r="AA186" s="611" t="s">
        <v>671</v>
      </c>
      <c r="AB186" s="611" t="s">
        <v>688</v>
      </c>
      <c r="AC186" s="611" t="s">
        <v>689</v>
      </c>
      <c r="AD186" s="611" t="s">
        <v>735</v>
      </c>
      <c r="AE186" s="611" t="s">
        <v>776</v>
      </c>
      <c r="AF186" s="611" t="s">
        <v>811</v>
      </c>
      <c r="AG186" s="611" t="s">
        <v>1055</v>
      </c>
      <c r="AH186" s="611" t="s">
        <v>1072</v>
      </c>
      <c r="AI186" s="611" t="s">
        <v>1075</v>
      </c>
      <c r="AJ186" s="611" t="s">
        <v>1117</v>
      </c>
      <c r="AK186" s="611" t="s">
        <v>1162</v>
      </c>
      <c r="AL186" s="355" t="s">
        <v>1176</v>
      </c>
      <c r="AM186" s="651" t="s">
        <v>1211</v>
      </c>
      <c r="AN186" s="3040" t="s">
        <v>1297</v>
      </c>
      <c r="AO186" s="351" t="s">
        <v>1328</v>
      </c>
      <c r="AP186" s="249"/>
      <c r="AQ186" s="249"/>
      <c r="AR186" s="249"/>
      <c r="AS186" s="249"/>
      <c r="AT186" s="249"/>
      <c r="AU186" s="249"/>
      <c r="AV186" s="249"/>
      <c r="AW186" s="249"/>
      <c r="AX186" s="249"/>
      <c r="AY186" s="249"/>
      <c r="AZ186" s="249"/>
      <c r="BA186" s="249"/>
      <c r="BB186" s="249"/>
      <c r="BC186" s="249"/>
      <c r="BD186" s="249"/>
      <c r="BE186" s="249"/>
      <c r="BF186" s="249"/>
      <c r="BG186" s="249"/>
      <c r="BH186" s="249"/>
      <c r="BI186" s="249"/>
      <c r="BJ186" s="249"/>
      <c r="BK186" s="249"/>
      <c r="BL186" s="249"/>
      <c r="BM186" s="249"/>
      <c r="BN186" s="249"/>
      <c r="BO186" s="249"/>
      <c r="BP186" s="249"/>
      <c r="BQ186" s="249"/>
      <c r="BR186" s="249"/>
      <c r="BS186" s="249"/>
      <c r="BT186" s="249"/>
      <c r="BU186" s="249"/>
      <c r="BV186" s="249"/>
      <c r="BW186" s="249"/>
      <c r="BX186" s="249"/>
      <c r="BY186" s="249"/>
      <c r="BZ186" s="249"/>
      <c r="CA186" s="249"/>
      <c r="CB186" s="249"/>
      <c r="CC186" s="249"/>
      <c r="CD186" s="249"/>
      <c r="CE186" s="249"/>
      <c r="CF186" s="312"/>
      <c r="CG186" s="312"/>
      <c r="CH186" s="312"/>
      <c r="CI186" s="312"/>
      <c r="CJ186" s="312"/>
      <c r="CK186" s="312"/>
      <c r="CL186" s="312"/>
      <c r="CM186" s="312"/>
      <c r="CN186" s="312"/>
      <c r="CO186" s="312"/>
      <c r="CP186" s="312"/>
      <c r="CQ186" s="312"/>
      <c r="CR186" s="312"/>
      <c r="CS186" s="312"/>
      <c r="CT186" s="312"/>
      <c r="CU186" s="312"/>
      <c r="CV186" s="312"/>
      <c r="CW186" s="312"/>
      <c r="CX186" s="312"/>
      <c r="CY186" s="312"/>
      <c r="CZ186" s="312"/>
      <c r="DA186" s="312"/>
      <c r="DB186" s="312"/>
      <c r="DC186" s="312"/>
      <c r="DD186" s="312"/>
      <c r="DE186" s="312"/>
      <c r="DF186" s="312"/>
      <c r="DG186" s="312"/>
      <c r="DH186" s="312"/>
      <c r="DI186" s="312"/>
      <c r="DJ186" s="312"/>
      <c r="DK186" s="312"/>
      <c r="DL186" s="312"/>
      <c r="DM186" s="312"/>
      <c r="DN186" s="312"/>
      <c r="DO186" s="312"/>
      <c r="DP186" s="312"/>
      <c r="DQ186" s="312"/>
      <c r="DR186" s="312"/>
      <c r="DS186" s="312"/>
      <c r="DT186" s="312"/>
      <c r="DU186" s="312"/>
      <c r="DV186" s="312"/>
      <c r="DW186" s="312"/>
      <c r="DX186" s="312"/>
      <c r="DY186" s="312"/>
      <c r="DZ186" s="312"/>
      <c r="EA186" s="312"/>
      <c r="EB186" s="312"/>
      <c r="EC186" s="312"/>
      <c r="ED186" s="312"/>
      <c r="EE186" s="312"/>
      <c r="EF186" s="312"/>
      <c r="EG186" s="312"/>
      <c r="EH186" s="312"/>
      <c r="EI186" s="312"/>
      <c r="EJ186" s="312"/>
      <c r="EK186" s="312"/>
      <c r="EL186" s="312"/>
      <c r="EM186" s="312"/>
      <c r="EN186" s="312"/>
      <c r="EO186" s="312"/>
      <c r="EP186" s="312"/>
      <c r="EQ186" s="312"/>
      <c r="ER186" s="312"/>
      <c r="ES186" s="312"/>
      <c r="ET186" s="312"/>
      <c r="EU186" s="312"/>
    </row>
    <row r="187" spans="1:151" s="592" customFormat="1" ht="16.5" customHeight="1" x14ac:dyDescent="0.55000000000000004">
      <c r="A187" s="3164"/>
      <c r="B187" s="619" t="s">
        <v>40</v>
      </c>
      <c r="C187" s="344" t="s">
        <v>10</v>
      </c>
      <c r="D187" s="344" t="s">
        <v>10</v>
      </c>
      <c r="E187" s="344" t="s">
        <v>10</v>
      </c>
      <c r="F187" s="344" t="s">
        <v>10</v>
      </c>
      <c r="G187" s="344" t="s">
        <v>10</v>
      </c>
      <c r="H187" s="344" t="s">
        <v>10</v>
      </c>
      <c r="I187" s="344" t="s">
        <v>10</v>
      </c>
      <c r="J187" s="344" t="s">
        <v>10</v>
      </c>
      <c r="K187" s="344" t="s">
        <v>10</v>
      </c>
      <c r="L187" s="344" t="s">
        <v>10</v>
      </c>
      <c r="M187" s="344" t="s">
        <v>10</v>
      </c>
      <c r="N187" s="344" t="s">
        <v>10</v>
      </c>
      <c r="O187" s="344" t="s">
        <v>10</v>
      </c>
      <c r="P187" s="81">
        <v>28.527000000000001</v>
      </c>
      <c r="Q187" s="344" t="s">
        <v>10</v>
      </c>
      <c r="R187" s="344" t="s">
        <v>10</v>
      </c>
      <c r="S187" s="344" t="s">
        <v>10</v>
      </c>
      <c r="T187" s="344" t="s">
        <v>10</v>
      </c>
      <c r="U187" s="344" t="s">
        <v>10</v>
      </c>
      <c r="V187" s="344" t="s">
        <v>10</v>
      </c>
      <c r="W187" s="344" t="s">
        <v>10</v>
      </c>
      <c r="X187" s="344" t="s">
        <v>10</v>
      </c>
      <c r="Y187" s="557" t="s">
        <v>10</v>
      </c>
      <c r="Z187" s="557" t="s">
        <v>10</v>
      </c>
      <c r="AA187" s="344" t="s">
        <v>10</v>
      </c>
      <c r="AB187" s="249" t="s">
        <v>10</v>
      </c>
      <c r="AC187" s="249" t="s">
        <v>10</v>
      </c>
      <c r="AD187" s="249" t="s">
        <v>10</v>
      </c>
      <c r="AE187" s="249" t="s">
        <v>10</v>
      </c>
      <c r="AF187" s="249" t="s">
        <v>10</v>
      </c>
      <c r="AG187" s="557" t="s">
        <v>10</v>
      </c>
      <c r="AH187" s="557" t="s">
        <v>10</v>
      </c>
      <c r="AI187" s="557" t="s">
        <v>10</v>
      </c>
      <c r="AJ187" s="557" t="s">
        <v>10</v>
      </c>
      <c r="AK187" s="557" t="s">
        <v>10</v>
      </c>
      <c r="AL187" s="249" t="s">
        <v>10</v>
      </c>
      <c r="AM187" s="249" t="s">
        <v>10</v>
      </c>
      <c r="AN187" s="249" t="s">
        <v>10</v>
      </c>
      <c r="AO187" s="352" t="s">
        <v>10</v>
      </c>
      <c r="AP187" s="249"/>
      <c r="AQ187" s="249"/>
      <c r="AR187" s="249"/>
      <c r="AS187" s="249"/>
      <c r="AT187" s="249"/>
      <c r="AU187" s="249"/>
      <c r="AV187" s="249"/>
      <c r="AW187" s="249"/>
      <c r="AX187" s="249"/>
      <c r="AY187" s="249"/>
      <c r="AZ187" s="249"/>
      <c r="BA187" s="249"/>
      <c r="BB187" s="249"/>
      <c r="BC187" s="249"/>
      <c r="BD187" s="249"/>
      <c r="BE187" s="249"/>
      <c r="BF187" s="249"/>
      <c r="BG187" s="249"/>
      <c r="BH187" s="249"/>
      <c r="BI187" s="249"/>
      <c r="BJ187" s="249"/>
      <c r="BK187" s="249"/>
      <c r="BL187" s="249"/>
      <c r="BM187" s="249"/>
      <c r="BN187" s="249"/>
      <c r="BO187" s="249"/>
      <c r="BP187" s="249"/>
      <c r="BQ187" s="249"/>
      <c r="BR187" s="249"/>
      <c r="BS187" s="249"/>
      <c r="BT187" s="249"/>
      <c r="BU187" s="249"/>
      <c r="BV187" s="249"/>
      <c r="BW187" s="249"/>
      <c r="BX187" s="249"/>
      <c r="BY187" s="249"/>
      <c r="BZ187" s="249"/>
      <c r="CA187" s="249"/>
      <c r="CB187" s="249"/>
      <c r="CC187" s="249"/>
      <c r="CD187" s="249"/>
      <c r="CE187" s="249"/>
      <c r="CF187" s="312"/>
      <c r="CG187" s="312"/>
      <c r="CH187" s="312"/>
      <c r="CI187" s="312"/>
      <c r="CJ187" s="312"/>
      <c r="CK187" s="312"/>
      <c r="CL187" s="312"/>
      <c r="CM187" s="312"/>
      <c r="CN187" s="312"/>
      <c r="CO187" s="312"/>
      <c r="CP187" s="312"/>
      <c r="CQ187" s="312"/>
      <c r="CR187" s="312"/>
      <c r="CS187" s="312"/>
      <c r="CT187" s="312"/>
      <c r="CU187" s="312"/>
      <c r="CV187" s="312"/>
      <c r="CW187" s="312"/>
      <c r="CX187" s="312"/>
      <c r="CY187" s="312"/>
      <c r="CZ187" s="312"/>
      <c r="DA187" s="312"/>
      <c r="DB187" s="312"/>
      <c r="DC187" s="312"/>
      <c r="DD187" s="312"/>
      <c r="DE187" s="312"/>
      <c r="DF187" s="312"/>
      <c r="DG187" s="312"/>
      <c r="DH187" s="312"/>
      <c r="DI187" s="312"/>
      <c r="DJ187" s="312"/>
      <c r="DK187" s="312"/>
      <c r="DL187" s="312"/>
      <c r="DM187" s="312"/>
      <c r="DN187" s="312"/>
      <c r="DO187" s="312"/>
      <c r="DP187" s="312"/>
      <c r="DQ187" s="312"/>
      <c r="DR187" s="312"/>
      <c r="DS187" s="312"/>
      <c r="DT187" s="312"/>
      <c r="DU187" s="312"/>
      <c r="DV187" s="312"/>
      <c r="DW187" s="312"/>
      <c r="DX187" s="312"/>
      <c r="DY187" s="312"/>
      <c r="DZ187" s="312"/>
      <c r="EA187" s="312"/>
      <c r="EB187" s="312"/>
      <c r="EC187" s="312"/>
      <c r="ED187" s="312"/>
      <c r="EE187" s="312"/>
      <c r="EF187" s="312"/>
      <c r="EG187" s="312"/>
      <c r="EH187" s="312"/>
      <c r="EI187" s="312"/>
      <c r="EJ187" s="312"/>
      <c r="EK187" s="312"/>
      <c r="EL187" s="312"/>
      <c r="EM187" s="312"/>
      <c r="EN187" s="312"/>
      <c r="EO187" s="312"/>
      <c r="EP187" s="312"/>
      <c r="EQ187" s="312"/>
      <c r="ER187" s="312"/>
      <c r="ES187" s="312"/>
      <c r="ET187" s="312"/>
      <c r="EU187" s="312"/>
    </row>
    <row r="188" spans="1:151" s="592" customFormat="1" ht="16.5" customHeight="1" x14ac:dyDescent="0.55000000000000004">
      <c r="A188" s="3164"/>
      <c r="B188" s="39" t="s">
        <v>41</v>
      </c>
      <c r="C188" s="344" t="s">
        <v>10</v>
      </c>
      <c r="D188" s="344" t="s">
        <v>10</v>
      </c>
      <c r="E188" s="344" t="s">
        <v>10</v>
      </c>
      <c r="F188" s="344" t="s">
        <v>10</v>
      </c>
      <c r="G188" s="344" t="s">
        <v>10</v>
      </c>
      <c r="H188" s="344" t="s">
        <v>10</v>
      </c>
      <c r="I188" s="344" t="s">
        <v>10</v>
      </c>
      <c r="J188" s="344" t="s">
        <v>10</v>
      </c>
      <c r="K188" s="344" t="s">
        <v>10</v>
      </c>
      <c r="L188" s="344" t="s">
        <v>10</v>
      </c>
      <c r="M188" s="344" t="s">
        <v>10</v>
      </c>
      <c r="N188" s="344" t="s">
        <v>10</v>
      </c>
      <c r="O188" s="344" t="s">
        <v>10</v>
      </c>
      <c r="P188" s="81">
        <v>56.741</v>
      </c>
      <c r="Q188" s="344" t="s">
        <v>10</v>
      </c>
      <c r="R188" s="344" t="s">
        <v>10</v>
      </c>
      <c r="S188" s="344" t="s">
        <v>10</v>
      </c>
      <c r="T188" s="344" t="s">
        <v>10</v>
      </c>
      <c r="U188" s="344" t="s">
        <v>10</v>
      </c>
      <c r="V188" s="344" t="s">
        <v>10</v>
      </c>
      <c r="W188" s="344" t="s">
        <v>10</v>
      </c>
      <c r="X188" s="344" t="s">
        <v>10</v>
      </c>
      <c r="Y188" s="344" t="s">
        <v>10</v>
      </c>
      <c r="Z188" s="344" t="s">
        <v>10</v>
      </c>
      <c r="AA188" s="344" t="s">
        <v>10</v>
      </c>
      <c r="AB188" s="249" t="s">
        <v>10</v>
      </c>
      <c r="AC188" s="249" t="s">
        <v>10</v>
      </c>
      <c r="AD188" s="249" t="s">
        <v>10</v>
      </c>
      <c r="AE188" s="249" t="s">
        <v>10</v>
      </c>
      <c r="AF188" s="249" t="s">
        <v>10</v>
      </c>
      <c r="AG188" s="249" t="s">
        <v>10</v>
      </c>
      <c r="AH188" s="249" t="s">
        <v>10</v>
      </c>
      <c r="AI188" s="249" t="s">
        <v>10</v>
      </c>
      <c r="AJ188" s="249" t="s">
        <v>10</v>
      </c>
      <c r="AK188" s="249" t="s">
        <v>10</v>
      </c>
      <c r="AL188" s="249" t="s">
        <v>10</v>
      </c>
      <c r="AM188" s="249" t="s">
        <v>10</v>
      </c>
      <c r="AN188" s="249" t="s">
        <v>10</v>
      </c>
      <c r="AO188" s="352" t="s">
        <v>10</v>
      </c>
      <c r="AP188" s="249"/>
      <c r="AQ188" s="249"/>
      <c r="AR188" s="249"/>
      <c r="AS188" s="249"/>
      <c r="AT188" s="249"/>
      <c r="AU188" s="249"/>
      <c r="AV188" s="249"/>
      <c r="AW188" s="249"/>
      <c r="AX188" s="249"/>
      <c r="AY188" s="249"/>
      <c r="AZ188" s="249"/>
      <c r="BA188" s="249"/>
      <c r="BB188" s="249"/>
      <c r="BC188" s="249"/>
      <c r="BD188" s="249"/>
      <c r="BE188" s="249"/>
      <c r="BF188" s="249"/>
      <c r="BG188" s="249"/>
      <c r="BH188" s="249"/>
      <c r="BI188" s="249"/>
      <c r="BJ188" s="249"/>
      <c r="BK188" s="249"/>
      <c r="BL188" s="249"/>
      <c r="BM188" s="249"/>
      <c r="BN188" s="249"/>
      <c r="BO188" s="249"/>
      <c r="BP188" s="249"/>
      <c r="BQ188" s="249"/>
      <c r="BR188" s="249"/>
      <c r="BS188" s="249"/>
      <c r="BT188" s="249"/>
      <c r="BU188" s="249"/>
      <c r="BV188" s="249"/>
      <c r="BW188" s="249"/>
      <c r="BX188" s="249"/>
      <c r="BY188" s="249"/>
      <c r="BZ188" s="249"/>
      <c r="CA188" s="249"/>
      <c r="CB188" s="249"/>
      <c r="CC188" s="249"/>
      <c r="CD188" s="249"/>
      <c r="CE188" s="249"/>
      <c r="CF188" s="312"/>
      <c r="CG188" s="312"/>
      <c r="CH188" s="312"/>
      <c r="CI188" s="312"/>
      <c r="CJ188" s="312"/>
      <c r="CK188" s="312"/>
      <c r="CL188" s="312"/>
      <c r="CM188" s="312"/>
      <c r="CN188" s="312"/>
      <c r="CO188" s="312"/>
      <c r="CP188" s="312"/>
      <c r="CQ188" s="312"/>
      <c r="CR188" s="312"/>
      <c r="CS188" s="312"/>
      <c r="CT188" s="312"/>
      <c r="CU188" s="312"/>
      <c r="CV188" s="312"/>
      <c r="CW188" s="312"/>
      <c r="CX188" s="312"/>
      <c r="CY188" s="312"/>
      <c r="CZ188" s="312"/>
      <c r="DA188" s="312"/>
      <c r="DB188" s="312"/>
      <c r="DC188" s="312"/>
      <c r="DD188" s="312"/>
      <c r="DE188" s="312"/>
      <c r="DF188" s="312"/>
      <c r="DG188" s="312"/>
      <c r="DH188" s="312"/>
      <c r="DI188" s="312"/>
      <c r="DJ188" s="312"/>
      <c r="DK188" s="312"/>
      <c r="DL188" s="312"/>
      <c r="DM188" s="312"/>
      <c r="DN188" s="312"/>
      <c r="DO188" s="312"/>
      <c r="DP188" s="312"/>
      <c r="DQ188" s="312"/>
      <c r="DR188" s="312"/>
      <c r="DS188" s="312"/>
      <c r="DT188" s="312"/>
      <c r="DU188" s="312"/>
      <c r="DV188" s="312"/>
      <c r="DW188" s="312"/>
      <c r="DX188" s="312"/>
      <c r="DY188" s="312"/>
      <c r="DZ188" s="312"/>
      <c r="EA188" s="312"/>
      <c r="EB188" s="312"/>
      <c r="EC188" s="312"/>
      <c r="ED188" s="312"/>
      <c r="EE188" s="312"/>
      <c r="EF188" s="312"/>
      <c r="EG188" s="312"/>
      <c r="EH188" s="312"/>
      <c r="EI188" s="312"/>
      <c r="EJ188" s="312"/>
      <c r="EK188" s="312"/>
      <c r="EL188" s="312"/>
      <c r="EM188" s="312"/>
      <c r="EN188" s="312"/>
      <c r="EO188" s="312"/>
      <c r="EP188" s="312"/>
      <c r="EQ188" s="312"/>
      <c r="ER188" s="312"/>
      <c r="ES188" s="312"/>
      <c r="ET188" s="312"/>
      <c r="EU188" s="312"/>
    </row>
    <row r="189" spans="1:151" s="592" customFormat="1" ht="16.5" customHeight="1" x14ac:dyDescent="0.55000000000000004">
      <c r="A189" s="3164"/>
      <c r="B189" s="39" t="s">
        <v>99</v>
      </c>
      <c r="C189" s="344" t="s">
        <v>10</v>
      </c>
      <c r="D189" s="344" t="s">
        <v>10</v>
      </c>
      <c r="E189" s="344" t="s">
        <v>10</v>
      </c>
      <c r="F189" s="344" t="s">
        <v>10</v>
      </c>
      <c r="G189" s="344" t="s">
        <v>10</v>
      </c>
      <c r="H189" s="344" t="s">
        <v>10</v>
      </c>
      <c r="I189" s="344" t="s">
        <v>10</v>
      </c>
      <c r="J189" s="344" t="s">
        <v>10</v>
      </c>
      <c r="K189" s="344" t="s">
        <v>10</v>
      </c>
      <c r="L189" s="344" t="s">
        <v>10</v>
      </c>
      <c r="M189" s="344" t="s">
        <v>10</v>
      </c>
      <c r="N189" s="344" t="s">
        <v>10</v>
      </c>
      <c r="O189" s="344" t="s">
        <v>10</v>
      </c>
      <c r="P189" s="81">
        <v>13.374000000000001</v>
      </c>
      <c r="Q189" s="344" t="s">
        <v>10</v>
      </c>
      <c r="R189" s="344" t="s">
        <v>10</v>
      </c>
      <c r="S189" s="344" t="s">
        <v>10</v>
      </c>
      <c r="T189" s="344" t="s">
        <v>10</v>
      </c>
      <c r="U189" s="344" t="s">
        <v>10</v>
      </c>
      <c r="V189" s="344" t="s">
        <v>10</v>
      </c>
      <c r="W189" s="344" t="s">
        <v>10</v>
      </c>
      <c r="X189" s="344" t="s">
        <v>10</v>
      </c>
      <c r="Y189" s="344" t="s">
        <v>10</v>
      </c>
      <c r="Z189" s="344" t="s">
        <v>10</v>
      </c>
      <c r="AA189" s="344" t="s">
        <v>10</v>
      </c>
      <c r="AB189" s="249" t="s">
        <v>10</v>
      </c>
      <c r="AC189" s="249" t="s">
        <v>10</v>
      </c>
      <c r="AD189" s="249" t="s">
        <v>10</v>
      </c>
      <c r="AE189" s="249" t="s">
        <v>10</v>
      </c>
      <c r="AF189" s="249" t="s">
        <v>10</v>
      </c>
      <c r="AG189" s="249" t="s">
        <v>10</v>
      </c>
      <c r="AH189" s="249" t="s">
        <v>10</v>
      </c>
      <c r="AI189" s="249" t="s">
        <v>10</v>
      </c>
      <c r="AJ189" s="249" t="s">
        <v>10</v>
      </c>
      <c r="AK189" s="249" t="s">
        <v>10</v>
      </c>
      <c r="AL189" s="249" t="s">
        <v>10</v>
      </c>
      <c r="AM189" s="249" t="s">
        <v>10</v>
      </c>
      <c r="AN189" s="249" t="s">
        <v>10</v>
      </c>
      <c r="AO189" s="352" t="s">
        <v>10</v>
      </c>
      <c r="AP189" s="249"/>
      <c r="AQ189" s="249"/>
      <c r="AR189" s="249"/>
      <c r="AS189" s="249"/>
      <c r="AT189" s="249"/>
      <c r="AU189" s="249"/>
      <c r="AV189" s="249"/>
      <c r="AW189" s="249"/>
      <c r="AX189" s="249"/>
      <c r="AY189" s="249"/>
      <c r="AZ189" s="249"/>
      <c r="BA189" s="249"/>
      <c r="BB189" s="249"/>
      <c r="BC189" s="249"/>
      <c r="BD189" s="249"/>
      <c r="BE189" s="249"/>
      <c r="BF189" s="249"/>
      <c r="BG189" s="249"/>
      <c r="BH189" s="249"/>
      <c r="BI189" s="249"/>
      <c r="BJ189" s="249"/>
      <c r="BK189" s="249"/>
      <c r="BL189" s="249"/>
      <c r="BM189" s="249"/>
      <c r="BN189" s="249"/>
      <c r="BO189" s="249"/>
      <c r="BP189" s="249"/>
      <c r="BQ189" s="249"/>
      <c r="BR189" s="249"/>
      <c r="BS189" s="249"/>
      <c r="BT189" s="249"/>
      <c r="BU189" s="249"/>
      <c r="BV189" s="249"/>
      <c r="BW189" s="249"/>
      <c r="BX189" s="249"/>
      <c r="BY189" s="249"/>
      <c r="BZ189" s="249"/>
      <c r="CA189" s="249"/>
      <c r="CB189" s="249"/>
      <c r="CC189" s="249"/>
      <c r="CD189" s="249"/>
      <c r="CE189" s="249"/>
      <c r="CF189" s="312"/>
      <c r="CG189" s="312"/>
      <c r="CH189" s="312"/>
      <c r="CI189" s="312"/>
      <c r="CJ189" s="312"/>
      <c r="CK189" s="312"/>
      <c r="CL189" s="312"/>
      <c r="CM189" s="312"/>
      <c r="CN189" s="312"/>
      <c r="CO189" s="312"/>
      <c r="CP189" s="312"/>
      <c r="CQ189" s="312"/>
      <c r="CR189" s="312"/>
      <c r="CS189" s="312"/>
      <c r="CT189" s="312"/>
      <c r="CU189" s="312"/>
      <c r="CV189" s="312"/>
      <c r="CW189" s="312"/>
      <c r="CX189" s="312"/>
      <c r="CY189" s="312"/>
      <c r="CZ189" s="312"/>
      <c r="DA189" s="312"/>
      <c r="DB189" s="312"/>
      <c r="DC189" s="312"/>
      <c r="DD189" s="312"/>
      <c r="DE189" s="312"/>
      <c r="DF189" s="312"/>
      <c r="DG189" s="312"/>
      <c r="DH189" s="312"/>
      <c r="DI189" s="312"/>
      <c r="DJ189" s="312"/>
      <c r="DK189" s="312"/>
      <c r="DL189" s="312"/>
      <c r="DM189" s="312"/>
      <c r="DN189" s="312"/>
      <c r="DO189" s="312"/>
      <c r="DP189" s="312"/>
      <c r="DQ189" s="312"/>
      <c r="DR189" s="312"/>
      <c r="DS189" s="312"/>
      <c r="DT189" s="312"/>
      <c r="DU189" s="312"/>
      <c r="DV189" s="312"/>
      <c r="DW189" s="312"/>
      <c r="DX189" s="312"/>
      <c r="DY189" s="312"/>
      <c r="DZ189" s="312"/>
      <c r="EA189" s="312"/>
      <c r="EB189" s="312"/>
      <c r="EC189" s="312"/>
      <c r="ED189" s="312"/>
      <c r="EE189" s="312"/>
      <c r="EF189" s="312"/>
      <c r="EG189" s="312"/>
      <c r="EH189" s="312"/>
      <c r="EI189" s="312"/>
      <c r="EJ189" s="312"/>
      <c r="EK189" s="312"/>
      <c r="EL189" s="312"/>
      <c r="EM189" s="312"/>
      <c r="EN189" s="312"/>
      <c r="EO189" s="312"/>
      <c r="EP189" s="312"/>
      <c r="EQ189" s="312"/>
      <c r="ER189" s="312"/>
      <c r="ES189" s="312"/>
      <c r="ET189" s="312"/>
      <c r="EU189" s="312"/>
    </row>
    <row r="190" spans="1:151" s="592" customFormat="1" ht="16.5" customHeight="1" x14ac:dyDescent="0.55000000000000004">
      <c r="A190" s="3157"/>
      <c r="B190" s="347" t="s">
        <v>42</v>
      </c>
      <c r="C190" s="560" t="s">
        <v>10</v>
      </c>
      <c r="D190" s="560" t="s">
        <v>10</v>
      </c>
      <c r="E190" s="560" t="s">
        <v>10</v>
      </c>
      <c r="F190" s="560" t="s">
        <v>10</v>
      </c>
      <c r="G190" s="560" t="s">
        <v>10</v>
      </c>
      <c r="H190" s="560" t="s">
        <v>10</v>
      </c>
      <c r="I190" s="560" t="s">
        <v>10</v>
      </c>
      <c r="J190" s="560" t="s">
        <v>10</v>
      </c>
      <c r="K190" s="560" t="s">
        <v>10</v>
      </c>
      <c r="L190" s="560" t="s">
        <v>10</v>
      </c>
      <c r="M190" s="560" t="s">
        <v>10</v>
      </c>
      <c r="N190" s="560" t="s">
        <v>10</v>
      </c>
      <c r="O190" s="560" t="s">
        <v>10</v>
      </c>
      <c r="P190" s="81">
        <v>1.357</v>
      </c>
      <c r="Q190" s="560" t="s">
        <v>10</v>
      </c>
      <c r="R190" s="560" t="s">
        <v>10</v>
      </c>
      <c r="S190" s="560" t="s">
        <v>10</v>
      </c>
      <c r="T190" s="560" t="s">
        <v>10</v>
      </c>
      <c r="U190" s="560" t="s">
        <v>10</v>
      </c>
      <c r="V190" s="560" t="s">
        <v>10</v>
      </c>
      <c r="W190" s="560" t="s">
        <v>10</v>
      </c>
      <c r="X190" s="560" t="s">
        <v>10</v>
      </c>
      <c r="Y190" s="560" t="s">
        <v>10</v>
      </c>
      <c r="Z190" s="560" t="s">
        <v>10</v>
      </c>
      <c r="AA190" s="560" t="s">
        <v>10</v>
      </c>
      <c r="AB190" s="573" t="s">
        <v>10</v>
      </c>
      <c r="AC190" s="573" t="s">
        <v>10</v>
      </c>
      <c r="AD190" s="573" t="s">
        <v>10</v>
      </c>
      <c r="AE190" s="573" t="s">
        <v>10</v>
      </c>
      <c r="AF190" s="573" t="s">
        <v>10</v>
      </c>
      <c r="AG190" s="573" t="s">
        <v>10</v>
      </c>
      <c r="AH190" s="573" t="s">
        <v>10</v>
      </c>
      <c r="AI190" s="573" t="s">
        <v>10</v>
      </c>
      <c r="AJ190" s="573" t="s">
        <v>10</v>
      </c>
      <c r="AK190" s="573" t="s">
        <v>10</v>
      </c>
      <c r="AL190" s="249" t="s">
        <v>10</v>
      </c>
      <c r="AM190" s="650" t="s">
        <v>10</v>
      </c>
      <c r="AN190" s="650" t="s">
        <v>10</v>
      </c>
      <c r="AO190" s="353" t="s">
        <v>10</v>
      </c>
      <c r="AP190" s="249"/>
      <c r="AQ190" s="249"/>
      <c r="AR190" s="249"/>
      <c r="AS190" s="249"/>
      <c r="AT190" s="249"/>
      <c r="AU190" s="249"/>
      <c r="AV190" s="249"/>
      <c r="AW190" s="249"/>
      <c r="AX190" s="249"/>
      <c r="AY190" s="249"/>
      <c r="AZ190" s="249"/>
      <c r="BA190" s="249"/>
      <c r="BB190" s="249"/>
      <c r="BC190" s="249"/>
      <c r="BD190" s="249"/>
      <c r="BE190" s="249"/>
      <c r="BF190" s="249"/>
      <c r="BG190" s="249"/>
      <c r="BH190" s="249"/>
      <c r="BI190" s="249"/>
      <c r="BJ190" s="249"/>
      <c r="BK190" s="249"/>
      <c r="BL190" s="249"/>
      <c r="BM190" s="249"/>
      <c r="BN190" s="249"/>
      <c r="BO190" s="249"/>
      <c r="BP190" s="249"/>
      <c r="BQ190" s="249"/>
      <c r="BR190" s="249"/>
      <c r="BS190" s="249"/>
      <c r="BT190" s="249"/>
      <c r="BU190" s="249"/>
      <c r="BV190" s="249"/>
      <c r="BW190" s="249"/>
      <c r="BX190" s="249"/>
      <c r="BY190" s="249"/>
      <c r="BZ190" s="249"/>
      <c r="CA190" s="249"/>
      <c r="CB190" s="249"/>
      <c r="CC190" s="249"/>
      <c r="CD190" s="249"/>
      <c r="CE190" s="249"/>
      <c r="CF190" s="312"/>
      <c r="CG190" s="312"/>
      <c r="CH190" s="312"/>
      <c r="CI190" s="312"/>
      <c r="CJ190" s="312"/>
      <c r="CK190" s="312"/>
      <c r="CL190" s="312"/>
      <c r="CM190" s="312"/>
      <c r="CN190" s="312"/>
      <c r="CO190" s="312"/>
      <c r="CP190" s="312"/>
      <c r="CQ190" s="312"/>
      <c r="CR190" s="312"/>
      <c r="CS190" s="312"/>
      <c r="CT190" s="312"/>
      <c r="CU190" s="312"/>
      <c r="CV190" s="312"/>
      <c r="CW190" s="312"/>
      <c r="CX190" s="312"/>
      <c r="CY190" s="312"/>
      <c r="CZ190" s="312"/>
      <c r="DA190" s="312"/>
      <c r="DB190" s="312"/>
      <c r="DC190" s="312"/>
      <c r="DD190" s="312"/>
      <c r="DE190" s="312"/>
      <c r="DF190" s="312"/>
      <c r="DG190" s="312"/>
      <c r="DH190" s="312"/>
      <c r="DI190" s="312"/>
      <c r="DJ190" s="312"/>
      <c r="DK190" s="312"/>
      <c r="DL190" s="312"/>
      <c r="DM190" s="312"/>
      <c r="DN190" s="312"/>
      <c r="DO190" s="312"/>
      <c r="DP190" s="312"/>
      <c r="DQ190" s="312"/>
      <c r="DR190" s="312"/>
      <c r="DS190" s="312"/>
      <c r="DT190" s="312"/>
      <c r="DU190" s="312"/>
      <c r="DV190" s="312"/>
      <c r="DW190" s="312"/>
      <c r="DX190" s="312"/>
      <c r="DY190" s="312"/>
      <c r="DZ190" s="312"/>
      <c r="EA190" s="312"/>
      <c r="EB190" s="312"/>
      <c r="EC190" s="312"/>
      <c r="ED190" s="312"/>
      <c r="EE190" s="312"/>
      <c r="EF190" s="312"/>
      <c r="EG190" s="312"/>
      <c r="EH190" s="312"/>
      <c r="EI190" s="312"/>
      <c r="EJ190" s="312"/>
      <c r="EK190" s="312"/>
      <c r="EL190" s="312"/>
      <c r="EM190" s="312"/>
      <c r="EN190" s="312"/>
      <c r="EO190" s="312"/>
      <c r="EP190" s="312"/>
      <c r="EQ190" s="312"/>
      <c r="ER190" s="312"/>
      <c r="ES190" s="312"/>
      <c r="ET190" s="312"/>
      <c r="EU190" s="312"/>
    </row>
    <row r="191" spans="1:151" s="592" customFormat="1" ht="15.65" hidden="1" customHeight="1" x14ac:dyDescent="0.55000000000000004">
      <c r="A191" s="3157"/>
      <c r="B191" s="620"/>
      <c r="C191" s="249"/>
      <c r="D191" s="249"/>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12"/>
      <c r="AA191" s="312"/>
      <c r="AB191" s="342"/>
      <c r="AC191" s="342"/>
      <c r="AD191" s="342"/>
      <c r="AE191" s="342"/>
      <c r="AF191" s="342"/>
      <c r="AG191" s="342"/>
      <c r="AH191" s="240"/>
      <c r="AI191" s="312"/>
      <c r="AJ191" s="312"/>
      <c r="AK191" s="312"/>
      <c r="AL191" s="249"/>
      <c r="AM191" s="249"/>
      <c r="AN191" s="249"/>
      <c r="AO191" s="249"/>
      <c r="AP191" s="249"/>
      <c r="AQ191" s="249"/>
      <c r="AR191" s="249"/>
      <c r="AS191" s="249"/>
      <c r="AT191" s="249"/>
      <c r="AU191" s="249"/>
      <c r="AV191" s="249"/>
      <c r="AW191" s="249"/>
      <c r="AX191" s="249"/>
      <c r="AY191" s="249"/>
      <c r="AZ191" s="249"/>
      <c r="BA191" s="249"/>
      <c r="BB191" s="249"/>
      <c r="BC191" s="249"/>
      <c r="BD191" s="249"/>
      <c r="BE191" s="249"/>
      <c r="BF191" s="249"/>
      <c r="BG191" s="249"/>
      <c r="BH191" s="249"/>
      <c r="BI191" s="249"/>
      <c r="BJ191" s="249"/>
      <c r="BK191" s="249"/>
      <c r="BL191" s="249"/>
      <c r="BM191" s="249"/>
      <c r="BN191" s="249"/>
      <c r="BO191" s="249"/>
      <c r="BP191" s="249"/>
      <c r="BQ191" s="249"/>
      <c r="BR191" s="249"/>
      <c r="BS191" s="249"/>
      <c r="BT191" s="249"/>
      <c r="BU191" s="249"/>
      <c r="BV191" s="249"/>
      <c r="BW191" s="249"/>
      <c r="BX191" s="249"/>
      <c r="BY191" s="249"/>
      <c r="BZ191" s="249"/>
      <c r="CA191" s="249"/>
      <c r="CB191" s="249"/>
      <c r="CC191" s="249"/>
      <c r="CD191" s="249"/>
      <c r="CE191" s="249"/>
      <c r="CF191" s="312"/>
      <c r="CG191" s="312"/>
      <c r="CH191" s="312"/>
      <c r="CI191" s="312"/>
      <c r="CJ191" s="312"/>
      <c r="CK191" s="312"/>
      <c r="CL191" s="312"/>
      <c r="CM191" s="312"/>
      <c r="CN191" s="312"/>
      <c r="CO191" s="312"/>
      <c r="CP191" s="312"/>
      <c r="CQ191" s="312"/>
      <c r="CR191" s="312"/>
      <c r="CS191" s="312"/>
      <c r="CT191" s="312"/>
      <c r="CU191" s="312"/>
      <c r="CV191" s="312"/>
      <c r="CW191" s="312"/>
      <c r="CX191" s="312"/>
      <c r="CY191" s="312"/>
      <c r="CZ191" s="312"/>
      <c r="DA191" s="312"/>
      <c r="DB191" s="312"/>
      <c r="DC191" s="312"/>
      <c r="DD191" s="312"/>
      <c r="DE191" s="312"/>
      <c r="DF191" s="312"/>
      <c r="DG191" s="312"/>
      <c r="DH191" s="312"/>
      <c r="DI191" s="312"/>
      <c r="DJ191" s="312"/>
      <c r="DK191" s="312"/>
      <c r="DL191" s="312"/>
      <c r="DM191" s="312"/>
      <c r="DN191" s="312"/>
      <c r="DO191" s="312"/>
      <c r="DP191" s="312"/>
      <c r="DQ191" s="312"/>
      <c r="DR191" s="312"/>
      <c r="DS191" s="312"/>
      <c r="DT191" s="312"/>
      <c r="DU191" s="312"/>
      <c r="DV191" s="312"/>
      <c r="DW191" s="312"/>
      <c r="DX191" s="312"/>
      <c r="DY191" s="312"/>
      <c r="DZ191" s="312"/>
      <c r="EA191" s="312"/>
      <c r="EB191" s="312"/>
      <c r="EC191" s="312"/>
      <c r="ED191" s="312"/>
      <c r="EE191" s="312"/>
      <c r="EF191" s="312"/>
      <c r="EG191" s="312"/>
      <c r="EH191" s="312"/>
      <c r="EI191" s="312"/>
      <c r="EJ191" s="312"/>
      <c r="EK191" s="312"/>
      <c r="EL191" s="312"/>
      <c r="EM191" s="312"/>
      <c r="EN191" s="312"/>
      <c r="EO191" s="312"/>
      <c r="EP191" s="312"/>
      <c r="EQ191" s="312"/>
      <c r="ER191" s="312"/>
      <c r="ES191" s="312"/>
      <c r="ET191" s="312"/>
      <c r="EU191" s="312"/>
    </row>
    <row r="192" spans="1:151" s="592" customFormat="1" x14ac:dyDescent="0.55000000000000004">
      <c r="A192" s="3157"/>
      <c r="B192" s="3277" t="s">
        <v>1233</v>
      </c>
      <c r="C192" s="3276"/>
      <c r="D192" s="3276"/>
      <c r="E192" s="3276"/>
      <c r="F192" s="3276"/>
      <c r="G192" s="3276"/>
      <c r="H192" s="3276"/>
      <c r="I192" s="3276"/>
      <c r="J192" s="3276"/>
      <c r="K192" s="3276"/>
      <c r="L192" s="3276"/>
      <c r="M192" s="3276"/>
      <c r="N192" s="3276"/>
      <c r="O192" s="3276"/>
      <c r="P192" s="3276"/>
      <c r="Q192" s="3276"/>
      <c r="R192" s="3276">
        <v>3.2280000000000002</v>
      </c>
      <c r="S192" s="371"/>
      <c r="T192" s="371"/>
      <c r="U192" s="371"/>
      <c r="V192" s="371"/>
      <c r="W192" s="371"/>
      <c r="X192" s="371"/>
      <c r="Y192" s="342"/>
      <c r="Z192" s="312"/>
      <c r="AA192" s="312"/>
      <c r="AB192" s="342"/>
      <c r="AC192" s="342"/>
      <c r="AD192" s="342"/>
      <c r="AE192" s="342"/>
      <c r="AF192" s="342"/>
      <c r="AG192" s="342"/>
      <c r="AH192" s="240"/>
      <c r="AI192" s="312"/>
      <c r="AJ192" s="312"/>
      <c r="AK192" s="312"/>
      <c r="AL192" s="249"/>
      <c r="AM192" s="249"/>
      <c r="AN192" s="249"/>
      <c r="AO192" s="249"/>
      <c r="AP192" s="249"/>
      <c r="AQ192" s="249"/>
      <c r="AR192" s="249"/>
      <c r="AS192" s="249"/>
      <c r="AT192" s="249"/>
      <c r="AU192" s="249"/>
      <c r="AV192" s="249"/>
      <c r="AW192" s="249"/>
      <c r="AX192" s="249"/>
      <c r="AY192" s="249"/>
      <c r="AZ192" s="249"/>
      <c r="BA192" s="249"/>
      <c r="BB192" s="249"/>
      <c r="BC192" s="249"/>
      <c r="BD192" s="249"/>
      <c r="BE192" s="249"/>
      <c r="BF192" s="249"/>
      <c r="BG192" s="249"/>
      <c r="BH192" s="249"/>
      <c r="BI192" s="249"/>
      <c r="BJ192" s="249"/>
      <c r="BK192" s="249"/>
      <c r="BL192" s="249"/>
      <c r="BM192" s="249"/>
      <c r="BN192" s="249"/>
      <c r="BO192" s="249"/>
      <c r="BP192" s="249"/>
      <c r="BQ192" s="249"/>
      <c r="BR192" s="249"/>
      <c r="BS192" s="249"/>
      <c r="BT192" s="249"/>
      <c r="BU192" s="249"/>
      <c r="BV192" s="249"/>
      <c r="BW192" s="249"/>
      <c r="BX192" s="249"/>
      <c r="BY192" s="249"/>
      <c r="BZ192" s="249"/>
      <c r="CA192" s="249"/>
      <c r="CB192" s="249"/>
      <c r="CC192" s="249"/>
      <c r="CD192" s="249"/>
      <c r="CE192" s="249"/>
      <c r="CF192" s="312"/>
      <c r="CG192" s="312"/>
      <c r="CH192" s="312"/>
      <c r="CI192" s="312"/>
      <c r="CJ192" s="312"/>
      <c r="CK192" s="312"/>
      <c r="CL192" s="312"/>
      <c r="CM192" s="312"/>
      <c r="CN192" s="312"/>
      <c r="CO192" s="312"/>
      <c r="CP192" s="312"/>
      <c r="CQ192" s="312"/>
      <c r="CR192" s="312"/>
      <c r="CS192" s="312"/>
      <c r="CT192" s="312"/>
      <c r="CU192" s="312"/>
      <c r="CV192" s="312"/>
      <c r="CW192" s="312"/>
      <c r="CX192" s="312"/>
      <c r="CY192" s="312"/>
      <c r="CZ192" s="312"/>
      <c r="DA192" s="312"/>
      <c r="DB192" s="312"/>
      <c r="DC192" s="312"/>
      <c r="DD192" s="312"/>
      <c r="DE192" s="312"/>
      <c r="DF192" s="312"/>
      <c r="DG192" s="312"/>
      <c r="DH192" s="312"/>
      <c r="DI192" s="312"/>
      <c r="DJ192" s="312"/>
      <c r="DK192" s="312"/>
      <c r="DL192" s="312"/>
      <c r="DM192" s="312"/>
      <c r="DN192" s="312"/>
      <c r="DO192" s="312"/>
      <c r="DP192" s="312"/>
      <c r="DQ192" s="312"/>
      <c r="DR192" s="312"/>
      <c r="DS192" s="312"/>
      <c r="DT192" s="312"/>
      <c r="DU192" s="312"/>
      <c r="DV192" s="312"/>
      <c r="DW192" s="312"/>
      <c r="DX192" s="312"/>
      <c r="DY192" s="312"/>
      <c r="DZ192" s="312"/>
      <c r="EA192" s="312"/>
      <c r="EB192" s="312"/>
      <c r="EC192" s="312"/>
      <c r="ED192" s="312"/>
      <c r="EE192" s="312"/>
      <c r="EF192" s="312"/>
      <c r="EG192" s="312"/>
      <c r="EH192" s="312"/>
      <c r="EI192" s="312"/>
      <c r="EJ192" s="312"/>
      <c r="EK192" s="312"/>
      <c r="EL192" s="312"/>
      <c r="EM192" s="312"/>
      <c r="EN192" s="312"/>
      <c r="EO192" s="312"/>
      <c r="EP192" s="312"/>
      <c r="EQ192" s="312"/>
      <c r="ER192" s="312"/>
      <c r="ES192" s="312"/>
      <c r="ET192" s="312"/>
      <c r="EU192" s="312"/>
    </row>
    <row r="193" spans="1:151" s="592" customFormat="1" x14ac:dyDescent="0.55000000000000004">
      <c r="A193" s="3157"/>
      <c r="B193" s="342"/>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12"/>
      <c r="AA193" s="312"/>
      <c r="AB193" s="342"/>
      <c r="AC193" s="342"/>
      <c r="AD193" s="621"/>
      <c r="AE193" s="621"/>
      <c r="AF193" s="621"/>
      <c r="AG193" s="342"/>
      <c r="AH193" s="240"/>
      <c r="AI193" s="312"/>
      <c r="AJ193" s="312"/>
      <c r="AK193" s="312"/>
      <c r="AL193" s="249"/>
      <c r="AM193" s="249"/>
      <c r="AN193" s="249"/>
      <c r="AO193" s="249"/>
      <c r="AP193" s="249"/>
      <c r="AQ193" s="249"/>
      <c r="AR193" s="249"/>
      <c r="AS193" s="249"/>
      <c r="AT193" s="249"/>
      <c r="AU193" s="249"/>
      <c r="AV193" s="249"/>
      <c r="AW193" s="249"/>
      <c r="AX193" s="249"/>
      <c r="AY193" s="249"/>
      <c r="AZ193" s="249"/>
      <c r="BA193" s="249"/>
      <c r="BB193" s="249"/>
      <c r="BC193" s="249"/>
      <c r="BD193" s="249"/>
      <c r="BE193" s="249"/>
      <c r="BF193" s="249"/>
      <c r="BG193" s="249"/>
      <c r="BH193" s="249"/>
      <c r="BI193" s="249"/>
      <c r="BJ193" s="249"/>
      <c r="BK193" s="249"/>
      <c r="BL193" s="249"/>
      <c r="BM193" s="249"/>
      <c r="BN193" s="249"/>
      <c r="BO193" s="249"/>
      <c r="BP193" s="249"/>
      <c r="BQ193" s="249"/>
      <c r="BR193" s="249"/>
      <c r="BS193" s="249"/>
      <c r="BT193" s="249"/>
      <c r="BU193" s="249"/>
      <c r="BV193" s="249"/>
      <c r="BW193" s="249"/>
      <c r="BX193" s="249"/>
      <c r="BY193" s="249"/>
      <c r="BZ193" s="249"/>
      <c r="CA193" s="249"/>
      <c r="CB193" s="249"/>
      <c r="CC193" s="249"/>
      <c r="CD193" s="249"/>
      <c r="CE193" s="249"/>
      <c r="CF193" s="312"/>
      <c r="CG193" s="312"/>
      <c r="CH193" s="312"/>
      <c r="CI193" s="312"/>
      <c r="CJ193" s="312"/>
      <c r="CK193" s="312"/>
      <c r="CL193" s="312"/>
      <c r="CM193" s="312"/>
      <c r="CN193" s="312"/>
      <c r="CO193" s="312"/>
      <c r="CP193" s="312"/>
      <c r="CQ193" s="312"/>
      <c r="CR193" s="312"/>
      <c r="CS193" s="312"/>
      <c r="CT193" s="312"/>
      <c r="CU193" s="312"/>
      <c r="CV193" s="312"/>
      <c r="CW193" s="312"/>
      <c r="CX193" s="312"/>
      <c r="CY193" s="312"/>
      <c r="CZ193" s="312"/>
      <c r="DA193" s="312"/>
      <c r="DB193" s="312"/>
      <c r="DC193" s="312"/>
      <c r="DD193" s="312"/>
      <c r="DE193" s="312"/>
      <c r="DF193" s="312"/>
      <c r="DG193" s="312"/>
      <c r="DH193" s="312"/>
      <c r="DI193" s="312"/>
      <c r="DJ193" s="312"/>
      <c r="DK193" s="312"/>
      <c r="DL193" s="312"/>
      <c r="DM193" s="312"/>
      <c r="DN193" s="312"/>
      <c r="DO193" s="312"/>
      <c r="DP193" s="312"/>
      <c r="DQ193" s="312"/>
      <c r="DR193" s="312"/>
      <c r="DS193" s="312"/>
      <c r="DT193" s="312"/>
      <c r="DU193" s="312"/>
      <c r="DV193" s="312"/>
      <c r="DW193" s="312"/>
      <c r="DX193" s="312"/>
      <c r="DY193" s="312"/>
      <c r="DZ193" s="312"/>
      <c r="EA193" s="312"/>
      <c r="EB193" s="312"/>
      <c r="EC193" s="312"/>
      <c r="ED193" s="312"/>
      <c r="EE193" s="312"/>
      <c r="EF193" s="312"/>
      <c r="EG193" s="312"/>
      <c r="EH193" s="312"/>
      <c r="EI193" s="312"/>
      <c r="EJ193" s="312"/>
      <c r="EK193" s="312"/>
      <c r="EL193" s="312"/>
      <c r="EM193" s="312"/>
      <c r="EN193" s="312"/>
      <c r="EO193" s="312"/>
      <c r="EP193" s="312"/>
      <c r="EQ193" s="312"/>
      <c r="ER193" s="312"/>
      <c r="ES193" s="312"/>
      <c r="ET193" s="312"/>
      <c r="EU193" s="312"/>
    </row>
    <row r="194" spans="1:151" ht="63" customHeight="1" x14ac:dyDescent="0.35">
      <c r="A194" s="2504" t="s">
        <v>882</v>
      </c>
      <c r="B194" s="3315" t="s">
        <v>395</v>
      </c>
      <c r="C194" s="3316"/>
      <c r="D194" s="3316"/>
      <c r="E194" s="3316"/>
      <c r="F194" s="3316"/>
      <c r="G194" s="3316"/>
      <c r="H194" s="3316"/>
      <c r="I194" s="3316"/>
      <c r="J194" s="3316"/>
      <c r="K194" s="3316"/>
      <c r="L194" s="3316"/>
      <c r="M194" s="3316"/>
      <c r="N194" s="3316"/>
      <c r="O194" s="3316"/>
      <c r="P194" s="3316"/>
      <c r="Q194" s="3316"/>
      <c r="R194" s="3316"/>
      <c r="S194" s="3316"/>
      <c r="T194" s="3316"/>
      <c r="U194" s="3316"/>
      <c r="V194" s="3316"/>
      <c r="W194" s="3316"/>
      <c r="X194" s="3316"/>
      <c r="Y194" s="3316"/>
      <c r="Z194" s="609"/>
      <c r="AA194" s="609"/>
      <c r="AB194" s="609"/>
      <c r="AC194" s="609"/>
      <c r="AD194" s="312"/>
      <c r="AE194" s="312"/>
      <c r="AF194" s="312"/>
      <c r="AG194" s="609"/>
      <c r="AH194" s="609"/>
      <c r="AI194" s="609"/>
      <c r="AJ194" s="609"/>
      <c r="AK194" s="591"/>
      <c r="AL194" s="249"/>
      <c r="AM194" s="249"/>
      <c r="AN194" s="249"/>
      <c r="AO194" s="250"/>
      <c r="AP194" s="249"/>
      <c r="AQ194" s="249"/>
      <c r="AR194" s="249"/>
      <c r="AS194" s="249"/>
      <c r="AT194" s="249"/>
      <c r="AU194" s="249"/>
      <c r="AV194" s="249"/>
      <c r="AW194" s="249"/>
      <c r="AX194" s="249"/>
      <c r="AY194" s="249"/>
      <c r="AZ194" s="249"/>
      <c r="BA194" s="249"/>
      <c r="BB194" s="249"/>
      <c r="BC194" s="249"/>
      <c r="BD194" s="249"/>
      <c r="BE194" s="249"/>
      <c r="BF194" s="249"/>
      <c r="BG194" s="249"/>
      <c r="BH194" s="249"/>
      <c r="BI194" s="249"/>
      <c r="BJ194" s="249"/>
      <c r="BK194" s="249"/>
      <c r="BL194" s="249"/>
      <c r="BM194" s="249"/>
      <c r="BN194" s="249"/>
      <c r="BO194" s="249"/>
      <c r="BP194" s="249"/>
      <c r="BQ194" s="249"/>
      <c r="BR194" s="249"/>
      <c r="BS194" s="249"/>
      <c r="BT194" s="249"/>
      <c r="BU194" s="249"/>
      <c r="BV194" s="249"/>
      <c r="BW194" s="249"/>
      <c r="BX194" s="249"/>
      <c r="BY194" s="249"/>
      <c r="BZ194" s="249"/>
      <c r="CA194" s="249"/>
      <c r="CB194" s="249"/>
      <c r="CC194" s="249"/>
      <c r="CD194" s="249"/>
      <c r="CE194" s="249"/>
      <c r="CF194" s="312"/>
      <c r="CG194" s="312"/>
      <c r="CH194" s="312"/>
      <c r="CI194" s="312"/>
      <c r="CJ194" s="312"/>
      <c r="CK194" s="312"/>
      <c r="CL194" s="312"/>
      <c r="CM194" s="312"/>
      <c r="CN194" s="312"/>
      <c r="CO194" s="312"/>
      <c r="CP194" s="312"/>
      <c r="CQ194" s="312"/>
      <c r="CR194" s="312"/>
      <c r="CS194" s="312"/>
      <c r="CT194" s="312"/>
      <c r="CU194" s="312"/>
      <c r="CV194" s="312"/>
      <c r="CW194" s="312"/>
      <c r="CX194" s="312"/>
      <c r="CY194" s="312"/>
      <c r="CZ194" s="312"/>
      <c r="DA194" s="312"/>
      <c r="DB194" s="312"/>
      <c r="DC194" s="312"/>
      <c r="DD194" s="312"/>
      <c r="DE194" s="312"/>
      <c r="DF194" s="312"/>
      <c r="DG194" s="312"/>
      <c r="DH194" s="312"/>
      <c r="DI194" s="312"/>
      <c r="DJ194" s="312"/>
      <c r="DK194" s="312"/>
      <c r="DL194" s="312"/>
      <c r="DM194" s="312"/>
      <c r="DN194" s="312"/>
      <c r="DO194" s="312"/>
      <c r="DP194" s="312"/>
      <c r="DQ194" s="312"/>
      <c r="DR194" s="312"/>
      <c r="DS194" s="312"/>
      <c r="DT194" s="312"/>
      <c r="DU194" s="312"/>
      <c r="DV194" s="312"/>
      <c r="DW194" s="312"/>
      <c r="DX194" s="312"/>
      <c r="DY194" s="312"/>
      <c r="DZ194" s="312"/>
      <c r="EA194" s="312"/>
      <c r="EB194" s="312"/>
      <c r="EC194" s="312"/>
      <c r="ED194" s="312"/>
      <c r="EE194" s="312"/>
      <c r="EF194" s="312"/>
      <c r="EG194" s="312"/>
      <c r="EH194" s="312"/>
      <c r="EI194" s="312"/>
      <c r="EJ194" s="312"/>
      <c r="EK194" s="312"/>
      <c r="EL194" s="312"/>
      <c r="EM194" s="312"/>
      <c r="EN194" s="312"/>
      <c r="EO194" s="312"/>
      <c r="EP194" s="312"/>
      <c r="EQ194" s="312"/>
      <c r="ER194" s="312"/>
      <c r="ES194" s="312"/>
      <c r="ET194" s="312"/>
      <c r="EU194" s="312"/>
    </row>
    <row r="195" spans="1:151" s="592" customFormat="1" ht="46.5" x14ac:dyDescent="0.55000000000000004">
      <c r="A195" s="3157"/>
      <c r="B195" s="622" t="s">
        <v>54</v>
      </c>
      <c r="C195" s="594" t="s">
        <v>6</v>
      </c>
      <c r="D195" s="594" t="s">
        <v>7</v>
      </c>
      <c r="E195" s="594" t="s">
        <v>8</v>
      </c>
      <c r="F195" s="568" t="s">
        <v>123</v>
      </c>
      <c r="G195" s="568" t="s">
        <v>161</v>
      </c>
      <c r="H195" s="568" t="s">
        <v>194</v>
      </c>
      <c r="I195" s="568" t="s">
        <v>202</v>
      </c>
      <c r="J195" s="568" t="s">
        <v>241</v>
      </c>
      <c r="K195" s="568" t="s">
        <v>273</v>
      </c>
      <c r="L195" s="568" t="s">
        <v>284</v>
      </c>
      <c r="M195" s="611" t="s">
        <v>322</v>
      </c>
      <c r="N195" s="611" t="s">
        <v>342</v>
      </c>
      <c r="O195" s="611" t="s">
        <v>356</v>
      </c>
      <c r="P195" s="611" t="s">
        <v>449</v>
      </c>
      <c r="Q195" s="611" t="s">
        <v>493</v>
      </c>
      <c r="R195" s="611" t="s">
        <v>535</v>
      </c>
      <c r="S195" s="611" t="s">
        <v>541</v>
      </c>
      <c r="T195" s="611" t="s">
        <v>545</v>
      </c>
      <c r="U195" s="611" t="s">
        <v>578</v>
      </c>
      <c r="V195" s="611" t="s">
        <v>586</v>
      </c>
      <c r="W195" s="611" t="s">
        <v>633</v>
      </c>
      <c r="X195" s="611" t="s">
        <v>646</v>
      </c>
      <c r="Y195" s="611" t="s">
        <v>647</v>
      </c>
      <c r="Z195" s="611" t="s">
        <v>668</v>
      </c>
      <c r="AA195" s="611" t="s">
        <v>671</v>
      </c>
      <c r="AB195" s="611" t="s">
        <v>688</v>
      </c>
      <c r="AC195" s="611" t="s">
        <v>689</v>
      </c>
      <c r="AD195" s="611" t="s">
        <v>735</v>
      </c>
      <c r="AE195" s="611" t="s">
        <v>776</v>
      </c>
      <c r="AF195" s="611" t="s">
        <v>811</v>
      </c>
      <c r="AG195" s="611" t="s">
        <v>1055</v>
      </c>
      <c r="AH195" s="611" t="s">
        <v>1072</v>
      </c>
      <c r="AI195" s="611" t="s">
        <v>1075</v>
      </c>
      <c r="AJ195" s="611" t="s">
        <v>1117</v>
      </c>
      <c r="AK195" s="611" t="s">
        <v>1162</v>
      </c>
      <c r="AL195" s="355" t="s">
        <v>1176</v>
      </c>
      <c r="AM195" s="651" t="s">
        <v>1211</v>
      </c>
      <c r="AN195" s="3040" t="s">
        <v>1297</v>
      </c>
      <c r="AO195" s="351" t="s">
        <v>1328</v>
      </c>
      <c r="AP195" s="249"/>
      <c r="AQ195" s="249"/>
      <c r="AR195" s="249"/>
      <c r="AS195" s="249"/>
      <c r="AT195" s="249"/>
      <c r="AU195" s="249"/>
      <c r="AV195" s="249"/>
      <c r="AW195" s="249"/>
      <c r="AX195" s="249"/>
      <c r="AY195" s="249"/>
      <c r="AZ195" s="249"/>
      <c r="BA195" s="249"/>
      <c r="BB195" s="249"/>
      <c r="BC195" s="249"/>
      <c r="BD195" s="249"/>
      <c r="BE195" s="249"/>
      <c r="BF195" s="249"/>
      <c r="BG195" s="249"/>
      <c r="BH195" s="249"/>
      <c r="BI195" s="249"/>
      <c r="BJ195" s="249"/>
      <c r="BK195" s="249"/>
      <c r="BL195" s="249"/>
      <c r="BM195" s="249"/>
      <c r="BN195" s="249"/>
      <c r="BO195" s="249"/>
      <c r="BP195" s="249"/>
      <c r="BQ195" s="249"/>
      <c r="BR195" s="249"/>
      <c r="BS195" s="249"/>
      <c r="BT195" s="249"/>
      <c r="BU195" s="249"/>
      <c r="BV195" s="249"/>
      <c r="BW195" s="249"/>
      <c r="BX195" s="249"/>
      <c r="BY195" s="249"/>
      <c r="BZ195" s="249"/>
      <c r="CA195" s="249"/>
      <c r="CB195" s="249"/>
      <c r="CC195" s="249"/>
      <c r="CD195" s="249"/>
      <c r="CE195" s="249"/>
      <c r="CF195" s="312"/>
      <c r="CG195" s="312"/>
      <c r="CH195" s="312"/>
      <c r="CI195" s="312"/>
      <c r="CJ195" s="312"/>
      <c r="CK195" s="312"/>
      <c r="CL195" s="312"/>
      <c r="CM195" s="312"/>
      <c r="CN195" s="312"/>
      <c r="CO195" s="312"/>
      <c r="CP195" s="312"/>
      <c r="CQ195" s="312"/>
      <c r="CR195" s="312"/>
      <c r="CS195" s="312"/>
      <c r="CT195" s="312"/>
      <c r="CU195" s="312"/>
      <c r="CV195" s="312"/>
      <c r="CW195" s="312"/>
      <c r="CX195" s="312"/>
      <c r="CY195" s="312"/>
      <c r="CZ195" s="312"/>
      <c r="DA195" s="312"/>
      <c r="DB195" s="312"/>
      <c r="DC195" s="312"/>
      <c r="DD195" s="312"/>
      <c r="DE195" s="312"/>
      <c r="DF195" s="312"/>
      <c r="DG195" s="312"/>
      <c r="DH195" s="312"/>
      <c r="DI195" s="312"/>
      <c r="DJ195" s="312"/>
      <c r="DK195" s="312"/>
      <c r="DL195" s="312"/>
      <c r="DM195" s="312"/>
      <c r="DN195" s="312"/>
      <c r="DO195" s="312"/>
      <c r="DP195" s="312"/>
      <c r="DQ195" s="312"/>
      <c r="DR195" s="312"/>
      <c r="DS195" s="312"/>
      <c r="DT195" s="312"/>
      <c r="DU195" s="312"/>
      <c r="DV195" s="312"/>
      <c r="DW195" s="312"/>
      <c r="DX195" s="312"/>
      <c r="DY195" s="312"/>
      <c r="DZ195" s="312"/>
      <c r="EA195" s="312"/>
      <c r="EB195" s="312"/>
      <c r="EC195" s="312"/>
      <c r="ED195" s="312"/>
      <c r="EE195" s="312"/>
      <c r="EF195" s="312"/>
      <c r="EG195" s="312"/>
      <c r="EH195" s="312"/>
      <c r="EI195" s="312"/>
      <c r="EJ195" s="312"/>
      <c r="EK195" s="312"/>
      <c r="EL195" s="312"/>
      <c r="EM195" s="312"/>
      <c r="EN195" s="312"/>
      <c r="EO195" s="312"/>
      <c r="EP195" s="312"/>
      <c r="EQ195" s="312"/>
      <c r="ER195" s="312"/>
      <c r="ES195" s="312"/>
      <c r="ET195" s="312"/>
      <c r="EU195" s="312"/>
    </row>
    <row r="196" spans="1:151" s="592" customFormat="1" ht="16.5" customHeight="1" x14ac:dyDescent="0.55000000000000004">
      <c r="A196" s="3164"/>
      <c r="B196" s="619" t="s">
        <v>40</v>
      </c>
      <c r="C196" s="344" t="s">
        <v>10</v>
      </c>
      <c r="D196" s="344" t="s">
        <v>10</v>
      </c>
      <c r="E196" s="344" t="s">
        <v>10</v>
      </c>
      <c r="F196" s="344" t="s">
        <v>10</v>
      </c>
      <c r="G196" s="344" t="s">
        <v>10</v>
      </c>
      <c r="H196" s="344" t="s">
        <v>10</v>
      </c>
      <c r="I196" s="344" t="s">
        <v>10</v>
      </c>
      <c r="J196" s="344" t="s">
        <v>10</v>
      </c>
      <c r="K196" s="344" t="s">
        <v>10</v>
      </c>
      <c r="L196" s="344" t="s">
        <v>10</v>
      </c>
      <c r="M196" s="344" t="s">
        <v>10</v>
      </c>
      <c r="N196" s="344" t="s">
        <v>10</v>
      </c>
      <c r="O196" s="344" t="s">
        <v>10</v>
      </c>
      <c r="P196" s="81">
        <v>8.35</v>
      </c>
      <c r="Q196" s="344" t="s">
        <v>10</v>
      </c>
      <c r="R196" s="344" t="s">
        <v>10</v>
      </c>
      <c r="S196" s="344" t="s">
        <v>10</v>
      </c>
      <c r="T196" s="344" t="s">
        <v>10</v>
      </c>
      <c r="U196" s="344" t="s">
        <v>10</v>
      </c>
      <c r="V196" s="344" t="s">
        <v>10</v>
      </c>
      <c r="W196" s="344" t="s">
        <v>10</v>
      </c>
      <c r="X196" s="344" t="s">
        <v>10</v>
      </c>
      <c r="Y196" s="557" t="s">
        <v>10</v>
      </c>
      <c r="Z196" s="557" t="s">
        <v>10</v>
      </c>
      <c r="AA196" s="344" t="s">
        <v>10</v>
      </c>
      <c r="AB196" s="249" t="s">
        <v>10</v>
      </c>
      <c r="AC196" s="249" t="s">
        <v>10</v>
      </c>
      <c r="AD196" s="249" t="s">
        <v>10</v>
      </c>
      <c r="AE196" s="249" t="s">
        <v>10</v>
      </c>
      <c r="AF196" s="249" t="s">
        <v>10</v>
      </c>
      <c r="AG196" s="557" t="s">
        <v>10</v>
      </c>
      <c r="AH196" s="557" t="s">
        <v>10</v>
      </c>
      <c r="AI196" s="557" t="s">
        <v>10</v>
      </c>
      <c r="AJ196" s="557" t="s">
        <v>10</v>
      </c>
      <c r="AK196" s="557" t="s">
        <v>10</v>
      </c>
      <c r="AL196" s="249" t="s">
        <v>10</v>
      </c>
      <c r="AM196" s="249" t="s">
        <v>10</v>
      </c>
      <c r="AN196" s="249" t="s">
        <v>10</v>
      </c>
      <c r="AO196" s="352" t="s">
        <v>10</v>
      </c>
      <c r="AP196" s="249"/>
      <c r="AQ196" s="249"/>
      <c r="AR196" s="249"/>
      <c r="AS196" s="249"/>
      <c r="AT196" s="249"/>
      <c r="AU196" s="249"/>
      <c r="AV196" s="249"/>
      <c r="AW196" s="249"/>
      <c r="AX196" s="249"/>
      <c r="AY196" s="249"/>
      <c r="AZ196" s="249"/>
      <c r="BA196" s="249"/>
      <c r="BB196" s="249"/>
      <c r="BC196" s="249"/>
      <c r="BD196" s="249"/>
      <c r="BE196" s="249"/>
      <c r="BF196" s="249"/>
      <c r="BG196" s="249"/>
      <c r="BH196" s="249"/>
      <c r="BI196" s="249"/>
      <c r="BJ196" s="249"/>
      <c r="BK196" s="249"/>
      <c r="BL196" s="249"/>
      <c r="BM196" s="249"/>
      <c r="BN196" s="249"/>
      <c r="BO196" s="249"/>
      <c r="BP196" s="249"/>
      <c r="BQ196" s="249"/>
      <c r="BR196" s="249"/>
      <c r="BS196" s="249"/>
      <c r="BT196" s="249"/>
      <c r="BU196" s="249"/>
      <c r="BV196" s="249"/>
      <c r="BW196" s="249"/>
      <c r="BX196" s="249"/>
      <c r="BY196" s="249"/>
      <c r="BZ196" s="249"/>
      <c r="CA196" s="249"/>
      <c r="CB196" s="249"/>
      <c r="CC196" s="249"/>
      <c r="CD196" s="249"/>
      <c r="CE196" s="249"/>
      <c r="CF196" s="312"/>
      <c r="CG196" s="312"/>
      <c r="CH196" s="312"/>
      <c r="CI196" s="312"/>
      <c r="CJ196" s="312"/>
      <c r="CK196" s="312"/>
      <c r="CL196" s="312"/>
      <c r="CM196" s="312"/>
      <c r="CN196" s="312"/>
      <c r="CO196" s="312"/>
      <c r="CP196" s="312"/>
      <c r="CQ196" s="312"/>
      <c r="CR196" s="312"/>
      <c r="CS196" s="312"/>
      <c r="CT196" s="312"/>
      <c r="CU196" s="312"/>
      <c r="CV196" s="312"/>
      <c r="CW196" s="312"/>
      <c r="CX196" s="312"/>
      <c r="CY196" s="312"/>
      <c r="CZ196" s="312"/>
      <c r="DA196" s="312"/>
      <c r="DB196" s="312"/>
      <c r="DC196" s="312"/>
      <c r="DD196" s="312"/>
      <c r="DE196" s="312"/>
      <c r="DF196" s="312"/>
      <c r="DG196" s="312"/>
      <c r="DH196" s="312"/>
      <c r="DI196" s="312"/>
      <c r="DJ196" s="312"/>
      <c r="DK196" s="312"/>
      <c r="DL196" s="312"/>
      <c r="DM196" s="312"/>
      <c r="DN196" s="312"/>
      <c r="DO196" s="312"/>
      <c r="DP196" s="312"/>
      <c r="DQ196" s="312"/>
      <c r="DR196" s="312"/>
      <c r="DS196" s="312"/>
      <c r="DT196" s="312"/>
      <c r="DU196" s="312"/>
      <c r="DV196" s="312"/>
      <c r="DW196" s="312"/>
      <c r="DX196" s="312"/>
      <c r="DY196" s="312"/>
      <c r="DZ196" s="312"/>
      <c r="EA196" s="312"/>
      <c r="EB196" s="312"/>
      <c r="EC196" s="312"/>
      <c r="ED196" s="312"/>
      <c r="EE196" s="312"/>
      <c r="EF196" s="312"/>
      <c r="EG196" s="312"/>
      <c r="EH196" s="312"/>
      <c r="EI196" s="312"/>
      <c r="EJ196" s="312"/>
      <c r="EK196" s="312"/>
      <c r="EL196" s="312"/>
      <c r="EM196" s="312"/>
      <c r="EN196" s="312"/>
      <c r="EO196" s="312"/>
      <c r="EP196" s="312"/>
      <c r="EQ196" s="312"/>
      <c r="ER196" s="312"/>
      <c r="ES196" s="312"/>
      <c r="ET196" s="312"/>
      <c r="EU196" s="312"/>
    </row>
    <row r="197" spans="1:151" s="592" customFormat="1" ht="16.5" customHeight="1" x14ac:dyDescent="0.55000000000000004">
      <c r="A197" s="3164"/>
      <c r="B197" s="39" t="s">
        <v>41</v>
      </c>
      <c r="C197" s="344" t="s">
        <v>10</v>
      </c>
      <c r="D197" s="344" t="s">
        <v>10</v>
      </c>
      <c r="E197" s="344" t="s">
        <v>10</v>
      </c>
      <c r="F197" s="344" t="s">
        <v>10</v>
      </c>
      <c r="G197" s="344" t="s">
        <v>10</v>
      </c>
      <c r="H197" s="344" t="s">
        <v>10</v>
      </c>
      <c r="I197" s="344" t="s">
        <v>10</v>
      </c>
      <c r="J197" s="344" t="s">
        <v>10</v>
      </c>
      <c r="K197" s="344" t="s">
        <v>10</v>
      </c>
      <c r="L197" s="344" t="s">
        <v>10</v>
      </c>
      <c r="M197" s="344" t="s">
        <v>10</v>
      </c>
      <c r="N197" s="344" t="s">
        <v>10</v>
      </c>
      <c r="O197" s="344" t="s">
        <v>10</v>
      </c>
      <c r="P197" s="81">
        <v>34.869999999999997</v>
      </c>
      <c r="Q197" s="344" t="s">
        <v>10</v>
      </c>
      <c r="R197" s="344" t="s">
        <v>10</v>
      </c>
      <c r="S197" s="344" t="s">
        <v>10</v>
      </c>
      <c r="T197" s="344" t="s">
        <v>10</v>
      </c>
      <c r="U197" s="344" t="s">
        <v>10</v>
      </c>
      <c r="V197" s="344" t="s">
        <v>10</v>
      </c>
      <c r="W197" s="344" t="s">
        <v>10</v>
      </c>
      <c r="X197" s="344" t="s">
        <v>10</v>
      </c>
      <c r="Y197" s="344" t="s">
        <v>10</v>
      </c>
      <c r="Z197" s="344" t="s">
        <v>10</v>
      </c>
      <c r="AA197" s="344" t="s">
        <v>10</v>
      </c>
      <c r="AB197" s="249" t="s">
        <v>10</v>
      </c>
      <c r="AC197" s="249" t="s">
        <v>10</v>
      </c>
      <c r="AD197" s="249" t="s">
        <v>10</v>
      </c>
      <c r="AE197" s="249" t="s">
        <v>10</v>
      </c>
      <c r="AF197" s="249" t="s">
        <v>10</v>
      </c>
      <c r="AG197" s="249" t="s">
        <v>10</v>
      </c>
      <c r="AH197" s="249" t="s">
        <v>10</v>
      </c>
      <c r="AI197" s="249" t="s">
        <v>10</v>
      </c>
      <c r="AJ197" s="249" t="s">
        <v>10</v>
      </c>
      <c r="AK197" s="249" t="s">
        <v>10</v>
      </c>
      <c r="AL197" s="249" t="s">
        <v>10</v>
      </c>
      <c r="AM197" s="249" t="s">
        <v>10</v>
      </c>
      <c r="AN197" s="249" t="s">
        <v>10</v>
      </c>
      <c r="AO197" s="352" t="s">
        <v>10</v>
      </c>
      <c r="AP197" s="249"/>
      <c r="AQ197" s="249"/>
      <c r="AR197" s="249"/>
      <c r="AS197" s="249"/>
      <c r="AT197" s="249"/>
      <c r="AU197" s="249"/>
      <c r="AV197" s="249"/>
      <c r="AW197" s="249"/>
      <c r="AX197" s="249"/>
      <c r="AY197" s="249"/>
      <c r="AZ197" s="249"/>
      <c r="BA197" s="249"/>
      <c r="BB197" s="249"/>
      <c r="BC197" s="249"/>
      <c r="BD197" s="249"/>
      <c r="BE197" s="249"/>
      <c r="BF197" s="249"/>
      <c r="BG197" s="249"/>
      <c r="BH197" s="249"/>
      <c r="BI197" s="249"/>
      <c r="BJ197" s="249"/>
      <c r="BK197" s="249"/>
      <c r="BL197" s="249"/>
      <c r="BM197" s="249"/>
      <c r="BN197" s="249"/>
      <c r="BO197" s="249"/>
      <c r="BP197" s="249"/>
      <c r="BQ197" s="249"/>
      <c r="BR197" s="249"/>
      <c r="BS197" s="249"/>
      <c r="BT197" s="249"/>
      <c r="BU197" s="249"/>
      <c r="BV197" s="249"/>
      <c r="BW197" s="249"/>
      <c r="BX197" s="249"/>
      <c r="BY197" s="249"/>
      <c r="BZ197" s="249"/>
      <c r="CA197" s="249"/>
      <c r="CB197" s="249"/>
      <c r="CC197" s="249"/>
      <c r="CD197" s="249"/>
      <c r="CE197" s="249"/>
      <c r="CF197" s="312"/>
      <c r="CG197" s="312"/>
      <c r="CH197" s="312"/>
      <c r="CI197" s="312"/>
      <c r="CJ197" s="312"/>
      <c r="CK197" s="312"/>
      <c r="CL197" s="312"/>
      <c r="CM197" s="312"/>
      <c r="CN197" s="312"/>
      <c r="CO197" s="312"/>
      <c r="CP197" s="312"/>
      <c r="CQ197" s="312"/>
      <c r="CR197" s="312"/>
      <c r="CS197" s="312"/>
      <c r="CT197" s="312"/>
      <c r="CU197" s="312"/>
      <c r="CV197" s="312"/>
      <c r="CW197" s="312"/>
      <c r="CX197" s="312"/>
      <c r="CY197" s="312"/>
      <c r="CZ197" s="312"/>
      <c r="DA197" s="312"/>
      <c r="DB197" s="312"/>
      <c r="DC197" s="312"/>
      <c r="DD197" s="312"/>
      <c r="DE197" s="312"/>
      <c r="DF197" s="312"/>
      <c r="DG197" s="312"/>
      <c r="DH197" s="312"/>
      <c r="DI197" s="312"/>
      <c r="DJ197" s="312"/>
      <c r="DK197" s="312"/>
      <c r="DL197" s="312"/>
      <c r="DM197" s="312"/>
      <c r="DN197" s="312"/>
      <c r="DO197" s="312"/>
      <c r="DP197" s="312"/>
      <c r="DQ197" s="312"/>
      <c r="DR197" s="312"/>
      <c r="DS197" s="312"/>
      <c r="DT197" s="312"/>
      <c r="DU197" s="312"/>
      <c r="DV197" s="312"/>
      <c r="DW197" s="312"/>
      <c r="DX197" s="312"/>
      <c r="DY197" s="312"/>
      <c r="DZ197" s="312"/>
      <c r="EA197" s="312"/>
      <c r="EB197" s="312"/>
      <c r="EC197" s="312"/>
      <c r="ED197" s="312"/>
      <c r="EE197" s="312"/>
      <c r="EF197" s="312"/>
      <c r="EG197" s="312"/>
      <c r="EH197" s="312"/>
      <c r="EI197" s="312"/>
      <c r="EJ197" s="312"/>
      <c r="EK197" s="312"/>
      <c r="EL197" s="312"/>
      <c r="EM197" s="312"/>
      <c r="EN197" s="312"/>
      <c r="EO197" s="312"/>
      <c r="EP197" s="312"/>
      <c r="EQ197" s="312"/>
      <c r="ER197" s="312"/>
      <c r="ES197" s="312"/>
      <c r="ET197" s="312"/>
      <c r="EU197" s="312"/>
    </row>
    <row r="198" spans="1:151" s="592" customFormat="1" ht="16.5" customHeight="1" x14ac:dyDescent="0.55000000000000004">
      <c r="A198" s="3164"/>
      <c r="B198" s="39" t="s">
        <v>99</v>
      </c>
      <c r="C198" s="344" t="s">
        <v>10</v>
      </c>
      <c r="D198" s="344" t="s">
        <v>10</v>
      </c>
      <c r="E198" s="344" t="s">
        <v>10</v>
      </c>
      <c r="F198" s="344" t="s">
        <v>10</v>
      </c>
      <c r="G198" s="344" t="s">
        <v>10</v>
      </c>
      <c r="H198" s="344" t="s">
        <v>10</v>
      </c>
      <c r="I198" s="344" t="s">
        <v>10</v>
      </c>
      <c r="J198" s="344" t="s">
        <v>10</v>
      </c>
      <c r="K198" s="344" t="s">
        <v>10</v>
      </c>
      <c r="L198" s="344" t="s">
        <v>10</v>
      </c>
      <c r="M198" s="344" t="s">
        <v>10</v>
      </c>
      <c r="N198" s="344" t="s">
        <v>10</v>
      </c>
      <c r="O198" s="344" t="s">
        <v>10</v>
      </c>
      <c r="P198" s="81">
        <v>44.231000000000002</v>
      </c>
      <c r="Q198" s="344" t="s">
        <v>10</v>
      </c>
      <c r="R198" s="344" t="s">
        <v>10</v>
      </c>
      <c r="S198" s="344" t="s">
        <v>10</v>
      </c>
      <c r="T198" s="344" t="s">
        <v>10</v>
      </c>
      <c r="U198" s="344" t="s">
        <v>10</v>
      </c>
      <c r="V198" s="344" t="s">
        <v>10</v>
      </c>
      <c r="W198" s="344" t="s">
        <v>10</v>
      </c>
      <c r="X198" s="344" t="s">
        <v>10</v>
      </c>
      <c r="Y198" s="344" t="s">
        <v>10</v>
      </c>
      <c r="Z198" s="344" t="s">
        <v>10</v>
      </c>
      <c r="AA198" s="344" t="s">
        <v>10</v>
      </c>
      <c r="AB198" s="249" t="s">
        <v>10</v>
      </c>
      <c r="AC198" s="249" t="s">
        <v>10</v>
      </c>
      <c r="AD198" s="249" t="s">
        <v>10</v>
      </c>
      <c r="AE198" s="249" t="s">
        <v>10</v>
      </c>
      <c r="AF198" s="249" t="s">
        <v>10</v>
      </c>
      <c r="AG198" s="249" t="s">
        <v>10</v>
      </c>
      <c r="AH198" s="249" t="s">
        <v>10</v>
      </c>
      <c r="AI198" s="249" t="s">
        <v>10</v>
      </c>
      <c r="AJ198" s="249" t="s">
        <v>10</v>
      </c>
      <c r="AK198" s="249" t="s">
        <v>10</v>
      </c>
      <c r="AL198" s="249" t="s">
        <v>10</v>
      </c>
      <c r="AM198" s="249" t="s">
        <v>10</v>
      </c>
      <c r="AN198" s="249" t="s">
        <v>10</v>
      </c>
      <c r="AO198" s="352" t="s">
        <v>10</v>
      </c>
      <c r="AP198" s="249"/>
      <c r="AQ198" s="249"/>
      <c r="AR198" s="249"/>
      <c r="AS198" s="249"/>
      <c r="AT198" s="249"/>
      <c r="AU198" s="249"/>
      <c r="AV198" s="249"/>
      <c r="AW198" s="249"/>
      <c r="AX198" s="249"/>
      <c r="AY198" s="249"/>
      <c r="AZ198" s="249"/>
      <c r="BA198" s="249"/>
      <c r="BB198" s="249"/>
      <c r="BC198" s="249"/>
      <c r="BD198" s="249"/>
      <c r="BE198" s="249"/>
      <c r="BF198" s="249"/>
      <c r="BG198" s="249"/>
      <c r="BH198" s="249"/>
      <c r="BI198" s="249"/>
      <c r="BJ198" s="249"/>
      <c r="BK198" s="249"/>
      <c r="BL198" s="249"/>
      <c r="BM198" s="249"/>
      <c r="BN198" s="249"/>
      <c r="BO198" s="249"/>
      <c r="BP198" s="249"/>
      <c r="BQ198" s="249"/>
      <c r="BR198" s="249"/>
      <c r="BS198" s="249"/>
      <c r="BT198" s="249"/>
      <c r="BU198" s="249"/>
      <c r="BV198" s="249"/>
      <c r="BW198" s="249"/>
      <c r="BX198" s="249"/>
      <c r="BY198" s="249"/>
      <c r="BZ198" s="249"/>
      <c r="CA198" s="249"/>
      <c r="CB198" s="249"/>
      <c r="CC198" s="249"/>
      <c r="CD198" s="249"/>
      <c r="CE198" s="249"/>
      <c r="CF198" s="312"/>
      <c r="CG198" s="312"/>
      <c r="CH198" s="312"/>
      <c r="CI198" s="312"/>
      <c r="CJ198" s="312"/>
      <c r="CK198" s="312"/>
      <c r="CL198" s="312"/>
      <c r="CM198" s="312"/>
      <c r="CN198" s="312"/>
      <c r="CO198" s="312"/>
      <c r="CP198" s="312"/>
      <c r="CQ198" s="312"/>
      <c r="CR198" s="312"/>
      <c r="CS198" s="312"/>
      <c r="CT198" s="312"/>
      <c r="CU198" s="312"/>
      <c r="CV198" s="312"/>
      <c r="CW198" s="312"/>
      <c r="CX198" s="312"/>
      <c r="CY198" s="312"/>
      <c r="CZ198" s="312"/>
      <c r="DA198" s="312"/>
      <c r="DB198" s="312"/>
      <c r="DC198" s="312"/>
      <c r="DD198" s="312"/>
      <c r="DE198" s="312"/>
      <c r="DF198" s="312"/>
      <c r="DG198" s="312"/>
      <c r="DH198" s="312"/>
      <c r="DI198" s="312"/>
      <c r="DJ198" s="312"/>
      <c r="DK198" s="312"/>
      <c r="DL198" s="312"/>
      <c r="DM198" s="312"/>
      <c r="DN198" s="312"/>
      <c r="DO198" s="312"/>
      <c r="DP198" s="312"/>
      <c r="DQ198" s="312"/>
      <c r="DR198" s="312"/>
      <c r="DS198" s="312"/>
      <c r="DT198" s="312"/>
      <c r="DU198" s="312"/>
      <c r="DV198" s="312"/>
      <c r="DW198" s="312"/>
      <c r="DX198" s="312"/>
      <c r="DY198" s="312"/>
      <c r="DZ198" s="312"/>
      <c r="EA198" s="312"/>
      <c r="EB198" s="312"/>
      <c r="EC198" s="312"/>
      <c r="ED198" s="312"/>
      <c r="EE198" s="312"/>
      <c r="EF198" s="312"/>
      <c r="EG198" s="312"/>
      <c r="EH198" s="312"/>
      <c r="EI198" s="312"/>
      <c r="EJ198" s="312"/>
      <c r="EK198" s="312"/>
      <c r="EL198" s="312"/>
      <c r="EM198" s="312"/>
      <c r="EN198" s="312"/>
      <c r="EO198" s="312"/>
      <c r="EP198" s="312"/>
      <c r="EQ198" s="312"/>
      <c r="ER198" s="312"/>
      <c r="ES198" s="312"/>
      <c r="ET198" s="312"/>
      <c r="EU198" s="312"/>
    </row>
    <row r="199" spans="1:151" s="592" customFormat="1" ht="16.5" customHeight="1" x14ac:dyDescent="0.55000000000000004">
      <c r="A199" s="3157"/>
      <c r="B199" s="347" t="s">
        <v>42</v>
      </c>
      <c r="C199" s="560" t="s">
        <v>10</v>
      </c>
      <c r="D199" s="560" t="s">
        <v>10</v>
      </c>
      <c r="E199" s="560" t="s">
        <v>10</v>
      </c>
      <c r="F199" s="560" t="s">
        <v>10</v>
      </c>
      <c r="G199" s="560" t="s">
        <v>10</v>
      </c>
      <c r="H199" s="560" t="s">
        <v>10</v>
      </c>
      <c r="I199" s="560" t="s">
        <v>10</v>
      </c>
      <c r="J199" s="560" t="s">
        <v>10</v>
      </c>
      <c r="K199" s="560" t="s">
        <v>10</v>
      </c>
      <c r="L199" s="560" t="s">
        <v>10</v>
      </c>
      <c r="M199" s="560" t="s">
        <v>10</v>
      </c>
      <c r="N199" s="560" t="s">
        <v>10</v>
      </c>
      <c r="O199" s="560" t="s">
        <v>10</v>
      </c>
      <c r="P199" s="81">
        <v>12.55</v>
      </c>
      <c r="Q199" s="560" t="s">
        <v>10</v>
      </c>
      <c r="R199" s="560" t="s">
        <v>10</v>
      </c>
      <c r="S199" s="560" t="s">
        <v>10</v>
      </c>
      <c r="T199" s="560" t="s">
        <v>10</v>
      </c>
      <c r="U199" s="560" t="s">
        <v>10</v>
      </c>
      <c r="V199" s="560" t="s">
        <v>10</v>
      </c>
      <c r="W199" s="560" t="s">
        <v>10</v>
      </c>
      <c r="X199" s="560" t="s">
        <v>10</v>
      </c>
      <c r="Y199" s="560" t="s">
        <v>10</v>
      </c>
      <c r="Z199" s="560" t="s">
        <v>10</v>
      </c>
      <c r="AA199" s="560" t="s">
        <v>10</v>
      </c>
      <c r="AB199" s="573" t="s">
        <v>10</v>
      </c>
      <c r="AC199" s="573" t="s">
        <v>10</v>
      </c>
      <c r="AD199" s="573" t="s">
        <v>10</v>
      </c>
      <c r="AE199" s="573" t="s">
        <v>10</v>
      </c>
      <c r="AF199" s="573" t="s">
        <v>10</v>
      </c>
      <c r="AG199" s="573" t="s">
        <v>10</v>
      </c>
      <c r="AH199" s="573" t="s">
        <v>10</v>
      </c>
      <c r="AI199" s="573" t="s">
        <v>10</v>
      </c>
      <c r="AJ199" s="573" t="s">
        <v>10</v>
      </c>
      <c r="AK199" s="573" t="s">
        <v>10</v>
      </c>
      <c r="AL199" s="249" t="s">
        <v>10</v>
      </c>
      <c r="AM199" s="650" t="s">
        <v>10</v>
      </c>
      <c r="AN199" s="650" t="s">
        <v>10</v>
      </c>
      <c r="AO199" s="353" t="s">
        <v>10</v>
      </c>
      <c r="AP199" s="249"/>
      <c r="AQ199" s="249"/>
      <c r="AR199" s="249"/>
      <c r="AS199" s="249"/>
      <c r="AT199" s="249"/>
      <c r="AU199" s="249"/>
      <c r="AV199" s="249"/>
      <c r="AW199" s="249"/>
      <c r="AX199" s="249"/>
      <c r="AY199" s="249"/>
      <c r="AZ199" s="249"/>
      <c r="BA199" s="249"/>
      <c r="BB199" s="249"/>
      <c r="BC199" s="249"/>
      <c r="BD199" s="249"/>
      <c r="BE199" s="249"/>
      <c r="BF199" s="249"/>
      <c r="BG199" s="249"/>
      <c r="BH199" s="249"/>
      <c r="BI199" s="249"/>
      <c r="BJ199" s="249"/>
      <c r="BK199" s="249"/>
      <c r="BL199" s="249"/>
      <c r="BM199" s="249"/>
      <c r="BN199" s="249"/>
      <c r="BO199" s="249"/>
      <c r="BP199" s="249"/>
      <c r="BQ199" s="249"/>
      <c r="BR199" s="249"/>
      <c r="BS199" s="249"/>
      <c r="BT199" s="249"/>
      <c r="BU199" s="249"/>
      <c r="BV199" s="249"/>
      <c r="BW199" s="249"/>
      <c r="BX199" s="249"/>
      <c r="BY199" s="249"/>
      <c r="BZ199" s="249"/>
      <c r="CA199" s="249"/>
      <c r="CB199" s="249"/>
      <c r="CC199" s="249"/>
      <c r="CD199" s="249"/>
      <c r="CE199" s="249"/>
      <c r="CF199" s="312"/>
      <c r="CG199" s="312"/>
      <c r="CH199" s="312"/>
      <c r="CI199" s="312"/>
      <c r="CJ199" s="312"/>
      <c r="CK199" s="312"/>
      <c r="CL199" s="312"/>
      <c r="CM199" s="312"/>
      <c r="CN199" s="312"/>
      <c r="CO199" s="312"/>
      <c r="CP199" s="312"/>
      <c r="CQ199" s="312"/>
      <c r="CR199" s="312"/>
      <c r="CS199" s="312"/>
      <c r="CT199" s="312"/>
      <c r="CU199" s="312"/>
      <c r="CV199" s="312"/>
      <c r="CW199" s="312"/>
      <c r="CX199" s="312"/>
      <c r="CY199" s="312"/>
      <c r="CZ199" s="312"/>
      <c r="DA199" s="312"/>
      <c r="DB199" s="312"/>
      <c r="DC199" s="312"/>
      <c r="DD199" s="312"/>
      <c r="DE199" s="312"/>
      <c r="DF199" s="312"/>
      <c r="DG199" s="312"/>
      <c r="DH199" s="312"/>
      <c r="DI199" s="312"/>
      <c r="DJ199" s="312"/>
      <c r="DK199" s="312"/>
      <c r="DL199" s="312"/>
      <c r="DM199" s="312"/>
      <c r="DN199" s="312"/>
      <c r="DO199" s="312"/>
      <c r="DP199" s="312"/>
      <c r="DQ199" s="312"/>
      <c r="DR199" s="312"/>
      <c r="DS199" s="312"/>
      <c r="DT199" s="312"/>
      <c r="DU199" s="312"/>
      <c r="DV199" s="312"/>
      <c r="DW199" s="312"/>
      <c r="DX199" s="312"/>
      <c r="DY199" s="312"/>
      <c r="DZ199" s="312"/>
      <c r="EA199" s="312"/>
      <c r="EB199" s="312"/>
      <c r="EC199" s="312"/>
      <c r="ED199" s="312"/>
      <c r="EE199" s="312"/>
      <c r="EF199" s="312"/>
      <c r="EG199" s="312"/>
      <c r="EH199" s="312"/>
      <c r="EI199" s="312"/>
      <c r="EJ199" s="312"/>
      <c r="EK199" s="312"/>
      <c r="EL199" s="312"/>
      <c r="EM199" s="312"/>
      <c r="EN199" s="312"/>
      <c r="EO199" s="312"/>
      <c r="EP199" s="312"/>
      <c r="EQ199" s="312"/>
      <c r="ER199" s="312"/>
      <c r="ES199" s="312"/>
      <c r="ET199" s="312"/>
      <c r="EU199" s="312"/>
    </row>
    <row r="200" spans="1:151" s="592" customFormat="1" ht="15.65" hidden="1" customHeight="1" x14ac:dyDescent="0.55000000000000004">
      <c r="A200" s="3157"/>
      <c r="B200" s="620"/>
      <c r="C200" s="249"/>
      <c r="D200" s="249"/>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12"/>
      <c r="AA200" s="312"/>
      <c r="AB200" s="342"/>
      <c r="AC200" s="342"/>
      <c r="AD200" s="342"/>
      <c r="AE200" s="342"/>
      <c r="AF200" s="342"/>
      <c r="AG200" s="342"/>
      <c r="AH200" s="240"/>
      <c r="AI200" s="312"/>
      <c r="AJ200" s="312"/>
      <c r="AK200" s="312"/>
      <c r="AL200" s="249"/>
      <c r="AM200" s="249"/>
      <c r="AN200" s="249"/>
      <c r="AO200" s="249"/>
      <c r="AP200" s="249"/>
      <c r="AQ200" s="249"/>
      <c r="AR200" s="249"/>
      <c r="AS200" s="249"/>
      <c r="AT200" s="249"/>
      <c r="AU200" s="249"/>
      <c r="AV200" s="249"/>
      <c r="AW200" s="249"/>
      <c r="AX200" s="249"/>
      <c r="AY200" s="249"/>
      <c r="AZ200" s="249"/>
      <c r="BA200" s="249"/>
      <c r="BB200" s="249"/>
      <c r="BC200" s="249"/>
      <c r="BD200" s="249"/>
      <c r="BE200" s="249"/>
      <c r="BF200" s="249"/>
      <c r="BG200" s="249"/>
      <c r="BH200" s="249"/>
      <c r="BI200" s="249"/>
      <c r="BJ200" s="249"/>
      <c r="BK200" s="249"/>
      <c r="BL200" s="249"/>
      <c r="BM200" s="249"/>
      <c r="BN200" s="249"/>
      <c r="BO200" s="249"/>
      <c r="BP200" s="249"/>
      <c r="BQ200" s="249"/>
      <c r="BR200" s="249"/>
      <c r="BS200" s="249"/>
      <c r="BT200" s="249"/>
      <c r="BU200" s="249"/>
      <c r="BV200" s="249"/>
      <c r="BW200" s="249"/>
      <c r="BX200" s="249"/>
      <c r="BY200" s="249"/>
      <c r="BZ200" s="249"/>
      <c r="CA200" s="249"/>
      <c r="CB200" s="249"/>
      <c r="CC200" s="249"/>
      <c r="CD200" s="249"/>
      <c r="CE200" s="249"/>
      <c r="CF200" s="312"/>
      <c r="CG200" s="312"/>
      <c r="CH200" s="312"/>
      <c r="CI200" s="312"/>
      <c r="CJ200" s="312"/>
      <c r="CK200" s="312"/>
      <c r="CL200" s="312"/>
      <c r="CM200" s="312"/>
      <c r="CN200" s="312"/>
      <c r="CO200" s="312"/>
      <c r="CP200" s="312"/>
      <c r="CQ200" s="312"/>
      <c r="CR200" s="312"/>
      <c r="CS200" s="312"/>
      <c r="CT200" s="312"/>
      <c r="CU200" s="312"/>
      <c r="CV200" s="312"/>
      <c r="CW200" s="312"/>
      <c r="CX200" s="312"/>
      <c r="CY200" s="312"/>
      <c r="CZ200" s="312"/>
      <c r="DA200" s="312"/>
      <c r="DB200" s="312"/>
      <c r="DC200" s="312"/>
      <c r="DD200" s="312"/>
      <c r="DE200" s="312"/>
      <c r="DF200" s="312"/>
      <c r="DG200" s="312"/>
      <c r="DH200" s="312"/>
      <c r="DI200" s="312"/>
      <c r="DJ200" s="312"/>
      <c r="DK200" s="312"/>
      <c r="DL200" s="312"/>
      <c r="DM200" s="312"/>
      <c r="DN200" s="312"/>
      <c r="DO200" s="312"/>
      <c r="DP200" s="312"/>
      <c r="DQ200" s="312"/>
      <c r="DR200" s="312"/>
      <c r="DS200" s="312"/>
      <c r="DT200" s="312"/>
      <c r="DU200" s="312"/>
      <c r="DV200" s="312"/>
      <c r="DW200" s="312"/>
      <c r="DX200" s="312"/>
      <c r="DY200" s="312"/>
      <c r="DZ200" s="312"/>
      <c r="EA200" s="312"/>
      <c r="EB200" s="312"/>
      <c r="EC200" s="312"/>
      <c r="ED200" s="312"/>
      <c r="EE200" s="312"/>
      <c r="EF200" s="312"/>
      <c r="EG200" s="312"/>
      <c r="EH200" s="312"/>
      <c r="EI200" s="312"/>
      <c r="EJ200" s="312"/>
      <c r="EK200" s="312"/>
      <c r="EL200" s="312"/>
      <c r="EM200" s="312"/>
      <c r="EN200" s="312"/>
      <c r="EO200" s="312"/>
      <c r="EP200" s="312"/>
      <c r="EQ200" s="312"/>
      <c r="ER200" s="312"/>
      <c r="ES200" s="312"/>
      <c r="ET200" s="312"/>
      <c r="EU200" s="312"/>
    </row>
    <row r="201" spans="1:151" s="592" customFormat="1" x14ac:dyDescent="0.55000000000000004">
      <c r="A201" s="3157"/>
      <c r="B201" s="3277" t="s">
        <v>1233</v>
      </c>
      <c r="C201" s="3276"/>
      <c r="D201" s="3276"/>
      <c r="E201" s="3276"/>
      <c r="F201" s="3276"/>
      <c r="G201" s="3276"/>
      <c r="H201" s="3276"/>
      <c r="I201" s="3276"/>
      <c r="J201" s="3276"/>
      <c r="K201" s="3276"/>
      <c r="L201" s="3276"/>
      <c r="M201" s="3276"/>
      <c r="N201" s="3276"/>
      <c r="O201" s="3276"/>
      <c r="P201" s="3276"/>
      <c r="Q201" s="3276"/>
      <c r="R201" s="3276">
        <v>3.2280000000000002</v>
      </c>
      <c r="S201" s="371"/>
      <c r="T201" s="371"/>
      <c r="U201" s="371"/>
      <c r="V201" s="371"/>
      <c r="W201" s="371"/>
      <c r="X201" s="371"/>
      <c r="Y201" s="342"/>
      <c r="Z201" s="312"/>
      <c r="AA201" s="312"/>
      <c r="AB201" s="342"/>
      <c r="AC201" s="342"/>
      <c r="AD201" s="342"/>
      <c r="AE201" s="342"/>
      <c r="AF201" s="342"/>
      <c r="AG201" s="342"/>
      <c r="AH201" s="240"/>
      <c r="AI201" s="312"/>
      <c r="AJ201" s="312"/>
      <c r="AK201" s="312"/>
      <c r="AL201" s="249"/>
      <c r="AM201" s="249"/>
      <c r="AN201" s="249"/>
      <c r="AO201" s="249"/>
      <c r="AP201" s="249"/>
      <c r="AQ201" s="249"/>
      <c r="AR201" s="249"/>
      <c r="AS201" s="249"/>
      <c r="AT201" s="249"/>
      <c r="AU201" s="249"/>
      <c r="AV201" s="249"/>
      <c r="AW201" s="249"/>
      <c r="AX201" s="249"/>
      <c r="AY201" s="249"/>
      <c r="AZ201" s="249"/>
      <c r="BA201" s="249"/>
      <c r="BB201" s="249"/>
      <c r="BC201" s="249"/>
      <c r="BD201" s="249"/>
      <c r="BE201" s="249"/>
      <c r="BF201" s="249"/>
      <c r="BG201" s="249"/>
      <c r="BH201" s="249"/>
      <c r="BI201" s="249"/>
      <c r="BJ201" s="249"/>
      <c r="BK201" s="249"/>
      <c r="BL201" s="249"/>
      <c r="BM201" s="249"/>
      <c r="BN201" s="249"/>
      <c r="BO201" s="249"/>
      <c r="BP201" s="249"/>
      <c r="BQ201" s="249"/>
      <c r="BR201" s="249"/>
      <c r="BS201" s="249"/>
      <c r="BT201" s="249"/>
      <c r="BU201" s="249"/>
      <c r="BV201" s="249"/>
      <c r="BW201" s="249"/>
      <c r="BX201" s="249"/>
      <c r="BY201" s="249"/>
      <c r="BZ201" s="249"/>
      <c r="CA201" s="249"/>
      <c r="CB201" s="249"/>
      <c r="CC201" s="249"/>
      <c r="CD201" s="249"/>
      <c r="CE201" s="249"/>
      <c r="CF201" s="312"/>
      <c r="CG201" s="312"/>
      <c r="CH201" s="312"/>
      <c r="CI201" s="312"/>
      <c r="CJ201" s="312"/>
      <c r="CK201" s="312"/>
      <c r="CL201" s="312"/>
      <c r="CM201" s="312"/>
      <c r="CN201" s="312"/>
      <c r="CO201" s="312"/>
      <c r="CP201" s="312"/>
      <c r="CQ201" s="312"/>
      <c r="CR201" s="312"/>
      <c r="CS201" s="312"/>
      <c r="CT201" s="312"/>
      <c r="CU201" s="312"/>
      <c r="CV201" s="312"/>
      <c r="CW201" s="312"/>
      <c r="CX201" s="312"/>
      <c r="CY201" s="312"/>
      <c r="CZ201" s="312"/>
      <c r="DA201" s="312"/>
      <c r="DB201" s="312"/>
      <c r="DC201" s="312"/>
      <c r="DD201" s="312"/>
      <c r="DE201" s="312"/>
      <c r="DF201" s="312"/>
      <c r="DG201" s="312"/>
      <c r="DH201" s="312"/>
      <c r="DI201" s="312"/>
      <c r="DJ201" s="312"/>
      <c r="DK201" s="312"/>
      <c r="DL201" s="312"/>
      <c r="DM201" s="312"/>
      <c r="DN201" s="312"/>
      <c r="DO201" s="312"/>
      <c r="DP201" s="312"/>
      <c r="DQ201" s="312"/>
      <c r="DR201" s="312"/>
      <c r="DS201" s="312"/>
      <c r="DT201" s="312"/>
      <c r="DU201" s="312"/>
      <c r="DV201" s="312"/>
      <c r="DW201" s="312"/>
      <c r="DX201" s="312"/>
      <c r="DY201" s="312"/>
      <c r="DZ201" s="312"/>
      <c r="EA201" s="312"/>
      <c r="EB201" s="312"/>
      <c r="EC201" s="312"/>
      <c r="ED201" s="312"/>
      <c r="EE201" s="312"/>
      <c r="EF201" s="312"/>
      <c r="EG201" s="312"/>
      <c r="EH201" s="312"/>
      <c r="EI201" s="312"/>
      <c r="EJ201" s="312"/>
      <c r="EK201" s="312"/>
      <c r="EL201" s="312"/>
      <c r="EM201" s="312"/>
      <c r="EN201" s="312"/>
      <c r="EO201" s="312"/>
      <c r="EP201" s="312"/>
      <c r="EQ201" s="312"/>
      <c r="ER201" s="312"/>
      <c r="ES201" s="312"/>
      <c r="ET201" s="312"/>
      <c r="EU201" s="312"/>
    </row>
    <row r="202" spans="1:151" s="592" customFormat="1" x14ac:dyDescent="0.55000000000000004">
      <c r="A202" s="3157"/>
      <c r="B202" s="342"/>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12"/>
      <c r="AA202" s="312"/>
      <c r="AB202" s="342"/>
      <c r="AC202" s="342"/>
      <c r="AD202" s="342"/>
      <c r="AE202" s="342"/>
      <c r="AF202" s="621"/>
      <c r="AG202" s="342"/>
      <c r="AH202" s="240"/>
      <c r="AI202" s="312"/>
      <c r="AJ202" s="312"/>
      <c r="AK202" s="312"/>
      <c r="AL202" s="249"/>
      <c r="AM202" s="249"/>
      <c r="AN202" s="249"/>
      <c r="AO202" s="249"/>
      <c r="AP202" s="249"/>
      <c r="AQ202" s="249"/>
      <c r="AR202" s="249"/>
      <c r="AS202" s="249"/>
      <c r="AT202" s="249"/>
      <c r="AU202" s="249"/>
      <c r="AV202" s="249"/>
      <c r="AW202" s="249"/>
      <c r="AX202" s="249"/>
      <c r="AY202" s="249"/>
      <c r="AZ202" s="249"/>
      <c r="BA202" s="249"/>
      <c r="BB202" s="249"/>
      <c r="BC202" s="249"/>
      <c r="BD202" s="249"/>
      <c r="BE202" s="249"/>
      <c r="BF202" s="249"/>
      <c r="BG202" s="249"/>
      <c r="BH202" s="249"/>
      <c r="BI202" s="249"/>
      <c r="BJ202" s="249"/>
      <c r="BK202" s="249"/>
      <c r="BL202" s="249"/>
      <c r="BM202" s="249"/>
      <c r="BN202" s="249"/>
      <c r="BO202" s="249"/>
      <c r="BP202" s="249"/>
      <c r="BQ202" s="249"/>
      <c r="BR202" s="249"/>
      <c r="BS202" s="249"/>
      <c r="BT202" s="249"/>
      <c r="BU202" s="249"/>
      <c r="BV202" s="249"/>
      <c r="BW202" s="249"/>
      <c r="BX202" s="249"/>
      <c r="BY202" s="249"/>
      <c r="BZ202" s="249"/>
      <c r="CA202" s="249"/>
      <c r="CB202" s="249"/>
      <c r="CC202" s="249"/>
      <c r="CD202" s="249"/>
      <c r="CE202" s="249"/>
      <c r="CF202" s="312"/>
      <c r="CG202" s="312"/>
      <c r="CH202" s="312"/>
      <c r="CI202" s="312"/>
      <c r="CJ202" s="312"/>
      <c r="CK202" s="312"/>
      <c r="CL202" s="312"/>
      <c r="CM202" s="312"/>
      <c r="CN202" s="312"/>
      <c r="CO202" s="312"/>
      <c r="CP202" s="312"/>
      <c r="CQ202" s="312"/>
      <c r="CR202" s="312"/>
      <c r="CS202" s="312"/>
      <c r="CT202" s="312"/>
      <c r="CU202" s="312"/>
      <c r="CV202" s="312"/>
      <c r="CW202" s="312"/>
      <c r="CX202" s="312"/>
      <c r="CY202" s="312"/>
      <c r="CZ202" s="312"/>
      <c r="DA202" s="312"/>
      <c r="DB202" s="312"/>
      <c r="DC202" s="312"/>
      <c r="DD202" s="312"/>
      <c r="DE202" s="312"/>
      <c r="DF202" s="312"/>
      <c r="DG202" s="312"/>
      <c r="DH202" s="312"/>
      <c r="DI202" s="312"/>
      <c r="DJ202" s="312"/>
      <c r="DK202" s="312"/>
      <c r="DL202" s="312"/>
      <c r="DM202" s="312"/>
      <c r="DN202" s="312"/>
      <c r="DO202" s="312"/>
      <c r="DP202" s="312"/>
      <c r="DQ202" s="312"/>
      <c r="DR202" s="312"/>
      <c r="DS202" s="312"/>
      <c r="DT202" s="312"/>
      <c r="DU202" s="312"/>
      <c r="DV202" s="312"/>
      <c r="DW202" s="312"/>
      <c r="DX202" s="312"/>
      <c r="DY202" s="312"/>
      <c r="DZ202" s="312"/>
      <c r="EA202" s="312"/>
      <c r="EB202" s="312"/>
      <c r="EC202" s="312"/>
      <c r="ED202" s="312"/>
      <c r="EE202" s="312"/>
      <c r="EF202" s="312"/>
      <c r="EG202" s="312"/>
      <c r="EH202" s="312"/>
      <c r="EI202" s="312"/>
      <c r="EJ202" s="312"/>
      <c r="EK202" s="312"/>
      <c r="EL202" s="312"/>
      <c r="EM202" s="312"/>
      <c r="EN202" s="312"/>
      <c r="EO202" s="312"/>
      <c r="EP202" s="312"/>
      <c r="EQ202" s="312"/>
      <c r="ER202" s="312"/>
      <c r="ES202" s="312"/>
      <c r="ET202" s="312"/>
      <c r="EU202" s="312"/>
    </row>
    <row r="203" spans="1:151" ht="63" customHeight="1" x14ac:dyDescent="0.35">
      <c r="A203" s="2504" t="s">
        <v>883</v>
      </c>
      <c r="B203" s="3315" t="s">
        <v>396</v>
      </c>
      <c r="C203" s="3316"/>
      <c r="D203" s="3316"/>
      <c r="E203" s="3316"/>
      <c r="F203" s="3316"/>
      <c r="G203" s="3316"/>
      <c r="H203" s="3316"/>
      <c r="I203" s="3316"/>
      <c r="J203" s="3316"/>
      <c r="K203" s="3316"/>
      <c r="L203" s="3316"/>
      <c r="M203" s="3316"/>
      <c r="N203" s="3316"/>
      <c r="O203" s="3316"/>
      <c r="P203" s="3316"/>
      <c r="Q203" s="3316"/>
      <c r="R203" s="3316"/>
      <c r="S203" s="3316"/>
      <c r="T203" s="3316"/>
      <c r="U203" s="3316"/>
      <c r="V203" s="3316"/>
      <c r="W203" s="3316"/>
      <c r="X203" s="3316"/>
      <c r="Y203" s="3316"/>
      <c r="Z203" s="609"/>
      <c r="AA203" s="609"/>
      <c r="AB203" s="609"/>
      <c r="AC203" s="609"/>
      <c r="AD203" s="609"/>
      <c r="AE203" s="609"/>
      <c r="AF203" s="312"/>
      <c r="AG203" s="609"/>
      <c r="AH203" s="609"/>
      <c r="AI203" s="609"/>
      <c r="AJ203" s="609"/>
      <c r="AK203" s="591"/>
      <c r="AL203" s="249"/>
      <c r="AM203" s="249"/>
      <c r="AN203" s="249"/>
      <c r="AO203" s="250"/>
      <c r="AP203" s="249"/>
      <c r="AQ203" s="249"/>
      <c r="AR203" s="249"/>
      <c r="AS203" s="249"/>
      <c r="AT203" s="249"/>
      <c r="AU203" s="249"/>
      <c r="AV203" s="249"/>
      <c r="AW203" s="249"/>
      <c r="AX203" s="249"/>
      <c r="AY203" s="249"/>
      <c r="AZ203" s="249"/>
      <c r="BA203" s="249"/>
      <c r="BB203" s="249"/>
      <c r="BC203" s="249"/>
      <c r="BD203" s="249"/>
      <c r="BE203" s="249"/>
      <c r="BF203" s="249"/>
      <c r="BG203" s="249"/>
      <c r="BH203" s="249"/>
      <c r="BI203" s="249"/>
      <c r="BJ203" s="249"/>
      <c r="BK203" s="249"/>
      <c r="BL203" s="249"/>
      <c r="BM203" s="249"/>
      <c r="BN203" s="249"/>
      <c r="BO203" s="249"/>
      <c r="BP203" s="249"/>
      <c r="BQ203" s="249"/>
      <c r="BR203" s="249"/>
      <c r="BS203" s="249"/>
      <c r="BT203" s="249"/>
      <c r="BU203" s="249"/>
      <c r="BV203" s="249"/>
      <c r="BW203" s="249"/>
      <c r="BX203" s="249"/>
      <c r="BY203" s="249"/>
      <c r="BZ203" s="249"/>
      <c r="CA203" s="249"/>
      <c r="CB203" s="249"/>
      <c r="CC203" s="249"/>
      <c r="CD203" s="249"/>
      <c r="CE203" s="249"/>
      <c r="CF203" s="312"/>
      <c r="CG203" s="312"/>
      <c r="CH203" s="312"/>
      <c r="CI203" s="312"/>
      <c r="CJ203" s="312"/>
      <c r="CK203" s="312"/>
      <c r="CL203" s="312"/>
      <c r="CM203" s="312"/>
      <c r="CN203" s="312"/>
      <c r="CO203" s="312"/>
      <c r="CP203" s="312"/>
      <c r="CQ203" s="312"/>
      <c r="CR203" s="312"/>
      <c r="CS203" s="312"/>
      <c r="CT203" s="312"/>
      <c r="CU203" s="312"/>
      <c r="CV203" s="312"/>
      <c r="CW203" s="312"/>
      <c r="CX203" s="312"/>
      <c r="CY203" s="312"/>
      <c r="CZ203" s="312"/>
      <c r="DA203" s="312"/>
      <c r="DB203" s="312"/>
      <c r="DC203" s="312"/>
      <c r="DD203" s="312"/>
      <c r="DE203" s="312"/>
      <c r="DF203" s="312"/>
      <c r="DG203" s="312"/>
      <c r="DH203" s="312"/>
      <c r="DI203" s="312"/>
      <c r="DJ203" s="312"/>
      <c r="DK203" s="312"/>
      <c r="DL203" s="312"/>
      <c r="DM203" s="312"/>
      <c r="DN203" s="312"/>
      <c r="DO203" s="312"/>
      <c r="DP203" s="312"/>
      <c r="DQ203" s="312"/>
      <c r="DR203" s="312"/>
      <c r="DS203" s="312"/>
      <c r="DT203" s="312"/>
      <c r="DU203" s="312"/>
      <c r="DV203" s="312"/>
      <c r="DW203" s="312"/>
      <c r="DX203" s="312"/>
      <c r="DY203" s="312"/>
      <c r="DZ203" s="312"/>
      <c r="EA203" s="312"/>
      <c r="EB203" s="312"/>
      <c r="EC203" s="312"/>
      <c r="ED203" s="312"/>
      <c r="EE203" s="312"/>
      <c r="EF203" s="312"/>
      <c r="EG203" s="312"/>
      <c r="EH203" s="312"/>
      <c r="EI203" s="312"/>
      <c r="EJ203" s="312"/>
      <c r="EK203" s="312"/>
      <c r="EL203" s="312"/>
      <c r="EM203" s="312"/>
      <c r="EN203" s="312"/>
      <c r="EO203" s="312"/>
      <c r="EP203" s="312"/>
      <c r="EQ203" s="312"/>
      <c r="ER203" s="312"/>
      <c r="ES203" s="312"/>
      <c r="ET203" s="312"/>
      <c r="EU203" s="312"/>
    </row>
    <row r="204" spans="1:151" s="592" customFormat="1" ht="46.5" x14ac:dyDescent="0.55000000000000004">
      <c r="A204" s="3157"/>
      <c r="B204" s="622" t="s">
        <v>54</v>
      </c>
      <c r="C204" s="594" t="s">
        <v>6</v>
      </c>
      <c r="D204" s="594" t="s">
        <v>7</v>
      </c>
      <c r="E204" s="594" t="s">
        <v>8</v>
      </c>
      <c r="F204" s="568" t="s">
        <v>123</v>
      </c>
      <c r="G204" s="568" t="s">
        <v>161</v>
      </c>
      <c r="H204" s="568" t="s">
        <v>194</v>
      </c>
      <c r="I204" s="568" t="s">
        <v>202</v>
      </c>
      <c r="J204" s="568" t="s">
        <v>241</v>
      </c>
      <c r="K204" s="568" t="s">
        <v>273</v>
      </c>
      <c r="L204" s="568" t="s">
        <v>284</v>
      </c>
      <c r="M204" s="611" t="s">
        <v>322</v>
      </c>
      <c r="N204" s="611" t="s">
        <v>342</v>
      </c>
      <c r="O204" s="611" t="s">
        <v>356</v>
      </c>
      <c r="P204" s="611" t="s">
        <v>449</v>
      </c>
      <c r="Q204" s="611" t="s">
        <v>493</v>
      </c>
      <c r="R204" s="611" t="s">
        <v>535</v>
      </c>
      <c r="S204" s="611" t="s">
        <v>541</v>
      </c>
      <c r="T204" s="611" t="s">
        <v>545</v>
      </c>
      <c r="U204" s="611" t="s">
        <v>578</v>
      </c>
      <c r="V204" s="611" t="s">
        <v>586</v>
      </c>
      <c r="W204" s="611" t="s">
        <v>633</v>
      </c>
      <c r="X204" s="611" t="s">
        <v>646</v>
      </c>
      <c r="Y204" s="611" t="s">
        <v>647</v>
      </c>
      <c r="Z204" s="611" t="s">
        <v>668</v>
      </c>
      <c r="AA204" s="611" t="s">
        <v>671</v>
      </c>
      <c r="AB204" s="611" t="s">
        <v>688</v>
      </c>
      <c r="AC204" s="611" t="s">
        <v>689</v>
      </c>
      <c r="AD204" s="611" t="s">
        <v>735</v>
      </c>
      <c r="AE204" s="611" t="s">
        <v>776</v>
      </c>
      <c r="AF204" s="611" t="s">
        <v>811</v>
      </c>
      <c r="AG204" s="611" t="s">
        <v>1055</v>
      </c>
      <c r="AH204" s="611" t="s">
        <v>1072</v>
      </c>
      <c r="AI204" s="611" t="s">
        <v>1075</v>
      </c>
      <c r="AJ204" s="611" t="s">
        <v>1117</v>
      </c>
      <c r="AK204" s="611" t="s">
        <v>1162</v>
      </c>
      <c r="AL204" s="355" t="s">
        <v>1176</v>
      </c>
      <c r="AM204" s="651" t="s">
        <v>1211</v>
      </c>
      <c r="AN204" s="3040" t="s">
        <v>1297</v>
      </c>
      <c r="AO204" s="351" t="s">
        <v>1328</v>
      </c>
      <c r="AP204" s="249"/>
      <c r="AQ204" s="249"/>
      <c r="AR204" s="249"/>
      <c r="AS204" s="249"/>
      <c r="AT204" s="249"/>
      <c r="AU204" s="249"/>
      <c r="AV204" s="249"/>
      <c r="AW204" s="249"/>
      <c r="AX204" s="249"/>
      <c r="AY204" s="249"/>
      <c r="AZ204" s="249"/>
      <c r="BA204" s="249"/>
      <c r="BB204" s="249"/>
      <c r="BC204" s="249"/>
      <c r="BD204" s="249"/>
      <c r="BE204" s="249"/>
      <c r="BF204" s="249"/>
      <c r="BG204" s="249"/>
      <c r="BH204" s="249"/>
      <c r="BI204" s="249"/>
      <c r="BJ204" s="249"/>
      <c r="BK204" s="249"/>
      <c r="BL204" s="249"/>
      <c r="BM204" s="249"/>
      <c r="BN204" s="249"/>
      <c r="BO204" s="249"/>
      <c r="BP204" s="249"/>
      <c r="BQ204" s="249"/>
      <c r="BR204" s="249"/>
      <c r="BS204" s="249"/>
      <c r="BT204" s="249"/>
      <c r="BU204" s="249"/>
      <c r="BV204" s="249"/>
      <c r="BW204" s="249"/>
      <c r="BX204" s="249"/>
      <c r="BY204" s="249"/>
      <c r="BZ204" s="249"/>
      <c r="CA204" s="249"/>
      <c r="CB204" s="249"/>
      <c r="CC204" s="249"/>
      <c r="CD204" s="249"/>
      <c r="CE204" s="249"/>
      <c r="CF204" s="312"/>
      <c r="CG204" s="312"/>
      <c r="CH204" s="312"/>
      <c r="CI204" s="312"/>
      <c r="CJ204" s="312"/>
      <c r="CK204" s="312"/>
      <c r="CL204" s="312"/>
      <c r="CM204" s="312"/>
      <c r="CN204" s="312"/>
      <c r="CO204" s="312"/>
      <c r="CP204" s="312"/>
      <c r="CQ204" s="312"/>
      <c r="CR204" s="312"/>
      <c r="CS204" s="312"/>
      <c r="CT204" s="312"/>
      <c r="CU204" s="312"/>
      <c r="CV204" s="312"/>
      <c r="CW204" s="312"/>
      <c r="CX204" s="312"/>
      <c r="CY204" s="312"/>
      <c r="CZ204" s="312"/>
      <c r="DA204" s="312"/>
      <c r="DB204" s="312"/>
      <c r="DC204" s="312"/>
      <c r="DD204" s="312"/>
      <c r="DE204" s="312"/>
      <c r="DF204" s="312"/>
      <c r="DG204" s="312"/>
      <c r="DH204" s="312"/>
      <c r="DI204" s="312"/>
      <c r="DJ204" s="312"/>
      <c r="DK204" s="312"/>
      <c r="DL204" s="312"/>
      <c r="DM204" s="312"/>
      <c r="DN204" s="312"/>
      <c r="DO204" s="312"/>
      <c r="DP204" s="312"/>
      <c r="DQ204" s="312"/>
      <c r="DR204" s="312"/>
      <c r="DS204" s="312"/>
      <c r="DT204" s="312"/>
      <c r="DU204" s="312"/>
      <c r="DV204" s="312"/>
      <c r="DW204" s="312"/>
      <c r="DX204" s="312"/>
      <c r="DY204" s="312"/>
      <c r="DZ204" s="312"/>
      <c r="EA204" s="312"/>
      <c r="EB204" s="312"/>
      <c r="EC204" s="312"/>
      <c r="ED204" s="312"/>
      <c r="EE204" s="312"/>
      <c r="EF204" s="312"/>
      <c r="EG204" s="312"/>
      <c r="EH204" s="312"/>
      <c r="EI204" s="312"/>
      <c r="EJ204" s="312"/>
      <c r="EK204" s="312"/>
      <c r="EL204" s="312"/>
      <c r="EM204" s="312"/>
      <c r="EN204" s="312"/>
      <c r="EO204" s="312"/>
      <c r="EP204" s="312"/>
      <c r="EQ204" s="312"/>
      <c r="ER204" s="312"/>
      <c r="ES204" s="312"/>
      <c r="ET204" s="312"/>
      <c r="EU204" s="312"/>
    </row>
    <row r="205" spans="1:151" s="592" customFormat="1" ht="16.5" customHeight="1" x14ac:dyDescent="0.55000000000000004">
      <c r="A205" s="3164"/>
      <c r="B205" s="619" t="s">
        <v>40</v>
      </c>
      <c r="C205" s="344" t="s">
        <v>10</v>
      </c>
      <c r="D205" s="344" t="s">
        <v>10</v>
      </c>
      <c r="E205" s="344" t="s">
        <v>10</v>
      </c>
      <c r="F205" s="344" t="s">
        <v>10</v>
      </c>
      <c r="G205" s="344" t="s">
        <v>10</v>
      </c>
      <c r="H205" s="344" t="s">
        <v>10</v>
      </c>
      <c r="I205" s="344" t="s">
        <v>10</v>
      </c>
      <c r="J205" s="344" t="s">
        <v>10</v>
      </c>
      <c r="K205" s="344" t="s">
        <v>10</v>
      </c>
      <c r="L205" s="344" t="s">
        <v>10</v>
      </c>
      <c r="M205" s="344" t="s">
        <v>10</v>
      </c>
      <c r="N205" s="344" t="s">
        <v>10</v>
      </c>
      <c r="O205" s="344" t="s">
        <v>10</v>
      </c>
      <c r="P205" s="81">
        <v>25.443000000000001</v>
      </c>
      <c r="Q205" s="344" t="s">
        <v>10</v>
      </c>
      <c r="R205" s="344" t="s">
        <v>10</v>
      </c>
      <c r="S205" s="344" t="s">
        <v>10</v>
      </c>
      <c r="T205" s="344" t="s">
        <v>10</v>
      </c>
      <c r="U205" s="344" t="s">
        <v>10</v>
      </c>
      <c r="V205" s="344" t="s">
        <v>10</v>
      </c>
      <c r="W205" s="344" t="s">
        <v>10</v>
      </c>
      <c r="X205" s="344" t="s">
        <v>10</v>
      </c>
      <c r="Y205" s="557" t="s">
        <v>10</v>
      </c>
      <c r="Z205" s="557" t="s">
        <v>10</v>
      </c>
      <c r="AA205" s="344" t="s">
        <v>10</v>
      </c>
      <c r="AB205" s="249" t="s">
        <v>10</v>
      </c>
      <c r="AC205" s="249" t="s">
        <v>10</v>
      </c>
      <c r="AD205" s="249" t="s">
        <v>10</v>
      </c>
      <c r="AE205" s="249" t="s">
        <v>10</v>
      </c>
      <c r="AF205" s="249" t="s">
        <v>10</v>
      </c>
      <c r="AG205" s="557" t="s">
        <v>10</v>
      </c>
      <c r="AH205" s="557" t="s">
        <v>10</v>
      </c>
      <c r="AI205" s="557" t="s">
        <v>10</v>
      </c>
      <c r="AJ205" s="557" t="s">
        <v>10</v>
      </c>
      <c r="AK205" s="557" t="s">
        <v>10</v>
      </c>
      <c r="AL205" s="249" t="s">
        <v>10</v>
      </c>
      <c r="AM205" s="249" t="s">
        <v>10</v>
      </c>
      <c r="AN205" s="249" t="s">
        <v>10</v>
      </c>
      <c r="AO205" s="352" t="s">
        <v>10</v>
      </c>
      <c r="AP205" s="249"/>
      <c r="AQ205" s="249"/>
      <c r="AR205" s="249"/>
      <c r="AS205" s="249"/>
      <c r="AT205" s="249"/>
      <c r="AU205" s="249"/>
      <c r="AV205" s="249"/>
      <c r="AW205" s="249"/>
      <c r="AX205" s="249"/>
      <c r="AY205" s="249"/>
      <c r="AZ205" s="249"/>
      <c r="BA205" s="249"/>
      <c r="BB205" s="249"/>
      <c r="BC205" s="249"/>
      <c r="BD205" s="249"/>
      <c r="BE205" s="249"/>
      <c r="BF205" s="249"/>
      <c r="BG205" s="249"/>
      <c r="BH205" s="249"/>
      <c r="BI205" s="249"/>
      <c r="BJ205" s="249"/>
      <c r="BK205" s="249"/>
      <c r="BL205" s="249"/>
      <c r="BM205" s="249"/>
      <c r="BN205" s="249"/>
      <c r="BO205" s="249"/>
      <c r="BP205" s="249"/>
      <c r="BQ205" s="249"/>
      <c r="BR205" s="249"/>
      <c r="BS205" s="249"/>
      <c r="BT205" s="249"/>
      <c r="BU205" s="249"/>
      <c r="BV205" s="249"/>
      <c r="BW205" s="249"/>
      <c r="BX205" s="249"/>
      <c r="BY205" s="249"/>
      <c r="BZ205" s="249"/>
      <c r="CA205" s="249"/>
      <c r="CB205" s="249"/>
      <c r="CC205" s="249"/>
      <c r="CD205" s="249"/>
      <c r="CE205" s="249"/>
      <c r="CF205" s="312"/>
      <c r="CG205" s="312"/>
      <c r="CH205" s="312"/>
      <c r="CI205" s="312"/>
      <c r="CJ205" s="312"/>
      <c r="CK205" s="312"/>
      <c r="CL205" s="312"/>
      <c r="CM205" s="312"/>
      <c r="CN205" s="312"/>
      <c r="CO205" s="312"/>
      <c r="CP205" s="312"/>
      <c r="CQ205" s="312"/>
      <c r="CR205" s="312"/>
      <c r="CS205" s="312"/>
      <c r="CT205" s="312"/>
      <c r="CU205" s="312"/>
      <c r="CV205" s="312"/>
      <c r="CW205" s="312"/>
      <c r="CX205" s="312"/>
      <c r="CY205" s="312"/>
      <c r="CZ205" s="312"/>
      <c r="DA205" s="312"/>
      <c r="DB205" s="312"/>
      <c r="DC205" s="312"/>
      <c r="DD205" s="312"/>
      <c r="DE205" s="312"/>
      <c r="DF205" s="312"/>
      <c r="DG205" s="312"/>
      <c r="DH205" s="312"/>
      <c r="DI205" s="312"/>
      <c r="DJ205" s="312"/>
      <c r="DK205" s="312"/>
      <c r="DL205" s="312"/>
      <c r="DM205" s="312"/>
      <c r="DN205" s="312"/>
      <c r="DO205" s="312"/>
      <c r="DP205" s="312"/>
      <c r="DQ205" s="312"/>
      <c r="DR205" s="312"/>
      <c r="DS205" s="312"/>
      <c r="DT205" s="312"/>
      <c r="DU205" s="312"/>
      <c r="DV205" s="312"/>
      <c r="DW205" s="312"/>
      <c r="DX205" s="312"/>
      <c r="DY205" s="312"/>
      <c r="DZ205" s="312"/>
      <c r="EA205" s="312"/>
      <c r="EB205" s="312"/>
      <c r="EC205" s="312"/>
      <c r="ED205" s="312"/>
      <c r="EE205" s="312"/>
      <c r="EF205" s="312"/>
      <c r="EG205" s="312"/>
      <c r="EH205" s="312"/>
      <c r="EI205" s="312"/>
      <c r="EJ205" s="312"/>
      <c r="EK205" s="312"/>
      <c r="EL205" s="312"/>
      <c r="EM205" s="312"/>
      <c r="EN205" s="312"/>
      <c r="EO205" s="312"/>
      <c r="EP205" s="312"/>
      <c r="EQ205" s="312"/>
      <c r="ER205" s="312"/>
      <c r="ES205" s="312"/>
      <c r="ET205" s="312"/>
      <c r="EU205" s="312"/>
    </row>
    <row r="206" spans="1:151" s="592" customFormat="1" ht="16.5" customHeight="1" x14ac:dyDescent="0.55000000000000004">
      <c r="A206" s="3164"/>
      <c r="B206" s="39" t="s">
        <v>41</v>
      </c>
      <c r="C206" s="344" t="s">
        <v>10</v>
      </c>
      <c r="D206" s="344" t="s">
        <v>10</v>
      </c>
      <c r="E206" s="344" t="s">
        <v>10</v>
      </c>
      <c r="F206" s="344" t="s">
        <v>10</v>
      </c>
      <c r="G206" s="344" t="s">
        <v>10</v>
      </c>
      <c r="H206" s="344" t="s">
        <v>10</v>
      </c>
      <c r="I206" s="344" t="s">
        <v>10</v>
      </c>
      <c r="J206" s="344" t="s">
        <v>10</v>
      </c>
      <c r="K206" s="344" t="s">
        <v>10</v>
      </c>
      <c r="L206" s="344" t="s">
        <v>10</v>
      </c>
      <c r="M206" s="344" t="s">
        <v>10</v>
      </c>
      <c r="N206" s="344" t="s">
        <v>10</v>
      </c>
      <c r="O206" s="344" t="s">
        <v>10</v>
      </c>
      <c r="P206" s="81">
        <v>39.673000000000002</v>
      </c>
      <c r="Q206" s="344" t="s">
        <v>10</v>
      </c>
      <c r="R206" s="344" t="s">
        <v>10</v>
      </c>
      <c r="S206" s="344" t="s">
        <v>10</v>
      </c>
      <c r="T206" s="344" t="s">
        <v>10</v>
      </c>
      <c r="U206" s="344" t="s">
        <v>10</v>
      </c>
      <c r="V206" s="344" t="s">
        <v>10</v>
      </c>
      <c r="W206" s="344" t="s">
        <v>10</v>
      </c>
      <c r="X206" s="344" t="s">
        <v>10</v>
      </c>
      <c r="Y206" s="344" t="s">
        <v>10</v>
      </c>
      <c r="Z206" s="344" t="s">
        <v>10</v>
      </c>
      <c r="AA206" s="344" t="s">
        <v>10</v>
      </c>
      <c r="AB206" s="249" t="s">
        <v>10</v>
      </c>
      <c r="AC206" s="249" t="s">
        <v>10</v>
      </c>
      <c r="AD206" s="249" t="s">
        <v>10</v>
      </c>
      <c r="AE206" s="249" t="s">
        <v>10</v>
      </c>
      <c r="AF206" s="249" t="s">
        <v>10</v>
      </c>
      <c r="AG206" s="249" t="s">
        <v>10</v>
      </c>
      <c r="AH206" s="249" t="s">
        <v>10</v>
      </c>
      <c r="AI206" s="249" t="s">
        <v>10</v>
      </c>
      <c r="AJ206" s="249" t="s">
        <v>10</v>
      </c>
      <c r="AK206" s="249" t="s">
        <v>10</v>
      </c>
      <c r="AL206" s="249" t="s">
        <v>10</v>
      </c>
      <c r="AM206" s="249" t="s">
        <v>10</v>
      </c>
      <c r="AN206" s="249" t="s">
        <v>10</v>
      </c>
      <c r="AO206" s="352" t="s">
        <v>10</v>
      </c>
      <c r="AP206" s="249"/>
      <c r="AQ206" s="249"/>
      <c r="AR206" s="249"/>
      <c r="AS206" s="249"/>
      <c r="AT206" s="249"/>
      <c r="AU206" s="249"/>
      <c r="AV206" s="249"/>
      <c r="AW206" s="249"/>
      <c r="AX206" s="249"/>
      <c r="AY206" s="249"/>
      <c r="AZ206" s="249"/>
      <c r="BA206" s="249"/>
      <c r="BB206" s="249"/>
      <c r="BC206" s="249"/>
      <c r="BD206" s="249"/>
      <c r="BE206" s="249"/>
      <c r="BF206" s="249"/>
      <c r="BG206" s="249"/>
      <c r="BH206" s="249"/>
      <c r="BI206" s="249"/>
      <c r="BJ206" s="249"/>
      <c r="BK206" s="249"/>
      <c r="BL206" s="249"/>
      <c r="BM206" s="249"/>
      <c r="BN206" s="249"/>
      <c r="BO206" s="249"/>
      <c r="BP206" s="249"/>
      <c r="BQ206" s="249"/>
      <c r="BR206" s="249"/>
      <c r="BS206" s="249"/>
      <c r="BT206" s="249"/>
      <c r="BU206" s="249"/>
      <c r="BV206" s="249"/>
      <c r="BW206" s="249"/>
      <c r="BX206" s="249"/>
      <c r="BY206" s="249"/>
      <c r="BZ206" s="249"/>
      <c r="CA206" s="249"/>
      <c r="CB206" s="249"/>
      <c r="CC206" s="249"/>
      <c r="CD206" s="249"/>
      <c r="CE206" s="249"/>
      <c r="CF206" s="312"/>
      <c r="CG206" s="312"/>
      <c r="CH206" s="312"/>
      <c r="CI206" s="312"/>
      <c r="CJ206" s="312"/>
      <c r="CK206" s="312"/>
      <c r="CL206" s="312"/>
      <c r="CM206" s="312"/>
      <c r="CN206" s="312"/>
      <c r="CO206" s="312"/>
      <c r="CP206" s="312"/>
      <c r="CQ206" s="312"/>
      <c r="CR206" s="312"/>
      <c r="CS206" s="312"/>
      <c r="CT206" s="312"/>
      <c r="CU206" s="312"/>
      <c r="CV206" s="312"/>
      <c r="CW206" s="312"/>
      <c r="CX206" s="312"/>
      <c r="CY206" s="312"/>
      <c r="CZ206" s="312"/>
      <c r="DA206" s="312"/>
      <c r="DB206" s="312"/>
      <c r="DC206" s="312"/>
      <c r="DD206" s="312"/>
      <c r="DE206" s="312"/>
      <c r="DF206" s="312"/>
      <c r="DG206" s="312"/>
      <c r="DH206" s="312"/>
      <c r="DI206" s="312"/>
      <c r="DJ206" s="312"/>
      <c r="DK206" s="312"/>
      <c r="DL206" s="312"/>
      <c r="DM206" s="312"/>
      <c r="DN206" s="312"/>
      <c r="DO206" s="312"/>
      <c r="DP206" s="312"/>
      <c r="DQ206" s="312"/>
      <c r="DR206" s="312"/>
      <c r="DS206" s="312"/>
      <c r="DT206" s="312"/>
      <c r="DU206" s="312"/>
      <c r="DV206" s="312"/>
      <c r="DW206" s="312"/>
      <c r="DX206" s="312"/>
      <c r="DY206" s="312"/>
      <c r="DZ206" s="312"/>
      <c r="EA206" s="312"/>
      <c r="EB206" s="312"/>
      <c r="EC206" s="312"/>
      <c r="ED206" s="312"/>
      <c r="EE206" s="312"/>
      <c r="EF206" s="312"/>
      <c r="EG206" s="312"/>
      <c r="EH206" s="312"/>
      <c r="EI206" s="312"/>
      <c r="EJ206" s="312"/>
      <c r="EK206" s="312"/>
      <c r="EL206" s="312"/>
      <c r="EM206" s="312"/>
      <c r="EN206" s="312"/>
      <c r="EO206" s="312"/>
      <c r="EP206" s="312"/>
      <c r="EQ206" s="312"/>
      <c r="ER206" s="312"/>
      <c r="ES206" s="312"/>
      <c r="ET206" s="312"/>
      <c r="EU206" s="312"/>
    </row>
    <row r="207" spans="1:151" s="592" customFormat="1" ht="16.5" customHeight="1" x14ac:dyDescent="0.55000000000000004">
      <c r="A207" s="3164"/>
      <c r="B207" s="39" t="s">
        <v>99</v>
      </c>
      <c r="C207" s="344" t="s">
        <v>10</v>
      </c>
      <c r="D207" s="344" t="s">
        <v>10</v>
      </c>
      <c r="E207" s="344" t="s">
        <v>10</v>
      </c>
      <c r="F207" s="344" t="s">
        <v>10</v>
      </c>
      <c r="G207" s="344" t="s">
        <v>10</v>
      </c>
      <c r="H207" s="344" t="s">
        <v>10</v>
      </c>
      <c r="I207" s="344" t="s">
        <v>10</v>
      </c>
      <c r="J207" s="344" t="s">
        <v>10</v>
      </c>
      <c r="K207" s="344" t="s">
        <v>10</v>
      </c>
      <c r="L207" s="344" t="s">
        <v>10</v>
      </c>
      <c r="M207" s="344" t="s">
        <v>10</v>
      </c>
      <c r="N207" s="344" t="s">
        <v>10</v>
      </c>
      <c r="O207" s="344" t="s">
        <v>10</v>
      </c>
      <c r="P207" s="81">
        <v>27.186</v>
      </c>
      <c r="Q207" s="344" t="s">
        <v>10</v>
      </c>
      <c r="R207" s="344" t="s">
        <v>10</v>
      </c>
      <c r="S207" s="344" t="s">
        <v>10</v>
      </c>
      <c r="T207" s="344" t="s">
        <v>10</v>
      </c>
      <c r="U207" s="344" t="s">
        <v>10</v>
      </c>
      <c r="V207" s="344" t="s">
        <v>10</v>
      </c>
      <c r="W207" s="344" t="s">
        <v>10</v>
      </c>
      <c r="X207" s="344" t="s">
        <v>10</v>
      </c>
      <c r="Y207" s="344" t="s">
        <v>10</v>
      </c>
      <c r="Z207" s="344" t="s">
        <v>10</v>
      </c>
      <c r="AA207" s="344" t="s">
        <v>10</v>
      </c>
      <c r="AB207" s="249" t="s">
        <v>10</v>
      </c>
      <c r="AC207" s="249" t="s">
        <v>10</v>
      </c>
      <c r="AD207" s="249" t="s">
        <v>10</v>
      </c>
      <c r="AE207" s="249" t="s">
        <v>10</v>
      </c>
      <c r="AF207" s="249" t="s">
        <v>10</v>
      </c>
      <c r="AG207" s="249" t="s">
        <v>10</v>
      </c>
      <c r="AH207" s="249" t="s">
        <v>10</v>
      </c>
      <c r="AI207" s="249" t="s">
        <v>10</v>
      </c>
      <c r="AJ207" s="249" t="s">
        <v>10</v>
      </c>
      <c r="AK207" s="249" t="s">
        <v>10</v>
      </c>
      <c r="AL207" s="249" t="s">
        <v>10</v>
      </c>
      <c r="AM207" s="249" t="s">
        <v>10</v>
      </c>
      <c r="AN207" s="249" t="s">
        <v>10</v>
      </c>
      <c r="AO207" s="352" t="s">
        <v>10</v>
      </c>
      <c r="AP207" s="249"/>
      <c r="AQ207" s="249"/>
      <c r="AR207" s="249"/>
      <c r="AS207" s="249"/>
      <c r="AT207" s="249"/>
      <c r="AU207" s="249"/>
      <c r="AV207" s="249"/>
      <c r="AW207" s="249"/>
      <c r="AX207" s="249"/>
      <c r="AY207" s="249"/>
      <c r="AZ207" s="249"/>
      <c r="BA207" s="249"/>
      <c r="BB207" s="249"/>
      <c r="BC207" s="249"/>
      <c r="BD207" s="249"/>
      <c r="BE207" s="249"/>
      <c r="BF207" s="249"/>
      <c r="BG207" s="249"/>
      <c r="BH207" s="249"/>
      <c r="BI207" s="249"/>
      <c r="BJ207" s="249"/>
      <c r="BK207" s="249"/>
      <c r="BL207" s="249"/>
      <c r="BM207" s="249"/>
      <c r="BN207" s="249"/>
      <c r="BO207" s="249"/>
      <c r="BP207" s="249"/>
      <c r="BQ207" s="249"/>
      <c r="BR207" s="249"/>
      <c r="BS207" s="249"/>
      <c r="BT207" s="249"/>
      <c r="BU207" s="249"/>
      <c r="BV207" s="249"/>
      <c r="BW207" s="249"/>
      <c r="BX207" s="249"/>
      <c r="BY207" s="249"/>
      <c r="BZ207" s="249"/>
      <c r="CA207" s="249"/>
      <c r="CB207" s="249"/>
      <c r="CC207" s="249"/>
      <c r="CD207" s="249"/>
      <c r="CE207" s="249"/>
      <c r="CF207" s="312"/>
      <c r="CG207" s="312"/>
      <c r="CH207" s="312"/>
      <c r="CI207" s="312"/>
      <c r="CJ207" s="312"/>
      <c r="CK207" s="312"/>
      <c r="CL207" s="312"/>
      <c r="CM207" s="312"/>
      <c r="CN207" s="312"/>
      <c r="CO207" s="312"/>
      <c r="CP207" s="312"/>
      <c r="CQ207" s="312"/>
      <c r="CR207" s="312"/>
      <c r="CS207" s="312"/>
      <c r="CT207" s="312"/>
      <c r="CU207" s="312"/>
      <c r="CV207" s="312"/>
      <c r="CW207" s="312"/>
      <c r="CX207" s="312"/>
      <c r="CY207" s="312"/>
      <c r="CZ207" s="312"/>
      <c r="DA207" s="312"/>
      <c r="DB207" s="312"/>
      <c r="DC207" s="312"/>
      <c r="DD207" s="312"/>
      <c r="DE207" s="312"/>
      <c r="DF207" s="312"/>
      <c r="DG207" s="312"/>
      <c r="DH207" s="312"/>
      <c r="DI207" s="312"/>
      <c r="DJ207" s="312"/>
      <c r="DK207" s="312"/>
      <c r="DL207" s="312"/>
      <c r="DM207" s="312"/>
      <c r="DN207" s="312"/>
      <c r="DO207" s="312"/>
      <c r="DP207" s="312"/>
      <c r="DQ207" s="312"/>
      <c r="DR207" s="312"/>
      <c r="DS207" s="312"/>
      <c r="DT207" s="312"/>
      <c r="DU207" s="312"/>
      <c r="DV207" s="312"/>
      <c r="DW207" s="312"/>
      <c r="DX207" s="312"/>
      <c r="DY207" s="312"/>
      <c r="DZ207" s="312"/>
      <c r="EA207" s="312"/>
      <c r="EB207" s="312"/>
      <c r="EC207" s="312"/>
      <c r="ED207" s="312"/>
      <c r="EE207" s="312"/>
      <c r="EF207" s="312"/>
      <c r="EG207" s="312"/>
      <c r="EH207" s="312"/>
      <c r="EI207" s="312"/>
      <c r="EJ207" s="312"/>
      <c r="EK207" s="312"/>
      <c r="EL207" s="312"/>
      <c r="EM207" s="312"/>
      <c r="EN207" s="312"/>
      <c r="EO207" s="312"/>
      <c r="EP207" s="312"/>
      <c r="EQ207" s="312"/>
      <c r="ER207" s="312"/>
      <c r="ES207" s="312"/>
      <c r="ET207" s="312"/>
      <c r="EU207" s="312"/>
    </row>
    <row r="208" spans="1:151" s="592" customFormat="1" ht="16.5" customHeight="1" x14ac:dyDescent="0.55000000000000004">
      <c r="A208" s="3157"/>
      <c r="B208" s="347" t="s">
        <v>42</v>
      </c>
      <c r="C208" s="560" t="s">
        <v>10</v>
      </c>
      <c r="D208" s="560" t="s">
        <v>10</v>
      </c>
      <c r="E208" s="560" t="s">
        <v>10</v>
      </c>
      <c r="F208" s="560" t="s">
        <v>10</v>
      </c>
      <c r="G208" s="560" t="s">
        <v>10</v>
      </c>
      <c r="H208" s="560" t="s">
        <v>10</v>
      </c>
      <c r="I208" s="560" t="s">
        <v>10</v>
      </c>
      <c r="J208" s="560" t="s">
        <v>10</v>
      </c>
      <c r="K208" s="560" t="s">
        <v>10</v>
      </c>
      <c r="L208" s="560" t="s">
        <v>10</v>
      </c>
      <c r="M208" s="560" t="s">
        <v>10</v>
      </c>
      <c r="N208" s="560" t="s">
        <v>10</v>
      </c>
      <c r="O208" s="560" t="s">
        <v>10</v>
      </c>
      <c r="P208" s="81">
        <v>7.6980000000000004</v>
      </c>
      <c r="Q208" s="560" t="s">
        <v>10</v>
      </c>
      <c r="R208" s="560" t="s">
        <v>10</v>
      </c>
      <c r="S208" s="560" t="s">
        <v>10</v>
      </c>
      <c r="T208" s="560" t="s">
        <v>10</v>
      </c>
      <c r="U208" s="560" t="s">
        <v>10</v>
      </c>
      <c r="V208" s="560" t="s">
        <v>10</v>
      </c>
      <c r="W208" s="560" t="s">
        <v>10</v>
      </c>
      <c r="X208" s="560" t="s">
        <v>10</v>
      </c>
      <c r="Y208" s="560" t="s">
        <v>10</v>
      </c>
      <c r="Z208" s="560" t="s">
        <v>10</v>
      </c>
      <c r="AA208" s="560" t="s">
        <v>10</v>
      </c>
      <c r="AB208" s="573" t="s">
        <v>10</v>
      </c>
      <c r="AC208" s="573" t="s">
        <v>10</v>
      </c>
      <c r="AD208" s="573" t="s">
        <v>10</v>
      </c>
      <c r="AE208" s="573" t="s">
        <v>10</v>
      </c>
      <c r="AF208" s="573" t="s">
        <v>10</v>
      </c>
      <c r="AG208" s="573" t="s">
        <v>10</v>
      </c>
      <c r="AH208" s="573" t="s">
        <v>10</v>
      </c>
      <c r="AI208" s="573" t="s">
        <v>10</v>
      </c>
      <c r="AJ208" s="573" t="s">
        <v>10</v>
      </c>
      <c r="AK208" s="573" t="s">
        <v>10</v>
      </c>
      <c r="AL208" s="249" t="s">
        <v>10</v>
      </c>
      <c r="AM208" s="650" t="s">
        <v>10</v>
      </c>
      <c r="AN208" s="650" t="s">
        <v>10</v>
      </c>
      <c r="AO208" s="353" t="s">
        <v>10</v>
      </c>
      <c r="AP208" s="249"/>
      <c r="AQ208" s="249"/>
      <c r="AR208" s="249"/>
      <c r="AS208" s="249"/>
      <c r="AT208" s="249"/>
      <c r="AU208" s="249"/>
      <c r="AV208" s="249"/>
      <c r="AW208" s="249"/>
      <c r="AX208" s="249"/>
      <c r="AY208" s="249"/>
      <c r="AZ208" s="249"/>
      <c r="BA208" s="249"/>
      <c r="BB208" s="249"/>
      <c r="BC208" s="249"/>
      <c r="BD208" s="249"/>
      <c r="BE208" s="249"/>
      <c r="BF208" s="249"/>
      <c r="BG208" s="249"/>
      <c r="BH208" s="249"/>
      <c r="BI208" s="249"/>
      <c r="BJ208" s="249"/>
      <c r="BK208" s="249"/>
      <c r="BL208" s="249"/>
      <c r="BM208" s="249"/>
      <c r="BN208" s="249"/>
      <c r="BO208" s="249"/>
      <c r="BP208" s="249"/>
      <c r="BQ208" s="249"/>
      <c r="BR208" s="249"/>
      <c r="BS208" s="249"/>
      <c r="BT208" s="249"/>
      <c r="BU208" s="249"/>
      <c r="BV208" s="249"/>
      <c r="BW208" s="249"/>
      <c r="BX208" s="249"/>
      <c r="BY208" s="249"/>
      <c r="BZ208" s="249"/>
      <c r="CA208" s="249"/>
      <c r="CB208" s="249"/>
      <c r="CC208" s="249"/>
      <c r="CD208" s="249"/>
      <c r="CE208" s="249"/>
      <c r="CF208" s="312"/>
      <c r="CG208" s="312"/>
      <c r="CH208" s="312"/>
      <c r="CI208" s="312"/>
      <c r="CJ208" s="312"/>
      <c r="CK208" s="312"/>
      <c r="CL208" s="312"/>
      <c r="CM208" s="312"/>
      <c r="CN208" s="312"/>
      <c r="CO208" s="312"/>
      <c r="CP208" s="312"/>
      <c r="CQ208" s="312"/>
      <c r="CR208" s="312"/>
      <c r="CS208" s="312"/>
      <c r="CT208" s="312"/>
      <c r="CU208" s="312"/>
      <c r="CV208" s="312"/>
      <c r="CW208" s="312"/>
      <c r="CX208" s="312"/>
      <c r="CY208" s="312"/>
      <c r="CZ208" s="312"/>
      <c r="DA208" s="312"/>
      <c r="DB208" s="312"/>
      <c r="DC208" s="312"/>
      <c r="DD208" s="312"/>
      <c r="DE208" s="312"/>
      <c r="DF208" s="312"/>
      <c r="DG208" s="312"/>
      <c r="DH208" s="312"/>
      <c r="DI208" s="312"/>
      <c r="DJ208" s="312"/>
      <c r="DK208" s="312"/>
      <c r="DL208" s="312"/>
      <c r="DM208" s="312"/>
      <c r="DN208" s="312"/>
      <c r="DO208" s="312"/>
      <c r="DP208" s="312"/>
      <c r="DQ208" s="312"/>
      <c r="DR208" s="312"/>
      <c r="DS208" s="312"/>
      <c r="DT208" s="312"/>
      <c r="DU208" s="312"/>
      <c r="DV208" s="312"/>
      <c r="DW208" s="312"/>
      <c r="DX208" s="312"/>
      <c r="DY208" s="312"/>
      <c r="DZ208" s="312"/>
      <c r="EA208" s="312"/>
      <c r="EB208" s="312"/>
      <c r="EC208" s="312"/>
      <c r="ED208" s="312"/>
      <c r="EE208" s="312"/>
      <c r="EF208" s="312"/>
      <c r="EG208" s="312"/>
      <c r="EH208" s="312"/>
      <c r="EI208" s="312"/>
      <c r="EJ208" s="312"/>
      <c r="EK208" s="312"/>
      <c r="EL208" s="312"/>
      <c r="EM208" s="312"/>
      <c r="EN208" s="312"/>
      <c r="EO208" s="312"/>
      <c r="EP208" s="312"/>
      <c r="EQ208" s="312"/>
      <c r="ER208" s="312"/>
      <c r="ES208" s="312"/>
      <c r="ET208" s="312"/>
      <c r="EU208" s="312"/>
    </row>
    <row r="209" spans="1:151" s="592" customFormat="1" ht="15.65" hidden="1" customHeight="1" x14ac:dyDescent="0.55000000000000004">
      <c r="A209" s="3157"/>
      <c r="B209" s="620"/>
      <c r="C209" s="249"/>
      <c r="D209" s="249"/>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12"/>
      <c r="AA209" s="312"/>
      <c r="AB209" s="342"/>
      <c r="AC209" s="342"/>
      <c r="AD209" s="342"/>
      <c r="AE209" s="342"/>
      <c r="AF209" s="342"/>
      <c r="AG209" s="342"/>
      <c r="AH209" s="240"/>
      <c r="AI209" s="312"/>
      <c r="AJ209" s="312"/>
      <c r="AK209" s="312"/>
      <c r="AL209" s="249"/>
      <c r="AM209" s="249"/>
      <c r="AN209" s="249"/>
      <c r="AO209" s="249"/>
      <c r="AP209" s="249"/>
      <c r="AQ209" s="249"/>
      <c r="AR209" s="249"/>
      <c r="AS209" s="249"/>
      <c r="AT209" s="249"/>
      <c r="AU209" s="249"/>
      <c r="AV209" s="249"/>
      <c r="AW209" s="249"/>
      <c r="AX209" s="249"/>
      <c r="AY209" s="249"/>
      <c r="AZ209" s="249"/>
      <c r="BA209" s="249"/>
      <c r="BB209" s="249"/>
      <c r="BC209" s="249"/>
      <c r="BD209" s="249"/>
      <c r="BE209" s="249"/>
      <c r="BF209" s="249"/>
      <c r="BG209" s="249"/>
      <c r="BH209" s="249"/>
      <c r="BI209" s="249"/>
      <c r="BJ209" s="249"/>
      <c r="BK209" s="249"/>
      <c r="BL209" s="249"/>
      <c r="BM209" s="249"/>
      <c r="BN209" s="249"/>
      <c r="BO209" s="249"/>
      <c r="BP209" s="249"/>
      <c r="BQ209" s="249"/>
      <c r="BR209" s="249"/>
      <c r="BS209" s="249"/>
      <c r="BT209" s="249"/>
      <c r="BU209" s="249"/>
      <c r="BV209" s="249"/>
      <c r="BW209" s="249"/>
      <c r="BX209" s="249"/>
      <c r="BY209" s="249"/>
      <c r="BZ209" s="249"/>
      <c r="CA209" s="249"/>
      <c r="CB209" s="249"/>
      <c r="CC209" s="249"/>
      <c r="CD209" s="249"/>
      <c r="CE209" s="249"/>
      <c r="CF209" s="312"/>
      <c r="CG209" s="312"/>
      <c r="CH209" s="312"/>
      <c r="CI209" s="312"/>
      <c r="CJ209" s="312"/>
      <c r="CK209" s="312"/>
      <c r="CL209" s="312"/>
      <c r="CM209" s="312"/>
      <c r="CN209" s="312"/>
      <c r="CO209" s="312"/>
      <c r="CP209" s="312"/>
      <c r="CQ209" s="312"/>
      <c r="CR209" s="312"/>
      <c r="CS209" s="312"/>
      <c r="CT209" s="312"/>
      <c r="CU209" s="312"/>
      <c r="CV209" s="312"/>
      <c r="CW209" s="312"/>
      <c r="CX209" s="312"/>
      <c r="CY209" s="312"/>
      <c r="CZ209" s="312"/>
      <c r="DA209" s="312"/>
      <c r="DB209" s="312"/>
      <c r="DC209" s="312"/>
      <c r="DD209" s="312"/>
      <c r="DE209" s="312"/>
      <c r="DF209" s="312"/>
      <c r="DG209" s="312"/>
      <c r="DH209" s="312"/>
      <c r="DI209" s="312"/>
      <c r="DJ209" s="312"/>
      <c r="DK209" s="312"/>
      <c r="DL209" s="312"/>
      <c r="DM209" s="312"/>
      <c r="DN209" s="312"/>
      <c r="DO209" s="312"/>
      <c r="DP209" s="312"/>
      <c r="DQ209" s="312"/>
      <c r="DR209" s="312"/>
      <c r="DS209" s="312"/>
      <c r="DT209" s="312"/>
      <c r="DU209" s="312"/>
      <c r="DV209" s="312"/>
      <c r="DW209" s="312"/>
      <c r="DX209" s="312"/>
      <c r="DY209" s="312"/>
      <c r="DZ209" s="312"/>
      <c r="EA209" s="312"/>
      <c r="EB209" s="312"/>
      <c r="EC209" s="312"/>
      <c r="ED209" s="312"/>
      <c r="EE209" s="312"/>
      <c r="EF209" s="312"/>
      <c r="EG209" s="312"/>
      <c r="EH209" s="312"/>
      <c r="EI209" s="312"/>
      <c r="EJ209" s="312"/>
      <c r="EK209" s="312"/>
      <c r="EL209" s="312"/>
      <c r="EM209" s="312"/>
      <c r="EN209" s="312"/>
      <c r="EO209" s="312"/>
      <c r="EP209" s="312"/>
      <c r="EQ209" s="312"/>
      <c r="ER209" s="312"/>
      <c r="ES209" s="312"/>
      <c r="ET209" s="312"/>
      <c r="EU209" s="312"/>
    </row>
    <row r="210" spans="1:151" s="592" customFormat="1" x14ac:dyDescent="0.55000000000000004">
      <c r="A210" s="3157"/>
      <c r="B210" s="3277" t="s">
        <v>1233</v>
      </c>
      <c r="C210" s="3276"/>
      <c r="D210" s="3276"/>
      <c r="E210" s="3276"/>
      <c r="F210" s="3276"/>
      <c r="G210" s="3276"/>
      <c r="H210" s="3276"/>
      <c r="I210" s="3276"/>
      <c r="J210" s="3276"/>
      <c r="K210" s="3276"/>
      <c r="L210" s="3276"/>
      <c r="M210" s="3276"/>
      <c r="N210" s="3276"/>
      <c r="O210" s="3276"/>
      <c r="P210" s="3276"/>
      <c r="Q210" s="3276"/>
      <c r="R210" s="3276">
        <v>3.2280000000000002</v>
      </c>
      <c r="S210" s="371"/>
      <c r="T210" s="371"/>
      <c r="U210" s="371"/>
      <c r="V210" s="371"/>
      <c r="W210" s="371"/>
      <c r="X210" s="371"/>
      <c r="Y210" s="342"/>
      <c r="Z210" s="312"/>
      <c r="AA210" s="312"/>
      <c r="AB210" s="342"/>
      <c r="AC210" s="342"/>
      <c r="AD210" s="342"/>
      <c r="AE210" s="342"/>
      <c r="AF210" s="342"/>
      <c r="AG210" s="342"/>
      <c r="AH210" s="240"/>
      <c r="AI210" s="312"/>
      <c r="AJ210" s="312"/>
      <c r="AK210" s="312"/>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49"/>
      <c r="CF210" s="312"/>
      <c r="CG210" s="312"/>
      <c r="CH210" s="312"/>
      <c r="CI210" s="312"/>
      <c r="CJ210" s="312"/>
      <c r="CK210" s="312"/>
      <c r="CL210" s="312"/>
      <c r="CM210" s="312"/>
      <c r="CN210" s="312"/>
      <c r="CO210" s="312"/>
      <c r="CP210" s="312"/>
      <c r="CQ210" s="312"/>
      <c r="CR210" s="312"/>
      <c r="CS210" s="312"/>
      <c r="CT210" s="312"/>
      <c r="CU210" s="312"/>
      <c r="CV210" s="312"/>
      <c r="CW210" s="312"/>
      <c r="CX210" s="312"/>
      <c r="CY210" s="312"/>
      <c r="CZ210" s="312"/>
      <c r="DA210" s="312"/>
      <c r="DB210" s="312"/>
      <c r="DC210" s="312"/>
      <c r="DD210" s="312"/>
      <c r="DE210" s="312"/>
      <c r="DF210" s="312"/>
      <c r="DG210" s="312"/>
      <c r="DH210" s="312"/>
      <c r="DI210" s="312"/>
      <c r="DJ210" s="312"/>
      <c r="DK210" s="312"/>
      <c r="DL210" s="312"/>
      <c r="DM210" s="312"/>
      <c r="DN210" s="312"/>
      <c r="DO210" s="312"/>
      <c r="DP210" s="312"/>
      <c r="DQ210" s="312"/>
      <c r="DR210" s="312"/>
      <c r="DS210" s="312"/>
      <c r="DT210" s="312"/>
      <c r="DU210" s="312"/>
      <c r="DV210" s="312"/>
      <c r="DW210" s="312"/>
      <c r="DX210" s="312"/>
      <c r="DY210" s="312"/>
      <c r="DZ210" s="312"/>
      <c r="EA210" s="312"/>
      <c r="EB210" s="312"/>
      <c r="EC210" s="312"/>
      <c r="ED210" s="312"/>
      <c r="EE210" s="312"/>
      <c r="EF210" s="312"/>
      <c r="EG210" s="312"/>
      <c r="EH210" s="312"/>
      <c r="EI210" s="312"/>
      <c r="EJ210" s="312"/>
      <c r="EK210" s="312"/>
      <c r="EL210" s="312"/>
      <c r="EM210" s="312"/>
      <c r="EN210" s="312"/>
      <c r="EO210" s="312"/>
      <c r="EP210" s="312"/>
      <c r="EQ210" s="312"/>
      <c r="ER210" s="312"/>
      <c r="ES210" s="312"/>
      <c r="ET210" s="312"/>
      <c r="EU210" s="312"/>
    </row>
    <row r="211" spans="1:151" s="592" customFormat="1" x14ac:dyDescent="0.55000000000000004">
      <c r="A211" s="3157"/>
      <c r="B211" s="342"/>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12"/>
      <c r="AA211" s="312"/>
      <c r="AB211" s="342"/>
      <c r="AC211" s="342"/>
      <c r="AD211" s="342"/>
      <c r="AE211" s="342"/>
      <c r="AF211" s="342"/>
      <c r="AG211" s="342"/>
      <c r="AH211" s="240"/>
      <c r="AI211" s="312"/>
      <c r="AJ211" s="312"/>
      <c r="AK211" s="312"/>
      <c r="AL211" s="249"/>
      <c r="AM211" s="249"/>
      <c r="AN211" s="249"/>
      <c r="AO211" s="249"/>
      <c r="AP211" s="249"/>
      <c r="AQ211" s="249"/>
      <c r="AR211" s="249"/>
      <c r="AS211" s="249"/>
      <c r="AT211" s="249"/>
      <c r="AU211" s="249"/>
      <c r="AV211" s="249"/>
      <c r="AW211" s="249"/>
      <c r="AX211" s="249"/>
      <c r="AY211" s="249"/>
      <c r="AZ211" s="249"/>
      <c r="BA211" s="249"/>
      <c r="BB211" s="249"/>
      <c r="BC211" s="249"/>
      <c r="BD211" s="249"/>
      <c r="BE211" s="249"/>
      <c r="BF211" s="249"/>
      <c r="BG211" s="249"/>
      <c r="BH211" s="249"/>
      <c r="BI211" s="249"/>
      <c r="BJ211" s="249"/>
      <c r="BK211" s="249"/>
      <c r="BL211" s="249"/>
      <c r="BM211" s="249"/>
      <c r="BN211" s="249"/>
      <c r="BO211" s="249"/>
      <c r="BP211" s="249"/>
      <c r="BQ211" s="249"/>
      <c r="BR211" s="249"/>
      <c r="BS211" s="249"/>
      <c r="BT211" s="249"/>
      <c r="BU211" s="249"/>
      <c r="BV211" s="249"/>
      <c r="BW211" s="249"/>
      <c r="BX211" s="249"/>
      <c r="BY211" s="249"/>
      <c r="BZ211" s="249"/>
      <c r="CA211" s="249"/>
      <c r="CB211" s="249"/>
      <c r="CC211" s="249"/>
      <c r="CD211" s="249"/>
      <c r="CE211" s="249"/>
      <c r="CF211" s="312"/>
      <c r="CG211" s="312"/>
      <c r="CH211" s="312"/>
      <c r="CI211" s="312"/>
      <c r="CJ211" s="312"/>
      <c r="CK211" s="312"/>
      <c r="CL211" s="312"/>
      <c r="CM211" s="312"/>
      <c r="CN211" s="312"/>
      <c r="CO211" s="312"/>
      <c r="CP211" s="312"/>
      <c r="CQ211" s="312"/>
      <c r="CR211" s="312"/>
      <c r="CS211" s="312"/>
      <c r="CT211" s="312"/>
      <c r="CU211" s="312"/>
      <c r="CV211" s="312"/>
      <c r="CW211" s="312"/>
      <c r="CX211" s="312"/>
      <c r="CY211" s="312"/>
      <c r="CZ211" s="312"/>
      <c r="DA211" s="312"/>
      <c r="DB211" s="312"/>
      <c r="DC211" s="312"/>
      <c r="DD211" s="312"/>
      <c r="DE211" s="312"/>
      <c r="DF211" s="312"/>
      <c r="DG211" s="312"/>
      <c r="DH211" s="312"/>
      <c r="DI211" s="312"/>
      <c r="DJ211" s="312"/>
      <c r="DK211" s="312"/>
      <c r="DL211" s="312"/>
      <c r="DM211" s="312"/>
      <c r="DN211" s="312"/>
      <c r="DO211" s="312"/>
      <c r="DP211" s="312"/>
      <c r="DQ211" s="312"/>
      <c r="DR211" s="312"/>
      <c r="DS211" s="312"/>
      <c r="DT211" s="312"/>
      <c r="DU211" s="312"/>
      <c r="DV211" s="312"/>
      <c r="DW211" s="312"/>
      <c r="DX211" s="312"/>
      <c r="DY211" s="312"/>
      <c r="DZ211" s="312"/>
      <c r="EA211" s="312"/>
      <c r="EB211" s="312"/>
      <c r="EC211" s="312"/>
      <c r="ED211" s="312"/>
      <c r="EE211" s="312"/>
      <c r="EF211" s="312"/>
      <c r="EG211" s="312"/>
      <c r="EH211" s="312"/>
      <c r="EI211" s="312"/>
      <c r="EJ211" s="312"/>
      <c r="EK211" s="312"/>
      <c r="EL211" s="312"/>
      <c r="EM211" s="312"/>
      <c r="EN211" s="312"/>
      <c r="EO211" s="312"/>
      <c r="EP211" s="312"/>
      <c r="EQ211" s="312"/>
      <c r="ER211" s="312"/>
      <c r="ES211" s="312"/>
      <c r="ET211" s="312"/>
      <c r="EU211" s="312"/>
    </row>
    <row r="212" spans="1:151" ht="63" customHeight="1" x14ac:dyDescent="0.35">
      <c r="A212" s="2504" t="s">
        <v>884</v>
      </c>
      <c r="B212" s="3315" t="s">
        <v>397</v>
      </c>
      <c r="C212" s="3316"/>
      <c r="D212" s="3316"/>
      <c r="E212" s="3316"/>
      <c r="F212" s="3316"/>
      <c r="G212" s="3316"/>
      <c r="H212" s="3316"/>
      <c r="I212" s="3316"/>
      <c r="J212" s="3316"/>
      <c r="K212" s="3316"/>
      <c r="L212" s="3316"/>
      <c r="M212" s="3316"/>
      <c r="N212" s="3316"/>
      <c r="O212" s="3316"/>
      <c r="P212" s="3316"/>
      <c r="Q212" s="3316"/>
      <c r="R212" s="3316"/>
      <c r="S212" s="3316"/>
      <c r="T212" s="3316"/>
      <c r="U212" s="3316"/>
      <c r="V212" s="3316"/>
      <c r="W212" s="3316"/>
      <c r="X212" s="3316"/>
      <c r="Y212" s="3316"/>
      <c r="Z212" s="609"/>
      <c r="AA212" s="609"/>
      <c r="AB212" s="609"/>
      <c r="AC212" s="609"/>
      <c r="AD212" s="609"/>
      <c r="AE212" s="609"/>
      <c r="AF212" s="609"/>
      <c r="AG212" s="609"/>
      <c r="AH212" s="609"/>
      <c r="AI212" s="609"/>
      <c r="AJ212" s="609"/>
      <c r="AK212" s="591"/>
      <c r="AL212" s="249"/>
      <c r="AM212" s="249"/>
      <c r="AN212" s="249"/>
      <c r="AO212" s="250"/>
      <c r="AP212" s="249"/>
      <c r="AQ212" s="249"/>
      <c r="AR212" s="249"/>
      <c r="AS212" s="249"/>
      <c r="AT212" s="249"/>
      <c r="AU212" s="249"/>
      <c r="AV212" s="249"/>
      <c r="AW212" s="249"/>
      <c r="AX212" s="249"/>
      <c r="AY212" s="249"/>
      <c r="AZ212" s="249"/>
      <c r="BA212" s="249"/>
      <c r="BB212" s="249"/>
      <c r="BC212" s="249"/>
      <c r="BD212" s="249"/>
      <c r="BE212" s="249"/>
      <c r="BF212" s="249"/>
      <c r="BG212" s="249"/>
      <c r="BH212" s="249"/>
      <c r="BI212" s="249"/>
      <c r="BJ212" s="249"/>
      <c r="BK212" s="249"/>
      <c r="BL212" s="249"/>
      <c r="BM212" s="249"/>
      <c r="BN212" s="249"/>
      <c r="BO212" s="249"/>
      <c r="BP212" s="249"/>
      <c r="BQ212" s="249"/>
      <c r="BR212" s="249"/>
      <c r="BS212" s="249"/>
      <c r="BT212" s="249"/>
      <c r="BU212" s="249"/>
      <c r="BV212" s="249"/>
      <c r="BW212" s="249"/>
      <c r="BX212" s="249"/>
      <c r="BY212" s="249"/>
      <c r="BZ212" s="249"/>
      <c r="CA212" s="249"/>
      <c r="CB212" s="249"/>
      <c r="CC212" s="249"/>
      <c r="CD212" s="249"/>
      <c r="CE212" s="249"/>
      <c r="CF212" s="312"/>
      <c r="CG212" s="312"/>
      <c r="CH212" s="312"/>
      <c r="CI212" s="312"/>
      <c r="CJ212" s="312"/>
      <c r="CK212" s="312"/>
      <c r="CL212" s="312"/>
      <c r="CM212" s="312"/>
      <c r="CN212" s="312"/>
      <c r="CO212" s="312"/>
      <c r="CP212" s="312"/>
      <c r="CQ212" s="312"/>
      <c r="CR212" s="312"/>
      <c r="CS212" s="312"/>
      <c r="CT212" s="312"/>
      <c r="CU212" s="312"/>
      <c r="CV212" s="312"/>
      <c r="CW212" s="312"/>
      <c r="CX212" s="312"/>
      <c r="CY212" s="312"/>
      <c r="CZ212" s="312"/>
      <c r="DA212" s="312"/>
      <c r="DB212" s="312"/>
      <c r="DC212" s="312"/>
      <c r="DD212" s="312"/>
      <c r="DE212" s="312"/>
      <c r="DF212" s="312"/>
      <c r="DG212" s="312"/>
      <c r="DH212" s="312"/>
      <c r="DI212" s="312"/>
      <c r="DJ212" s="312"/>
      <c r="DK212" s="312"/>
      <c r="DL212" s="312"/>
      <c r="DM212" s="312"/>
      <c r="DN212" s="312"/>
      <c r="DO212" s="312"/>
      <c r="DP212" s="312"/>
      <c r="DQ212" s="312"/>
      <c r="DR212" s="312"/>
      <c r="DS212" s="312"/>
      <c r="DT212" s="312"/>
      <c r="DU212" s="312"/>
      <c r="DV212" s="312"/>
      <c r="DW212" s="312"/>
      <c r="DX212" s="312"/>
      <c r="DY212" s="312"/>
      <c r="DZ212" s="312"/>
      <c r="EA212" s="312"/>
      <c r="EB212" s="312"/>
      <c r="EC212" s="312"/>
      <c r="ED212" s="312"/>
      <c r="EE212" s="312"/>
      <c r="EF212" s="312"/>
      <c r="EG212" s="312"/>
      <c r="EH212" s="312"/>
      <c r="EI212" s="312"/>
      <c r="EJ212" s="312"/>
      <c r="EK212" s="312"/>
      <c r="EL212" s="312"/>
      <c r="EM212" s="312"/>
      <c r="EN212" s="312"/>
      <c r="EO212" s="312"/>
      <c r="EP212" s="312"/>
      <c r="EQ212" s="312"/>
      <c r="ER212" s="312"/>
      <c r="ES212" s="312"/>
      <c r="ET212" s="312"/>
      <c r="EU212" s="312"/>
    </row>
    <row r="213" spans="1:151" s="592" customFormat="1" ht="46.5" x14ac:dyDescent="0.55000000000000004">
      <c r="A213" s="3157"/>
      <c r="B213" s="622" t="s">
        <v>54</v>
      </c>
      <c r="C213" s="594" t="s">
        <v>6</v>
      </c>
      <c r="D213" s="594" t="s">
        <v>7</v>
      </c>
      <c r="E213" s="594" t="s">
        <v>8</v>
      </c>
      <c r="F213" s="568" t="s">
        <v>123</v>
      </c>
      <c r="G213" s="568" t="s">
        <v>161</v>
      </c>
      <c r="H213" s="568" t="s">
        <v>194</v>
      </c>
      <c r="I213" s="568" t="s">
        <v>202</v>
      </c>
      <c r="J213" s="568" t="s">
        <v>241</v>
      </c>
      <c r="K213" s="568" t="s">
        <v>273</v>
      </c>
      <c r="L213" s="568" t="s">
        <v>284</v>
      </c>
      <c r="M213" s="611" t="s">
        <v>322</v>
      </c>
      <c r="N213" s="611" t="s">
        <v>342</v>
      </c>
      <c r="O213" s="611" t="s">
        <v>356</v>
      </c>
      <c r="P213" s="611" t="s">
        <v>449</v>
      </c>
      <c r="Q213" s="611" t="s">
        <v>493</v>
      </c>
      <c r="R213" s="611" t="s">
        <v>535</v>
      </c>
      <c r="S213" s="611" t="s">
        <v>541</v>
      </c>
      <c r="T213" s="611" t="s">
        <v>545</v>
      </c>
      <c r="U213" s="611" t="s">
        <v>578</v>
      </c>
      <c r="V213" s="611" t="s">
        <v>586</v>
      </c>
      <c r="W213" s="611" t="s">
        <v>633</v>
      </c>
      <c r="X213" s="611" t="s">
        <v>646</v>
      </c>
      <c r="Y213" s="611" t="s">
        <v>647</v>
      </c>
      <c r="Z213" s="611" t="s">
        <v>668</v>
      </c>
      <c r="AA213" s="611" t="s">
        <v>671</v>
      </c>
      <c r="AB213" s="611" t="s">
        <v>688</v>
      </c>
      <c r="AC213" s="611" t="s">
        <v>689</v>
      </c>
      <c r="AD213" s="611" t="s">
        <v>735</v>
      </c>
      <c r="AE213" s="611" t="s">
        <v>776</v>
      </c>
      <c r="AF213" s="611" t="s">
        <v>811</v>
      </c>
      <c r="AG213" s="611" t="s">
        <v>1055</v>
      </c>
      <c r="AH213" s="611" t="s">
        <v>1072</v>
      </c>
      <c r="AI213" s="611" t="s">
        <v>1075</v>
      </c>
      <c r="AJ213" s="611" t="s">
        <v>1117</v>
      </c>
      <c r="AK213" s="611" t="s">
        <v>1162</v>
      </c>
      <c r="AL213" s="355" t="s">
        <v>1176</v>
      </c>
      <c r="AM213" s="651" t="s">
        <v>1211</v>
      </c>
      <c r="AN213" s="3040" t="s">
        <v>1297</v>
      </c>
      <c r="AO213" s="351" t="s">
        <v>1328</v>
      </c>
      <c r="AP213" s="249"/>
      <c r="AQ213" s="249"/>
      <c r="AR213" s="249"/>
      <c r="AS213" s="249"/>
      <c r="AT213" s="249"/>
      <c r="AU213" s="249"/>
      <c r="AV213" s="249"/>
      <c r="AW213" s="249"/>
      <c r="AX213" s="249"/>
      <c r="AY213" s="249"/>
      <c r="AZ213" s="249"/>
      <c r="BA213" s="249"/>
      <c r="BB213" s="249"/>
      <c r="BC213" s="249"/>
      <c r="BD213" s="249"/>
      <c r="BE213" s="249"/>
      <c r="BF213" s="249"/>
      <c r="BG213" s="249"/>
      <c r="BH213" s="249"/>
      <c r="BI213" s="249"/>
      <c r="BJ213" s="249"/>
      <c r="BK213" s="249"/>
      <c r="BL213" s="249"/>
      <c r="BM213" s="249"/>
      <c r="BN213" s="249"/>
      <c r="BO213" s="249"/>
      <c r="BP213" s="249"/>
      <c r="BQ213" s="249"/>
      <c r="BR213" s="249"/>
      <c r="BS213" s="249"/>
      <c r="BT213" s="249"/>
      <c r="BU213" s="249"/>
      <c r="BV213" s="249"/>
      <c r="BW213" s="249"/>
      <c r="BX213" s="249"/>
      <c r="BY213" s="249"/>
      <c r="BZ213" s="249"/>
      <c r="CA213" s="249"/>
      <c r="CB213" s="249"/>
      <c r="CC213" s="249"/>
      <c r="CD213" s="249"/>
      <c r="CE213" s="249"/>
      <c r="CF213" s="312"/>
      <c r="CG213" s="312"/>
      <c r="CH213" s="312"/>
      <c r="CI213" s="312"/>
      <c r="CJ213" s="312"/>
      <c r="CK213" s="312"/>
      <c r="CL213" s="312"/>
      <c r="CM213" s="312"/>
      <c r="CN213" s="312"/>
      <c r="CO213" s="312"/>
      <c r="CP213" s="312"/>
      <c r="CQ213" s="312"/>
      <c r="CR213" s="312"/>
      <c r="CS213" s="312"/>
      <c r="CT213" s="312"/>
      <c r="CU213" s="312"/>
      <c r="CV213" s="312"/>
      <c r="CW213" s="312"/>
      <c r="CX213" s="312"/>
      <c r="CY213" s="312"/>
      <c r="CZ213" s="312"/>
      <c r="DA213" s="312"/>
      <c r="DB213" s="312"/>
      <c r="DC213" s="312"/>
      <c r="DD213" s="312"/>
      <c r="DE213" s="312"/>
      <c r="DF213" s="312"/>
      <c r="DG213" s="312"/>
      <c r="DH213" s="312"/>
      <c r="DI213" s="312"/>
      <c r="DJ213" s="312"/>
      <c r="DK213" s="312"/>
      <c r="DL213" s="312"/>
      <c r="DM213" s="312"/>
      <c r="DN213" s="312"/>
      <c r="DO213" s="312"/>
      <c r="DP213" s="312"/>
      <c r="DQ213" s="312"/>
      <c r="DR213" s="312"/>
      <c r="DS213" s="312"/>
      <c r="DT213" s="312"/>
      <c r="DU213" s="312"/>
      <c r="DV213" s="312"/>
      <c r="DW213" s="312"/>
      <c r="DX213" s="312"/>
      <c r="DY213" s="312"/>
      <c r="DZ213" s="312"/>
      <c r="EA213" s="312"/>
      <c r="EB213" s="312"/>
      <c r="EC213" s="312"/>
      <c r="ED213" s="312"/>
      <c r="EE213" s="312"/>
      <c r="EF213" s="312"/>
      <c r="EG213" s="312"/>
      <c r="EH213" s="312"/>
      <c r="EI213" s="312"/>
      <c r="EJ213" s="312"/>
      <c r="EK213" s="312"/>
      <c r="EL213" s="312"/>
      <c r="EM213" s="312"/>
      <c r="EN213" s="312"/>
      <c r="EO213" s="312"/>
      <c r="EP213" s="312"/>
      <c r="EQ213" s="312"/>
      <c r="ER213" s="312"/>
      <c r="ES213" s="312"/>
      <c r="ET213" s="312"/>
      <c r="EU213" s="312"/>
    </row>
    <row r="214" spans="1:151" s="592" customFormat="1" ht="16.5" customHeight="1" x14ac:dyDescent="0.55000000000000004">
      <c r="A214" s="3164"/>
      <c r="B214" s="619" t="s">
        <v>40</v>
      </c>
      <c r="C214" s="344" t="s">
        <v>10</v>
      </c>
      <c r="D214" s="344" t="s">
        <v>10</v>
      </c>
      <c r="E214" s="344" t="s">
        <v>10</v>
      </c>
      <c r="F214" s="344" t="s">
        <v>10</v>
      </c>
      <c r="G214" s="344" t="s">
        <v>10</v>
      </c>
      <c r="H214" s="344" t="s">
        <v>10</v>
      </c>
      <c r="I214" s="344" t="s">
        <v>10</v>
      </c>
      <c r="J214" s="344" t="s">
        <v>10</v>
      </c>
      <c r="K214" s="344" t="s">
        <v>10</v>
      </c>
      <c r="L214" s="344" t="s">
        <v>10</v>
      </c>
      <c r="M214" s="344" t="s">
        <v>10</v>
      </c>
      <c r="N214" s="344" t="s">
        <v>10</v>
      </c>
      <c r="O214" s="344" t="s">
        <v>10</v>
      </c>
      <c r="P214" s="81">
        <v>20.196000000000002</v>
      </c>
      <c r="Q214" s="344" t="s">
        <v>10</v>
      </c>
      <c r="R214" s="344" t="s">
        <v>10</v>
      </c>
      <c r="S214" s="344" t="s">
        <v>10</v>
      </c>
      <c r="T214" s="344" t="s">
        <v>10</v>
      </c>
      <c r="U214" s="344" t="s">
        <v>10</v>
      </c>
      <c r="V214" s="344" t="s">
        <v>10</v>
      </c>
      <c r="W214" s="344" t="s">
        <v>10</v>
      </c>
      <c r="X214" s="344" t="s">
        <v>10</v>
      </c>
      <c r="Y214" s="557" t="s">
        <v>10</v>
      </c>
      <c r="Z214" s="557" t="s">
        <v>10</v>
      </c>
      <c r="AA214" s="344" t="s">
        <v>10</v>
      </c>
      <c r="AB214" s="249" t="s">
        <v>10</v>
      </c>
      <c r="AC214" s="249" t="s">
        <v>10</v>
      </c>
      <c r="AD214" s="249" t="s">
        <v>10</v>
      </c>
      <c r="AE214" s="249" t="s">
        <v>10</v>
      </c>
      <c r="AF214" s="249" t="s">
        <v>10</v>
      </c>
      <c r="AG214" s="557" t="s">
        <v>10</v>
      </c>
      <c r="AH214" s="557" t="s">
        <v>10</v>
      </c>
      <c r="AI214" s="557" t="s">
        <v>10</v>
      </c>
      <c r="AJ214" s="557" t="s">
        <v>10</v>
      </c>
      <c r="AK214" s="557" t="s">
        <v>10</v>
      </c>
      <c r="AL214" s="249" t="s">
        <v>10</v>
      </c>
      <c r="AM214" s="249" t="s">
        <v>10</v>
      </c>
      <c r="AN214" s="249" t="s">
        <v>10</v>
      </c>
      <c r="AO214" s="352" t="s">
        <v>10</v>
      </c>
      <c r="AP214" s="249"/>
      <c r="AQ214" s="249"/>
      <c r="AR214" s="249"/>
      <c r="AS214" s="249"/>
      <c r="AT214" s="249"/>
      <c r="AU214" s="249"/>
      <c r="AV214" s="249"/>
      <c r="AW214" s="249"/>
      <c r="AX214" s="249"/>
      <c r="AY214" s="249"/>
      <c r="AZ214" s="249"/>
      <c r="BA214" s="249"/>
      <c r="BB214" s="249"/>
      <c r="BC214" s="249"/>
      <c r="BD214" s="249"/>
      <c r="BE214" s="249"/>
      <c r="BF214" s="249"/>
      <c r="BG214" s="249"/>
      <c r="BH214" s="249"/>
      <c r="BI214" s="249"/>
      <c r="BJ214" s="249"/>
      <c r="BK214" s="249"/>
      <c r="BL214" s="249"/>
      <c r="BM214" s="249"/>
      <c r="BN214" s="249"/>
      <c r="BO214" s="249"/>
      <c r="BP214" s="249"/>
      <c r="BQ214" s="249"/>
      <c r="BR214" s="249"/>
      <c r="BS214" s="249"/>
      <c r="BT214" s="249"/>
      <c r="BU214" s="249"/>
      <c r="BV214" s="249"/>
      <c r="BW214" s="249"/>
      <c r="BX214" s="249"/>
      <c r="BY214" s="249"/>
      <c r="BZ214" s="249"/>
      <c r="CA214" s="249"/>
      <c r="CB214" s="249"/>
      <c r="CC214" s="249"/>
      <c r="CD214" s="249"/>
      <c r="CE214" s="249"/>
      <c r="CF214" s="312"/>
      <c r="CG214" s="312"/>
      <c r="CH214" s="312"/>
      <c r="CI214" s="312"/>
      <c r="CJ214" s="312"/>
      <c r="CK214" s="312"/>
      <c r="CL214" s="312"/>
      <c r="CM214" s="312"/>
      <c r="CN214" s="312"/>
      <c r="CO214" s="312"/>
      <c r="CP214" s="312"/>
      <c r="CQ214" s="312"/>
      <c r="CR214" s="312"/>
      <c r="CS214" s="312"/>
      <c r="CT214" s="312"/>
      <c r="CU214" s="312"/>
      <c r="CV214" s="312"/>
      <c r="CW214" s="312"/>
      <c r="CX214" s="312"/>
      <c r="CY214" s="312"/>
      <c r="CZ214" s="312"/>
      <c r="DA214" s="312"/>
      <c r="DB214" s="312"/>
      <c r="DC214" s="312"/>
      <c r="DD214" s="312"/>
      <c r="DE214" s="312"/>
      <c r="DF214" s="312"/>
      <c r="DG214" s="312"/>
      <c r="DH214" s="312"/>
      <c r="DI214" s="312"/>
      <c r="DJ214" s="312"/>
      <c r="DK214" s="312"/>
      <c r="DL214" s="312"/>
      <c r="DM214" s="312"/>
      <c r="DN214" s="312"/>
      <c r="DO214" s="312"/>
      <c r="DP214" s="312"/>
      <c r="DQ214" s="312"/>
      <c r="DR214" s="312"/>
      <c r="DS214" s="312"/>
      <c r="DT214" s="312"/>
      <c r="DU214" s="312"/>
      <c r="DV214" s="312"/>
      <c r="DW214" s="312"/>
      <c r="DX214" s="312"/>
      <c r="DY214" s="312"/>
      <c r="DZ214" s="312"/>
      <c r="EA214" s="312"/>
      <c r="EB214" s="312"/>
      <c r="EC214" s="312"/>
      <c r="ED214" s="312"/>
      <c r="EE214" s="312"/>
      <c r="EF214" s="312"/>
      <c r="EG214" s="312"/>
      <c r="EH214" s="312"/>
      <c r="EI214" s="312"/>
      <c r="EJ214" s="312"/>
      <c r="EK214" s="312"/>
      <c r="EL214" s="312"/>
      <c r="EM214" s="312"/>
      <c r="EN214" s="312"/>
      <c r="EO214" s="312"/>
      <c r="EP214" s="312"/>
      <c r="EQ214" s="312"/>
      <c r="ER214" s="312"/>
      <c r="ES214" s="312"/>
      <c r="ET214" s="312"/>
      <c r="EU214" s="312"/>
    </row>
    <row r="215" spans="1:151" s="592" customFormat="1" ht="16.5" customHeight="1" x14ac:dyDescent="0.55000000000000004">
      <c r="A215" s="3164"/>
      <c r="B215" s="39" t="s">
        <v>41</v>
      </c>
      <c r="C215" s="344" t="s">
        <v>10</v>
      </c>
      <c r="D215" s="344" t="s">
        <v>10</v>
      </c>
      <c r="E215" s="344" t="s">
        <v>10</v>
      </c>
      <c r="F215" s="344" t="s">
        <v>10</v>
      </c>
      <c r="G215" s="344" t="s">
        <v>10</v>
      </c>
      <c r="H215" s="344" t="s">
        <v>10</v>
      </c>
      <c r="I215" s="344" t="s">
        <v>10</v>
      </c>
      <c r="J215" s="344" t="s">
        <v>10</v>
      </c>
      <c r="K215" s="344" t="s">
        <v>10</v>
      </c>
      <c r="L215" s="344" t="s">
        <v>10</v>
      </c>
      <c r="M215" s="344" t="s">
        <v>10</v>
      </c>
      <c r="N215" s="344" t="s">
        <v>10</v>
      </c>
      <c r="O215" s="344" t="s">
        <v>10</v>
      </c>
      <c r="P215" s="81">
        <v>45.627000000000002</v>
      </c>
      <c r="Q215" s="344" t="s">
        <v>10</v>
      </c>
      <c r="R215" s="344" t="s">
        <v>10</v>
      </c>
      <c r="S215" s="344" t="s">
        <v>10</v>
      </c>
      <c r="T215" s="344" t="s">
        <v>10</v>
      </c>
      <c r="U215" s="344" t="s">
        <v>10</v>
      </c>
      <c r="V215" s="344" t="s">
        <v>10</v>
      </c>
      <c r="W215" s="344" t="s">
        <v>10</v>
      </c>
      <c r="X215" s="344" t="s">
        <v>10</v>
      </c>
      <c r="Y215" s="344" t="s">
        <v>10</v>
      </c>
      <c r="Z215" s="344" t="s">
        <v>10</v>
      </c>
      <c r="AA215" s="344" t="s">
        <v>10</v>
      </c>
      <c r="AB215" s="249" t="s">
        <v>10</v>
      </c>
      <c r="AC215" s="249" t="s">
        <v>10</v>
      </c>
      <c r="AD215" s="249" t="s">
        <v>10</v>
      </c>
      <c r="AE215" s="249" t="s">
        <v>10</v>
      </c>
      <c r="AF215" s="249" t="s">
        <v>10</v>
      </c>
      <c r="AG215" s="249" t="s">
        <v>10</v>
      </c>
      <c r="AH215" s="249" t="s">
        <v>10</v>
      </c>
      <c r="AI215" s="249" t="s">
        <v>10</v>
      </c>
      <c r="AJ215" s="249" t="s">
        <v>10</v>
      </c>
      <c r="AK215" s="249" t="s">
        <v>10</v>
      </c>
      <c r="AL215" s="249" t="s">
        <v>10</v>
      </c>
      <c r="AM215" s="249" t="s">
        <v>10</v>
      </c>
      <c r="AN215" s="249" t="s">
        <v>10</v>
      </c>
      <c r="AO215" s="352" t="s">
        <v>10</v>
      </c>
      <c r="AP215" s="249"/>
      <c r="AQ215" s="249"/>
      <c r="AR215" s="249"/>
      <c r="AS215" s="249"/>
      <c r="AT215" s="249"/>
      <c r="AU215" s="249"/>
      <c r="AV215" s="249"/>
      <c r="AW215" s="249"/>
      <c r="AX215" s="249"/>
      <c r="AY215" s="249"/>
      <c r="AZ215" s="249"/>
      <c r="BA215" s="249"/>
      <c r="BB215" s="249"/>
      <c r="BC215" s="249"/>
      <c r="BD215" s="249"/>
      <c r="BE215" s="249"/>
      <c r="BF215" s="249"/>
      <c r="BG215" s="249"/>
      <c r="BH215" s="249"/>
      <c r="BI215" s="249"/>
      <c r="BJ215" s="249"/>
      <c r="BK215" s="249"/>
      <c r="BL215" s="249"/>
      <c r="BM215" s="249"/>
      <c r="BN215" s="249"/>
      <c r="BO215" s="249"/>
      <c r="BP215" s="249"/>
      <c r="BQ215" s="249"/>
      <c r="BR215" s="249"/>
      <c r="BS215" s="249"/>
      <c r="BT215" s="249"/>
      <c r="BU215" s="249"/>
      <c r="BV215" s="249"/>
      <c r="BW215" s="249"/>
      <c r="BX215" s="249"/>
      <c r="BY215" s="249"/>
      <c r="BZ215" s="249"/>
      <c r="CA215" s="249"/>
      <c r="CB215" s="249"/>
      <c r="CC215" s="249"/>
      <c r="CD215" s="249"/>
      <c r="CE215" s="249"/>
      <c r="CF215" s="312"/>
      <c r="CG215" s="312"/>
      <c r="CH215" s="312"/>
      <c r="CI215" s="312"/>
      <c r="CJ215" s="312"/>
      <c r="CK215" s="312"/>
      <c r="CL215" s="312"/>
      <c r="CM215" s="312"/>
      <c r="CN215" s="312"/>
      <c r="CO215" s="312"/>
      <c r="CP215" s="312"/>
      <c r="CQ215" s="312"/>
      <c r="CR215" s="312"/>
      <c r="CS215" s="312"/>
      <c r="CT215" s="312"/>
      <c r="CU215" s="312"/>
      <c r="CV215" s="312"/>
      <c r="CW215" s="312"/>
      <c r="CX215" s="312"/>
      <c r="CY215" s="312"/>
      <c r="CZ215" s="312"/>
      <c r="DA215" s="312"/>
      <c r="DB215" s="312"/>
      <c r="DC215" s="312"/>
      <c r="DD215" s="312"/>
      <c r="DE215" s="312"/>
      <c r="DF215" s="312"/>
      <c r="DG215" s="312"/>
      <c r="DH215" s="312"/>
      <c r="DI215" s="312"/>
      <c r="DJ215" s="312"/>
      <c r="DK215" s="312"/>
      <c r="DL215" s="312"/>
      <c r="DM215" s="312"/>
      <c r="DN215" s="312"/>
      <c r="DO215" s="312"/>
      <c r="DP215" s="312"/>
      <c r="DQ215" s="312"/>
      <c r="DR215" s="312"/>
      <c r="DS215" s="312"/>
      <c r="DT215" s="312"/>
      <c r="DU215" s="312"/>
      <c r="DV215" s="312"/>
      <c r="DW215" s="312"/>
      <c r="DX215" s="312"/>
      <c r="DY215" s="312"/>
      <c r="DZ215" s="312"/>
      <c r="EA215" s="312"/>
      <c r="EB215" s="312"/>
      <c r="EC215" s="312"/>
      <c r="ED215" s="312"/>
      <c r="EE215" s="312"/>
      <c r="EF215" s="312"/>
      <c r="EG215" s="312"/>
      <c r="EH215" s="312"/>
      <c r="EI215" s="312"/>
      <c r="EJ215" s="312"/>
      <c r="EK215" s="312"/>
      <c r="EL215" s="312"/>
      <c r="EM215" s="312"/>
      <c r="EN215" s="312"/>
      <c r="EO215" s="312"/>
      <c r="EP215" s="312"/>
      <c r="EQ215" s="312"/>
      <c r="ER215" s="312"/>
      <c r="ES215" s="312"/>
      <c r="ET215" s="312"/>
      <c r="EU215" s="312"/>
    </row>
    <row r="216" spans="1:151" s="592" customFormat="1" ht="16.5" customHeight="1" x14ac:dyDescent="0.55000000000000004">
      <c r="A216" s="3164"/>
      <c r="B216" s="39" t="s">
        <v>99</v>
      </c>
      <c r="C216" s="344" t="s">
        <v>10</v>
      </c>
      <c r="D216" s="344" t="s">
        <v>10</v>
      </c>
      <c r="E216" s="344" t="s">
        <v>10</v>
      </c>
      <c r="F216" s="344" t="s">
        <v>10</v>
      </c>
      <c r="G216" s="344" t="s">
        <v>10</v>
      </c>
      <c r="H216" s="344" t="s">
        <v>10</v>
      </c>
      <c r="I216" s="344" t="s">
        <v>10</v>
      </c>
      <c r="J216" s="344" t="s">
        <v>10</v>
      </c>
      <c r="K216" s="344" t="s">
        <v>10</v>
      </c>
      <c r="L216" s="344" t="s">
        <v>10</v>
      </c>
      <c r="M216" s="344" t="s">
        <v>10</v>
      </c>
      <c r="N216" s="344" t="s">
        <v>10</v>
      </c>
      <c r="O216" s="344" t="s">
        <v>10</v>
      </c>
      <c r="P216" s="81">
        <v>23.850999999999999</v>
      </c>
      <c r="Q216" s="344" t="s">
        <v>10</v>
      </c>
      <c r="R216" s="344" t="s">
        <v>10</v>
      </c>
      <c r="S216" s="344" t="s">
        <v>10</v>
      </c>
      <c r="T216" s="344" t="s">
        <v>10</v>
      </c>
      <c r="U216" s="344" t="s">
        <v>10</v>
      </c>
      <c r="V216" s="344" t="s">
        <v>10</v>
      </c>
      <c r="W216" s="344" t="s">
        <v>10</v>
      </c>
      <c r="X216" s="344" t="s">
        <v>10</v>
      </c>
      <c r="Y216" s="344" t="s">
        <v>10</v>
      </c>
      <c r="Z216" s="344" t="s">
        <v>10</v>
      </c>
      <c r="AA216" s="344" t="s">
        <v>10</v>
      </c>
      <c r="AB216" s="249" t="s">
        <v>10</v>
      </c>
      <c r="AC216" s="249" t="s">
        <v>10</v>
      </c>
      <c r="AD216" s="249" t="s">
        <v>10</v>
      </c>
      <c r="AE216" s="249" t="s">
        <v>10</v>
      </c>
      <c r="AF216" s="249" t="s">
        <v>10</v>
      </c>
      <c r="AG216" s="249" t="s">
        <v>10</v>
      </c>
      <c r="AH216" s="249" t="s">
        <v>10</v>
      </c>
      <c r="AI216" s="249" t="s">
        <v>10</v>
      </c>
      <c r="AJ216" s="249" t="s">
        <v>10</v>
      </c>
      <c r="AK216" s="249" t="s">
        <v>10</v>
      </c>
      <c r="AL216" s="249" t="s">
        <v>10</v>
      </c>
      <c r="AM216" s="249" t="s">
        <v>10</v>
      </c>
      <c r="AN216" s="249" t="s">
        <v>10</v>
      </c>
      <c r="AO216" s="352" t="s">
        <v>10</v>
      </c>
      <c r="AP216" s="249"/>
      <c r="AQ216" s="249"/>
      <c r="AR216" s="249"/>
      <c r="AS216" s="249"/>
      <c r="AT216" s="249"/>
      <c r="AU216" s="249"/>
      <c r="AV216" s="249"/>
      <c r="AW216" s="249"/>
      <c r="AX216" s="249"/>
      <c r="AY216" s="249"/>
      <c r="AZ216" s="249"/>
      <c r="BA216" s="249"/>
      <c r="BB216" s="249"/>
      <c r="BC216" s="249"/>
      <c r="BD216" s="249"/>
      <c r="BE216" s="249"/>
      <c r="BF216" s="249"/>
      <c r="BG216" s="249"/>
      <c r="BH216" s="249"/>
      <c r="BI216" s="249"/>
      <c r="BJ216" s="249"/>
      <c r="BK216" s="249"/>
      <c r="BL216" s="249"/>
      <c r="BM216" s="249"/>
      <c r="BN216" s="249"/>
      <c r="BO216" s="249"/>
      <c r="BP216" s="249"/>
      <c r="BQ216" s="249"/>
      <c r="BR216" s="249"/>
      <c r="BS216" s="249"/>
      <c r="BT216" s="249"/>
      <c r="BU216" s="249"/>
      <c r="BV216" s="249"/>
      <c r="BW216" s="249"/>
      <c r="BX216" s="249"/>
      <c r="BY216" s="249"/>
      <c r="BZ216" s="249"/>
      <c r="CA216" s="249"/>
      <c r="CB216" s="249"/>
      <c r="CC216" s="249"/>
      <c r="CD216" s="249"/>
      <c r="CE216" s="249"/>
      <c r="CF216" s="312"/>
      <c r="CG216" s="312"/>
      <c r="CH216" s="312"/>
      <c r="CI216" s="312"/>
      <c r="CJ216" s="312"/>
      <c r="CK216" s="312"/>
      <c r="CL216" s="312"/>
      <c r="CM216" s="312"/>
      <c r="CN216" s="312"/>
      <c r="CO216" s="312"/>
      <c r="CP216" s="312"/>
      <c r="CQ216" s="312"/>
      <c r="CR216" s="312"/>
      <c r="CS216" s="312"/>
      <c r="CT216" s="312"/>
      <c r="CU216" s="312"/>
      <c r="CV216" s="312"/>
      <c r="CW216" s="312"/>
      <c r="CX216" s="312"/>
      <c r="CY216" s="312"/>
      <c r="CZ216" s="312"/>
      <c r="DA216" s="312"/>
      <c r="DB216" s="312"/>
      <c r="DC216" s="312"/>
      <c r="DD216" s="312"/>
      <c r="DE216" s="312"/>
      <c r="DF216" s="312"/>
      <c r="DG216" s="312"/>
      <c r="DH216" s="312"/>
      <c r="DI216" s="312"/>
      <c r="DJ216" s="312"/>
      <c r="DK216" s="312"/>
      <c r="DL216" s="312"/>
      <c r="DM216" s="312"/>
      <c r="DN216" s="312"/>
      <c r="DO216" s="312"/>
      <c r="DP216" s="312"/>
      <c r="DQ216" s="312"/>
      <c r="DR216" s="312"/>
      <c r="DS216" s="312"/>
      <c r="DT216" s="312"/>
      <c r="DU216" s="312"/>
      <c r="DV216" s="312"/>
      <c r="DW216" s="312"/>
      <c r="DX216" s="312"/>
      <c r="DY216" s="312"/>
      <c r="DZ216" s="312"/>
      <c r="EA216" s="312"/>
      <c r="EB216" s="312"/>
      <c r="EC216" s="312"/>
      <c r="ED216" s="312"/>
      <c r="EE216" s="312"/>
      <c r="EF216" s="312"/>
      <c r="EG216" s="312"/>
      <c r="EH216" s="312"/>
      <c r="EI216" s="312"/>
      <c r="EJ216" s="312"/>
      <c r="EK216" s="312"/>
      <c r="EL216" s="312"/>
      <c r="EM216" s="312"/>
      <c r="EN216" s="312"/>
      <c r="EO216" s="312"/>
      <c r="EP216" s="312"/>
      <c r="EQ216" s="312"/>
      <c r="ER216" s="312"/>
      <c r="ES216" s="312"/>
      <c r="ET216" s="312"/>
      <c r="EU216" s="312"/>
    </row>
    <row r="217" spans="1:151" s="592" customFormat="1" ht="16.5" customHeight="1" x14ac:dyDescent="0.55000000000000004">
      <c r="A217" s="3157"/>
      <c r="B217" s="347" t="s">
        <v>42</v>
      </c>
      <c r="C217" s="560" t="s">
        <v>10</v>
      </c>
      <c r="D217" s="560" t="s">
        <v>10</v>
      </c>
      <c r="E217" s="560" t="s">
        <v>10</v>
      </c>
      <c r="F217" s="560" t="s">
        <v>10</v>
      </c>
      <c r="G217" s="560" t="s">
        <v>10</v>
      </c>
      <c r="H217" s="560" t="s">
        <v>10</v>
      </c>
      <c r="I217" s="560" t="s">
        <v>10</v>
      </c>
      <c r="J217" s="560" t="s">
        <v>10</v>
      </c>
      <c r="K217" s="560" t="s">
        <v>10</v>
      </c>
      <c r="L217" s="560" t="s">
        <v>10</v>
      </c>
      <c r="M217" s="560" t="s">
        <v>10</v>
      </c>
      <c r="N217" s="560" t="s">
        <v>10</v>
      </c>
      <c r="O217" s="560" t="s">
        <v>10</v>
      </c>
      <c r="P217" s="81">
        <v>10.324999999999999</v>
      </c>
      <c r="Q217" s="560" t="s">
        <v>10</v>
      </c>
      <c r="R217" s="560" t="s">
        <v>10</v>
      </c>
      <c r="S217" s="560" t="s">
        <v>10</v>
      </c>
      <c r="T217" s="560" t="s">
        <v>10</v>
      </c>
      <c r="U217" s="560" t="s">
        <v>10</v>
      </c>
      <c r="V217" s="560" t="s">
        <v>10</v>
      </c>
      <c r="W217" s="560" t="s">
        <v>10</v>
      </c>
      <c r="X217" s="560" t="s">
        <v>10</v>
      </c>
      <c r="Y217" s="560" t="s">
        <v>10</v>
      </c>
      <c r="Z217" s="560" t="s">
        <v>10</v>
      </c>
      <c r="AA217" s="560" t="s">
        <v>10</v>
      </c>
      <c r="AB217" s="573" t="s">
        <v>10</v>
      </c>
      <c r="AC217" s="573" t="s">
        <v>10</v>
      </c>
      <c r="AD217" s="573" t="s">
        <v>10</v>
      </c>
      <c r="AE217" s="573" t="s">
        <v>10</v>
      </c>
      <c r="AF217" s="573" t="s">
        <v>10</v>
      </c>
      <c r="AG217" s="573" t="s">
        <v>10</v>
      </c>
      <c r="AH217" s="573" t="s">
        <v>10</v>
      </c>
      <c r="AI217" s="573" t="s">
        <v>10</v>
      </c>
      <c r="AJ217" s="573" t="s">
        <v>10</v>
      </c>
      <c r="AK217" s="573" t="s">
        <v>10</v>
      </c>
      <c r="AL217" s="249" t="s">
        <v>10</v>
      </c>
      <c r="AM217" s="650" t="s">
        <v>10</v>
      </c>
      <c r="AN217" s="650" t="s">
        <v>10</v>
      </c>
      <c r="AO217" s="353" t="s">
        <v>10</v>
      </c>
      <c r="AP217" s="249"/>
      <c r="AQ217" s="249"/>
      <c r="AR217" s="249"/>
      <c r="AS217" s="249"/>
      <c r="AT217" s="249"/>
      <c r="AU217" s="249"/>
      <c r="AV217" s="249"/>
      <c r="AW217" s="249"/>
      <c r="AX217" s="249"/>
      <c r="AY217" s="249"/>
      <c r="AZ217" s="249"/>
      <c r="BA217" s="249"/>
      <c r="BB217" s="249"/>
      <c r="BC217" s="249"/>
      <c r="BD217" s="249"/>
      <c r="BE217" s="249"/>
      <c r="BF217" s="249"/>
      <c r="BG217" s="249"/>
      <c r="BH217" s="249"/>
      <c r="BI217" s="249"/>
      <c r="BJ217" s="249"/>
      <c r="BK217" s="249"/>
      <c r="BL217" s="249"/>
      <c r="BM217" s="249"/>
      <c r="BN217" s="249"/>
      <c r="BO217" s="249"/>
      <c r="BP217" s="249"/>
      <c r="BQ217" s="249"/>
      <c r="BR217" s="249"/>
      <c r="BS217" s="249"/>
      <c r="BT217" s="249"/>
      <c r="BU217" s="249"/>
      <c r="BV217" s="249"/>
      <c r="BW217" s="249"/>
      <c r="BX217" s="249"/>
      <c r="BY217" s="249"/>
      <c r="BZ217" s="249"/>
      <c r="CA217" s="249"/>
      <c r="CB217" s="249"/>
      <c r="CC217" s="249"/>
      <c r="CD217" s="249"/>
      <c r="CE217" s="249"/>
      <c r="CF217" s="312"/>
      <c r="CG217" s="312"/>
      <c r="CH217" s="312"/>
      <c r="CI217" s="312"/>
      <c r="CJ217" s="312"/>
      <c r="CK217" s="312"/>
      <c r="CL217" s="312"/>
      <c r="CM217" s="312"/>
      <c r="CN217" s="312"/>
      <c r="CO217" s="312"/>
      <c r="CP217" s="312"/>
      <c r="CQ217" s="312"/>
      <c r="CR217" s="312"/>
      <c r="CS217" s="312"/>
      <c r="CT217" s="312"/>
      <c r="CU217" s="312"/>
      <c r="CV217" s="312"/>
      <c r="CW217" s="312"/>
      <c r="CX217" s="312"/>
      <c r="CY217" s="312"/>
      <c r="CZ217" s="312"/>
      <c r="DA217" s="312"/>
      <c r="DB217" s="312"/>
      <c r="DC217" s="312"/>
      <c r="DD217" s="312"/>
      <c r="DE217" s="312"/>
      <c r="DF217" s="312"/>
      <c r="DG217" s="312"/>
      <c r="DH217" s="312"/>
      <c r="DI217" s="312"/>
      <c r="DJ217" s="312"/>
      <c r="DK217" s="312"/>
      <c r="DL217" s="312"/>
      <c r="DM217" s="312"/>
      <c r="DN217" s="312"/>
      <c r="DO217" s="312"/>
      <c r="DP217" s="312"/>
      <c r="DQ217" s="312"/>
      <c r="DR217" s="312"/>
      <c r="DS217" s="312"/>
      <c r="DT217" s="312"/>
      <c r="DU217" s="312"/>
      <c r="DV217" s="312"/>
      <c r="DW217" s="312"/>
      <c r="DX217" s="312"/>
      <c r="DY217" s="312"/>
      <c r="DZ217" s="312"/>
      <c r="EA217" s="312"/>
      <c r="EB217" s="312"/>
      <c r="EC217" s="312"/>
      <c r="ED217" s="312"/>
      <c r="EE217" s="312"/>
      <c r="EF217" s="312"/>
      <c r="EG217" s="312"/>
      <c r="EH217" s="312"/>
      <c r="EI217" s="312"/>
      <c r="EJ217" s="312"/>
      <c r="EK217" s="312"/>
      <c r="EL217" s="312"/>
      <c r="EM217" s="312"/>
      <c r="EN217" s="312"/>
      <c r="EO217" s="312"/>
      <c r="EP217" s="312"/>
      <c r="EQ217" s="312"/>
      <c r="ER217" s="312"/>
      <c r="ES217" s="312"/>
      <c r="ET217" s="312"/>
      <c r="EU217" s="312"/>
    </row>
    <row r="218" spans="1:151" s="592" customFormat="1" ht="15.65" hidden="1" customHeight="1" x14ac:dyDescent="0.55000000000000004">
      <c r="A218" s="3157"/>
      <c r="B218" s="620"/>
      <c r="C218" s="249"/>
      <c r="D218" s="249"/>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12"/>
      <c r="AA218" s="312"/>
      <c r="AB218" s="342"/>
      <c r="AC218" s="342"/>
      <c r="AD218" s="342"/>
      <c r="AE218" s="342"/>
      <c r="AF218" s="342"/>
      <c r="AG218" s="342"/>
      <c r="AH218" s="240"/>
      <c r="AI218" s="312"/>
      <c r="AJ218" s="312"/>
      <c r="AK218" s="312"/>
      <c r="AL218" s="249"/>
      <c r="AM218" s="249"/>
      <c r="AN218" s="249"/>
      <c r="AO218" s="249"/>
      <c r="AP218" s="249"/>
      <c r="AQ218" s="249"/>
      <c r="AR218" s="249"/>
      <c r="AS218" s="249"/>
      <c r="AT218" s="249"/>
      <c r="AU218" s="249"/>
      <c r="AV218" s="249"/>
      <c r="AW218" s="249"/>
      <c r="AX218" s="249"/>
      <c r="AY218" s="249"/>
      <c r="AZ218" s="249"/>
      <c r="BA218" s="249"/>
      <c r="BB218" s="249"/>
      <c r="BC218" s="249"/>
      <c r="BD218" s="249"/>
      <c r="BE218" s="249"/>
      <c r="BF218" s="249"/>
      <c r="BG218" s="249"/>
      <c r="BH218" s="249"/>
      <c r="BI218" s="249"/>
      <c r="BJ218" s="249"/>
      <c r="BK218" s="249"/>
      <c r="BL218" s="249"/>
      <c r="BM218" s="249"/>
      <c r="BN218" s="249"/>
      <c r="BO218" s="249"/>
      <c r="BP218" s="249"/>
      <c r="BQ218" s="249"/>
      <c r="BR218" s="249"/>
      <c r="BS218" s="249"/>
      <c r="BT218" s="249"/>
      <c r="BU218" s="249"/>
      <c r="BV218" s="249"/>
      <c r="BW218" s="249"/>
      <c r="BX218" s="249"/>
      <c r="BY218" s="249"/>
      <c r="BZ218" s="249"/>
      <c r="CA218" s="249"/>
      <c r="CB218" s="249"/>
      <c r="CC218" s="249"/>
      <c r="CD218" s="249"/>
      <c r="CE218" s="249"/>
      <c r="CF218" s="312"/>
      <c r="CG218" s="312"/>
      <c r="CH218" s="312"/>
      <c r="CI218" s="312"/>
      <c r="CJ218" s="312"/>
      <c r="CK218" s="312"/>
      <c r="CL218" s="312"/>
      <c r="CM218" s="312"/>
      <c r="CN218" s="312"/>
      <c r="CO218" s="312"/>
      <c r="CP218" s="312"/>
      <c r="CQ218" s="312"/>
      <c r="CR218" s="312"/>
      <c r="CS218" s="312"/>
      <c r="CT218" s="312"/>
      <c r="CU218" s="312"/>
      <c r="CV218" s="312"/>
      <c r="CW218" s="312"/>
      <c r="CX218" s="312"/>
      <c r="CY218" s="312"/>
      <c r="CZ218" s="312"/>
      <c r="DA218" s="312"/>
      <c r="DB218" s="312"/>
      <c r="DC218" s="312"/>
      <c r="DD218" s="312"/>
      <c r="DE218" s="312"/>
      <c r="DF218" s="312"/>
      <c r="DG218" s="312"/>
      <c r="DH218" s="312"/>
      <c r="DI218" s="312"/>
      <c r="DJ218" s="312"/>
      <c r="DK218" s="312"/>
      <c r="DL218" s="312"/>
      <c r="DM218" s="312"/>
      <c r="DN218" s="312"/>
      <c r="DO218" s="312"/>
      <c r="DP218" s="312"/>
      <c r="DQ218" s="312"/>
      <c r="DR218" s="312"/>
      <c r="DS218" s="312"/>
      <c r="DT218" s="312"/>
      <c r="DU218" s="312"/>
      <c r="DV218" s="312"/>
      <c r="DW218" s="312"/>
      <c r="DX218" s="312"/>
      <c r="DY218" s="312"/>
      <c r="DZ218" s="312"/>
      <c r="EA218" s="312"/>
      <c r="EB218" s="312"/>
      <c r="EC218" s="312"/>
      <c r="ED218" s="312"/>
      <c r="EE218" s="312"/>
      <c r="EF218" s="312"/>
      <c r="EG218" s="312"/>
      <c r="EH218" s="312"/>
      <c r="EI218" s="312"/>
      <c r="EJ218" s="312"/>
      <c r="EK218" s="312"/>
      <c r="EL218" s="312"/>
      <c r="EM218" s="312"/>
      <c r="EN218" s="312"/>
      <c r="EO218" s="312"/>
      <c r="EP218" s="312"/>
      <c r="EQ218" s="312"/>
      <c r="ER218" s="312"/>
      <c r="ES218" s="312"/>
      <c r="ET218" s="312"/>
      <c r="EU218" s="312"/>
    </row>
    <row r="219" spans="1:151" s="592" customFormat="1" x14ac:dyDescent="0.55000000000000004">
      <c r="A219" s="3157"/>
      <c r="B219" s="3277" t="s">
        <v>1233</v>
      </c>
      <c r="C219" s="3276"/>
      <c r="D219" s="3276"/>
      <c r="E219" s="3276"/>
      <c r="F219" s="3276"/>
      <c r="G219" s="3276"/>
      <c r="H219" s="3276"/>
      <c r="I219" s="3276"/>
      <c r="J219" s="3276"/>
      <c r="K219" s="3276"/>
      <c r="L219" s="3276"/>
      <c r="M219" s="3276"/>
      <c r="N219" s="3276"/>
      <c r="O219" s="3276"/>
      <c r="P219" s="3276"/>
      <c r="Q219" s="3276"/>
      <c r="R219" s="3276">
        <v>3.2280000000000002</v>
      </c>
      <c r="S219" s="371"/>
      <c r="T219" s="371"/>
      <c r="U219" s="371"/>
      <c r="V219" s="371"/>
      <c r="W219" s="371"/>
      <c r="X219" s="371"/>
      <c r="Y219" s="342"/>
      <c r="Z219" s="312"/>
      <c r="AA219" s="312"/>
      <c r="AB219" s="342"/>
      <c r="AC219" s="342"/>
      <c r="AD219" s="342"/>
      <c r="AE219" s="342"/>
      <c r="AF219" s="342"/>
      <c r="AG219" s="342"/>
      <c r="AH219" s="240"/>
      <c r="AI219" s="312"/>
      <c r="AJ219" s="312"/>
      <c r="AK219" s="312"/>
      <c r="AL219" s="249"/>
      <c r="AM219" s="249"/>
      <c r="AN219" s="249"/>
      <c r="AO219" s="249"/>
      <c r="AP219" s="249"/>
      <c r="AQ219" s="249"/>
      <c r="AR219" s="249"/>
      <c r="AS219" s="249"/>
      <c r="AT219" s="249"/>
      <c r="AU219" s="249"/>
      <c r="AV219" s="249"/>
      <c r="AW219" s="249"/>
      <c r="AX219" s="249"/>
      <c r="AY219" s="249"/>
      <c r="AZ219" s="249"/>
      <c r="BA219" s="249"/>
      <c r="BB219" s="249"/>
      <c r="BC219" s="249"/>
      <c r="BD219" s="249"/>
      <c r="BE219" s="249"/>
      <c r="BF219" s="249"/>
      <c r="BG219" s="249"/>
      <c r="BH219" s="249"/>
      <c r="BI219" s="249"/>
      <c r="BJ219" s="249"/>
      <c r="BK219" s="249"/>
      <c r="BL219" s="249"/>
      <c r="BM219" s="249"/>
      <c r="BN219" s="249"/>
      <c r="BO219" s="249"/>
      <c r="BP219" s="249"/>
      <c r="BQ219" s="249"/>
      <c r="BR219" s="249"/>
      <c r="BS219" s="249"/>
      <c r="BT219" s="249"/>
      <c r="BU219" s="249"/>
      <c r="BV219" s="249"/>
      <c r="BW219" s="249"/>
      <c r="BX219" s="249"/>
      <c r="BY219" s="249"/>
      <c r="BZ219" s="249"/>
      <c r="CA219" s="249"/>
      <c r="CB219" s="249"/>
      <c r="CC219" s="249"/>
      <c r="CD219" s="249"/>
      <c r="CE219" s="249"/>
      <c r="CF219" s="312"/>
      <c r="CG219" s="312"/>
      <c r="CH219" s="312"/>
      <c r="CI219" s="312"/>
      <c r="CJ219" s="312"/>
      <c r="CK219" s="312"/>
      <c r="CL219" s="312"/>
      <c r="CM219" s="312"/>
      <c r="CN219" s="312"/>
      <c r="CO219" s="312"/>
      <c r="CP219" s="312"/>
      <c r="CQ219" s="312"/>
      <c r="CR219" s="312"/>
      <c r="CS219" s="312"/>
      <c r="CT219" s="312"/>
      <c r="CU219" s="312"/>
      <c r="CV219" s="312"/>
      <c r="CW219" s="312"/>
      <c r="CX219" s="312"/>
      <c r="CY219" s="312"/>
      <c r="CZ219" s="312"/>
      <c r="DA219" s="312"/>
      <c r="DB219" s="312"/>
      <c r="DC219" s="312"/>
      <c r="DD219" s="312"/>
      <c r="DE219" s="312"/>
      <c r="DF219" s="312"/>
      <c r="DG219" s="312"/>
      <c r="DH219" s="312"/>
      <c r="DI219" s="312"/>
      <c r="DJ219" s="312"/>
      <c r="DK219" s="312"/>
      <c r="DL219" s="312"/>
      <c r="DM219" s="312"/>
      <c r="DN219" s="312"/>
      <c r="DO219" s="312"/>
      <c r="DP219" s="312"/>
      <c r="DQ219" s="312"/>
      <c r="DR219" s="312"/>
      <c r="DS219" s="312"/>
      <c r="DT219" s="312"/>
      <c r="DU219" s="312"/>
      <c r="DV219" s="312"/>
      <c r="DW219" s="312"/>
      <c r="DX219" s="312"/>
      <c r="DY219" s="312"/>
      <c r="DZ219" s="312"/>
      <c r="EA219" s="312"/>
      <c r="EB219" s="312"/>
      <c r="EC219" s="312"/>
      <c r="ED219" s="312"/>
      <c r="EE219" s="312"/>
      <c r="EF219" s="312"/>
      <c r="EG219" s="312"/>
      <c r="EH219" s="312"/>
      <c r="EI219" s="312"/>
      <c r="EJ219" s="312"/>
      <c r="EK219" s="312"/>
      <c r="EL219" s="312"/>
      <c r="EM219" s="312"/>
      <c r="EN219" s="312"/>
      <c r="EO219" s="312"/>
      <c r="EP219" s="312"/>
      <c r="EQ219" s="312"/>
      <c r="ER219" s="312"/>
      <c r="ES219" s="312"/>
      <c r="ET219" s="312"/>
      <c r="EU219" s="312"/>
    </row>
    <row r="220" spans="1:151" s="592" customFormat="1" x14ac:dyDescent="0.55000000000000004">
      <c r="A220" s="3157"/>
      <c r="B220" s="312"/>
      <c r="C220" s="312"/>
      <c r="D220" s="312"/>
      <c r="E220" s="312"/>
      <c r="F220" s="312"/>
      <c r="G220" s="312"/>
      <c r="H220" s="312"/>
      <c r="I220" s="312"/>
      <c r="J220" s="312"/>
      <c r="K220" s="312"/>
      <c r="L220" s="312"/>
      <c r="M220" s="312"/>
      <c r="N220" s="312"/>
      <c r="O220" s="312"/>
      <c r="P220" s="312"/>
      <c r="Q220" s="312"/>
      <c r="R220" s="312"/>
      <c r="S220" s="312"/>
      <c r="T220" s="312"/>
      <c r="U220" s="312"/>
      <c r="V220" s="312"/>
      <c r="W220" s="312"/>
      <c r="X220" s="312"/>
      <c r="Y220" s="312"/>
      <c r="Z220" s="312"/>
      <c r="AA220" s="312"/>
      <c r="AB220" s="312"/>
      <c r="AC220" s="312"/>
      <c r="AD220" s="312"/>
      <c r="AE220" s="312"/>
      <c r="AF220" s="312"/>
      <c r="AG220" s="312"/>
      <c r="AH220" s="312"/>
      <c r="AI220" s="312"/>
      <c r="AJ220" s="312"/>
      <c r="AK220" s="312"/>
      <c r="AL220" s="249"/>
      <c r="AM220" s="249"/>
      <c r="AN220" s="249"/>
      <c r="AO220" s="249"/>
      <c r="AP220" s="249"/>
      <c r="AQ220" s="249"/>
      <c r="AR220" s="249"/>
      <c r="AS220" s="249"/>
      <c r="AT220" s="249"/>
      <c r="AU220" s="249"/>
      <c r="AV220" s="249"/>
      <c r="AW220" s="249"/>
      <c r="AX220" s="249"/>
      <c r="AY220" s="249"/>
      <c r="AZ220" s="249"/>
      <c r="BA220" s="249"/>
      <c r="BB220" s="249"/>
      <c r="BC220" s="249"/>
      <c r="BD220" s="249"/>
      <c r="BE220" s="249"/>
      <c r="BF220" s="249"/>
      <c r="BG220" s="249"/>
      <c r="BH220" s="249"/>
      <c r="BI220" s="249"/>
      <c r="BJ220" s="249"/>
      <c r="BK220" s="249"/>
      <c r="BL220" s="249"/>
      <c r="BM220" s="249"/>
      <c r="BN220" s="249"/>
      <c r="BO220" s="249"/>
      <c r="BP220" s="249"/>
      <c r="BQ220" s="249"/>
      <c r="BR220" s="249"/>
      <c r="BS220" s="249"/>
      <c r="BT220" s="249"/>
      <c r="BU220" s="249"/>
      <c r="BV220" s="249"/>
      <c r="BW220" s="249"/>
      <c r="BX220" s="249"/>
      <c r="BY220" s="249"/>
      <c r="BZ220" s="249"/>
      <c r="CA220" s="249"/>
      <c r="CB220" s="249"/>
      <c r="CC220" s="249"/>
      <c r="CD220" s="249"/>
      <c r="CE220" s="249"/>
      <c r="CF220" s="312"/>
      <c r="CG220" s="312"/>
      <c r="CH220" s="312"/>
      <c r="CI220" s="312"/>
      <c r="CJ220" s="312"/>
      <c r="CK220" s="312"/>
      <c r="CL220" s="312"/>
      <c r="CM220" s="312"/>
      <c r="CN220" s="312"/>
      <c r="CO220" s="312"/>
      <c r="CP220" s="312"/>
      <c r="CQ220" s="312"/>
      <c r="CR220" s="312"/>
      <c r="CS220" s="312"/>
      <c r="CT220" s="312"/>
      <c r="CU220" s="312"/>
      <c r="CV220" s="312"/>
      <c r="CW220" s="312"/>
      <c r="CX220" s="312"/>
      <c r="CY220" s="312"/>
      <c r="CZ220" s="312"/>
      <c r="DA220" s="312"/>
      <c r="DB220" s="312"/>
      <c r="DC220" s="312"/>
      <c r="DD220" s="312"/>
      <c r="DE220" s="312"/>
      <c r="DF220" s="312"/>
      <c r="DG220" s="312"/>
      <c r="DH220" s="312"/>
      <c r="DI220" s="312"/>
      <c r="DJ220" s="312"/>
      <c r="DK220" s="312"/>
      <c r="DL220" s="312"/>
      <c r="DM220" s="312"/>
      <c r="DN220" s="312"/>
      <c r="DO220" s="312"/>
      <c r="DP220" s="312"/>
      <c r="DQ220" s="312"/>
      <c r="DR220" s="312"/>
      <c r="DS220" s="312"/>
      <c r="DT220" s="312"/>
      <c r="DU220" s="312"/>
      <c r="DV220" s="312"/>
      <c r="DW220" s="312"/>
      <c r="DX220" s="312"/>
      <c r="DY220" s="312"/>
      <c r="DZ220" s="312"/>
      <c r="EA220" s="312"/>
      <c r="EB220" s="312"/>
      <c r="EC220" s="312"/>
      <c r="ED220" s="312"/>
      <c r="EE220" s="312"/>
      <c r="EF220" s="312"/>
      <c r="EG220" s="312"/>
      <c r="EH220" s="312"/>
      <c r="EI220" s="312"/>
      <c r="EJ220" s="312"/>
      <c r="EK220" s="312"/>
      <c r="EL220" s="312"/>
      <c r="EM220" s="312"/>
      <c r="EN220" s="312"/>
      <c r="EO220" s="312"/>
      <c r="EP220" s="312"/>
      <c r="EQ220" s="312"/>
      <c r="ER220" s="312"/>
      <c r="ES220" s="312"/>
      <c r="ET220" s="312"/>
      <c r="EU220" s="312"/>
    </row>
    <row r="221" spans="1:151" s="311" customFormat="1" ht="63" customHeight="1" x14ac:dyDescent="0.35">
      <c r="A221" s="2504" t="s">
        <v>1003</v>
      </c>
      <c r="B221" s="3315" t="s">
        <v>851</v>
      </c>
      <c r="C221" s="3316"/>
      <c r="D221" s="3316"/>
      <c r="E221" s="3316"/>
      <c r="F221" s="3316"/>
      <c r="G221" s="3316"/>
      <c r="H221" s="3316"/>
      <c r="I221" s="3316"/>
      <c r="J221" s="3316"/>
      <c r="K221" s="3316"/>
      <c r="L221" s="3316"/>
      <c r="M221" s="3316"/>
      <c r="N221" s="3316"/>
      <c r="O221" s="3316"/>
      <c r="P221" s="3316"/>
      <c r="Q221" s="3316"/>
      <c r="R221" s="3316"/>
      <c r="S221" s="3316"/>
      <c r="T221" s="3316"/>
      <c r="U221" s="3316"/>
      <c r="V221" s="3316"/>
      <c r="W221" s="3316"/>
      <c r="X221" s="3316"/>
      <c r="Y221" s="3316"/>
      <c r="Z221" s="3316"/>
      <c r="AA221" s="3316"/>
      <c r="AB221" s="632"/>
      <c r="AC221" s="632"/>
      <c r="AD221" s="632"/>
      <c r="AE221" s="632"/>
      <c r="AF221" s="632"/>
      <c r="AG221" s="632"/>
      <c r="AH221" s="632"/>
      <c r="AI221" s="632"/>
      <c r="AJ221" s="632"/>
      <c r="AK221" s="310"/>
      <c r="AL221" s="249"/>
      <c r="AM221" s="249"/>
      <c r="AN221" s="249"/>
      <c r="AO221" s="250"/>
      <c r="AP221" s="239"/>
      <c r="AQ221" s="239"/>
      <c r="AR221" s="239"/>
      <c r="AS221" s="239"/>
      <c r="AT221" s="239"/>
      <c r="AU221" s="239"/>
      <c r="AV221" s="239"/>
      <c r="AW221" s="239"/>
      <c r="AX221" s="239"/>
      <c r="AY221" s="239"/>
      <c r="AZ221" s="239"/>
      <c r="BA221" s="239"/>
      <c r="BB221" s="239"/>
      <c r="BC221" s="239"/>
      <c r="BD221" s="239"/>
      <c r="BE221" s="239"/>
      <c r="BF221" s="239"/>
      <c r="BG221" s="239"/>
      <c r="BH221" s="239"/>
      <c r="BI221" s="239"/>
      <c r="BJ221" s="239"/>
      <c r="BK221" s="239"/>
      <c r="BL221" s="239"/>
      <c r="BM221" s="239"/>
      <c r="BN221" s="239"/>
      <c r="BO221" s="239"/>
      <c r="BP221" s="239"/>
      <c r="BQ221" s="239"/>
      <c r="BR221" s="239"/>
      <c r="BS221" s="239"/>
      <c r="BT221" s="239"/>
      <c r="BU221" s="239"/>
      <c r="BV221" s="239"/>
      <c r="BW221" s="239"/>
      <c r="BX221" s="239"/>
      <c r="BY221" s="239"/>
      <c r="BZ221" s="239"/>
      <c r="CA221" s="239"/>
      <c r="CB221" s="239"/>
      <c r="CC221" s="239"/>
      <c r="CD221" s="239"/>
      <c r="CE221" s="239"/>
      <c r="CF221" s="240"/>
      <c r="CG221" s="240"/>
      <c r="CH221" s="240"/>
      <c r="CI221" s="240"/>
      <c r="CJ221" s="240"/>
      <c r="CK221" s="240"/>
      <c r="CL221" s="240"/>
      <c r="CM221" s="240"/>
      <c r="CN221" s="240"/>
      <c r="CO221" s="240"/>
      <c r="CP221" s="240"/>
      <c r="CQ221" s="240"/>
      <c r="CR221" s="240"/>
      <c r="CS221" s="240"/>
      <c r="CT221" s="240"/>
      <c r="CU221" s="240"/>
      <c r="CV221" s="240"/>
      <c r="CW221" s="240"/>
      <c r="CX221" s="240"/>
      <c r="CY221" s="240"/>
      <c r="CZ221" s="240"/>
      <c r="DA221" s="240"/>
      <c r="DB221" s="240"/>
      <c r="DC221" s="240"/>
      <c r="DD221" s="240"/>
      <c r="DE221" s="240"/>
      <c r="DF221" s="240"/>
      <c r="DG221" s="240"/>
      <c r="DH221" s="240"/>
      <c r="DI221" s="240"/>
      <c r="DJ221" s="240"/>
      <c r="DK221" s="240"/>
      <c r="DL221" s="240"/>
      <c r="DM221" s="240"/>
      <c r="DN221" s="240"/>
      <c r="DO221" s="240"/>
      <c r="DP221" s="240"/>
      <c r="DQ221" s="240"/>
      <c r="DR221" s="240"/>
      <c r="DS221" s="240"/>
      <c r="DT221" s="240"/>
      <c r="DU221" s="240"/>
      <c r="DV221" s="240"/>
      <c r="DW221" s="240"/>
      <c r="DX221" s="240"/>
      <c r="DY221" s="240"/>
      <c r="DZ221" s="240"/>
      <c r="EA221" s="240"/>
      <c r="EB221" s="240"/>
      <c r="EC221" s="240"/>
      <c r="ED221" s="240"/>
      <c r="EE221" s="240"/>
      <c r="EF221" s="240"/>
      <c r="EG221" s="240"/>
      <c r="EH221" s="240"/>
      <c r="EI221" s="240"/>
      <c r="EJ221" s="240"/>
      <c r="EK221" s="240"/>
      <c r="EL221" s="240"/>
      <c r="EM221" s="240"/>
      <c r="EN221" s="240"/>
      <c r="EO221" s="240"/>
      <c r="EP221" s="240"/>
      <c r="EQ221" s="240"/>
      <c r="ER221" s="240"/>
      <c r="ES221" s="240"/>
      <c r="ET221" s="240"/>
      <c r="EU221" s="240"/>
    </row>
    <row r="222" spans="1:151" s="311" customFormat="1" ht="46.5" x14ac:dyDescent="0.55000000000000004">
      <c r="A222" s="3157"/>
      <c r="B222" s="617" t="s">
        <v>54</v>
      </c>
      <c r="C222" s="610" t="s">
        <v>6</v>
      </c>
      <c r="D222" s="610" t="s">
        <v>7</v>
      </c>
      <c r="E222" s="610" t="s">
        <v>8</v>
      </c>
      <c r="F222" s="618" t="s">
        <v>123</v>
      </c>
      <c r="G222" s="611" t="s">
        <v>160</v>
      </c>
      <c r="H222" s="611" t="s">
        <v>194</v>
      </c>
      <c r="I222" s="611" t="s">
        <v>202</v>
      </c>
      <c r="J222" s="611" t="s">
        <v>241</v>
      </c>
      <c r="K222" s="611" t="s">
        <v>273</v>
      </c>
      <c r="L222" s="611" t="s">
        <v>284</v>
      </c>
      <c r="M222" s="611" t="s">
        <v>322</v>
      </c>
      <c r="N222" s="611" t="s">
        <v>342</v>
      </c>
      <c r="O222" s="611" t="s">
        <v>356</v>
      </c>
      <c r="P222" s="611" t="s">
        <v>384</v>
      </c>
      <c r="Q222" s="611" t="s">
        <v>493</v>
      </c>
      <c r="R222" s="611" t="s">
        <v>535</v>
      </c>
      <c r="S222" s="611" t="s">
        <v>541</v>
      </c>
      <c r="T222" s="611" t="s">
        <v>545</v>
      </c>
      <c r="U222" s="611" t="s">
        <v>578</v>
      </c>
      <c r="V222" s="611" t="s">
        <v>586</v>
      </c>
      <c r="W222" s="611" t="s">
        <v>633</v>
      </c>
      <c r="X222" s="611" t="s">
        <v>646</v>
      </c>
      <c r="Y222" s="611" t="s">
        <v>647</v>
      </c>
      <c r="Z222" s="611" t="s">
        <v>668</v>
      </c>
      <c r="AA222" s="611" t="s">
        <v>671</v>
      </c>
      <c r="AB222" s="611" t="s">
        <v>688</v>
      </c>
      <c r="AC222" s="611" t="s">
        <v>689</v>
      </c>
      <c r="AD222" s="611" t="s">
        <v>735</v>
      </c>
      <c r="AE222" s="611" t="s">
        <v>776</v>
      </c>
      <c r="AF222" s="611" t="s">
        <v>811</v>
      </c>
      <c r="AG222" s="611" t="s">
        <v>1055</v>
      </c>
      <c r="AH222" s="611" t="s">
        <v>1072</v>
      </c>
      <c r="AI222" s="611" t="s">
        <v>1075</v>
      </c>
      <c r="AJ222" s="611" t="s">
        <v>1117</v>
      </c>
      <c r="AK222" s="611" t="s">
        <v>1162</v>
      </c>
      <c r="AL222" s="355" t="s">
        <v>1176</v>
      </c>
      <c r="AM222" s="651" t="s">
        <v>1211</v>
      </c>
      <c r="AN222" s="3040" t="s">
        <v>1297</v>
      </c>
      <c r="AO222" s="351" t="s">
        <v>1328</v>
      </c>
      <c r="AP222" s="239"/>
      <c r="AQ222" s="239"/>
      <c r="AR222" s="239"/>
      <c r="AS222" s="239"/>
      <c r="AT222" s="239"/>
      <c r="AU222" s="239"/>
      <c r="AV222" s="239"/>
      <c r="AW222" s="239"/>
      <c r="AX222" s="239"/>
      <c r="AY222" s="239"/>
      <c r="AZ222" s="239"/>
      <c r="BA222" s="239"/>
      <c r="BB222" s="239"/>
      <c r="BC222" s="239"/>
      <c r="BD222" s="239"/>
      <c r="BE222" s="239"/>
      <c r="BF222" s="239"/>
      <c r="BG222" s="239"/>
      <c r="BH222" s="239"/>
      <c r="BI222" s="239"/>
      <c r="BJ222" s="239"/>
      <c r="BK222" s="239"/>
      <c r="BL222" s="239"/>
      <c r="BM222" s="239"/>
      <c r="BN222" s="239"/>
      <c r="BO222" s="239"/>
      <c r="BP222" s="239"/>
      <c r="BQ222" s="239"/>
      <c r="BR222" s="239"/>
      <c r="BS222" s="239"/>
      <c r="BT222" s="239"/>
      <c r="BU222" s="239"/>
      <c r="BV222" s="239"/>
      <c r="BW222" s="239"/>
      <c r="BX222" s="239"/>
      <c r="BY222" s="239"/>
      <c r="BZ222" s="239"/>
      <c r="CA222" s="239"/>
      <c r="CB222" s="239"/>
      <c r="CC222" s="239"/>
      <c r="CD222" s="239"/>
      <c r="CE222" s="239"/>
      <c r="CF222" s="240"/>
      <c r="CG222" s="240"/>
      <c r="CH222" s="240"/>
      <c r="CI222" s="240"/>
      <c r="CJ222" s="240"/>
      <c r="CK222" s="240"/>
      <c r="CL222" s="240"/>
      <c r="CM222" s="240"/>
      <c r="CN222" s="240"/>
      <c r="CO222" s="240"/>
      <c r="CP222" s="240"/>
      <c r="CQ222" s="240"/>
      <c r="CR222" s="240"/>
      <c r="CS222" s="240"/>
      <c r="CT222" s="240"/>
      <c r="CU222" s="240"/>
      <c r="CV222" s="240"/>
      <c r="CW222" s="240"/>
      <c r="CX222" s="240"/>
      <c r="CY222" s="240"/>
      <c r="CZ222" s="240"/>
      <c r="DA222" s="240"/>
      <c r="DB222" s="240"/>
      <c r="DC222" s="240"/>
      <c r="DD222" s="240"/>
      <c r="DE222" s="240"/>
      <c r="DF222" s="240"/>
      <c r="DG222" s="240"/>
      <c r="DH222" s="240"/>
      <c r="DI222" s="240"/>
      <c r="DJ222" s="240"/>
      <c r="DK222" s="240"/>
      <c r="DL222" s="240"/>
      <c r="DM222" s="240"/>
      <c r="DN222" s="240"/>
      <c r="DO222" s="240"/>
      <c r="DP222" s="240"/>
      <c r="DQ222" s="240"/>
      <c r="DR222" s="240"/>
      <c r="DS222" s="240"/>
      <c r="DT222" s="240"/>
      <c r="DU222" s="240"/>
      <c r="DV222" s="240"/>
      <c r="DW222" s="240"/>
      <c r="DX222" s="240"/>
      <c r="DY222" s="240"/>
      <c r="DZ222" s="240"/>
      <c r="EA222" s="240"/>
      <c r="EB222" s="240"/>
      <c r="EC222" s="240"/>
      <c r="ED222" s="240"/>
      <c r="EE222" s="240"/>
      <c r="EF222" s="240"/>
      <c r="EG222" s="240"/>
      <c r="EH222" s="240"/>
      <c r="EI222" s="240"/>
      <c r="EJ222" s="240"/>
      <c r="EK222" s="240"/>
      <c r="EL222" s="240"/>
      <c r="EM222" s="240"/>
      <c r="EN222" s="240"/>
      <c r="EO222" s="240"/>
      <c r="EP222" s="240"/>
      <c r="EQ222" s="240"/>
      <c r="ER222" s="240"/>
      <c r="ES222" s="240"/>
      <c r="ET222" s="240"/>
      <c r="EU222" s="240"/>
    </row>
    <row r="223" spans="1:151" s="311" customFormat="1" ht="16.5" customHeight="1" x14ac:dyDescent="0.55000000000000004">
      <c r="A223" s="3157"/>
      <c r="B223" s="619" t="s">
        <v>441</v>
      </c>
      <c r="C223" s="557" t="s">
        <v>10</v>
      </c>
      <c r="D223" s="557" t="s">
        <v>10</v>
      </c>
      <c r="E223" s="557" t="s">
        <v>10</v>
      </c>
      <c r="F223" s="557" t="s">
        <v>10</v>
      </c>
      <c r="G223" s="557" t="s">
        <v>10</v>
      </c>
      <c r="H223" s="557" t="s">
        <v>10</v>
      </c>
      <c r="I223" s="557" t="s">
        <v>10</v>
      </c>
      <c r="J223" s="557" t="s">
        <v>10</v>
      </c>
      <c r="K223" s="557" t="s">
        <v>10</v>
      </c>
      <c r="L223" s="557" t="s">
        <v>10</v>
      </c>
      <c r="M223" s="557" t="s">
        <v>10</v>
      </c>
      <c r="N223" s="557" t="s">
        <v>10</v>
      </c>
      <c r="O223" s="557" t="s">
        <v>10</v>
      </c>
      <c r="P223" s="557" t="s">
        <v>10</v>
      </c>
      <c r="Q223" s="557" t="s">
        <v>10</v>
      </c>
      <c r="R223" s="557" t="s">
        <v>10</v>
      </c>
      <c r="S223" s="557" t="s">
        <v>10</v>
      </c>
      <c r="T223" s="557" t="s">
        <v>10</v>
      </c>
      <c r="U223" s="557" t="s">
        <v>10</v>
      </c>
      <c r="V223" s="557" t="s">
        <v>10</v>
      </c>
      <c r="W223" s="557" t="s">
        <v>10</v>
      </c>
      <c r="X223" s="557" t="s">
        <v>10</v>
      </c>
      <c r="Y223" s="557" t="s">
        <v>10</v>
      </c>
      <c r="Z223" s="557" t="s">
        <v>10</v>
      </c>
      <c r="AA223" s="557" t="s">
        <v>10</v>
      </c>
      <c r="AB223" s="557" t="s">
        <v>10</v>
      </c>
      <c r="AC223" s="557" t="s">
        <v>10</v>
      </c>
      <c r="AD223" s="557" t="s">
        <v>10</v>
      </c>
      <c r="AE223" s="557" t="s">
        <v>10</v>
      </c>
      <c r="AF223" s="81">
        <v>81.86</v>
      </c>
      <c r="AG223" s="557" t="s">
        <v>10</v>
      </c>
      <c r="AH223" s="557" t="s">
        <v>10</v>
      </c>
      <c r="AI223" s="557" t="s">
        <v>10</v>
      </c>
      <c r="AJ223" s="557" t="s">
        <v>10</v>
      </c>
      <c r="AK223" s="557" t="s">
        <v>10</v>
      </c>
      <c r="AL223" s="249" t="s">
        <v>10</v>
      </c>
      <c r="AM223" s="344" t="s">
        <v>10</v>
      </c>
      <c r="AN223" s="249" t="s">
        <v>10</v>
      </c>
      <c r="AO223" s="352" t="s">
        <v>10</v>
      </c>
      <c r="AP223" s="239"/>
      <c r="AQ223" s="239"/>
      <c r="AR223" s="239"/>
      <c r="AS223" s="239"/>
      <c r="AT223" s="239"/>
      <c r="AU223" s="239"/>
      <c r="AV223" s="239"/>
      <c r="AW223" s="239"/>
      <c r="AX223" s="239"/>
      <c r="AY223" s="239"/>
      <c r="AZ223" s="239"/>
      <c r="BA223" s="239"/>
      <c r="BB223" s="239"/>
      <c r="BC223" s="239"/>
      <c r="BD223" s="239"/>
      <c r="BE223" s="239"/>
      <c r="BF223" s="239"/>
      <c r="BG223" s="239"/>
      <c r="BH223" s="239"/>
      <c r="BI223" s="239"/>
      <c r="BJ223" s="239"/>
      <c r="BK223" s="239"/>
      <c r="BL223" s="239"/>
      <c r="BM223" s="239"/>
      <c r="BN223" s="239"/>
      <c r="BO223" s="239"/>
      <c r="BP223" s="239"/>
      <c r="BQ223" s="239"/>
      <c r="BR223" s="239"/>
      <c r="BS223" s="239"/>
      <c r="BT223" s="239"/>
      <c r="BU223" s="239"/>
      <c r="BV223" s="239"/>
      <c r="BW223" s="239"/>
      <c r="BX223" s="239"/>
      <c r="BY223" s="239"/>
      <c r="BZ223" s="239"/>
      <c r="CA223" s="239"/>
      <c r="CB223" s="239"/>
      <c r="CC223" s="239"/>
      <c r="CD223" s="239"/>
      <c r="CE223" s="239"/>
      <c r="CF223" s="240"/>
      <c r="CG223" s="240"/>
      <c r="CH223" s="240"/>
      <c r="CI223" s="240"/>
      <c r="CJ223" s="240"/>
      <c r="CK223" s="240"/>
      <c r="CL223" s="240"/>
      <c r="CM223" s="240"/>
      <c r="CN223" s="240"/>
      <c r="CO223" s="240"/>
      <c r="CP223" s="240"/>
      <c r="CQ223" s="240"/>
      <c r="CR223" s="240"/>
      <c r="CS223" s="240"/>
      <c r="CT223" s="240"/>
      <c r="CU223" s="240"/>
      <c r="CV223" s="240"/>
      <c r="CW223" s="240"/>
      <c r="CX223" s="240"/>
      <c r="CY223" s="240"/>
      <c r="CZ223" s="240"/>
      <c r="DA223" s="240"/>
      <c r="DB223" s="240"/>
      <c r="DC223" s="240"/>
      <c r="DD223" s="240"/>
      <c r="DE223" s="240"/>
      <c r="DF223" s="240"/>
      <c r="DG223" s="240"/>
      <c r="DH223" s="240"/>
      <c r="DI223" s="240"/>
      <c r="DJ223" s="240"/>
      <c r="DK223" s="240"/>
      <c r="DL223" s="240"/>
      <c r="DM223" s="240"/>
      <c r="DN223" s="240"/>
      <c r="DO223" s="240"/>
      <c r="DP223" s="240"/>
      <c r="DQ223" s="240"/>
      <c r="DR223" s="240"/>
      <c r="DS223" s="240"/>
      <c r="DT223" s="240"/>
      <c r="DU223" s="240"/>
      <c r="DV223" s="240"/>
      <c r="DW223" s="240"/>
      <c r="DX223" s="240"/>
      <c r="DY223" s="240"/>
      <c r="DZ223" s="240"/>
      <c r="EA223" s="240"/>
      <c r="EB223" s="240"/>
      <c r="EC223" s="240"/>
      <c r="ED223" s="240"/>
      <c r="EE223" s="240"/>
      <c r="EF223" s="240"/>
      <c r="EG223" s="240"/>
      <c r="EH223" s="240"/>
      <c r="EI223" s="240"/>
      <c r="EJ223" s="240"/>
      <c r="EK223" s="240"/>
      <c r="EL223" s="240"/>
      <c r="EM223" s="240"/>
      <c r="EN223" s="240"/>
      <c r="EO223" s="240"/>
      <c r="EP223" s="240"/>
      <c r="EQ223" s="240"/>
      <c r="ER223" s="240"/>
      <c r="ES223" s="240"/>
      <c r="ET223" s="240"/>
      <c r="EU223" s="240"/>
    </row>
    <row r="224" spans="1:151" s="311" customFormat="1" ht="16.5" customHeight="1" x14ac:dyDescent="0.55000000000000004">
      <c r="A224" s="3157"/>
      <c r="B224" s="348" t="s">
        <v>806</v>
      </c>
      <c r="C224" s="344" t="s">
        <v>10</v>
      </c>
      <c r="D224" s="344" t="s">
        <v>10</v>
      </c>
      <c r="E224" s="344" t="s">
        <v>10</v>
      </c>
      <c r="F224" s="344" t="s">
        <v>10</v>
      </c>
      <c r="G224" s="344" t="s">
        <v>10</v>
      </c>
      <c r="H224" s="344" t="s">
        <v>10</v>
      </c>
      <c r="I224" s="344" t="s">
        <v>10</v>
      </c>
      <c r="J224" s="344" t="s">
        <v>10</v>
      </c>
      <c r="K224" s="344" t="s">
        <v>10</v>
      </c>
      <c r="L224" s="344" t="s">
        <v>10</v>
      </c>
      <c r="M224" s="344" t="s">
        <v>10</v>
      </c>
      <c r="N224" s="344" t="s">
        <v>10</v>
      </c>
      <c r="O224" s="344" t="s">
        <v>10</v>
      </c>
      <c r="P224" s="344" t="s">
        <v>10</v>
      </c>
      <c r="Q224" s="344" t="s">
        <v>10</v>
      </c>
      <c r="R224" s="344" t="s">
        <v>10</v>
      </c>
      <c r="S224" s="344" t="s">
        <v>10</v>
      </c>
      <c r="T224" s="344" t="s">
        <v>10</v>
      </c>
      <c r="U224" s="344" t="s">
        <v>10</v>
      </c>
      <c r="V224" s="344" t="s">
        <v>10</v>
      </c>
      <c r="W224" s="344" t="s">
        <v>10</v>
      </c>
      <c r="X224" s="344" t="s">
        <v>10</v>
      </c>
      <c r="Y224" s="344" t="s">
        <v>10</v>
      </c>
      <c r="Z224" s="344" t="s">
        <v>10</v>
      </c>
      <c r="AA224" s="344" t="s">
        <v>10</v>
      </c>
      <c r="AB224" s="344" t="s">
        <v>10</v>
      </c>
      <c r="AC224" s="344" t="s">
        <v>10</v>
      </c>
      <c r="AD224" s="344" t="s">
        <v>10</v>
      </c>
      <c r="AE224" s="344" t="s">
        <v>10</v>
      </c>
      <c r="AF224" s="81">
        <v>11.39</v>
      </c>
      <c r="AG224" s="249" t="s">
        <v>10</v>
      </c>
      <c r="AH224" s="249" t="s">
        <v>10</v>
      </c>
      <c r="AI224" s="249" t="s">
        <v>10</v>
      </c>
      <c r="AJ224" s="249" t="s">
        <v>10</v>
      </c>
      <c r="AK224" s="249" t="s">
        <v>10</v>
      </c>
      <c r="AL224" s="249" t="s">
        <v>10</v>
      </c>
      <c r="AM224" s="344" t="s">
        <v>10</v>
      </c>
      <c r="AN224" s="249" t="s">
        <v>10</v>
      </c>
      <c r="AO224" s="352" t="s">
        <v>10</v>
      </c>
      <c r="AP224" s="239"/>
      <c r="AQ224" s="239"/>
      <c r="AR224" s="239"/>
      <c r="AS224" s="239"/>
      <c r="AT224" s="239"/>
      <c r="AU224" s="239"/>
      <c r="AV224" s="239"/>
      <c r="AW224" s="239"/>
      <c r="AX224" s="239"/>
      <c r="AY224" s="239"/>
      <c r="AZ224" s="239"/>
      <c r="BA224" s="239"/>
      <c r="BB224" s="239"/>
      <c r="BC224" s="239"/>
      <c r="BD224" s="239"/>
      <c r="BE224" s="239"/>
      <c r="BF224" s="239"/>
      <c r="BG224" s="239"/>
      <c r="BH224" s="239"/>
      <c r="BI224" s="239"/>
      <c r="BJ224" s="239"/>
      <c r="BK224" s="239"/>
      <c r="BL224" s="239"/>
      <c r="BM224" s="239"/>
      <c r="BN224" s="239"/>
      <c r="BO224" s="239"/>
      <c r="BP224" s="239"/>
      <c r="BQ224" s="239"/>
      <c r="BR224" s="239"/>
      <c r="BS224" s="239"/>
      <c r="BT224" s="239"/>
      <c r="BU224" s="239"/>
      <c r="BV224" s="239"/>
      <c r="BW224" s="239"/>
      <c r="BX224" s="239"/>
      <c r="BY224" s="239"/>
      <c r="BZ224" s="239"/>
      <c r="CA224" s="239"/>
      <c r="CB224" s="239"/>
      <c r="CC224" s="239"/>
      <c r="CD224" s="239"/>
      <c r="CE224" s="239"/>
      <c r="CF224" s="240"/>
      <c r="CG224" s="240"/>
      <c r="CH224" s="240"/>
      <c r="CI224" s="240"/>
      <c r="CJ224" s="240"/>
      <c r="CK224" s="240"/>
      <c r="CL224" s="240"/>
      <c r="CM224" s="240"/>
      <c r="CN224" s="240"/>
      <c r="CO224" s="240"/>
      <c r="CP224" s="240"/>
      <c r="CQ224" s="240"/>
      <c r="CR224" s="240"/>
      <c r="CS224" s="240"/>
      <c r="CT224" s="240"/>
      <c r="CU224" s="240"/>
      <c r="CV224" s="240"/>
      <c r="CW224" s="240"/>
      <c r="CX224" s="240"/>
      <c r="CY224" s="240"/>
      <c r="CZ224" s="240"/>
      <c r="DA224" s="240"/>
      <c r="DB224" s="240"/>
      <c r="DC224" s="240"/>
      <c r="DD224" s="240"/>
      <c r="DE224" s="240"/>
      <c r="DF224" s="240"/>
      <c r="DG224" s="240"/>
      <c r="DH224" s="240"/>
      <c r="DI224" s="240"/>
      <c r="DJ224" s="240"/>
      <c r="DK224" s="240"/>
      <c r="DL224" s="240"/>
      <c r="DM224" s="240"/>
      <c r="DN224" s="240"/>
      <c r="DO224" s="240"/>
      <c r="DP224" s="240"/>
      <c r="DQ224" s="240"/>
      <c r="DR224" s="240"/>
      <c r="DS224" s="240"/>
      <c r="DT224" s="240"/>
      <c r="DU224" s="240"/>
      <c r="DV224" s="240"/>
      <c r="DW224" s="240"/>
      <c r="DX224" s="240"/>
      <c r="DY224" s="240"/>
      <c r="DZ224" s="240"/>
      <c r="EA224" s="240"/>
      <c r="EB224" s="240"/>
      <c r="EC224" s="240"/>
      <c r="ED224" s="240"/>
      <c r="EE224" s="240"/>
      <c r="EF224" s="240"/>
      <c r="EG224" s="240"/>
      <c r="EH224" s="240"/>
      <c r="EI224" s="240"/>
      <c r="EJ224" s="240"/>
      <c r="EK224" s="240"/>
      <c r="EL224" s="240"/>
      <c r="EM224" s="240"/>
      <c r="EN224" s="240"/>
      <c r="EO224" s="240"/>
      <c r="EP224" s="240"/>
      <c r="EQ224" s="240"/>
      <c r="ER224" s="240"/>
      <c r="ES224" s="240"/>
      <c r="ET224" s="240"/>
      <c r="EU224" s="240"/>
    </row>
    <row r="225" spans="1:151" s="311" customFormat="1" ht="16.5" customHeight="1" x14ac:dyDescent="0.55000000000000004">
      <c r="A225" s="3157"/>
      <c r="B225" s="348" t="s">
        <v>807</v>
      </c>
      <c r="C225" s="344" t="s">
        <v>10</v>
      </c>
      <c r="D225" s="344" t="s">
        <v>10</v>
      </c>
      <c r="E225" s="344" t="s">
        <v>10</v>
      </c>
      <c r="F225" s="344" t="s">
        <v>10</v>
      </c>
      <c r="G225" s="344" t="s">
        <v>10</v>
      </c>
      <c r="H225" s="344" t="s">
        <v>10</v>
      </c>
      <c r="I225" s="344" t="s">
        <v>10</v>
      </c>
      <c r="J225" s="344" t="s">
        <v>10</v>
      </c>
      <c r="K225" s="344" t="s">
        <v>10</v>
      </c>
      <c r="L225" s="344" t="s">
        <v>10</v>
      </c>
      <c r="M225" s="344" t="s">
        <v>10</v>
      </c>
      <c r="N225" s="344" t="s">
        <v>10</v>
      </c>
      <c r="O225" s="344" t="s">
        <v>10</v>
      </c>
      <c r="P225" s="344" t="s">
        <v>10</v>
      </c>
      <c r="Q225" s="344" t="s">
        <v>10</v>
      </c>
      <c r="R225" s="344" t="s">
        <v>10</v>
      </c>
      <c r="S225" s="344" t="s">
        <v>10</v>
      </c>
      <c r="T225" s="344" t="s">
        <v>10</v>
      </c>
      <c r="U225" s="344" t="s">
        <v>10</v>
      </c>
      <c r="V225" s="344" t="s">
        <v>10</v>
      </c>
      <c r="W225" s="344" t="s">
        <v>10</v>
      </c>
      <c r="X225" s="344" t="s">
        <v>10</v>
      </c>
      <c r="Y225" s="344" t="s">
        <v>10</v>
      </c>
      <c r="Z225" s="344" t="s">
        <v>10</v>
      </c>
      <c r="AA225" s="344" t="s">
        <v>10</v>
      </c>
      <c r="AB225" s="344" t="s">
        <v>10</v>
      </c>
      <c r="AC225" s="344" t="s">
        <v>10</v>
      </c>
      <c r="AD225" s="344" t="s">
        <v>10</v>
      </c>
      <c r="AE225" s="344" t="s">
        <v>10</v>
      </c>
      <c r="AF225" s="81">
        <v>2.0089999999999999</v>
      </c>
      <c r="AG225" s="249" t="s">
        <v>10</v>
      </c>
      <c r="AH225" s="249" t="s">
        <v>10</v>
      </c>
      <c r="AI225" s="249" t="s">
        <v>10</v>
      </c>
      <c r="AJ225" s="249" t="s">
        <v>10</v>
      </c>
      <c r="AK225" s="249" t="s">
        <v>10</v>
      </c>
      <c r="AL225" s="249" t="s">
        <v>10</v>
      </c>
      <c r="AM225" s="344" t="s">
        <v>10</v>
      </c>
      <c r="AN225" s="249" t="s">
        <v>10</v>
      </c>
      <c r="AO225" s="352" t="s">
        <v>10</v>
      </c>
      <c r="AP225" s="239"/>
      <c r="AQ225" s="239"/>
      <c r="AR225" s="239"/>
      <c r="AS225" s="239"/>
      <c r="AT225" s="239"/>
      <c r="AU225" s="239"/>
      <c r="AV225" s="239"/>
      <c r="AW225" s="239"/>
      <c r="AX225" s="239"/>
      <c r="AY225" s="239"/>
      <c r="AZ225" s="239"/>
      <c r="BA225" s="239"/>
      <c r="BB225" s="239"/>
      <c r="BC225" s="239"/>
      <c r="BD225" s="239"/>
      <c r="BE225" s="239"/>
      <c r="BF225" s="239"/>
      <c r="BG225" s="239"/>
      <c r="BH225" s="239"/>
      <c r="BI225" s="239"/>
      <c r="BJ225" s="239"/>
      <c r="BK225" s="239"/>
      <c r="BL225" s="239"/>
      <c r="BM225" s="239"/>
      <c r="BN225" s="239"/>
      <c r="BO225" s="239"/>
      <c r="BP225" s="239"/>
      <c r="BQ225" s="239"/>
      <c r="BR225" s="239"/>
      <c r="BS225" s="239"/>
      <c r="BT225" s="239"/>
      <c r="BU225" s="239"/>
      <c r="BV225" s="239"/>
      <c r="BW225" s="239"/>
      <c r="BX225" s="239"/>
      <c r="BY225" s="239"/>
      <c r="BZ225" s="239"/>
      <c r="CA225" s="239"/>
      <c r="CB225" s="239"/>
      <c r="CC225" s="239"/>
      <c r="CD225" s="239"/>
      <c r="CE225" s="239"/>
      <c r="CF225" s="240"/>
      <c r="CG225" s="240"/>
      <c r="CH225" s="240"/>
      <c r="CI225" s="240"/>
      <c r="CJ225" s="240"/>
      <c r="CK225" s="240"/>
      <c r="CL225" s="240"/>
      <c r="CM225" s="240"/>
      <c r="CN225" s="240"/>
      <c r="CO225" s="240"/>
      <c r="CP225" s="240"/>
      <c r="CQ225" s="240"/>
      <c r="CR225" s="240"/>
      <c r="CS225" s="240"/>
      <c r="CT225" s="240"/>
      <c r="CU225" s="240"/>
      <c r="CV225" s="240"/>
      <c r="CW225" s="240"/>
      <c r="CX225" s="240"/>
      <c r="CY225" s="240"/>
      <c r="CZ225" s="240"/>
      <c r="DA225" s="240"/>
      <c r="DB225" s="240"/>
      <c r="DC225" s="240"/>
      <c r="DD225" s="240"/>
      <c r="DE225" s="240"/>
      <c r="DF225" s="240"/>
      <c r="DG225" s="240"/>
      <c r="DH225" s="240"/>
      <c r="DI225" s="240"/>
      <c r="DJ225" s="240"/>
      <c r="DK225" s="240"/>
      <c r="DL225" s="240"/>
      <c r="DM225" s="240"/>
      <c r="DN225" s="240"/>
      <c r="DO225" s="240"/>
      <c r="DP225" s="240"/>
      <c r="DQ225" s="240"/>
      <c r="DR225" s="240"/>
      <c r="DS225" s="240"/>
      <c r="DT225" s="240"/>
      <c r="DU225" s="240"/>
      <c r="DV225" s="240"/>
      <c r="DW225" s="240"/>
      <c r="DX225" s="240"/>
      <c r="DY225" s="240"/>
      <c r="DZ225" s="240"/>
      <c r="EA225" s="240"/>
      <c r="EB225" s="240"/>
      <c r="EC225" s="240"/>
      <c r="ED225" s="240"/>
      <c r="EE225" s="240"/>
      <c r="EF225" s="240"/>
      <c r="EG225" s="240"/>
      <c r="EH225" s="240"/>
      <c r="EI225" s="240"/>
      <c r="EJ225" s="240"/>
      <c r="EK225" s="240"/>
      <c r="EL225" s="240"/>
      <c r="EM225" s="240"/>
      <c r="EN225" s="240"/>
      <c r="EO225" s="240"/>
      <c r="EP225" s="240"/>
      <c r="EQ225" s="240"/>
      <c r="ER225" s="240"/>
      <c r="ES225" s="240"/>
      <c r="ET225" s="240"/>
      <c r="EU225" s="240"/>
    </row>
    <row r="226" spans="1:151" s="311" customFormat="1" ht="16.5" customHeight="1" x14ac:dyDescent="0.55000000000000004">
      <c r="A226" s="3157"/>
      <c r="B226" s="347" t="s">
        <v>180</v>
      </c>
      <c r="C226" s="560" t="s">
        <v>10</v>
      </c>
      <c r="D226" s="560" t="s">
        <v>10</v>
      </c>
      <c r="E226" s="560" t="s">
        <v>10</v>
      </c>
      <c r="F226" s="560" t="s">
        <v>10</v>
      </c>
      <c r="G226" s="560" t="s">
        <v>10</v>
      </c>
      <c r="H226" s="560" t="s">
        <v>10</v>
      </c>
      <c r="I226" s="560" t="s">
        <v>10</v>
      </c>
      <c r="J226" s="560" t="s">
        <v>10</v>
      </c>
      <c r="K226" s="560" t="s">
        <v>10</v>
      </c>
      <c r="L226" s="560" t="s">
        <v>10</v>
      </c>
      <c r="M226" s="560" t="s">
        <v>10</v>
      </c>
      <c r="N226" s="560" t="s">
        <v>10</v>
      </c>
      <c r="O226" s="560" t="s">
        <v>10</v>
      </c>
      <c r="P226" s="560" t="s">
        <v>10</v>
      </c>
      <c r="Q226" s="560" t="s">
        <v>10</v>
      </c>
      <c r="R226" s="560" t="s">
        <v>10</v>
      </c>
      <c r="S226" s="560" t="s">
        <v>10</v>
      </c>
      <c r="T226" s="560" t="s">
        <v>10</v>
      </c>
      <c r="U226" s="560" t="s">
        <v>10</v>
      </c>
      <c r="V226" s="560" t="s">
        <v>10</v>
      </c>
      <c r="W226" s="560" t="s">
        <v>10</v>
      </c>
      <c r="X226" s="560" t="s">
        <v>10</v>
      </c>
      <c r="Y226" s="560" t="s">
        <v>10</v>
      </c>
      <c r="Z226" s="560" t="s">
        <v>10</v>
      </c>
      <c r="AA226" s="560" t="s">
        <v>10</v>
      </c>
      <c r="AB226" s="560" t="s">
        <v>10</v>
      </c>
      <c r="AC226" s="560" t="s">
        <v>10</v>
      </c>
      <c r="AD226" s="560" t="s">
        <v>10</v>
      </c>
      <c r="AE226" s="560" t="s">
        <v>10</v>
      </c>
      <c r="AF226" s="81">
        <v>4.7409999999999997</v>
      </c>
      <c r="AG226" s="573" t="s">
        <v>10</v>
      </c>
      <c r="AH226" s="573" t="s">
        <v>10</v>
      </c>
      <c r="AI226" s="573" t="s">
        <v>10</v>
      </c>
      <c r="AJ226" s="573" t="s">
        <v>10</v>
      </c>
      <c r="AK226" s="573" t="s">
        <v>10</v>
      </c>
      <c r="AL226" s="249" t="s">
        <v>10</v>
      </c>
      <c r="AM226" s="655" t="s">
        <v>10</v>
      </c>
      <c r="AN226" s="650" t="s">
        <v>10</v>
      </c>
      <c r="AO226" s="353" t="s">
        <v>10</v>
      </c>
      <c r="AP226" s="239"/>
      <c r="AQ226" s="239"/>
      <c r="AR226" s="239"/>
      <c r="AS226" s="239"/>
      <c r="AT226" s="239"/>
      <c r="AU226" s="239"/>
      <c r="AV226" s="239"/>
      <c r="AW226" s="239"/>
      <c r="AX226" s="239"/>
      <c r="AY226" s="239"/>
      <c r="AZ226" s="239"/>
      <c r="BA226" s="239"/>
      <c r="BB226" s="239"/>
      <c r="BC226" s="239"/>
      <c r="BD226" s="239"/>
      <c r="BE226" s="239"/>
      <c r="BF226" s="239"/>
      <c r="BG226" s="239"/>
      <c r="BH226" s="239"/>
      <c r="BI226" s="239"/>
      <c r="BJ226" s="239"/>
      <c r="BK226" s="239"/>
      <c r="BL226" s="239"/>
      <c r="BM226" s="239"/>
      <c r="BN226" s="239"/>
      <c r="BO226" s="239"/>
      <c r="BP226" s="239"/>
      <c r="BQ226" s="239"/>
      <c r="BR226" s="239"/>
      <c r="BS226" s="239"/>
      <c r="BT226" s="239"/>
      <c r="BU226" s="239"/>
      <c r="BV226" s="239"/>
      <c r="BW226" s="239"/>
      <c r="BX226" s="239"/>
      <c r="BY226" s="239"/>
      <c r="BZ226" s="239"/>
      <c r="CA226" s="239"/>
      <c r="CB226" s="239"/>
      <c r="CC226" s="239"/>
      <c r="CD226" s="239"/>
      <c r="CE226" s="239"/>
      <c r="CF226" s="240"/>
      <c r="CG226" s="240"/>
      <c r="CH226" s="240"/>
      <c r="CI226" s="240"/>
      <c r="CJ226" s="240"/>
      <c r="CK226" s="240"/>
      <c r="CL226" s="240"/>
      <c r="CM226" s="240"/>
      <c r="CN226" s="240"/>
      <c r="CO226" s="240"/>
      <c r="CP226" s="240"/>
      <c r="CQ226" s="240"/>
      <c r="CR226" s="240"/>
      <c r="CS226" s="240"/>
      <c r="CT226" s="240"/>
      <c r="CU226" s="240"/>
      <c r="CV226" s="240"/>
      <c r="CW226" s="240"/>
      <c r="CX226" s="240"/>
      <c r="CY226" s="240"/>
      <c r="CZ226" s="240"/>
      <c r="DA226" s="240"/>
      <c r="DB226" s="240"/>
      <c r="DC226" s="240"/>
      <c r="DD226" s="240"/>
      <c r="DE226" s="240"/>
      <c r="DF226" s="240"/>
      <c r="DG226" s="240"/>
      <c r="DH226" s="240"/>
      <c r="DI226" s="240"/>
      <c r="DJ226" s="240"/>
      <c r="DK226" s="240"/>
      <c r="DL226" s="240"/>
      <c r="DM226" s="240"/>
      <c r="DN226" s="240"/>
      <c r="DO226" s="240"/>
      <c r="DP226" s="240"/>
      <c r="DQ226" s="240"/>
      <c r="DR226" s="240"/>
      <c r="DS226" s="240"/>
      <c r="DT226" s="240"/>
      <c r="DU226" s="240"/>
      <c r="DV226" s="240"/>
      <c r="DW226" s="240"/>
      <c r="DX226" s="240"/>
      <c r="DY226" s="240"/>
      <c r="DZ226" s="240"/>
      <c r="EA226" s="240"/>
      <c r="EB226" s="240"/>
      <c r="EC226" s="240"/>
      <c r="ED226" s="240"/>
      <c r="EE226" s="240"/>
      <c r="EF226" s="240"/>
      <c r="EG226" s="240"/>
      <c r="EH226" s="240"/>
      <c r="EI226" s="240"/>
      <c r="EJ226" s="240"/>
      <c r="EK226" s="240"/>
      <c r="EL226" s="240"/>
      <c r="EM226" s="240"/>
      <c r="EN226" s="240"/>
      <c r="EO226" s="240"/>
      <c r="EP226" s="240"/>
      <c r="EQ226" s="240"/>
      <c r="ER226" s="240"/>
      <c r="ES226" s="240"/>
      <c r="ET226" s="240"/>
      <c r="EU226" s="240"/>
    </row>
    <row r="227" spans="1:151" s="311" customFormat="1" ht="15.65" hidden="1" customHeight="1" x14ac:dyDescent="0.55000000000000004">
      <c r="A227" s="3157"/>
      <c r="B227" s="342"/>
      <c r="C227" s="342"/>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12"/>
      <c r="AA227" s="312"/>
      <c r="AB227" s="342"/>
      <c r="AC227" s="342"/>
      <c r="AD227" s="342"/>
      <c r="AE227" s="342"/>
      <c r="AF227" s="342"/>
      <c r="AG227" s="342"/>
      <c r="AH227" s="342"/>
      <c r="AI227" s="342"/>
      <c r="AJ227" s="342"/>
      <c r="AK227" s="342"/>
      <c r="AL227" s="249"/>
      <c r="AM227" s="249"/>
      <c r="AN227" s="249"/>
      <c r="AO227" s="249"/>
      <c r="AP227" s="239"/>
      <c r="AQ227" s="239"/>
      <c r="AR227" s="239"/>
      <c r="AS227" s="239"/>
      <c r="AT227" s="239"/>
      <c r="AU227" s="239"/>
      <c r="AV227" s="239"/>
      <c r="AW227" s="239"/>
      <c r="AX227" s="239"/>
      <c r="AY227" s="239"/>
      <c r="AZ227" s="239"/>
      <c r="BA227" s="239"/>
      <c r="BB227" s="239"/>
      <c r="BC227" s="239"/>
      <c r="BD227" s="239"/>
      <c r="BE227" s="239"/>
      <c r="BF227" s="239"/>
      <c r="BG227" s="239"/>
      <c r="BH227" s="239"/>
      <c r="BI227" s="239"/>
      <c r="BJ227" s="239"/>
      <c r="BK227" s="239"/>
      <c r="BL227" s="239"/>
      <c r="BM227" s="239"/>
      <c r="BN227" s="239"/>
      <c r="BO227" s="239"/>
      <c r="BP227" s="239"/>
      <c r="BQ227" s="239"/>
      <c r="BR227" s="239"/>
      <c r="BS227" s="239"/>
      <c r="BT227" s="239"/>
      <c r="BU227" s="239"/>
      <c r="BV227" s="239"/>
      <c r="BW227" s="239"/>
      <c r="BX227" s="239"/>
      <c r="BY227" s="239"/>
      <c r="BZ227" s="239"/>
      <c r="CA227" s="239"/>
      <c r="CB227" s="239"/>
      <c r="CC227" s="239"/>
      <c r="CD227" s="239"/>
      <c r="CE227" s="239"/>
      <c r="CF227" s="240"/>
      <c r="CG227" s="240"/>
      <c r="CH227" s="240"/>
      <c r="CI227" s="240"/>
      <c r="CJ227" s="240"/>
      <c r="CK227" s="240"/>
      <c r="CL227" s="240"/>
      <c r="CM227" s="240"/>
      <c r="CN227" s="240"/>
      <c r="CO227" s="240"/>
      <c r="CP227" s="240"/>
      <c r="CQ227" s="240"/>
      <c r="CR227" s="240"/>
      <c r="CS227" s="240"/>
      <c r="CT227" s="240"/>
      <c r="CU227" s="240"/>
      <c r="CV227" s="240"/>
      <c r="CW227" s="240"/>
      <c r="CX227" s="240"/>
      <c r="CY227" s="240"/>
      <c r="CZ227" s="240"/>
      <c r="DA227" s="240"/>
      <c r="DB227" s="240"/>
      <c r="DC227" s="240"/>
      <c r="DD227" s="240"/>
      <c r="DE227" s="240"/>
      <c r="DF227" s="240"/>
      <c r="DG227" s="240"/>
      <c r="DH227" s="240"/>
      <c r="DI227" s="240"/>
      <c r="DJ227" s="240"/>
      <c r="DK227" s="240"/>
      <c r="DL227" s="240"/>
      <c r="DM227" s="240"/>
      <c r="DN227" s="240"/>
      <c r="DO227" s="240"/>
      <c r="DP227" s="240"/>
      <c r="DQ227" s="240"/>
      <c r="DR227" s="240"/>
      <c r="DS227" s="240"/>
      <c r="DT227" s="240"/>
      <c r="DU227" s="240"/>
      <c r="DV227" s="240"/>
      <c r="DW227" s="240"/>
      <c r="DX227" s="240"/>
      <c r="DY227" s="240"/>
      <c r="DZ227" s="240"/>
      <c r="EA227" s="240"/>
      <c r="EB227" s="240"/>
      <c r="EC227" s="240"/>
      <c r="ED227" s="240"/>
      <c r="EE227" s="240"/>
      <c r="EF227" s="240"/>
      <c r="EG227" s="240"/>
      <c r="EH227" s="240"/>
      <c r="EI227" s="240"/>
      <c r="EJ227" s="240"/>
      <c r="EK227" s="240"/>
      <c r="EL227" s="240"/>
      <c r="EM227" s="240"/>
      <c r="EN227" s="240"/>
      <c r="EO227" s="240"/>
      <c r="EP227" s="240"/>
      <c r="EQ227" s="240"/>
      <c r="ER227" s="240"/>
      <c r="ES227" s="240"/>
      <c r="ET227" s="240"/>
      <c r="EU227" s="240"/>
    </row>
    <row r="228" spans="1:151" s="311" customFormat="1" x14ac:dyDescent="0.55000000000000004">
      <c r="A228" s="3157"/>
      <c r="B228" s="3277" t="s">
        <v>850</v>
      </c>
      <c r="C228" s="3276"/>
      <c r="D228" s="3276"/>
      <c r="E228" s="3276"/>
      <c r="F228" s="3276"/>
      <c r="G228" s="3276"/>
      <c r="H228" s="3276"/>
      <c r="I228" s="3276"/>
      <c r="J228" s="3276"/>
      <c r="K228" s="3276"/>
      <c r="L228" s="3276"/>
      <c r="M228" s="3276"/>
      <c r="N228" s="3276"/>
      <c r="O228" s="3276"/>
      <c r="P228" s="3276"/>
      <c r="Q228" s="3276"/>
      <c r="R228" s="3276"/>
      <c r="S228" s="342"/>
      <c r="T228" s="342"/>
      <c r="U228" s="342"/>
      <c r="V228" s="342"/>
      <c r="W228" s="342"/>
      <c r="X228" s="342"/>
      <c r="Y228" s="342"/>
      <c r="Z228" s="312"/>
      <c r="AA228" s="312"/>
      <c r="AB228" s="342"/>
      <c r="AC228" s="342"/>
      <c r="AD228" s="342"/>
      <c r="AE228" s="342"/>
      <c r="AF228" s="342"/>
      <c r="AG228" s="342"/>
      <c r="AH228" s="342"/>
      <c r="AI228" s="342"/>
      <c r="AJ228" s="342"/>
      <c r="AK228" s="342"/>
      <c r="AL228" s="249"/>
      <c r="AM228" s="249"/>
      <c r="AN228" s="249"/>
      <c r="AO228" s="249"/>
      <c r="AP228" s="239"/>
      <c r="AQ228" s="239"/>
      <c r="AR228" s="239"/>
      <c r="AS228" s="239"/>
      <c r="AT228" s="239"/>
      <c r="AU228" s="239"/>
      <c r="AV228" s="239"/>
      <c r="AW228" s="239"/>
      <c r="AX228" s="239"/>
      <c r="AY228" s="239"/>
      <c r="AZ228" s="239"/>
      <c r="BA228" s="239"/>
      <c r="BB228" s="239"/>
      <c r="BC228" s="239"/>
      <c r="BD228" s="239"/>
      <c r="BE228" s="239"/>
      <c r="BF228" s="239"/>
      <c r="BG228" s="239"/>
      <c r="BH228" s="239"/>
      <c r="BI228" s="239"/>
      <c r="BJ228" s="239"/>
      <c r="BK228" s="239"/>
      <c r="BL228" s="239"/>
      <c r="BM228" s="239"/>
      <c r="BN228" s="239"/>
      <c r="BO228" s="239"/>
      <c r="BP228" s="239"/>
      <c r="BQ228" s="239"/>
      <c r="BR228" s="239"/>
      <c r="BS228" s="239"/>
      <c r="BT228" s="239"/>
      <c r="BU228" s="239"/>
      <c r="BV228" s="239"/>
      <c r="BW228" s="239"/>
      <c r="BX228" s="239"/>
      <c r="BY228" s="239"/>
      <c r="BZ228" s="239"/>
      <c r="CA228" s="239"/>
      <c r="CB228" s="239"/>
      <c r="CC228" s="239"/>
      <c r="CD228" s="239"/>
      <c r="CE228" s="239"/>
      <c r="CF228" s="240"/>
      <c r="CG228" s="240"/>
      <c r="CH228" s="240"/>
      <c r="CI228" s="240"/>
      <c r="CJ228" s="240"/>
      <c r="CK228" s="240"/>
      <c r="CL228" s="240"/>
      <c r="CM228" s="240"/>
      <c r="CN228" s="240"/>
      <c r="CO228" s="240"/>
      <c r="CP228" s="240"/>
      <c r="CQ228" s="240"/>
      <c r="CR228" s="240"/>
      <c r="CS228" s="240"/>
      <c r="CT228" s="240"/>
      <c r="CU228" s="240"/>
      <c r="CV228" s="240"/>
      <c r="CW228" s="240"/>
      <c r="CX228" s="240"/>
      <c r="CY228" s="240"/>
      <c r="CZ228" s="240"/>
      <c r="DA228" s="240"/>
      <c r="DB228" s="240"/>
      <c r="DC228" s="240"/>
      <c r="DD228" s="240"/>
      <c r="DE228" s="240"/>
      <c r="DF228" s="240"/>
      <c r="DG228" s="240"/>
      <c r="DH228" s="240"/>
      <c r="DI228" s="240"/>
      <c r="DJ228" s="240"/>
      <c r="DK228" s="240"/>
      <c r="DL228" s="240"/>
      <c r="DM228" s="240"/>
      <c r="DN228" s="240"/>
      <c r="DO228" s="240"/>
      <c r="DP228" s="240"/>
      <c r="DQ228" s="240"/>
      <c r="DR228" s="240"/>
      <c r="DS228" s="240"/>
      <c r="DT228" s="240"/>
      <c r="DU228" s="240"/>
      <c r="DV228" s="240"/>
      <c r="DW228" s="240"/>
      <c r="DX228" s="240"/>
      <c r="DY228" s="240"/>
      <c r="DZ228" s="240"/>
      <c r="EA228" s="240"/>
      <c r="EB228" s="240"/>
      <c r="EC228" s="240"/>
      <c r="ED228" s="240"/>
      <c r="EE228" s="240"/>
      <c r="EF228" s="240"/>
      <c r="EG228" s="240"/>
      <c r="EH228" s="240"/>
      <c r="EI228" s="240"/>
      <c r="EJ228" s="240"/>
      <c r="EK228" s="240"/>
      <c r="EL228" s="240"/>
      <c r="EM228" s="240"/>
      <c r="EN228" s="240"/>
      <c r="EO228" s="240"/>
      <c r="EP228" s="240"/>
      <c r="EQ228" s="240"/>
      <c r="ER228" s="240"/>
      <c r="ES228" s="240"/>
      <c r="ET228" s="240"/>
      <c r="EU228" s="240"/>
    </row>
    <row r="229" spans="1:151" s="311" customFormat="1" x14ac:dyDescent="0.55000000000000004">
      <c r="A229" s="3157"/>
      <c r="B229" s="342"/>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12"/>
      <c r="AA229" s="312"/>
      <c r="AB229" s="621"/>
      <c r="AC229" s="621"/>
      <c r="AD229" s="621"/>
      <c r="AE229" s="621"/>
      <c r="AF229" s="621"/>
      <c r="AG229" s="342"/>
      <c r="AH229" s="342"/>
      <c r="AI229" s="342"/>
      <c r="AJ229" s="342"/>
      <c r="AK229" s="342"/>
      <c r="AL229" s="249"/>
      <c r="AM229" s="249"/>
      <c r="AN229" s="312"/>
      <c r="AO229" s="249"/>
      <c r="AP229" s="239"/>
      <c r="AQ229" s="239"/>
      <c r="AR229" s="239"/>
      <c r="AS229" s="239"/>
      <c r="AT229" s="239"/>
      <c r="AU229" s="239"/>
      <c r="AV229" s="239"/>
      <c r="AW229" s="239"/>
      <c r="AX229" s="239"/>
      <c r="AY229" s="239"/>
      <c r="AZ229" s="239"/>
      <c r="BA229" s="239"/>
      <c r="BB229" s="239"/>
      <c r="BC229" s="239"/>
      <c r="BD229" s="239"/>
      <c r="BE229" s="239"/>
      <c r="BF229" s="239"/>
      <c r="BG229" s="239"/>
      <c r="BH229" s="239"/>
      <c r="BI229" s="239"/>
      <c r="BJ229" s="239"/>
      <c r="BK229" s="239"/>
      <c r="BL229" s="239"/>
      <c r="BM229" s="239"/>
      <c r="BN229" s="239"/>
      <c r="BO229" s="239"/>
      <c r="BP229" s="239"/>
      <c r="BQ229" s="239"/>
      <c r="BR229" s="239"/>
      <c r="BS229" s="239"/>
      <c r="BT229" s="239"/>
      <c r="BU229" s="239"/>
      <c r="BV229" s="239"/>
      <c r="BW229" s="239"/>
      <c r="BX229" s="239"/>
      <c r="BY229" s="239"/>
      <c r="BZ229" s="239"/>
      <c r="CA229" s="239"/>
      <c r="CB229" s="239"/>
      <c r="CC229" s="239"/>
      <c r="CD229" s="239"/>
      <c r="CE229" s="239"/>
      <c r="CF229" s="240"/>
      <c r="CG229" s="240"/>
      <c r="CH229" s="240"/>
      <c r="CI229" s="240"/>
      <c r="CJ229" s="240"/>
      <c r="CK229" s="240"/>
      <c r="CL229" s="240"/>
      <c r="CM229" s="240"/>
      <c r="CN229" s="240"/>
      <c r="CO229" s="240"/>
      <c r="CP229" s="240"/>
      <c r="CQ229" s="240"/>
      <c r="CR229" s="240"/>
      <c r="CS229" s="240"/>
      <c r="CT229" s="240"/>
      <c r="CU229" s="240"/>
      <c r="CV229" s="240"/>
      <c r="CW229" s="240"/>
      <c r="CX229" s="240"/>
      <c r="CY229" s="240"/>
      <c r="CZ229" s="240"/>
      <c r="DA229" s="240"/>
      <c r="DB229" s="240"/>
      <c r="DC229" s="240"/>
      <c r="DD229" s="240"/>
      <c r="DE229" s="240"/>
      <c r="DF229" s="240"/>
      <c r="DG229" s="240"/>
      <c r="DH229" s="240"/>
      <c r="DI229" s="240"/>
      <c r="DJ229" s="240"/>
      <c r="DK229" s="240"/>
      <c r="DL229" s="240"/>
      <c r="DM229" s="240"/>
      <c r="DN229" s="240"/>
      <c r="DO229" s="240"/>
      <c r="DP229" s="240"/>
      <c r="DQ229" s="240"/>
      <c r="DR229" s="240"/>
      <c r="DS229" s="240"/>
      <c r="DT229" s="240"/>
      <c r="DU229" s="240"/>
      <c r="DV229" s="240"/>
      <c r="DW229" s="240"/>
      <c r="DX229" s="240"/>
      <c r="DY229" s="240"/>
      <c r="DZ229" s="240"/>
      <c r="EA229" s="240"/>
      <c r="EB229" s="240"/>
      <c r="EC229" s="240"/>
      <c r="ED229" s="240"/>
      <c r="EE229" s="240"/>
      <c r="EF229" s="240"/>
      <c r="EG229" s="240"/>
      <c r="EH229" s="240"/>
      <c r="EI229" s="240"/>
      <c r="EJ229" s="240"/>
      <c r="EK229" s="240"/>
      <c r="EL229" s="240"/>
      <c r="EM229" s="240"/>
      <c r="EN229" s="240"/>
      <c r="EO229" s="240"/>
      <c r="EP229" s="240"/>
      <c r="EQ229" s="240"/>
      <c r="ER229" s="240"/>
      <c r="ES229" s="240"/>
      <c r="ET229" s="240"/>
      <c r="EU229" s="240"/>
    </row>
    <row r="230" spans="1:151" ht="63" customHeight="1" x14ac:dyDescent="0.35">
      <c r="A230" s="2504" t="s">
        <v>1005</v>
      </c>
      <c r="B230" s="3315" t="s">
        <v>708</v>
      </c>
      <c r="C230" s="3316" t="s">
        <v>10</v>
      </c>
      <c r="D230" s="3316" t="s">
        <v>10</v>
      </c>
      <c r="E230" s="3316" t="s">
        <v>10</v>
      </c>
      <c r="F230" s="3316" t="s">
        <v>10</v>
      </c>
      <c r="G230" s="3316" t="s">
        <v>10</v>
      </c>
      <c r="H230" s="3316" t="s">
        <v>10</v>
      </c>
      <c r="I230" s="3316" t="s">
        <v>10</v>
      </c>
      <c r="J230" s="3316" t="s">
        <v>10</v>
      </c>
      <c r="K230" s="3316" t="s">
        <v>10</v>
      </c>
      <c r="L230" s="3316" t="s">
        <v>10</v>
      </c>
      <c r="M230" s="3316" t="s">
        <v>10</v>
      </c>
      <c r="N230" s="3316" t="s">
        <v>10</v>
      </c>
      <c r="O230" s="3316" t="s">
        <v>10</v>
      </c>
      <c r="P230" s="3316" t="s">
        <v>10</v>
      </c>
      <c r="Q230" s="3316" t="s">
        <v>10</v>
      </c>
      <c r="R230" s="3316" t="s">
        <v>10</v>
      </c>
      <c r="S230" s="3316" t="s">
        <v>10</v>
      </c>
      <c r="T230" s="3316" t="s">
        <v>10</v>
      </c>
      <c r="U230" s="3316" t="s">
        <v>10</v>
      </c>
      <c r="V230" s="3316" t="s">
        <v>10</v>
      </c>
      <c r="W230" s="3316" t="s">
        <v>10</v>
      </c>
      <c r="X230" s="3316" t="s">
        <v>10</v>
      </c>
      <c r="Y230" s="3316" t="s">
        <v>10</v>
      </c>
      <c r="Z230" s="609"/>
      <c r="AA230" s="609"/>
      <c r="AB230" s="609"/>
      <c r="AC230" s="344"/>
      <c r="AD230" s="609"/>
      <c r="AE230" s="609"/>
      <c r="AF230" s="609"/>
      <c r="AG230" s="609"/>
      <c r="AH230" s="609"/>
      <c r="AI230" s="609"/>
      <c r="AJ230" s="609"/>
      <c r="AK230" s="591"/>
      <c r="AL230" s="249"/>
      <c r="AM230" s="656"/>
      <c r="AN230" s="249"/>
      <c r="AO230" s="250"/>
      <c r="AP230" s="249"/>
      <c r="AQ230" s="249"/>
      <c r="AR230" s="249"/>
      <c r="AS230" s="249"/>
      <c r="AT230" s="249"/>
      <c r="AU230" s="249"/>
      <c r="AV230" s="249"/>
      <c r="AW230" s="249"/>
      <c r="AX230" s="249"/>
      <c r="AY230" s="249"/>
      <c r="AZ230" s="249"/>
      <c r="BA230" s="249"/>
      <c r="BB230" s="249"/>
      <c r="BC230" s="249"/>
      <c r="BD230" s="249"/>
      <c r="BE230" s="249"/>
      <c r="BF230" s="249"/>
      <c r="BG230" s="249"/>
      <c r="BH230" s="249"/>
      <c r="BI230" s="249"/>
      <c r="BJ230" s="249"/>
      <c r="BK230" s="249"/>
      <c r="BL230" s="249"/>
      <c r="BM230" s="249"/>
      <c r="BN230" s="249"/>
      <c r="BO230" s="249"/>
      <c r="BP230" s="249"/>
      <c r="BQ230" s="249"/>
      <c r="BR230" s="249"/>
      <c r="BS230" s="249"/>
      <c r="BT230" s="249"/>
      <c r="BU230" s="249"/>
      <c r="BV230" s="249"/>
      <c r="BW230" s="249"/>
      <c r="BX230" s="249"/>
      <c r="BY230" s="249"/>
      <c r="BZ230" s="249"/>
      <c r="CA230" s="249"/>
      <c r="CB230" s="249"/>
      <c r="CC230" s="249"/>
      <c r="CD230" s="249"/>
      <c r="CE230" s="249"/>
      <c r="CF230" s="312"/>
      <c r="CG230" s="312"/>
      <c r="CH230" s="312"/>
      <c r="CI230" s="312"/>
      <c r="CJ230" s="312"/>
      <c r="CK230" s="312"/>
      <c r="CL230" s="312"/>
      <c r="CM230" s="312"/>
      <c r="CN230" s="312"/>
      <c r="CO230" s="312"/>
      <c r="CP230" s="312"/>
      <c r="CQ230" s="312"/>
      <c r="CR230" s="312"/>
      <c r="CS230" s="312"/>
      <c r="CT230" s="312"/>
      <c r="CU230" s="312"/>
      <c r="CV230" s="312"/>
      <c r="CW230" s="312"/>
      <c r="CX230" s="312"/>
      <c r="CY230" s="312"/>
      <c r="CZ230" s="312"/>
      <c r="DA230" s="312"/>
      <c r="DB230" s="312"/>
      <c r="DC230" s="312"/>
      <c r="DD230" s="312"/>
      <c r="DE230" s="312"/>
      <c r="DF230" s="312"/>
      <c r="DG230" s="312"/>
      <c r="DH230" s="312"/>
      <c r="DI230" s="312"/>
      <c r="DJ230" s="312"/>
      <c r="DK230" s="312"/>
      <c r="DL230" s="312"/>
      <c r="DM230" s="312"/>
      <c r="DN230" s="312"/>
      <c r="DO230" s="312"/>
      <c r="DP230" s="312"/>
      <c r="DQ230" s="312"/>
      <c r="DR230" s="312"/>
      <c r="DS230" s="312"/>
      <c r="DT230" s="312"/>
      <c r="DU230" s="312"/>
      <c r="DV230" s="312"/>
      <c r="DW230" s="312"/>
      <c r="DX230" s="312"/>
      <c r="DY230" s="312"/>
      <c r="DZ230" s="312"/>
      <c r="EA230" s="312"/>
      <c r="EB230" s="312"/>
      <c r="EC230" s="312"/>
      <c r="ED230" s="312"/>
      <c r="EE230" s="312"/>
      <c r="EF230" s="312"/>
      <c r="EG230" s="312"/>
      <c r="EH230" s="312"/>
      <c r="EI230" s="312"/>
      <c r="EJ230" s="312"/>
      <c r="EK230" s="312"/>
      <c r="EL230" s="312"/>
      <c r="EM230" s="312"/>
      <c r="EN230" s="312"/>
      <c r="EO230" s="312"/>
      <c r="EP230" s="312"/>
      <c r="EQ230" s="312"/>
      <c r="ER230" s="312"/>
      <c r="ES230" s="312"/>
      <c r="ET230" s="312"/>
      <c r="EU230" s="312"/>
    </row>
    <row r="231" spans="1:151" s="592" customFormat="1" ht="46.5" x14ac:dyDescent="0.55000000000000004">
      <c r="A231" s="3166"/>
      <c r="B231" s="631" t="s">
        <v>54</v>
      </c>
      <c r="C231" s="610" t="s">
        <v>6</v>
      </c>
      <c r="D231" s="610" t="s">
        <v>7</v>
      </c>
      <c r="E231" s="610" t="s">
        <v>8</v>
      </c>
      <c r="F231" s="618" t="s">
        <v>123</v>
      </c>
      <c r="G231" s="611" t="s">
        <v>160</v>
      </c>
      <c r="H231" s="611" t="s">
        <v>194</v>
      </c>
      <c r="I231" s="611" t="s">
        <v>202</v>
      </c>
      <c r="J231" s="611" t="s">
        <v>241</v>
      </c>
      <c r="K231" s="611" t="s">
        <v>273</v>
      </c>
      <c r="L231" s="611" t="s">
        <v>284</v>
      </c>
      <c r="M231" s="611" t="s">
        <v>322</v>
      </c>
      <c r="N231" s="611" t="s">
        <v>342</v>
      </c>
      <c r="O231" s="611" t="s">
        <v>356</v>
      </c>
      <c r="P231" s="611" t="s">
        <v>384</v>
      </c>
      <c r="Q231" s="611" t="s">
        <v>493</v>
      </c>
      <c r="R231" s="611" t="s">
        <v>535</v>
      </c>
      <c r="S231" s="611" t="s">
        <v>541</v>
      </c>
      <c r="T231" s="611" t="s">
        <v>545</v>
      </c>
      <c r="U231" s="611" t="s">
        <v>578</v>
      </c>
      <c r="V231" s="611" t="s">
        <v>586</v>
      </c>
      <c r="W231" s="611" t="s">
        <v>633</v>
      </c>
      <c r="X231" s="611" t="s">
        <v>646</v>
      </c>
      <c r="Y231" s="611" t="s">
        <v>647</v>
      </c>
      <c r="Z231" s="611" t="s">
        <v>668</v>
      </c>
      <c r="AA231" s="611" t="s">
        <v>671</v>
      </c>
      <c r="AB231" s="611" t="s">
        <v>688</v>
      </c>
      <c r="AC231" s="611" t="s">
        <v>689</v>
      </c>
      <c r="AD231" s="611" t="s">
        <v>735</v>
      </c>
      <c r="AE231" s="611" t="s">
        <v>776</v>
      </c>
      <c r="AF231" s="611" t="s">
        <v>811</v>
      </c>
      <c r="AG231" s="611" t="s">
        <v>1055</v>
      </c>
      <c r="AH231" s="611" t="s">
        <v>1072</v>
      </c>
      <c r="AI231" s="611" t="s">
        <v>1075</v>
      </c>
      <c r="AJ231" s="611" t="s">
        <v>1117</v>
      </c>
      <c r="AK231" s="611" t="s">
        <v>1162</v>
      </c>
      <c r="AL231" s="355" t="s">
        <v>1176</v>
      </c>
      <c r="AM231" s="651" t="s">
        <v>1211</v>
      </c>
      <c r="AN231" s="3040" t="s">
        <v>1297</v>
      </c>
      <c r="AO231" s="351" t="s">
        <v>1328</v>
      </c>
      <c r="AP231" s="249"/>
      <c r="AQ231" s="249"/>
      <c r="AR231" s="249"/>
      <c r="AS231" s="249"/>
      <c r="AT231" s="249"/>
      <c r="AU231" s="249"/>
      <c r="AV231" s="249"/>
      <c r="AW231" s="249"/>
      <c r="AX231" s="249"/>
      <c r="AY231" s="249"/>
      <c r="AZ231" s="249"/>
      <c r="BA231" s="249"/>
      <c r="BB231" s="249"/>
      <c r="BC231" s="249"/>
      <c r="BD231" s="249"/>
      <c r="BE231" s="249"/>
      <c r="BF231" s="249"/>
      <c r="BG231" s="249"/>
      <c r="BH231" s="249"/>
      <c r="BI231" s="249"/>
      <c r="BJ231" s="249"/>
      <c r="BK231" s="249"/>
      <c r="BL231" s="249"/>
      <c r="BM231" s="249"/>
      <c r="BN231" s="249"/>
      <c r="BO231" s="249"/>
      <c r="BP231" s="249"/>
      <c r="BQ231" s="249"/>
      <c r="BR231" s="249"/>
      <c r="BS231" s="249"/>
      <c r="BT231" s="249"/>
      <c r="BU231" s="249"/>
      <c r="BV231" s="249"/>
      <c r="BW231" s="249"/>
      <c r="BX231" s="249"/>
      <c r="BY231" s="249"/>
      <c r="BZ231" s="249"/>
      <c r="CA231" s="249"/>
      <c r="CB231" s="249"/>
      <c r="CC231" s="249"/>
      <c r="CD231" s="249"/>
      <c r="CE231" s="249"/>
      <c r="CF231" s="312"/>
      <c r="CG231" s="312"/>
      <c r="CH231" s="312"/>
      <c r="CI231" s="312"/>
      <c r="CJ231" s="312"/>
      <c r="CK231" s="312"/>
      <c r="CL231" s="312"/>
      <c r="CM231" s="312"/>
      <c r="CN231" s="312"/>
      <c r="CO231" s="312"/>
      <c r="CP231" s="312"/>
      <c r="CQ231" s="312"/>
      <c r="CR231" s="312"/>
      <c r="CS231" s="312"/>
      <c r="CT231" s="312"/>
      <c r="CU231" s="312"/>
      <c r="CV231" s="312"/>
      <c r="CW231" s="312"/>
      <c r="CX231" s="312"/>
      <c r="CY231" s="312"/>
      <c r="CZ231" s="312"/>
      <c r="DA231" s="312"/>
      <c r="DB231" s="312"/>
      <c r="DC231" s="312"/>
      <c r="DD231" s="312"/>
      <c r="DE231" s="312"/>
      <c r="DF231" s="312"/>
      <c r="DG231" s="312"/>
      <c r="DH231" s="312"/>
      <c r="DI231" s="312"/>
      <c r="DJ231" s="312"/>
      <c r="DK231" s="312"/>
      <c r="DL231" s="312"/>
      <c r="DM231" s="312"/>
      <c r="DN231" s="312"/>
      <c r="DO231" s="312"/>
      <c r="DP231" s="312"/>
      <c r="DQ231" s="312"/>
      <c r="DR231" s="312"/>
      <c r="DS231" s="312"/>
      <c r="DT231" s="312"/>
      <c r="DU231" s="312"/>
      <c r="DV231" s="312"/>
      <c r="DW231" s="312"/>
      <c r="DX231" s="312"/>
      <c r="DY231" s="312"/>
      <c r="DZ231" s="312"/>
      <c r="EA231" s="312"/>
      <c r="EB231" s="312"/>
      <c r="EC231" s="312"/>
      <c r="ED231" s="312"/>
      <c r="EE231" s="312"/>
      <c r="EF231" s="312"/>
      <c r="EG231" s="312"/>
      <c r="EH231" s="312"/>
      <c r="EI231" s="312"/>
      <c r="EJ231" s="312"/>
      <c r="EK231" s="312"/>
      <c r="EL231" s="312"/>
      <c r="EM231" s="312"/>
      <c r="EN231" s="312"/>
      <c r="EO231" s="312"/>
      <c r="EP231" s="312"/>
      <c r="EQ231" s="312"/>
      <c r="ER231" s="312"/>
      <c r="ES231" s="312"/>
      <c r="ET231" s="312"/>
      <c r="EU231" s="312"/>
    </row>
    <row r="232" spans="1:151" s="592" customFormat="1" ht="16.5" customHeight="1" x14ac:dyDescent="0.55000000000000004">
      <c r="A232" s="3157"/>
      <c r="B232" s="619" t="s">
        <v>711</v>
      </c>
      <c r="C232" s="624" t="s">
        <v>10</v>
      </c>
      <c r="D232" s="557" t="s">
        <v>10</v>
      </c>
      <c r="E232" s="557" t="s">
        <v>10</v>
      </c>
      <c r="F232" s="557" t="s">
        <v>10</v>
      </c>
      <c r="G232" s="557" t="s">
        <v>10</v>
      </c>
      <c r="H232" s="557" t="s">
        <v>10</v>
      </c>
      <c r="I232" s="557" t="s">
        <v>10</v>
      </c>
      <c r="J232" s="557" t="s">
        <v>10</v>
      </c>
      <c r="K232" s="557" t="s">
        <v>10</v>
      </c>
      <c r="L232" s="557" t="s">
        <v>10</v>
      </c>
      <c r="M232" s="557" t="s">
        <v>10</v>
      </c>
      <c r="N232" s="557" t="s">
        <v>10</v>
      </c>
      <c r="O232" s="557" t="s">
        <v>10</v>
      </c>
      <c r="P232" s="557" t="s">
        <v>10</v>
      </c>
      <c r="Q232" s="557" t="s">
        <v>10</v>
      </c>
      <c r="R232" s="557" t="s">
        <v>10</v>
      </c>
      <c r="S232" s="557" t="s">
        <v>10</v>
      </c>
      <c r="T232" s="557" t="s">
        <v>10</v>
      </c>
      <c r="U232" s="557" t="s">
        <v>10</v>
      </c>
      <c r="V232" s="557" t="s">
        <v>10</v>
      </c>
      <c r="W232" s="557" t="s">
        <v>10</v>
      </c>
      <c r="X232" s="557" t="s">
        <v>10</v>
      </c>
      <c r="Y232" s="557" t="s">
        <v>10</v>
      </c>
      <c r="Z232" s="557" t="s">
        <v>10</v>
      </c>
      <c r="AA232" s="557" t="s">
        <v>10</v>
      </c>
      <c r="AB232" s="572" t="s">
        <v>10</v>
      </c>
      <c r="AC232" s="81">
        <v>3.145</v>
      </c>
      <c r="AD232" s="572" t="s">
        <v>10</v>
      </c>
      <c r="AE232" s="572" t="s">
        <v>10</v>
      </c>
      <c r="AF232" s="344" t="s">
        <v>10</v>
      </c>
      <c r="AG232" s="557" t="s">
        <v>10</v>
      </c>
      <c r="AH232" s="557" t="s">
        <v>10</v>
      </c>
      <c r="AI232" s="557" t="s">
        <v>10</v>
      </c>
      <c r="AJ232" s="557" t="s">
        <v>10</v>
      </c>
      <c r="AK232" s="557" t="s">
        <v>10</v>
      </c>
      <c r="AL232" s="249" t="s">
        <v>10</v>
      </c>
      <c r="AM232" s="249" t="s">
        <v>10</v>
      </c>
      <c r="AN232" s="249" t="s">
        <v>10</v>
      </c>
      <c r="AO232" s="352" t="s">
        <v>10</v>
      </c>
      <c r="AP232" s="249"/>
      <c r="AQ232" s="249"/>
      <c r="AR232" s="249"/>
      <c r="AS232" s="249"/>
      <c r="AT232" s="249"/>
      <c r="AU232" s="249"/>
      <c r="AV232" s="249"/>
      <c r="AW232" s="249"/>
      <c r="AX232" s="249"/>
      <c r="AY232" s="249"/>
      <c r="AZ232" s="249"/>
      <c r="BA232" s="249"/>
      <c r="BB232" s="249"/>
      <c r="BC232" s="249"/>
      <c r="BD232" s="249"/>
      <c r="BE232" s="249"/>
      <c r="BF232" s="249"/>
      <c r="BG232" s="249"/>
      <c r="BH232" s="249"/>
      <c r="BI232" s="249"/>
      <c r="BJ232" s="249"/>
      <c r="BK232" s="249"/>
      <c r="BL232" s="249"/>
      <c r="BM232" s="249"/>
      <c r="BN232" s="249"/>
      <c r="BO232" s="249"/>
      <c r="BP232" s="249"/>
      <c r="BQ232" s="249"/>
      <c r="BR232" s="249"/>
      <c r="BS232" s="249"/>
      <c r="BT232" s="249"/>
      <c r="BU232" s="249"/>
      <c r="BV232" s="249"/>
      <c r="BW232" s="249"/>
      <c r="BX232" s="249"/>
      <c r="BY232" s="249"/>
      <c r="BZ232" s="249"/>
      <c r="CA232" s="249"/>
      <c r="CB232" s="249"/>
      <c r="CC232" s="249"/>
      <c r="CD232" s="249"/>
      <c r="CE232" s="249"/>
      <c r="CF232" s="312"/>
      <c r="CG232" s="312"/>
      <c r="CH232" s="312"/>
      <c r="CI232" s="312"/>
      <c r="CJ232" s="312"/>
      <c r="CK232" s="312"/>
      <c r="CL232" s="312"/>
      <c r="CM232" s="312"/>
      <c r="CN232" s="312"/>
      <c r="CO232" s="312"/>
      <c r="CP232" s="312"/>
      <c r="CQ232" s="312"/>
      <c r="CR232" s="312"/>
      <c r="CS232" s="312"/>
      <c r="CT232" s="312"/>
      <c r="CU232" s="312"/>
      <c r="CV232" s="312"/>
      <c r="CW232" s="312"/>
      <c r="CX232" s="312"/>
      <c r="CY232" s="312"/>
      <c r="CZ232" s="312"/>
      <c r="DA232" s="312"/>
      <c r="DB232" s="312"/>
      <c r="DC232" s="312"/>
      <c r="DD232" s="312"/>
      <c r="DE232" s="312"/>
      <c r="DF232" s="312"/>
      <c r="DG232" s="312"/>
      <c r="DH232" s="312"/>
      <c r="DI232" s="312"/>
      <c r="DJ232" s="312"/>
      <c r="DK232" s="312"/>
      <c r="DL232" s="312"/>
      <c r="DM232" s="312"/>
      <c r="DN232" s="312"/>
      <c r="DO232" s="312"/>
      <c r="DP232" s="312"/>
      <c r="DQ232" s="312"/>
      <c r="DR232" s="312"/>
      <c r="DS232" s="312"/>
      <c r="DT232" s="312"/>
      <c r="DU232" s="312"/>
      <c r="DV232" s="312"/>
      <c r="DW232" s="312"/>
      <c r="DX232" s="312"/>
      <c r="DY232" s="312"/>
      <c r="DZ232" s="312"/>
      <c r="EA232" s="312"/>
      <c r="EB232" s="312"/>
      <c r="EC232" s="312"/>
      <c r="ED232" s="312"/>
      <c r="EE232" s="312"/>
      <c r="EF232" s="312"/>
      <c r="EG232" s="312"/>
      <c r="EH232" s="312"/>
      <c r="EI232" s="312"/>
      <c r="EJ232" s="312"/>
      <c r="EK232" s="312"/>
      <c r="EL232" s="312"/>
      <c r="EM232" s="312"/>
      <c r="EN232" s="312"/>
      <c r="EO232" s="312"/>
      <c r="EP232" s="312"/>
      <c r="EQ232" s="312"/>
      <c r="ER232" s="312"/>
      <c r="ES232" s="312"/>
      <c r="ET232" s="312"/>
      <c r="EU232" s="312"/>
    </row>
    <row r="233" spans="1:151" s="592" customFormat="1" ht="16.5" customHeight="1" x14ac:dyDescent="0.55000000000000004">
      <c r="A233" s="3157"/>
      <c r="B233" s="348" t="s">
        <v>709</v>
      </c>
      <c r="C233" s="625" t="s">
        <v>10</v>
      </c>
      <c r="D233" s="344" t="s">
        <v>10</v>
      </c>
      <c r="E233" s="344" t="s">
        <v>10</v>
      </c>
      <c r="F233" s="344" t="s">
        <v>10</v>
      </c>
      <c r="G233" s="344" t="s">
        <v>10</v>
      </c>
      <c r="H233" s="344" t="s">
        <v>10</v>
      </c>
      <c r="I233" s="344" t="s">
        <v>10</v>
      </c>
      <c r="J233" s="344" t="s">
        <v>10</v>
      </c>
      <c r="K233" s="344" t="s">
        <v>10</v>
      </c>
      <c r="L233" s="344" t="s">
        <v>10</v>
      </c>
      <c r="M233" s="344" t="s">
        <v>10</v>
      </c>
      <c r="N233" s="344" t="s">
        <v>10</v>
      </c>
      <c r="O233" s="344" t="s">
        <v>10</v>
      </c>
      <c r="P233" s="344" t="s">
        <v>10</v>
      </c>
      <c r="Q233" s="344" t="s">
        <v>10</v>
      </c>
      <c r="R233" s="344" t="s">
        <v>10</v>
      </c>
      <c r="S233" s="344" t="s">
        <v>10</v>
      </c>
      <c r="T233" s="344" t="s">
        <v>10</v>
      </c>
      <c r="U233" s="344" t="s">
        <v>10</v>
      </c>
      <c r="V233" s="344" t="s">
        <v>10</v>
      </c>
      <c r="W233" s="344" t="s">
        <v>10</v>
      </c>
      <c r="X233" s="344" t="s">
        <v>10</v>
      </c>
      <c r="Y233" s="344" t="s">
        <v>10</v>
      </c>
      <c r="Z233" s="344" t="s">
        <v>10</v>
      </c>
      <c r="AA233" s="344" t="s">
        <v>10</v>
      </c>
      <c r="AB233" s="249" t="s">
        <v>10</v>
      </c>
      <c r="AC233" s="81">
        <v>87.097999999999999</v>
      </c>
      <c r="AD233" s="249" t="s">
        <v>10</v>
      </c>
      <c r="AE233" s="249" t="s">
        <v>10</v>
      </c>
      <c r="AF233" s="344" t="s">
        <v>10</v>
      </c>
      <c r="AG233" s="249" t="s">
        <v>10</v>
      </c>
      <c r="AH233" s="249" t="s">
        <v>10</v>
      </c>
      <c r="AI233" s="249" t="s">
        <v>10</v>
      </c>
      <c r="AJ233" s="249" t="s">
        <v>10</v>
      </c>
      <c r="AK233" s="249" t="s">
        <v>10</v>
      </c>
      <c r="AL233" s="249" t="s">
        <v>10</v>
      </c>
      <c r="AM233" s="249" t="s">
        <v>10</v>
      </c>
      <c r="AN233" s="249" t="s">
        <v>10</v>
      </c>
      <c r="AO233" s="352" t="s">
        <v>10</v>
      </c>
      <c r="AP233" s="249"/>
      <c r="AQ233" s="249"/>
      <c r="AR233" s="249"/>
      <c r="AS233" s="249"/>
      <c r="AT233" s="249"/>
      <c r="AU233" s="249"/>
      <c r="AV233" s="249"/>
      <c r="AW233" s="249"/>
      <c r="AX233" s="249"/>
      <c r="AY233" s="249"/>
      <c r="AZ233" s="249"/>
      <c r="BA233" s="249"/>
      <c r="BB233" s="249"/>
      <c r="BC233" s="249"/>
      <c r="BD233" s="249"/>
      <c r="BE233" s="249"/>
      <c r="BF233" s="249"/>
      <c r="BG233" s="249"/>
      <c r="BH233" s="249"/>
      <c r="BI233" s="249"/>
      <c r="BJ233" s="249"/>
      <c r="BK233" s="249"/>
      <c r="BL233" s="249"/>
      <c r="BM233" s="249"/>
      <c r="BN233" s="249"/>
      <c r="BO233" s="249"/>
      <c r="BP233" s="249"/>
      <c r="BQ233" s="249"/>
      <c r="BR233" s="249"/>
      <c r="BS233" s="249"/>
      <c r="BT233" s="249"/>
      <c r="BU233" s="249"/>
      <c r="BV233" s="249"/>
      <c r="BW233" s="249"/>
      <c r="BX233" s="249"/>
      <c r="BY233" s="249"/>
      <c r="BZ233" s="249"/>
      <c r="CA233" s="249"/>
      <c r="CB233" s="249"/>
      <c r="CC233" s="249"/>
      <c r="CD233" s="249"/>
      <c r="CE233" s="249"/>
      <c r="CF233" s="312"/>
      <c r="CG233" s="312"/>
      <c r="CH233" s="312"/>
      <c r="CI233" s="312"/>
      <c r="CJ233" s="312"/>
      <c r="CK233" s="312"/>
      <c r="CL233" s="312"/>
      <c r="CM233" s="312"/>
      <c r="CN233" s="312"/>
      <c r="CO233" s="312"/>
      <c r="CP233" s="312"/>
      <c r="CQ233" s="312"/>
      <c r="CR233" s="312"/>
      <c r="CS233" s="312"/>
      <c r="CT233" s="312"/>
      <c r="CU233" s="312"/>
      <c r="CV233" s="312"/>
      <c r="CW233" s="312"/>
      <c r="CX233" s="312"/>
      <c r="CY233" s="312"/>
      <c r="CZ233" s="312"/>
      <c r="DA233" s="312"/>
      <c r="DB233" s="312"/>
      <c r="DC233" s="312"/>
      <c r="DD233" s="312"/>
      <c r="DE233" s="312"/>
      <c r="DF233" s="312"/>
      <c r="DG233" s="312"/>
      <c r="DH233" s="312"/>
      <c r="DI233" s="312"/>
      <c r="DJ233" s="312"/>
      <c r="DK233" s="312"/>
      <c r="DL233" s="312"/>
      <c r="DM233" s="312"/>
      <c r="DN233" s="312"/>
      <c r="DO233" s="312"/>
      <c r="DP233" s="312"/>
      <c r="DQ233" s="312"/>
      <c r="DR233" s="312"/>
      <c r="DS233" s="312"/>
      <c r="DT233" s="312"/>
      <c r="DU233" s="312"/>
      <c r="DV233" s="312"/>
      <c r="DW233" s="312"/>
      <c r="DX233" s="312"/>
      <c r="DY233" s="312"/>
      <c r="DZ233" s="312"/>
      <c r="EA233" s="312"/>
      <c r="EB233" s="312"/>
      <c r="EC233" s="312"/>
      <c r="ED233" s="312"/>
      <c r="EE233" s="312"/>
      <c r="EF233" s="312"/>
      <c r="EG233" s="312"/>
      <c r="EH233" s="312"/>
      <c r="EI233" s="312"/>
      <c r="EJ233" s="312"/>
      <c r="EK233" s="312"/>
      <c r="EL233" s="312"/>
      <c r="EM233" s="312"/>
      <c r="EN233" s="312"/>
      <c r="EO233" s="312"/>
      <c r="EP233" s="312"/>
      <c r="EQ233" s="312"/>
      <c r="ER233" s="312"/>
      <c r="ES233" s="312"/>
      <c r="ET233" s="312"/>
      <c r="EU233" s="312"/>
    </row>
    <row r="234" spans="1:151" s="592" customFormat="1" ht="16.5" customHeight="1" x14ac:dyDescent="0.55000000000000004">
      <c r="A234" s="3157"/>
      <c r="B234" s="347" t="s">
        <v>710</v>
      </c>
      <c r="C234" s="626" t="s">
        <v>10</v>
      </c>
      <c r="D234" s="560" t="s">
        <v>10</v>
      </c>
      <c r="E234" s="560" t="s">
        <v>10</v>
      </c>
      <c r="F234" s="560" t="s">
        <v>10</v>
      </c>
      <c r="G234" s="560" t="s">
        <v>10</v>
      </c>
      <c r="H234" s="560" t="s">
        <v>10</v>
      </c>
      <c r="I234" s="560" t="s">
        <v>10</v>
      </c>
      <c r="J234" s="560" t="s">
        <v>10</v>
      </c>
      <c r="K234" s="560" t="s">
        <v>10</v>
      </c>
      <c r="L234" s="560" t="s">
        <v>10</v>
      </c>
      <c r="M234" s="560" t="s">
        <v>10</v>
      </c>
      <c r="N234" s="560" t="s">
        <v>10</v>
      </c>
      <c r="O234" s="560" t="s">
        <v>10</v>
      </c>
      <c r="P234" s="560" t="s">
        <v>10</v>
      </c>
      <c r="Q234" s="560" t="s">
        <v>10</v>
      </c>
      <c r="R234" s="560" t="s">
        <v>10</v>
      </c>
      <c r="S234" s="560" t="s">
        <v>10</v>
      </c>
      <c r="T234" s="560" t="s">
        <v>10</v>
      </c>
      <c r="U234" s="560" t="s">
        <v>10</v>
      </c>
      <c r="V234" s="560" t="s">
        <v>10</v>
      </c>
      <c r="W234" s="560" t="s">
        <v>10</v>
      </c>
      <c r="X234" s="560" t="s">
        <v>10</v>
      </c>
      <c r="Y234" s="560" t="s">
        <v>10</v>
      </c>
      <c r="Z234" s="560" t="s">
        <v>10</v>
      </c>
      <c r="AA234" s="560" t="s">
        <v>10</v>
      </c>
      <c r="AB234" s="573" t="s">
        <v>10</v>
      </c>
      <c r="AC234" s="81">
        <v>9.7569999999999997</v>
      </c>
      <c r="AD234" s="573" t="s">
        <v>10</v>
      </c>
      <c r="AE234" s="573" t="s">
        <v>10</v>
      </c>
      <c r="AF234" s="560" t="s">
        <v>10</v>
      </c>
      <c r="AG234" s="573" t="s">
        <v>10</v>
      </c>
      <c r="AH234" s="573" t="s">
        <v>10</v>
      </c>
      <c r="AI234" s="573" t="s">
        <v>10</v>
      </c>
      <c r="AJ234" s="573" t="s">
        <v>10</v>
      </c>
      <c r="AK234" s="573" t="s">
        <v>10</v>
      </c>
      <c r="AL234" s="249" t="s">
        <v>10</v>
      </c>
      <c r="AM234" s="650" t="s">
        <v>10</v>
      </c>
      <c r="AN234" s="650" t="s">
        <v>10</v>
      </c>
      <c r="AO234" s="353" t="s">
        <v>10</v>
      </c>
      <c r="AP234" s="249"/>
      <c r="AQ234" s="249"/>
      <c r="AR234" s="249"/>
      <c r="AS234" s="249"/>
      <c r="AT234" s="249"/>
      <c r="AU234" s="249"/>
      <c r="AV234" s="249"/>
      <c r="AW234" s="249"/>
      <c r="AX234" s="249"/>
      <c r="AY234" s="249"/>
      <c r="AZ234" s="249"/>
      <c r="BA234" s="249"/>
      <c r="BB234" s="249"/>
      <c r="BC234" s="249"/>
      <c r="BD234" s="249"/>
      <c r="BE234" s="249"/>
      <c r="BF234" s="249"/>
      <c r="BG234" s="249"/>
      <c r="BH234" s="249"/>
      <c r="BI234" s="249"/>
      <c r="BJ234" s="249"/>
      <c r="BK234" s="249"/>
      <c r="BL234" s="249"/>
      <c r="BM234" s="249"/>
      <c r="BN234" s="249"/>
      <c r="BO234" s="249"/>
      <c r="BP234" s="249"/>
      <c r="BQ234" s="249"/>
      <c r="BR234" s="249"/>
      <c r="BS234" s="249"/>
      <c r="BT234" s="249"/>
      <c r="BU234" s="249"/>
      <c r="BV234" s="249"/>
      <c r="BW234" s="249"/>
      <c r="BX234" s="249"/>
      <c r="BY234" s="249"/>
      <c r="BZ234" s="249"/>
      <c r="CA234" s="249"/>
      <c r="CB234" s="249"/>
      <c r="CC234" s="249"/>
      <c r="CD234" s="249"/>
      <c r="CE234" s="249"/>
      <c r="CF234" s="312"/>
      <c r="CG234" s="312"/>
      <c r="CH234" s="312"/>
      <c r="CI234" s="312"/>
      <c r="CJ234" s="312"/>
      <c r="CK234" s="312"/>
      <c r="CL234" s="312"/>
      <c r="CM234" s="312"/>
      <c r="CN234" s="312"/>
      <c r="CO234" s="312"/>
      <c r="CP234" s="312"/>
      <c r="CQ234" s="312"/>
      <c r="CR234" s="312"/>
      <c r="CS234" s="312"/>
      <c r="CT234" s="312"/>
      <c r="CU234" s="312"/>
      <c r="CV234" s="312"/>
      <c r="CW234" s="312"/>
      <c r="CX234" s="312"/>
      <c r="CY234" s="312"/>
      <c r="CZ234" s="312"/>
      <c r="DA234" s="312"/>
      <c r="DB234" s="312"/>
      <c r="DC234" s="312"/>
      <c r="DD234" s="312"/>
      <c r="DE234" s="312"/>
      <c r="DF234" s="312"/>
      <c r="DG234" s="312"/>
      <c r="DH234" s="312"/>
      <c r="DI234" s="312"/>
      <c r="DJ234" s="312"/>
      <c r="DK234" s="312"/>
      <c r="DL234" s="312"/>
      <c r="DM234" s="312"/>
      <c r="DN234" s="312"/>
      <c r="DO234" s="312"/>
      <c r="DP234" s="312"/>
      <c r="DQ234" s="312"/>
      <c r="DR234" s="312"/>
      <c r="DS234" s="312"/>
      <c r="DT234" s="312"/>
      <c r="DU234" s="312"/>
      <c r="DV234" s="312"/>
      <c r="DW234" s="312"/>
      <c r="DX234" s="312"/>
      <c r="DY234" s="312"/>
      <c r="DZ234" s="312"/>
      <c r="EA234" s="312"/>
      <c r="EB234" s="312"/>
      <c r="EC234" s="312"/>
      <c r="ED234" s="312"/>
      <c r="EE234" s="312"/>
      <c r="EF234" s="312"/>
      <c r="EG234" s="312"/>
      <c r="EH234" s="312"/>
      <c r="EI234" s="312"/>
      <c r="EJ234" s="312"/>
      <c r="EK234" s="312"/>
      <c r="EL234" s="312"/>
      <c r="EM234" s="312"/>
      <c r="EN234" s="312"/>
      <c r="EO234" s="312"/>
      <c r="EP234" s="312"/>
      <c r="EQ234" s="312"/>
      <c r="ER234" s="312"/>
      <c r="ES234" s="312"/>
      <c r="ET234" s="312"/>
      <c r="EU234" s="312"/>
    </row>
    <row r="235" spans="1:151" s="592" customFormat="1" ht="15.65" hidden="1" customHeight="1" x14ac:dyDescent="0.55000000000000004">
      <c r="A235" s="3157"/>
      <c r="B235" s="39"/>
      <c r="C235" s="344"/>
      <c r="D235" s="344"/>
      <c r="E235" s="344"/>
      <c r="F235" s="344"/>
      <c r="G235" s="344"/>
      <c r="H235" s="344"/>
      <c r="I235" s="344"/>
      <c r="J235" s="344"/>
      <c r="K235" s="344"/>
      <c r="L235" s="344"/>
      <c r="M235" s="344"/>
      <c r="N235" s="344"/>
      <c r="O235" s="344"/>
      <c r="P235" s="344"/>
      <c r="Q235" s="344"/>
      <c r="R235" s="344"/>
      <c r="S235" s="344"/>
      <c r="T235" s="344"/>
      <c r="U235" s="344"/>
      <c r="V235" s="344"/>
      <c r="W235" s="344"/>
      <c r="X235" s="344"/>
      <c r="Y235" s="344"/>
      <c r="Z235" s="344"/>
      <c r="AA235" s="344"/>
      <c r="AB235" s="249"/>
      <c r="AC235" s="343"/>
      <c r="AD235" s="342"/>
      <c r="AE235" s="342"/>
      <c r="AF235" s="342"/>
      <c r="AG235" s="573" t="s">
        <v>10</v>
      </c>
      <c r="AH235" s="573" t="s">
        <v>10</v>
      </c>
      <c r="AI235" s="635" t="s">
        <v>10</v>
      </c>
      <c r="AJ235" s="249"/>
      <c r="AK235" s="249"/>
      <c r="AL235" s="249"/>
      <c r="AM235" s="249"/>
      <c r="AN235" s="249"/>
      <c r="AO235" s="249"/>
      <c r="AP235" s="249"/>
      <c r="AQ235" s="249"/>
      <c r="AR235" s="249"/>
      <c r="AS235" s="249"/>
      <c r="AT235" s="249"/>
      <c r="AU235" s="249"/>
      <c r="AV235" s="249"/>
      <c r="AW235" s="249"/>
      <c r="AX235" s="249"/>
      <c r="AY235" s="249"/>
      <c r="AZ235" s="249"/>
      <c r="BA235" s="249"/>
      <c r="BB235" s="249"/>
      <c r="BC235" s="249"/>
      <c r="BD235" s="249"/>
      <c r="BE235" s="249"/>
      <c r="BF235" s="249"/>
      <c r="BG235" s="249"/>
      <c r="BH235" s="249"/>
      <c r="BI235" s="249"/>
      <c r="BJ235" s="249"/>
      <c r="BK235" s="249"/>
      <c r="BL235" s="249"/>
      <c r="BM235" s="249"/>
      <c r="BN235" s="249"/>
      <c r="BO235" s="249"/>
      <c r="BP235" s="249"/>
      <c r="BQ235" s="249"/>
      <c r="BR235" s="249"/>
      <c r="BS235" s="249"/>
      <c r="BT235" s="249"/>
      <c r="BU235" s="249"/>
      <c r="BV235" s="249"/>
      <c r="BW235" s="249"/>
      <c r="BX235" s="249"/>
      <c r="BY235" s="249"/>
      <c r="BZ235" s="249"/>
      <c r="CA235" s="249"/>
      <c r="CB235" s="249"/>
      <c r="CC235" s="249"/>
      <c r="CD235" s="249"/>
      <c r="CE235" s="249"/>
      <c r="CF235" s="312"/>
      <c r="CG235" s="312"/>
      <c r="CH235" s="312"/>
      <c r="CI235" s="312"/>
      <c r="CJ235" s="312"/>
      <c r="CK235" s="312"/>
      <c r="CL235" s="312"/>
      <c r="CM235" s="312"/>
      <c r="CN235" s="312"/>
      <c r="CO235" s="312"/>
      <c r="CP235" s="312"/>
      <c r="CQ235" s="312"/>
      <c r="CR235" s="312"/>
      <c r="CS235" s="312"/>
      <c r="CT235" s="312"/>
      <c r="CU235" s="312"/>
      <c r="CV235" s="312"/>
      <c r="CW235" s="312"/>
      <c r="CX235" s="312"/>
      <c r="CY235" s="312"/>
      <c r="CZ235" s="312"/>
      <c r="DA235" s="312"/>
      <c r="DB235" s="312"/>
      <c r="DC235" s="312"/>
      <c r="DD235" s="312"/>
      <c r="DE235" s="312"/>
      <c r="DF235" s="312"/>
      <c r="DG235" s="312"/>
      <c r="DH235" s="312"/>
      <c r="DI235" s="312"/>
      <c r="DJ235" s="312"/>
      <c r="DK235" s="312"/>
      <c r="DL235" s="312"/>
      <c r="DM235" s="312"/>
      <c r="DN235" s="312"/>
      <c r="DO235" s="312"/>
      <c r="DP235" s="312"/>
      <c r="DQ235" s="312"/>
      <c r="DR235" s="312"/>
      <c r="DS235" s="312"/>
      <c r="DT235" s="312"/>
      <c r="DU235" s="312"/>
      <c r="DV235" s="312"/>
      <c r="DW235" s="312"/>
      <c r="DX235" s="312"/>
      <c r="DY235" s="312"/>
      <c r="DZ235" s="312"/>
      <c r="EA235" s="312"/>
      <c r="EB235" s="312"/>
      <c r="EC235" s="312"/>
      <c r="ED235" s="312"/>
      <c r="EE235" s="312"/>
      <c r="EF235" s="312"/>
      <c r="EG235" s="312"/>
      <c r="EH235" s="312"/>
      <c r="EI235" s="312"/>
      <c r="EJ235" s="312"/>
      <c r="EK235" s="312"/>
      <c r="EL235" s="312"/>
      <c r="EM235" s="312"/>
      <c r="EN235" s="312"/>
      <c r="EO235" s="312"/>
      <c r="EP235" s="312"/>
      <c r="EQ235" s="312"/>
      <c r="ER235" s="312"/>
      <c r="ES235" s="312"/>
      <c r="ET235" s="312"/>
      <c r="EU235" s="312"/>
    </row>
    <row r="236" spans="1:151" s="592" customFormat="1" x14ac:dyDescent="0.55000000000000004">
      <c r="A236" s="3157"/>
      <c r="B236" s="3276" t="s">
        <v>712</v>
      </c>
      <c r="C236" s="3276"/>
      <c r="D236" s="3276"/>
      <c r="E236" s="3276"/>
      <c r="F236" s="3276"/>
      <c r="G236" s="3276"/>
      <c r="H236" s="3276">
        <v>57.877000000000002</v>
      </c>
      <c r="I236" s="3276"/>
      <c r="J236" s="3276"/>
      <c r="K236" s="3276"/>
      <c r="L236" s="3276"/>
      <c r="M236" s="3276"/>
      <c r="N236" s="3276"/>
      <c r="O236" s="3276"/>
      <c r="P236" s="3276"/>
      <c r="Q236" s="3276"/>
      <c r="R236" s="3276"/>
      <c r="S236" s="344"/>
      <c r="T236" s="344"/>
      <c r="U236" s="344"/>
      <c r="V236" s="344"/>
      <c r="W236" s="344"/>
      <c r="X236" s="344"/>
      <c r="Y236" s="344"/>
      <c r="Z236" s="344"/>
      <c r="AA236" s="344"/>
      <c r="AB236" s="249"/>
      <c r="AC236" s="343"/>
      <c r="AD236" s="342"/>
      <c r="AE236" s="342"/>
      <c r="AF236" s="342"/>
      <c r="AG236" s="342"/>
      <c r="AH236" s="240"/>
      <c r="AI236" s="312"/>
      <c r="AJ236" s="312"/>
      <c r="AK236" s="312"/>
      <c r="AL236" s="249"/>
      <c r="AM236" s="249"/>
      <c r="AN236" s="249"/>
      <c r="AO236" s="249"/>
      <c r="AP236" s="249"/>
      <c r="AQ236" s="249"/>
      <c r="AR236" s="249"/>
      <c r="AS236" s="249"/>
      <c r="AT236" s="249"/>
      <c r="AU236" s="249"/>
      <c r="AV236" s="249"/>
      <c r="AW236" s="249"/>
      <c r="AX236" s="249"/>
      <c r="AY236" s="249"/>
      <c r="AZ236" s="249"/>
      <c r="BA236" s="249"/>
      <c r="BB236" s="249"/>
      <c r="BC236" s="249"/>
      <c r="BD236" s="249"/>
      <c r="BE236" s="249"/>
      <c r="BF236" s="249"/>
      <c r="BG236" s="249"/>
      <c r="BH236" s="249"/>
      <c r="BI236" s="249"/>
      <c r="BJ236" s="249"/>
      <c r="BK236" s="249"/>
      <c r="BL236" s="249"/>
      <c r="BM236" s="249"/>
      <c r="BN236" s="249"/>
      <c r="BO236" s="249"/>
      <c r="BP236" s="249"/>
      <c r="BQ236" s="249"/>
      <c r="BR236" s="249"/>
      <c r="BS236" s="249"/>
      <c r="BT236" s="249"/>
      <c r="BU236" s="249"/>
      <c r="BV236" s="249"/>
      <c r="BW236" s="249"/>
      <c r="BX236" s="249"/>
      <c r="BY236" s="249"/>
      <c r="BZ236" s="249"/>
      <c r="CA236" s="249"/>
      <c r="CB236" s="249"/>
      <c r="CC236" s="249"/>
      <c r="CD236" s="249"/>
      <c r="CE236" s="249"/>
      <c r="CF236" s="312"/>
      <c r="CG236" s="312"/>
      <c r="CH236" s="312"/>
      <c r="CI236" s="312"/>
      <c r="CJ236" s="312"/>
      <c r="CK236" s="312"/>
      <c r="CL236" s="312"/>
      <c r="CM236" s="312"/>
      <c r="CN236" s="312"/>
      <c r="CO236" s="312"/>
      <c r="CP236" s="312"/>
      <c r="CQ236" s="312"/>
      <c r="CR236" s="312"/>
      <c r="CS236" s="312"/>
      <c r="CT236" s="312"/>
      <c r="CU236" s="312"/>
      <c r="CV236" s="312"/>
      <c r="CW236" s="312"/>
      <c r="CX236" s="312"/>
      <c r="CY236" s="312"/>
      <c r="CZ236" s="312"/>
      <c r="DA236" s="312"/>
      <c r="DB236" s="312"/>
      <c r="DC236" s="312"/>
      <c r="DD236" s="312"/>
      <c r="DE236" s="312"/>
      <c r="DF236" s="312"/>
      <c r="DG236" s="312"/>
      <c r="DH236" s="312"/>
      <c r="DI236" s="312"/>
      <c r="DJ236" s="312"/>
      <c r="DK236" s="312"/>
      <c r="DL236" s="312"/>
      <c r="DM236" s="312"/>
      <c r="DN236" s="312"/>
      <c r="DO236" s="312"/>
      <c r="DP236" s="312"/>
      <c r="DQ236" s="312"/>
      <c r="DR236" s="312"/>
      <c r="DS236" s="312"/>
      <c r="DT236" s="312"/>
      <c r="DU236" s="312"/>
      <c r="DV236" s="312"/>
      <c r="DW236" s="312"/>
      <c r="DX236" s="312"/>
      <c r="DY236" s="312"/>
      <c r="DZ236" s="312"/>
      <c r="EA236" s="312"/>
      <c r="EB236" s="312"/>
      <c r="EC236" s="312"/>
      <c r="ED236" s="312"/>
      <c r="EE236" s="312"/>
      <c r="EF236" s="312"/>
      <c r="EG236" s="312"/>
      <c r="EH236" s="312"/>
      <c r="EI236" s="312"/>
      <c r="EJ236" s="312"/>
      <c r="EK236" s="312"/>
      <c r="EL236" s="312"/>
      <c r="EM236" s="312"/>
      <c r="EN236" s="312"/>
      <c r="EO236" s="312"/>
      <c r="EP236" s="312"/>
      <c r="EQ236" s="312"/>
      <c r="ER236" s="312"/>
      <c r="ES236" s="312"/>
      <c r="ET236" s="312"/>
      <c r="EU236" s="312"/>
    </row>
    <row r="237" spans="1:151" s="592" customFormat="1" x14ac:dyDescent="0.55000000000000004">
      <c r="A237" s="3157"/>
      <c r="B237" s="342"/>
      <c r="C237" s="342"/>
      <c r="D237" s="342"/>
      <c r="E237" s="342"/>
      <c r="F237" s="342"/>
      <c r="G237" s="342"/>
      <c r="H237" s="342"/>
      <c r="I237" s="342"/>
      <c r="J237" s="342"/>
      <c r="K237" s="342"/>
      <c r="L237" s="342"/>
      <c r="M237" s="342"/>
      <c r="N237" s="342"/>
      <c r="O237" s="342"/>
      <c r="P237" s="342"/>
      <c r="Q237" s="342"/>
      <c r="R237" s="342"/>
      <c r="S237" s="344"/>
      <c r="T237" s="344"/>
      <c r="U237" s="344"/>
      <c r="V237" s="344"/>
      <c r="W237" s="344"/>
      <c r="X237" s="344"/>
      <c r="Y237" s="344"/>
      <c r="Z237" s="344"/>
      <c r="AA237" s="344"/>
      <c r="AB237" s="249"/>
      <c r="AC237" s="343"/>
      <c r="AD237" s="342"/>
      <c r="AE237" s="342"/>
      <c r="AF237" s="621"/>
      <c r="AG237" s="342"/>
      <c r="AH237" s="240"/>
      <c r="AI237" s="312"/>
      <c r="AJ237" s="312"/>
      <c r="AK237" s="312"/>
      <c r="AL237" s="249"/>
      <c r="AM237" s="249"/>
      <c r="AN237" s="249"/>
      <c r="AO237" s="249"/>
      <c r="AP237" s="249"/>
      <c r="AQ237" s="249"/>
      <c r="AR237" s="249"/>
      <c r="AS237" s="249"/>
      <c r="AT237" s="249"/>
      <c r="AU237" s="249"/>
      <c r="AV237" s="249"/>
      <c r="AW237" s="249"/>
      <c r="AX237" s="249"/>
      <c r="AY237" s="249"/>
      <c r="AZ237" s="249"/>
      <c r="BA237" s="249"/>
      <c r="BB237" s="249"/>
      <c r="BC237" s="249"/>
      <c r="BD237" s="249"/>
      <c r="BE237" s="249"/>
      <c r="BF237" s="249"/>
      <c r="BG237" s="249"/>
      <c r="BH237" s="249"/>
      <c r="BI237" s="249"/>
      <c r="BJ237" s="249"/>
      <c r="BK237" s="249"/>
      <c r="BL237" s="249"/>
      <c r="BM237" s="249"/>
      <c r="BN237" s="249"/>
      <c r="BO237" s="249"/>
      <c r="BP237" s="249"/>
      <c r="BQ237" s="249"/>
      <c r="BR237" s="249"/>
      <c r="BS237" s="249"/>
      <c r="BT237" s="249"/>
      <c r="BU237" s="249"/>
      <c r="BV237" s="249"/>
      <c r="BW237" s="249"/>
      <c r="BX237" s="249"/>
      <c r="BY237" s="249"/>
      <c r="BZ237" s="249"/>
      <c r="CA237" s="249"/>
      <c r="CB237" s="249"/>
      <c r="CC237" s="249"/>
      <c r="CD237" s="249"/>
      <c r="CE237" s="249"/>
      <c r="CF237" s="312"/>
      <c r="CG237" s="312"/>
      <c r="CH237" s="312"/>
      <c r="CI237" s="312"/>
      <c r="CJ237" s="312"/>
      <c r="CK237" s="312"/>
      <c r="CL237" s="312"/>
      <c r="CM237" s="312"/>
      <c r="CN237" s="312"/>
      <c r="CO237" s="312"/>
      <c r="CP237" s="312"/>
      <c r="CQ237" s="312"/>
      <c r="CR237" s="312"/>
      <c r="CS237" s="312"/>
      <c r="CT237" s="312"/>
      <c r="CU237" s="312"/>
      <c r="CV237" s="312"/>
      <c r="CW237" s="312"/>
      <c r="CX237" s="312"/>
      <c r="CY237" s="312"/>
      <c r="CZ237" s="312"/>
      <c r="DA237" s="312"/>
      <c r="DB237" s="312"/>
      <c r="DC237" s="312"/>
      <c r="DD237" s="312"/>
      <c r="DE237" s="312"/>
      <c r="DF237" s="312"/>
      <c r="DG237" s="312"/>
      <c r="DH237" s="312"/>
      <c r="DI237" s="312"/>
      <c r="DJ237" s="312"/>
      <c r="DK237" s="312"/>
      <c r="DL237" s="312"/>
      <c r="DM237" s="312"/>
      <c r="DN237" s="312"/>
      <c r="DO237" s="312"/>
      <c r="DP237" s="312"/>
      <c r="DQ237" s="312"/>
      <c r="DR237" s="312"/>
      <c r="DS237" s="312"/>
      <c r="DT237" s="312"/>
      <c r="DU237" s="312"/>
      <c r="DV237" s="312"/>
      <c r="DW237" s="312"/>
      <c r="DX237" s="312"/>
      <c r="DY237" s="312"/>
      <c r="DZ237" s="312"/>
      <c r="EA237" s="312"/>
      <c r="EB237" s="312"/>
      <c r="EC237" s="312"/>
      <c r="ED237" s="312"/>
      <c r="EE237" s="312"/>
      <c r="EF237" s="312"/>
      <c r="EG237" s="312"/>
      <c r="EH237" s="312"/>
      <c r="EI237" s="312"/>
      <c r="EJ237" s="312"/>
      <c r="EK237" s="312"/>
      <c r="EL237" s="312"/>
      <c r="EM237" s="312"/>
      <c r="EN237" s="312"/>
      <c r="EO237" s="312"/>
      <c r="EP237" s="312"/>
      <c r="EQ237" s="312"/>
      <c r="ER237" s="312"/>
      <c r="ES237" s="312"/>
      <c r="ET237" s="312"/>
      <c r="EU237" s="312"/>
    </row>
    <row r="238" spans="1:151" ht="63" customHeight="1" x14ac:dyDescent="0.35">
      <c r="A238" s="2504" t="s">
        <v>1006</v>
      </c>
      <c r="B238" s="3315" t="s">
        <v>713</v>
      </c>
      <c r="C238" s="3316"/>
      <c r="D238" s="3316"/>
      <c r="E238" s="3316"/>
      <c r="F238" s="3316"/>
      <c r="G238" s="3316"/>
      <c r="H238" s="3316"/>
      <c r="I238" s="3316"/>
      <c r="J238" s="3316"/>
      <c r="K238" s="3316"/>
      <c r="L238" s="3316"/>
      <c r="M238" s="3316"/>
      <c r="N238" s="3316"/>
      <c r="O238" s="3316"/>
      <c r="P238" s="3316"/>
      <c r="Q238" s="3316"/>
      <c r="R238" s="3316"/>
      <c r="S238" s="3316"/>
      <c r="T238" s="3316"/>
      <c r="U238" s="3316"/>
      <c r="V238" s="3316"/>
      <c r="W238" s="3316"/>
      <c r="X238" s="3316"/>
      <c r="Y238" s="3316"/>
      <c r="Z238" s="609"/>
      <c r="AA238" s="609"/>
      <c r="AB238" s="609"/>
      <c r="AC238" s="609"/>
      <c r="AD238" s="609"/>
      <c r="AE238" s="609"/>
      <c r="AF238" s="312"/>
      <c r="AG238" s="609"/>
      <c r="AH238" s="609"/>
      <c r="AI238" s="609"/>
      <c r="AJ238" s="609"/>
      <c r="AK238" s="591"/>
      <c r="AL238" s="249"/>
      <c r="AM238" s="249"/>
      <c r="AN238" s="249"/>
      <c r="AO238" s="250"/>
      <c r="AP238" s="249"/>
      <c r="AQ238" s="249"/>
      <c r="AR238" s="249"/>
      <c r="AS238" s="249"/>
      <c r="AT238" s="249"/>
      <c r="AU238" s="249"/>
      <c r="AV238" s="249"/>
      <c r="AW238" s="249"/>
      <c r="AX238" s="249"/>
      <c r="AY238" s="249"/>
      <c r="AZ238" s="249"/>
      <c r="BA238" s="249"/>
      <c r="BB238" s="249"/>
      <c r="BC238" s="249"/>
      <c r="BD238" s="249"/>
      <c r="BE238" s="249"/>
      <c r="BF238" s="249"/>
      <c r="BG238" s="249"/>
      <c r="BH238" s="249"/>
      <c r="BI238" s="249"/>
      <c r="BJ238" s="249"/>
      <c r="BK238" s="249"/>
      <c r="BL238" s="249"/>
      <c r="BM238" s="249"/>
      <c r="BN238" s="249"/>
      <c r="BO238" s="249"/>
      <c r="BP238" s="249"/>
      <c r="BQ238" s="249"/>
      <c r="BR238" s="249"/>
      <c r="BS238" s="249"/>
      <c r="BT238" s="249"/>
      <c r="BU238" s="249"/>
      <c r="BV238" s="249"/>
      <c r="BW238" s="249"/>
      <c r="BX238" s="249"/>
      <c r="BY238" s="249"/>
      <c r="BZ238" s="249"/>
      <c r="CA238" s="249"/>
      <c r="CB238" s="249"/>
      <c r="CC238" s="249"/>
      <c r="CD238" s="249"/>
      <c r="CE238" s="249"/>
      <c r="CF238" s="312"/>
      <c r="CG238" s="312"/>
      <c r="CH238" s="312"/>
      <c r="CI238" s="312"/>
      <c r="CJ238" s="312"/>
      <c r="CK238" s="312"/>
      <c r="CL238" s="312"/>
      <c r="CM238" s="312"/>
      <c r="CN238" s="312"/>
      <c r="CO238" s="312"/>
      <c r="CP238" s="312"/>
      <c r="CQ238" s="312"/>
      <c r="CR238" s="312"/>
      <c r="CS238" s="312"/>
      <c r="CT238" s="312"/>
      <c r="CU238" s="312"/>
      <c r="CV238" s="312"/>
      <c r="CW238" s="312"/>
      <c r="CX238" s="312"/>
      <c r="CY238" s="312"/>
      <c r="CZ238" s="312"/>
      <c r="DA238" s="312"/>
      <c r="DB238" s="312"/>
      <c r="DC238" s="312"/>
      <c r="DD238" s="312"/>
      <c r="DE238" s="312"/>
      <c r="DF238" s="312"/>
      <c r="DG238" s="312"/>
      <c r="DH238" s="312"/>
      <c r="DI238" s="312"/>
      <c r="DJ238" s="312"/>
      <c r="DK238" s="312"/>
      <c r="DL238" s="312"/>
      <c r="DM238" s="312"/>
      <c r="DN238" s="312"/>
      <c r="DO238" s="312"/>
      <c r="DP238" s="312"/>
      <c r="DQ238" s="312"/>
      <c r="DR238" s="312"/>
      <c r="DS238" s="312"/>
      <c r="DT238" s="312"/>
      <c r="DU238" s="312"/>
      <c r="DV238" s="312"/>
      <c r="DW238" s="312"/>
      <c r="DX238" s="312"/>
      <c r="DY238" s="312"/>
      <c r="DZ238" s="312"/>
      <c r="EA238" s="312"/>
      <c r="EB238" s="312"/>
      <c r="EC238" s="312"/>
      <c r="ED238" s="312"/>
      <c r="EE238" s="312"/>
      <c r="EF238" s="312"/>
      <c r="EG238" s="312"/>
      <c r="EH238" s="312"/>
      <c r="EI238" s="312"/>
      <c r="EJ238" s="312"/>
      <c r="EK238" s="312"/>
      <c r="EL238" s="312"/>
      <c r="EM238" s="312"/>
      <c r="EN238" s="312"/>
      <c r="EO238" s="312"/>
      <c r="EP238" s="312"/>
      <c r="EQ238" s="312"/>
      <c r="ER238" s="312"/>
      <c r="ES238" s="312"/>
      <c r="ET238" s="312"/>
      <c r="EU238" s="312"/>
    </row>
    <row r="239" spans="1:151" s="592" customFormat="1" ht="46.5" x14ac:dyDescent="0.55000000000000004">
      <c r="A239" s="3157"/>
      <c r="B239" s="617" t="s">
        <v>54</v>
      </c>
      <c r="C239" s="610" t="s">
        <v>6</v>
      </c>
      <c r="D239" s="610" t="s">
        <v>7</v>
      </c>
      <c r="E239" s="610" t="s">
        <v>8</v>
      </c>
      <c r="F239" s="618" t="s">
        <v>123</v>
      </c>
      <c r="G239" s="611" t="s">
        <v>160</v>
      </c>
      <c r="H239" s="611" t="s">
        <v>194</v>
      </c>
      <c r="I239" s="611" t="s">
        <v>202</v>
      </c>
      <c r="J239" s="611" t="s">
        <v>241</v>
      </c>
      <c r="K239" s="611" t="s">
        <v>273</v>
      </c>
      <c r="L239" s="611" t="s">
        <v>284</v>
      </c>
      <c r="M239" s="611" t="s">
        <v>322</v>
      </c>
      <c r="N239" s="611" t="s">
        <v>342</v>
      </c>
      <c r="O239" s="611" t="s">
        <v>356</v>
      </c>
      <c r="P239" s="611" t="s">
        <v>384</v>
      </c>
      <c r="Q239" s="611" t="s">
        <v>493</v>
      </c>
      <c r="R239" s="611" t="s">
        <v>535</v>
      </c>
      <c r="S239" s="611" t="s">
        <v>541</v>
      </c>
      <c r="T239" s="611" t="s">
        <v>545</v>
      </c>
      <c r="U239" s="611" t="s">
        <v>578</v>
      </c>
      <c r="V239" s="611" t="s">
        <v>586</v>
      </c>
      <c r="W239" s="611" t="s">
        <v>633</v>
      </c>
      <c r="X239" s="611" t="s">
        <v>646</v>
      </c>
      <c r="Y239" s="611" t="s">
        <v>647</v>
      </c>
      <c r="Z239" s="611" t="s">
        <v>668</v>
      </c>
      <c r="AA239" s="611" t="s">
        <v>671</v>
      </c>
      <c r="AB239" s="611" t="s">
        <v>688</v>
      </c>
      <c r="AC239" s="611" t="s">
        <v>689</v>
      </c>
      <c r="AD239" s="611" t="s">
        <v>735</v>
      </c>
      <c r="AE239" s="611" t="s">
        <v>776</v>
      </c>
      <c r="AF239" s="611" t="s">
        <v>811</v>
      </c>
      <c r="AG239" s="611" t="s">
        <v>1055</v>
      </c>
      <c r="AH239" s="611" t="s">
        <v>1072</v>
      </c>
      <c r="AI239" s="611" t="s">
        <v>1075</v>
      </c>
      <c r="AJ239" s="611" t="s">
        <v>1117</v>
      </c>
      <c r="AK239" s="611" t="s">
        <v>1162</v>
      </c>
      <c r="AL239" s="355" t="s">
        <v>1176</v>
      </c>
      <c r="AM239" s="346" t="s">
        <v>1211</v>
      </c>
      <c r="AN239" s="3040" t="s">
        <v>1297</v>
      </c>
      <c r="AO239" s="351" t="s">
        <v>1328</v>
      </c>
      <c r="AP239" s="249"/>
      <c r="AQ239" s="249"/>
      <c r="AR239" s="249"/>
      <c r="AS239" s="249"/>
      <c r="AT239" s="249"/>
      <c r="AU239" s="249"/>
      <c r="AV239" s="249"/>
      <c r="AW239" s="249"/>
      <c r="AX239" s="249"/>
      <c r="AY239" s="249"/>
      <c r="AZ239" s="249"/>
      <c r="BA239" s="249"/>
      <c r="BB239" s="249"/>
      <c r="BC239" s="249"/>
      <c r="BD239" s="249"/>
      <c r="BE239" s="249"/>
      <c r="BF239" s="249"/>
      <c r="BG239" s="249"/>
      <c r="BH239" s="249"/>
      <c r="BI239" s="249"/>
      <c r="BJ239" s="249"/>
      <c r="BK239" s="249"/>
      <c r="BL239" s="249"/>
      <c r="BM239" s="249"/>
      <c r="BN239" s="249"/>
      <c r="BO239" s="249"/>
      <c r="BP239" s="249"/>
      <c r="BQ239" s="249"/>
      <c r="BR239" s="249"/>
      <c r="BS239" s="249"/>
      <c r="BT239" s="249"/>
      <c r="BU239" s="249"/>
      <c r="BV239" s="249"/>
      <c r="BW239" s="249"/>
      <c r="BX239" s="249"/>
      <c r="BY239" s="249"/>
      <c r="BZ239" s="249"/>
      <c r="CA239" s="249"/>
      <c r="CB239" s="249"/>
      <c r="CC239" s="249"/>
      <c r="CD239" s="249"/>
      <c r="CE239" s="249"/>
      <c r="CF239" s="312"/>
      <c r="CG239" s="312"/>
      <c r="CH239" s="312"/>
      <c r="CI239" s="312"/>
      <c r="CJ239" s="312"/>
      <c r="CK239" s="312"/>
      <c r="CL239" s="312"/>
      <c r="CM239" s="312"/>
      <c r="CN239" s="312"/>
      <c r="CO239" s="312"/>
      <c r="CP239" s="312"/>
      <c r="CQ239" s="312"/>
      <c r="CR239" s="312"/>
      <c r="CS239" s="312"/>
      <c r="CT239" s="312"/>
      <c r="CU239" s="312"/>
      <c r="CV239" s="312"/>
      <c r="CW239" s="312"/>
      <c r="CX239" s="312"/>
      <c r="CY239" s="312"/>
      <c r="CZ239" s="312"/>
      <c r="DA239" s="312"/>
      <c r="DB239" s="312"/>
      <c r="DC239" s="312"/>
      <c r="DD239" s="312"/>
      <c r="DE239" s="312"/>
      <c r="DF239" s="312"/>
      <c r="DG239" s="312"/>
      <c r="DH239" s="312"/>
      <c r="DI239" s="312"/>
      <c r="DJ239" s="312"/>
      <c r="DK239" s="312"/>
      <c r="DL239" s="312"/>
      <c r="DM239" s="312"/>
      <c r="DN239" s="312"/>
      <c r="DO239" s="312"/>
      <c r="DP239" s="312"/>
      <c r="DQ239" s="312"/>
      <c r="DR239" s="312"/>
      <c r="DS239" s="312"/>
      <c r="DT239" s="312"/>
      <c r="DU239" s="312"/>
      <c r="DV239" s="312"/>
      <c r="DW239" s="312"/>
      <c r="DX239" s="312"/>
      <c r="DY239" s="312"/>
      <c r="DZ239" s="312"/>
      <c r="EA239" s="312"/>
      <c r="EB239" s="312"/>
      <c r="EC239" s="312"/>
      <c r="ED239" s="312"/>
      <c r="EE239" s="312"/>
      <c r="EF239" s="312"/>
      <c r="EG239" s="312"/>
      <c r="EH239" s="312"/>
      <c r="EI239" s="312"/>
      <c r="EJ239" s="312"/>
      <c r="EK239" s="312"/>
      <c r="EL239" s="312"/>
      <c r="EM239" s="312"/>
      <c r="EN239" s="312"/>
      <c r="EO239" s="312"/>
      <c r="EP239" s="312"/>
      <c r="EQ239" s="312"/>
      <c r="ER239" s="312"/>
      <c r="ES239" s="312"/>
      <c r="ET239" s="312"/>
      <c r="EU239" s="312"/>
    </row>
    <row r="240" spans="1:151" s="592" customFormat="1" ht="16.5" customHeight="1" x14ac:dyDescent="0.55000000000000004">
      <c r="A240" s="3157"/>
      <c r="B240" s="636" t="s">
        <v>714</v>
      </c>
      <c r="C240" s="560" t="s">
        <v>10</v>
      </c>
      <c r="D240" s="560" t="s">
        <v>10</v>
      </c>
      <c r="E240" s="560" t="s">
        <v>10</v>
      </c>
      <c r="F240" s="560" t="s">
        <v>10</v>
      </c>
      <c r="G240" s="560" t="s">
        <v>10</v>
      </c>
      <c r="H240" s="560" t="s">
        <v>10</v>
      </c>
      <c r="I240" s="560" t="s">
        <v>10</v>
      </c>
      <c r="J240" s="560" t="s">
        <v>10</v>
      </c>
      <c r="K240" s="560" t="s">
        <v>10</v>
      </c>
      <c r="L240" s="560" t="s">
        <v>10</v>
      </c>
      <c r="M240" s="560" t="s">
        <v>10</v>
      </c>
      <c r="N240" s="560" t="s">
        <v>10</v>
      </c>
      <c r="O240" s="560" t="s">
        <v>10</v>
      </c>
      <c r="P240" s="560" t="s">
        <v>10</v>
      </c>
      <c r="Q240" s="560" t="s">
        <v>10</v>
      </c>
      <c r="R240" s="560" t="s">
        <v>10</v>
      </c>
      <c r="S240" s="560" t="s">
        <v>10</v>
      </c>
      <c r="T240" s="560" t="s">
        <v>10</v>
      </c>
      <c r="U240" s="560" t="s">
        <v>10</v>
      </c>
      <c r="V240" s="560" t="s">
        <v>10</v>
      </c>
      <c r="W240" s="560" t="s">
        <v>10</v>
      </c>
      <c r="X240" s="560" t="s">
        <v>10</v>
      </c>
      <c r="Y240" s="560" t="s">
        <v>10</v>
      </c>
      <c r="Z240" s="560" t="s">
        <v>10</v>
      </c>
      <c r="AA240" s="560" t="s">
        <v>10</v>
      </c>
      <c r="AB240" s="637" t="s">
        <v>10</v>
      </c>
      <c r="AC240" s="81">
        <v>1.4119999999999999</v>
      </c>
      <c r="AD240" s="637" t="s">
        <v>10</v>
      </c>
      <c r="AE240" s="637" t="s">
        <v>10</v>
      </c>
      <c r="AF240" s="638" t="s">
        <v>10</v>
      </c>
      <c r="AG240" s="639" t="s">
        <v>10</v>
      </c>
      <c r="AH240" s="639" t="s">
        <v>10</v>
      </c>
      <c r="AI240" s="639" t="s">
        <v>10</v>
      </c>
      <c r="AJ240" s="639" t="s">
        <v>10</v>
      </c>
      <c r="AK240" s="639" t="s">
        <v>10</v>
      </c>
      <c r="AL240" s="249" t="s">
        <v>10</v>
      </c>
      <c r="AM240" s="657" t="s">
        <v>10</v>
      </c>
      <c r="AN240" s="650" t="s">
        <v>10</v>
      </c>
      <c r="AO240" s="353" t="s">
        <v>10</v>
      </c>
      <c r="AP240" s="249"/>
      <c r="AQ240" s="249"/>
      <c r="AR240" s="249"/>
      <c r="AS240" s="249"/>
      <c r="AT240" s="249"/>
      <c r="AU240" s="249"/>
      <c r="AV240" s="249"/>
      <c r="AW240" s="249"/>
      <c r="AX240" s="249"/>
      <c r="AY240" s="249"/>
      <c r="AZ240" s="249"/>
      <c r="BA240" s="249"/>
      <c r="BB240" s="249"/>
      <c r="BC240" s="249"/>
      <c r="BD240" s="249"/>
      <c r="BE240" s="249"/>
      <c r="BF240" s="249"/>
      <c r="BG240" s="249"/>
      <c r="BH240" s="249"/>
      <c r="BI240" s="249"/>
      <c r="BJ240" s="249"/>
      <c r="BK240" s="249"/>
      <c r="BL240" s="249"/>
      <c r="BM240" s="249"/>
      <c r="BN240" s="249"/>
      <c r="BO240" s="249"/>
      <c r="BP240" s="249"/>
      <c r="BQ240" s="249"/>
      <c r="BR240" s="249"/>
      <c r="BS240" s="249"/>
      <c r="BT240" s="249"/>
      <c r="BU240" s="249"/>
      <c r="BV240" s="249"/>
      <c r="BW240" s="249"/>
      <c r="BX240" s="249"/>
      <c r="BY240" s="249"/>
      <c r="BZ240" s="249"/>
      <c r="CA240" s="249"/>
      <c r="CB240" s="249"/>
      <c r="CC240" s="249"/>
      <c r="CD240" s="249"/>
      <c r="CE240" s="249"/>
      <c r="CF240" s="312"/>
      <c r="CG240" s="312"/>
      <c r="CH240" s="312"/>
      <c r="CI240" s="312"/>
      <c r="CJ240" s="312"/>
      <c r="CK240" s="312"/>
      <c r="CL240" s="312"/>
      <c r="CM240" s="312"/>
      <c r="CN240" s="312"/>
      <c r="CO240" s="312"/>
      <c r="CP240" s="312"/>
      <c r="CQ240" s="312"/>
      <c r="CR240" s="312"/>
      <c r="CS240" s="312"/>
      <c r="CT240" s="312"/>
      <c r="CU240" s="312"/>
      <c r="CV240" s="312"/>
      <c r="CW240" s="312"/>
      <c r="CX240" s="312"/>
      <c r="CY240" s="312"/>
      <c r="CZ240" s="312"/>
      <c r="DA240" s="312"/>
      <c r="DB240" s="312"/>
      <c r="DC240" s="312"/>
      <c r="DD240" s="312"/>
      <c r="DE240" s="312"/>
      <c r="DF240" s="312"/>
      <c r="DG240" s="312"/>
      <c r="DH240" s="312"/>
      <c r="DI240" s="312"/>
      <c r="DJ240" s="312"/>
      <c r="DK240" s="312"/>
      <c r="DL240" s="312"/>
      <c r="DM240" s="312"/>
      <c r="DN240" s="312"/>
      <c r="DO240" s="312"/>
      <c r="DP240" s="312"/>
      <c r="DQ240" s="312"/>
      <c r="DR240" s="312"/>
      <c r="DS240" s="312"/>
      <c r="DT240" s="312"/>
      <c r="DU240" s="312"/>
      <c r="DV240" s="312"/>
      <c r="DW240" s="312"/>
      <c r="DX240" s="312"/>
      <c r="DY240" s="312"/>
      <c r="DZ240" s="312"/>
      <c r="EA240" s="312"/>
      <c r="EB240" s="312"/>
      <c r="EC240" s="312"/>
      <c r="ED240" s="312"/>
      <c r="EE240" s="312"/>
      <c r="EF240" s="312"/>
      <c r="EG240" s="312"/>
      <c r="EH240" s="312"/>
      <c r="EI240" s="312"/>
      <c r="EJ240" s="312"/>
      <c r="EK240" s="312"/>
      <c r="EL240" s="312"/>
      <c r="EM240" s="312"/>
      <c r="EN240" s="312"/>
      <c r="EO240" s="312"/>
      <c r="EP240" s="312"/>
      <c r="EQ240" s="312"/>
      <c r="ER240" s="312"/>
      <c r="ES240" s="312"/>
      <c r="ET240" s="312"/>
      <c r="EU240" s="312"/>
    </row>
    <row r="241" spans="1:151" s="592" customFormat="1" ht="15.65" hidden="1" customHeight="1" x14ac:dyDescent="0.55000000000000004">
      <c r="A241" s="3157"/>
      <c r="B241" s="312"/>
      <c r="C241" s="312"/>
      <c r="D241" s="312"/>
      <c r="E241" s="312"/>
      <c r="F241" s="312"/>
      <c r="G241" s="342"/>
      <c r="H241" s="342"/>
      <c r="I241" s="342"/>
      <c r="J241" s="342"/>
      <c r="K241" s="342"/>
      <c r="L241" s="342"/>
      <c r="M241" s="342"/>
      <c r="N241" s="342"/>
      <c r="O241" s="342"/>
      <c r="P241" s="342"/>
      <c r="Q241" s="342"/>
      <c r="R241" s="342"/>
      <c r="S241" s="342"/>
      <c r="T241" s="342"/>
      <c r="U241" s="342"/>
      <c r="V241" s="342"/>
      <c r="W241" s="342"/>
      <c r="X241" s="342"/>
      <c r="Y241" s="342"/>
      <c r="Z241" s="312"/>
      <c r="AA241" s="312"/>
      <c r="AB241" s="342"/>
      <c r="AC241" s="342"/>
      <c r="AD241" s="342"/>
      <c r="AE241" s="342"/>
      <c r="AF241" s="342"/>
      <c r="AG241" s="342"/>
      <c r="AH241" s="240"/>
      <c r="AI241" s="312"/>
      <c r="AJ241" s="312"/>
      <c r="AK241" s="312"/>
      <c r="AL241" s="249"/>
      <c r="AM241" s="249"/>
      <c r="AN241" s="249"/>
      <c r="AO241" s="249"/>
      <c r="AP241" s="249"/>
      <c r="AQ241" s="249"/>
      <c r="AR241" s="249"/>
      <c r="AS241" s="249"/>
      <c r="AT241" s="249"/>
      <c r="AU241" s="249"/>
      <c r="AV241" s="249"/>
      <c r="AW241" s="249"/>
      <c r="AX241" s="249"/>
      <c r="AY241" s="249"/>
      <c r="AZ241" s="249"/>
      <c r="BA241" s="249"/>
      <c r="BB241" s="249"/>
      <c r="BC241" s="249"/>
      <c r="BD241" s="249"/>
      <c r="BE241" s="249"/>
      <c r="BF241" s="249"/>
      <c r="BG241" s="249"/>
      <c r="BH241" s="249"/>
      <c r="BI241" s="249"/>
      <c r="BJ241" s="249"/>
      <c r="BK241" s="249"/>
      <c r="BL241" s="249"/>
      <c r="BM241" s="249"/>
      <c r="BN241" s="249"/>
      <c r="BO241" s="249"/>
      <c r="BP241" s="249"/>
      <c r="BQ241" s="249"/>
      <c r="BR241" s="249"/>
      <c r="BS241" s="249"/>
      <c r="BT241" s="249"/>
      <c r="BU241" s="249"/>
      <c r="BV241" s="249"/>
      <c r="BW241" s="249"/>
      <c r="BX241" s="249"/>
      <c r="BY241" s="249"/>
      <c r="BZ241" s="249"/>
      <c r="CA241" s="249"/>
      <c r="CB241" s="249"/>
      <c r="CC241" s="249"/>
      <c r="CD241" s="249"/>
      <c r="CE241" s="249"/>
      <c r="CF241" s="312"/>
      <c r="CG241" s="312"/>
      <c r="CH241" s="312"/>
      <c r="CI241" s="312"/>
      <c r="CJ241" s="312"/>
      <c r="CK241" s="312"/>
      <c r="CL241" s="312"/>
      <c r="CM241" s="312"/>
      <c r="CN241" s="312"/>
      <c r="CO241" s="312"/>
      <c r="CP241" s="312"/>
      <c r="CQ241" s="312"/>
      <c r="CR241" s="312"/>
      <c r="CS241" s="312"/>
      <c r="CT241" s="312"/>
      <c r="CU241" s="312"/>
      <c r="CV241" s="312"/>
      <c r="CW241" s="312"/>
      <c r="CX241" s="312"/>
      <c r="CY241" s="312"/>
      <c r="CZ241" s="312"/>
      <c r="DA241" s="312"/>
      <c r="DB241" s="312"/>
      <c r="DC241" s="312"/>
      <c r="DD241" s="312"/>
      <c r="DE241" s="312"/>
      <c r="DF241" s="312"/>
      <c r="DG241" s="312"/>
      <c r="DH241" s="312"/>
      <c r="DI241" s="312"/>
      <c r="DJ241" s="312"/>
      <c r="DK241" s="312"/>
      <c r="DL241" s="312"/>
      <c r="DM241" s="312"/>
      <c r="DN241" s="312"/>
      <c r="DO241" s="312"/>
      <c r="DP241" s="312"/>
      <c r="DQ241" s="312"/>
      <c r="DR241" s="312"/>
      <c r="DS241" s="312"/>
      <c r="DT241" s="312"/>
      <c r="DU241" s="312"/>
      <c r="DV241" s="312"/>
      <c r="DW241" s="312"/>
      <c r="DX241" s="312"/>
      <c r="DY241" s="312"/>
      <c r="DZ241" s="312"/>
      <c r="EA241" s="312"/>
      <c r="EB241" s="312"/>
      <c r="EC241" s="312"/>
      <c r="ED241" s="312"/>
      <c r="EE241" s="312"/>
      <c r="EF241" s="312"/>
      <c r="EG241" s="312"/>
      <c r="EH241" s="312"/>
      <c r="EI241" s="312"/>
      <c r="EJ241" s="312"/>
      <c r="EK241" s="312"/>
      <c r="EL241" s="312"/>
      <c r="EM241" s="312"/>
      <c r="EN241" s="312"/>
      <c r="EO241" s="312"/>
      <c r="EP241" s="312"/>
      <c r="EQ241" s="312"/>
      <c r="ER241" s="312"/>
      <c r="ES241" s="312"/>
      <c r="ET241" s="312"/>
      <c r="EU241" s="312"/>
    </row>
    <row r="242" spans="1:151" s="592" customFormat="1" x14ac:dyDescent="0.55000000000000004">
      <c r="A242" s="3157"/>
      <c r="B242" s="3277" t="s">
        <v>715</v>
      </c>
      <c r="C242" s="3276"/>
      <c r="D242" s="3276"/>
      <c r="E242" s="3276"/>
      <c r="F242" s="3276"/>
      <c r="G242" s="3276"/>
      <c r="H242" s="3276"/>
      <c r="I242" s="3276"/>
      <c r="J242" s="3276"/>
      <c r="K242" s="3276"/>
      <c r="L242" s="3276"/>
      <c r="M242" s="3276"/>
      <c r="N242" s="3276"/>
      <c r="O242" s="3276"/>
      <c r="P242" s="3276"/>
      <c r="Q242" s="3276"/>
      <c r="R242" s="3276"/>
      <c r="S242" s="371"/>
      <c r="T242" s="371"/>
      <c r="U242" s="371"/>
      <c r="V242" s="371"/>
      <c r="W242" s="371"/>
      <c r="X242" s="371"/>
      <c r="Y242" s="342"/>
      <c r="Z242" s="312"/>
      <c r="AA242" s="312"/>
      <c r="AB242" s="342"/>
      <c r="AC242" s="342"/>
      <c r="AD242" s="342"/>
      <c r="AE242" s="342"/>
      <c r="AF242" s="342"/>
      <c r="AG242" s="342"/>
      <c r="AH242" s="240"/>
      <c r="AI242" s="312"/>
      <c r="AJ242" s="312"/>
      <c r="AK242" s="312"/>
      <c r="AL242" s="249"/>
      <c r="AM242" s="249"/>
      <c r="AN242" s="249"/>
      <c r="AO242" s="249"/>
      <c r="AP242" s="249"/>
      <c r="AQ242" s="249"/>
      <c r="AR242" s="249"/>
      <c r="AS242" s="249"/>
      <c r="AT242" s="249"/>
      <c r="AU242" s="249"/>
      <c r="AV242" s="249"/>
      <c r="AW242" s="249"/>
      <c r="AX242" s="249"/>
      <c r="AY242" s="249"/>
      <c r="AZ242" s="249"/>
      <c r="BA242" s="249"/>
      <c r="BB242" s="249"/>
      <c r="BC242" s="249"/>
      <c r="BD242" s="249"/>
      <c r="BE242" s="249"/>
      <c r="BF242" s="249"/>
      <c r="BG242" s="249"/>
      <c r="BH242" s="249"/>
      <c r="BI242" s="249"/>
      <c r="BJ242" s="249"/>
      <c r="BK242" s="249"/>
      <c r="BL242" s="249"/>
      <c r="BM242" s="249"/>
      <c r="BN242" s="249"/>
      <c r="BO242" s="249"/>
      <c r="BP242" s="249"/>
      <c r="BQ242" s="249"/>
      <c r="BR242" s="249"/>
      <c r="BS242" s="249"/>
      <c r="BT242" s="249"/>
      <c r="BU242" s="249"/>
      <c r="BV242" s="249"/>
      <c r="BW242" s="249"/>
      <c r="BX242" s="249"/>
      <c r="BY242" s="249"/>
      <c r="BZ242" s="249"/>
      <c r="CA242" s="249"/>
      <c r="CB242" s="249"/>
      <c r="CC242" s="249"/>
      <c r="CD242" s="249"/>
      <c r="CE242" s="249"/>
      <c r="CF242" s="312"/>
      <c r="CG242" s="312"/>
      <c r="CH242" s="312"/>
      <c r="CI242" s="312"/>
      <c r="CJ242" s="312"/>
      <c r="CK242" s="312"/>
      <c r="CL242" s="312"/>
      <c r="CM242" s="312"/>
      <c r="CN242" s="312"/>
      <c r="CO242" s="312"/>
      <c r="CP242" s="312"/>
      <c r="CQ242" s="312"/>
      <c r="CR242" s="312"/>
      <c r="CS242" s="312"/>
      <c r="CT242" s="312"/>
      <c r="CU242" s="312"/>
      <c r="CV242" s="312"/>
      <c r="CW242" s="312"/>
      <c r="CX242" s="312"/>
      <c r="CY242" s="312"/>
      <c r="CZ242" s="312"/>
      <c r="DA242" s="312"/>
      <c r="DB242" s="312"/>
      <c r="DC242" s="312"/>
      <c r="DD242" s="312"/>
      <c r="DE242" s="312"/>
      <c r="DF242" s="312"/>
      <c r="DG242" s="312"/>
      <c r="DH242" s="312"/>
      <c r="DI242" s="312"/>
      <c r="DJ242" s="312"/>
      <c r="DK242" s="312"/>
      <c r="DL242" s="312"/>
      <c r="DM242" s="312"/>
      <c r="DN242" s="312"/>
      <c r="DO242" s="312"/>
      <c r="DP242" s="312"/>
      <c r="DQ242" s="312"/>
      <c r="DR242" s="312"/>
      <c r="DS242" s="312"/>
      <c r="DT242" s="312"/>
      <c r="DU242" s="312"/>
      <c r="DV242" s="312"/>
      <c r="DW242" s="312"/>
      <c r="DX242" s="312"/>
      <c r="DY242" s="312"/>
      <c r="DZ242" s="312"/>
      <c r="EA242" s="312"/>
      <c r="EB242" s="312"/>
      <c r="EC242" s="312"/>
      <c r="ED242" s="312"/>
      <c r="EE242" s="312"/>
      <c r="EF242" s="312"/>
      <c r="EG242" s="312"/>
      <c r="EH242" s="312"/>
      <c r="EI242" s="312"/>
      <c r="EJ242" s="312"/>
      <c r="EK242" s="312"/>
      <c r="EL242" s="312"/>
      <c r="EM242" s="312"/>
      <c r="EN242" s="312"/>
      <c r="EO242" s="312"/>
      <c r="EP242" s="312"/>
      <c r="EQ242" s="312"/>
      <c r="ER242" s="312"/>
      <c r="ES242" s="312"/>
      <c r="ET242" s="312"/>
      <c r="EU242" s="312"/>
    </row>
    <row r="243" spans="1:151" s="311" customFormat="1" x14ac:dyDescent="0.55000000000000004">
      <c r="A243" s="3157"/>
      <c r="B243" s="240"/>
      <c r="C243" s="240"/>
      <c r="D243" s="240"/>
      <c r="E243" s="240"/>
      <c r="F243" s="240"/>
      <c r="G243" s="240"/>
      <c r="H243" s="240"/>
      <c r="I243" s="240"/>
      <c r="J243" s="240"/>
      <c r="K243" s="240"/>
      <c r="L243" s="240"/>
      <c r="M243" s="240"/>
      <c r="N243" s="240"/>
      <c r="O243" s="240"/>
      <c r="P243" s="240"/>
      <c r="Q243" s="240"/>
      <c r="R243" s="240"/>
      <c r="S243" s="240"/>
      <c r="T243" s="240"/>
      <c r="U243" s="240"/>
      <c r="V243" s="240"/>
      <c r="W243" s="240"/>
      <c r="X243" s="240"/>
      <c r="Y243" s="240"/>
      <c r="Z243" s="240"/>
      <c r="AA243" s="240"/>
      <c r="AB243" s="240"/>
      <c r="AC243" s="240"/>
      <c r="AD243" s="240"/>
      <c r="AE243" s="240"/>
      <c r="AF243" s="240"/>
      <c r="AG243" s="240"/>
      <c r="AH243" s="240"/>
      <c r="AI243" s="240"/>
      <c r="AJ243" s="240"/>
      <c r="AK243" s="240"/>
      <c r="AL243" s="249"/>
      <c r="AM243" s="249"/>
      <c r="AN243" s="249"/>
      <c r="AO243" s="249"/>
      <c r="AP243" s="239"/>
      <c r="AQ243" s="239"/>
      <c r="AR243" s="239"/>
      <c r="AS243" s="239"/>
      <c r="AT243" s="239"/>
      <c r="AU243" s="239"/>
      <c r="AV243" s="239"/>
      <c r="AW243" s="239"/>
      <c r="AX243" s="239"/>
      <c r="AY243" s="239"/>
      <c r="AZ243" s="239"/>
      <c r="BA243" s="239"/>
      <c r="BB243" s="239"/>
      <c r="BC243" s="239"/>
      <c r="BD243" s="239"/>
      <c r="BE243" s="239"/>
      <c r="BF243" s="239"/>
      <c r="BG243" s="239"/>
      <c r="BH243" s="239"/>
      <c r="BI243" s="239"/>
      <c r="BJ243" s="239"/>
      <c r="BK243" s="239"/>
      <c r="BL243" s="239"/>
      <c r="BM243" s="239"/>
      <c r="BN243" s="239"/>
      <c r="BO243" s="239"/>
      <c r="BP243" s="239"/>
      <c r="BQ243" s="239"/>
      <c r="BR243" s="239"/>
      <c r="BS243" s="239"/>
      <c r="BT243" s="239"/>
      <c r="BU243" s="239"/>
      <c r="BV243" s="239"/>
      <c r="BW243" s="239"/>
      <c r="BX243" s="239"/>
      <c r="BY243" s="239"/>
      <c r="BZ243" s="239"/>
      <c r="CA243" s="239"/>
      <c r="CB243" s="239"/>
      <c r="CC243" s="239"/>
      <c r="CD243" s="239"/>
      <c r="CE243" s="239"/>
      <c r="CF243" s="240"/>
      <c r="CG243" s="240"/>
      <c r="CH243" s="240"/>
      <c r="CI243" s="240"/>
      <c r="CJ243" s="240"/>
      <c r="CK243" s="240"/>
      <c r="CL243" s="240"/>
      <c r="CM243" s="240"/>
      <c r="CN243" s="240"/>
      <c r="CO243" s="240"/>
      <c r="CP243" s="240"/>
      <c r="CQ243" s="240"/>
      <c r="CR243" s="240"/>
      <c r="CS243" s="240"/>
      <c r="CT243" s="240"/>
      <c r="CU243" s="240"/>
      <c r="CV243" s="240"/>
      <c r="CW243" s="240"/>
      <c r="CX243" s="240"/>
      <c r="CY243" s="240"/>
      <c r="CZ243" s="240"/>
      <c r="DA243" s="240"/>
      <c r="DB243" s="240"/>
      <c r="DC243" s="240"/>
      <c r="DD243" s="240"/>
      <c r="DE243" s="240"/>
      <c r="DF243" s="240"/>
      <c r="DG243" s="240"/>
      <c r="DH243" s="240"/>
      <c r="DI243" s="240"/>
      <c r="DJ243" s="240"/>
      <c r="DK243" s="240"/>
      <c r="DL243" s="240"/>
      <c r="DM243" s="240"/>
      <c r="DN243" s="240"/>
      <c r="DO243" s="240"/>
      <c r="DP243" s="240"/>
      <c r="DQ243" s="240"/>
      <c r="DR243" s="240"/>
      <c r="DS243" s="240"/>
      <c r="DT243" s="240"/>
      <c r="DU243" s="240"/>
      <c r="DV243" s="240"/>
      <c r="DW243" s="240"/>
      <c r="DX243" s="240"/>
      <c r="DY243" s="240"/>
      <c r="DZ243" s="240"/>
      <c r="EA243" s="240"/>
      <c r="EB243" s="240"/>
      <c r="EC243" s="240"/>
      <c r="ED243" s="240"/>
      <c r="EE243" s="240"/>
      <c r="EF243" s="240"/>
      <c r="EG243" s="240"/>
      <c r="EH243" s="240"/>
      <c r="EI243" s="240"/>
      <c r="EJ243" s="240"/>
      <c r="EK243" s="240"/>
      <c r="EL243" s="240"/>
      <c r="EM243" s="240"/>
      <c r="EN243" s="240"/>
      <c r="EO243" s="240"/>
      <c r="EP243" s="240"/>
      <c r="EQ243" s="240"/>
      <c r="ER243" s="240"/>
      <c r="ES243" s="240"/>
      <c r="ET243" s="240"/>
      <c r="EU243" s="240"/>
    </row>
    <row r="244" spans="1:151" ht="63" customHeight="1" x14ac:dyDescent="0.35">
      <c r="A244" s="2504" t="s">
        <v>1007</v>
      </c>
      <c r="B244" s="3315" t="s">
        <v>576</v>
      </c>
      <c r="C244" s="3316"/>
      <c r="D244" s="3316"/>
      <c r="E244" s="3316"/>
      <c r="F244" s="3316"/>
      <c r="G244" s="3316"/>
      <c r="H244" s="3316"/>
      <c r="I244" s="3316"/>
      <c r="J244" s="3316"/>
      <c r="K244" s="3316"/>
      <c r="L244" s="3316"/>
      <c r="M244" s="3316"/>
      <c r="N244" s="3316"/>
      <c r="O244" s="3316"/>
      <c r="P244" s="3316"/>
      <c r="Q244" s="3316"/>
      <c r="R244" s="3316"/>
      <c r="S244" s="3316"/>
      <c r="T244" s="3316"/>
      <c r="U244" s="3316"/>
      <c r="V244" s="3316"/>
      <c r="W244" s="3316"/>
      <c r="X244" s="3316"/>
      <c r="Y244" s="3316"/>
      <c r="Z244" s="609"/>
      <c r="AA244" s="609"/>
      <c r="AB244" s="609"/>
      <c r="AC244" s="609"/>
      <c r="AD244" s="609"/>
      <c r="AE244" s="609"/>
      <c r="AF244" s="609"/>
      <c r="AG244" s="609"/>
      <c r="AH244" s="609"/>
      <c r="AI244" s="609"/>
      <c r="AJ244" s="609"/>
      <c r="AK244" s="591"/>
      <c r="AL244" s="249"/>
      <c r="AM244" s="249"/>
      <c r="AN244" s="249"/>
      <c r="AO244" s="250"/>
      <c r="AP244" s="249"/>
      <c r="AQ244" s="249"/>
      <c r="AR244" s="249"/>
      <c r="AS244" s="249"/>
      <c r="AT244" s="249"/>
      <c r="AU244" s="249"/>
      <c r="AV244" s="249"/>
      <c r="AW244" s="249"/>
      <c r="AX244" s="249"/>
      <c r="AY244" s="249"/>
      <c r="AZ244" s="249"/>
      <c r="BA244" s="249"/>
      <c r="BB244" s="249"/>
      <c r="BC244" s="249"/>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249"/>
      <c r="CF244" s="312"/>
      <c r="CG244" s="312"/>
      <c r="CH244" s="312"/>
      <c r="CI244" s="312"/>
      <c r="CJ244" s="312"/>
      <c r="CK244" s="312"/>
      <c r="CL244" s="312"/>
      <c r="CM244" s="312"/>
      <c r="CN244" s="312"/>
      <c r="CO244" s="312"/>
      <c r="CP244" s="312"/>
      <c r="CQ244" s="312"/>
      <c r="CR244" s="312"/>
      <c r="CS244" s="312"/>
      <c r="CT244" s="312"/>
      <c r="CU244" s="312"/>
      <c r="CV244" s="312"/>
      <c r="CW244" s="312"/>
      <c r="CX244" s="312"/>
      <c r="CY244" s="312"/>
      <c r="CZ244" s="312"/>
      <c r="DA244" s="312"/>
      <c r="DB244" s="312"/>
      <c r="DC244" s="312"/>
      <c r="DD244" s="312"/>
      <c r="DE244" s="312"/>
      <c r="DF244" s="312"/>
      <c r="DG244" s="312"/>
      <c r="DH244" s="312"/>
      <c r="DI244" s="312"/>
      <c r="DJ244" s="312"/>
      <c r="DK244" s="312"/>
      <c r="DL244" s="312"/>
      <c r="DM244" s="312"/>
      <c r="DN244" s="312"/>
      <c r="DO244" s="312"/>
      <c r="DP244" s="312"/>
      <c r="DQ244" s="312"/>
      <c r="DR244" s="312"/>
      <c r="DS244" s="312"/>
      <c r="DT244" s="312"/>
      <c r="DU244" s="312"/>
      <c r="DV244" s="312"/>
      <c r="DW244" s="312"/>
      <c r="DX244" s="312"/>
      <c r="DY244" s="312"/>
      <c r="DZ244" s="312"/>
      <c r="EA244" s="312"/>
      <c r="EB244" s="312"/>
      <c r="EC244" s="312"/>
      <c r="ED244" s="312"/>
      <c r="EE244" s="312"/>
      <c r="EF244" s="312"/>
      <c r="EG244" s="312"/>
      <c r="EH244" s="312"/>
      <c r="EI244" s="312"/>
      <c r="EJ244" s="312"/>
      <c r="EK244" s="312"/>
      <c r="EL244" s="312"/>
      <c r="EM244" s="312"/>
      <c r="EN244" s="312"/>
      <c r="EO244" s="312"/>
      <c r="EP244" s="312"/>
      <c r="EQ244" s="312"/>
      <c r="ER244" s="312"/>
      <c r="ES244" s="312"/>
      <c r="ET244" s="312"/>
      <c r="EU244" s="312"/>
    </row>
    <row r="245" spans="1:151" s="592" customFormat="1" ht="46.5" x14ac:dyDescent="0.55000000000000004">
      <c r="A245" s="3157"/>
      <c r="B245" s="617" t="s">
        <v>54</v>
      </c>
      <c r="C245" s="610" t="s">
        <v>6</v>
      </c>
      <c r="D245" s="610" t="s">
        <v>7</v>
      </c>
      <c r="E245" s="610" t="s">
        <v>8</v>
      </c>
      <c r="F245" s="618" t="s">
        <v>123</v>
      </c>
      <c r="G245" s="611" t="s">
        <v>160</v>
      </c>
      <c r="H245" s="611" t="s">
        <v>194</v>
      </c>
      <c r="I245" s="611" t="s">
        <v>202</v>
      </c>
      <c r="J245" s="611" t="s">
        <v>241</v>
      </c>
      <c r="K245" s="611" t="s">
        <v>273</v>
      </c>
      <c r="L245" s="611" t="s">
        <v>284</v>
      </c>
      <c r="M245" s="611" t="s">
        <v>322</v>
      </c>
      <c r="N245" s="611" t="s">
        <v>342</v>
      </c>
      <c r="O245" s="611" t="s">
        <v>356</v>
      </c>
      <c r="P245" s="611" t="s">
        <v>384</v>
      </c>
      <c r="Q245" s="611" t="s">
        <v>493</v>
      </c>
      <c r="R245" s="611" t="s">
        <v>535</v>
      </c>
      <c r="S245" s="355" t="s">
        <v>541</v>
      </c>
      <c r="T245" s="611" t="s">
        <v>545</v>
      </c>
      <c r="U245" s="611" t="s">
        <v>578</v>
      </c>
      <c r="V245" s="611" t="s">
        <v>586</v>
      </c>
      <c r="W245" s="611" t="s">
        <v>633</v>
      </c>
      <c r="X245" s="611" t="s">
        <v>646</v>
      </c>
      <c r="Y245" s="611" t="s">
        <v>647</v>
      </c>
      <c r="Z245" s="611" t="s">
        <v>668</v>
      </c>
      <c r="AA245" s="611" t="s">
        <v>671</v>
      </c>
      <c r="AB245" s="611" t="s">
        <v>688</v>
      </c>
      <c r="AC245" s="611" t="s">
        <v>689</v>
      </c>
      <c r="AD245" s="611" t="s">
        <v>735</v>
      </c>
      <c r="AE245" s="611" t="s">
        <v>776</v>
      </c>
      <c r="AF245" s="611" t="s">
        <v>811</v>
      </c>
      <c r="AG245" s="611" t="s">
        <v>1055</v>
      </c>
      <c r="AH245" s="611" t="s">
        <v>1072</v>
      </c>
      <c r="AI245" s="611" t="s">
        <v>1075</v>
      </c>
      <c r="AJ245" s="611" t="s">
        <v>1117</v>
      </c>
      <c r="AK245" s="611" t="s">
        <v>1162</v>
      </c>
      <c r="AL245" s="355" t="s">
        <v>1176</v>
      </c>
      <c r="AM245" s="651" t="s">
        <v>1211</v>
      </c>
      <c r="AN245" s="3048" t="s">
        <v>1297</v>
      </c>
      <c r="AO245" s="351" t="s">
        <v>1328</v>
      </c>
      <c r="AP245" s="249"/>
      <c r="AQ245" s="249"/>
      <c r="AR245" s="249"/>
      <c r="AS245" s="249"/>
      <c r="AT245" s="249"/>
      <c r="AU245" s="249"/>
      <c r="AV245" s="249"/>
      <c r="AW245" s="249"/>
      <c r="AX245" s="249"/>
      <c r="AY245" s="249"/>
      <c r="AZ245" s="249"/>
      <c r="BA245" s="249"/>
      <c r="BB245" s="249"/>
      <c r="BC245" s="249"/>
      <c r="BD245" s="249"/>
      <c r="BE245" s="249"/>
      <c r="BF245" s="249"/>
      <c r="BG245" s="249"/>
      <c r="BH245" s="249"/>
      <c r="BI245" s="249"/>
      <c r="BJ245" s="249"/>
      <c r="BK245" s="249"/>
      <c r="BL245" s="249"/>
      <c r="BM245" s="249"/>
      <c r="BN245" s="249"/>
      <c r="BO245" s="249"/>
      <c r="BP245" s="249"/>
      <c r="BQ245" s="249"/>
      <c r="BR245" s="249"/>
      <c r="BS245" s="249"/>
      <c r="BT245" s="249"/>
      <c r="BU245" s="249"/>
      <c r="BV245" s="249"/>
      <c r="BW245" s="249"/>
      <c r="BX245" s="249"/>
      <c r="BY245" s="249"/>
      <c r="BZ245" s="249"/>
      <c r="CA245" s="249"/>
      <c r="CB245" s="249"/>
      <c r="CC245" s="249"/>
      <c r="CD245" s="249"/>
      <c r="CE245" s="249"/>
      <c r="CF245" s="312"/>
      <c r="CG245" s="312"/>
      <c r="CH245" s="312"/>
      <c r="CI245" s="312"/>
      <c r="CJ245" s="312"/>
      <c r="CK245" s="312"/>
      <c r="CL245" s="312"/>
      <c r="CM245" s="312"/>
      <c r="CN245" s="312"/>
      <c r="CO245" s="312"/>
      <c r="CP245" s="312"/>
      <c r="CQ245" s="312"/>
      <c r="CR245" s="312"/>
      <c r="CS245" s="312"/>
      <c r="CT245" s="312"/>
      <c r="CU245" s="312"/>
      <c r="CV245" s="312"/>
      <c r="CW245" s="312"/>
      <c r="CX245" s="312"/>
      <c r="CY245" s="312"/>
      <c r="CZ245" s="312"/>
      <c r="DA245" s="312"/>
      <c r="DB245" s="312"/>
      <c r="DC245" s="312"/>
      <c r="DD245" s="312"/>
      <c r="DE245" s="312"/>
      <c r="DF245" s="312"/>
      <c r="DG245" s="312"/>
      <c r="DH245" s="312"/>
      <c r="DI245" s="312"/>
      <c r="DJ245" s="312"/>
      <c r="DK245" s="312"/>
      <c r="DL245" s="312"/>
      <c r="DM245" s="312"/>
      <c r="DN245" s="312"/>
      <c r="DO245" s="312"/>
      <c r="DP245" s="312"/>
      <c r="DQ245" s="312"/>
      <c r="DR245" s="312"/>
      <c r="DS245" s="312"/>
      <c r="DT245" s="312"/>
      <c r="DU245" s="312"/>
      <c r="DV245" s="312"/>
      <c r="DW245" s="312"/>
      <c r="DX245" s="312"/>
      <c r="DY245" s="312"/>
      <c r="DZ245" s="312"/>
      <c r="EA245" s="312"/>
      <c r="EB245" s="312"/>
      <c r="EC245" s="312"/>
      <c r="ED245" s="312"/>
      <c r="EE245" s="312"/>
      <c r="EF245" s="312"/>
      <c r="EG245" s="312"/>
      <c r="EH245" s="312"/>
      <c r="EI245" s="312"/>
      <c r="EJ245" s="312"/>
      <c r="EK245" s="312"/>
      <c r="EL245" s="312"/>
      <c r="EM245" s="312"/>
      <c r="EN245" s="312"/>
      <c r="EO245" s="312"/>
      <c r="EP245" s="312"/>
      <c r="EQ245" s="312"/>
      <c r="ER245" s="312"/>
      <c r="ES245" s="312"/>
      <c r="ET245" s="312"/>
      <c r="EU245" s="312"/>
    </row>
    <row r="246" spans="1:151" s="592" customFormat="1" ht="16.5" customHeight="1" x14ac:dyDescent="0.35">
      <c r="A246" s="3168"/>
      <c r="B246" s="640" t="s">
        <v>9</v>
      </c>
      <c r="C246" s="639" t="s">
        <v>10</v>
      </c>
      <c r="D246" s="639" t="s">
        <v>10</v>
      </c>
      <c r="E246" s="639" t="s">
        <v>10</v>
      </c>
      <c r="F246" s="639" t="s">
        <v>10</v>
      </c>
      <c r="G246" s="639" t="s">
        <v>10</v>
      </c>
      <c r="H246" s="639" t="s">
        <v>10</v>
      </c>
      <c r="I246" s="639" t="s">
        <v>10</v>
      </c>
      <c r="J246" s="639" t="s">
        <v>10</v>
      </c>
      <c r="K246" s="639" t="s">
        <v>10</v>
      </c>
      <c r="L246" s="639" t="s">
        <v>10</v>
      </c>
      <c r="M246" s="639" t="s">
        <v>10</v>
      </c>
      <c r="N246" s="639" t="s">
        <v>10</v>
      </c>
      <c r="O246" s="639" t="s">
        <v>10</v>
      </c>
      <c r="P246" s="639" t="s">
        <v>10</v>
      </c>
      <c r="Q246" s="639" t="s">
        <v>10</v>
      </c>
      <c r="R246" s="639" t="s">
        <v>10</v>
      </c>
      <c r="S246" s="639" t="s">
        <v>10</v>
      </c>
      <c r="T246" s="81">
        <v>9.4529999999999994</v>
      </c>
      <c r="U246" s="81">
        <v>6.5449999999999999</v>
      </c>
      <c r="V246" s="639" t="s">
        <v>10</v>
      </c>
      <c r="W246" s="639" t="s">
        <v>10</v>
      </c>
      <c r="X246" s="639" t="s">
        <v>10</v>
      </c>
      <c r="Y246" s="639" t="s">
        <v>10</v>
      </c>
      <c r="Z246" s="639" t="s">
        <v>10</v>
      </c>
      <c r="AA246" s="639" t="s">
        <v>10</v>
      </c>
      <c r="AB246" s="637" t="s">
        <v>10</v>
      </c>
      <c r="AC246" s="637" t="s">
        <v>10</v>
      </c>
      <c r="AD246" s="637" t="s">
        <v>10</v>
      </c>
      <c r="AE246" s="637" t="s">
        <v>10</v>
      </c>
      <c r="AF246" s="637" t="s">
        <v>10</v>
      </c>
      <c r="AG246" s="639" t="s">
        <v>10</v>
      </c>
      <c r="AH246" s="639" t="s">
        <v>10</v>
      </c>
      <c r="AI246" s="639" t="s">
        <v>10</v>
      </c>
      <c r="AJ246" s="639" t="s">
        <v>10</v>
      </c>
      <c r="AK246" s="639" t="s">
        <v>10</v>
      </c>
      <c r="AL246" s="249" t="s">
        <v>10</v>
      </c>
      <c r="AM246" s="249" t="s">
        <v>10</v>
      </c>
      <c r="AN246" s="656" t="s">
        <v>10</v>
      </c>
      <c r="AO246" s="353" t="s">
        <v>10</v>
      </c>
      <c r="AP246" s="249"/>
      <c r="AQ246" s="249"/>
      <c r="AR246" s="249"/>
      <c r="AS246" s="249"/>
      <c r="AT246" s="249"/>
      <c r="AU246" s="249"/>
      <c r="AV246" s="249"/>
      <c r="AW246" s="249"/>
      <c r="AX246" s="249"/>
      <c r="AY246" s="249"/>
      <c r="AZ246" s="249"/>
      <c r="BA246" s="249"/>
      <c r="BB246" s="249"/>
      <c r="BC246" s="249"/>
      <c r="BD246" s="249"/>
      <c r="BE246" s="249"/>
      <c r="BF246" s="249"/>
      <c r="BG246" s="249"/>
      <c r="BH246" s="249"/>
      <c r="BI246" s="249"/>
      <c r="BJ246" s="249"/>
      <c r="BK246" s="249"/>
      <c r="BL246" s="249"/>
      <c r="BM246" s="249"/>
      <c r="BN246" s="249"/>
      <c r="BO246" s="249"/>
      <c r="BP246" s="249"/>
      <c r="BQ246" s="249"/>
      <c r="BR246" s="249"/>
      <c r="BS246" s="249"/>
      <c r="BT246" s="249"/>
      <c r="BU246" s="249"/>
      <c r="BV246" s="249"/>
      <c r="BW246" s="249"/>
      <c r="BX246" s="249"/>
      <c r="BY246" s="249"/>
      <c r="BZ246" s="249"/>
      <c r="CA246" s="249"/>
      <c r="CB246" s="249"/>
      <c r="CC246" s="249"/>
      <c r="CD246" s="249"/>
      <c r="CE246" s="249"/>
      <c r="CF246" s="312"/>
      <c r="CG246" s="312"/>
      <c r="CH246" s="312"/>
      <c r="CI246" s="312"/>
      <c r="CJ246" s="312"/>
      <c r="CK246" s="312"/>
      <c r="CL246" s="312"/>
      <c r="CM246" s="312"/>
      <c r="CN246" s="312"/>
      <c r="CO246" s="312"/>
      <c r="CP246" s="312"/>
      <c r="CQ246" s="312"/>
      <c r="CR246" s="312"/>
      <c r="CS246" s="312"/>
      <c r="CT246" s="312"/>
      <c r="CU246" s="312"/>
      <c r="CV246" s="312"/>
      <c r="CW246" s="312"/>
      <c r="CX246" s="312"/>
      <c r="CY246" s="312"/>
      <c r="CZ246" s="312"/>
      <c r="DA246" s="312"/>
      <c r="DB246" s="312"/>
      <c r="DC246" s="312"/>
      <c r="DD246" s="312"/>
      <c r="DE246" s="312"/>
      <c r="DF246" s="312"/>
      <c r="DG246" s="312"/>
      <c r="DH246" s="312"/>
      <c r="DI246" s="312"/>
      <c r="DJ246" s="312"/>
      <c r="DK246" s="312"/>
      <c r="DL246" s="312"/>
      <c r="DM246" s="312"/>
      <c r="DN246" s="312"/>
      <c r="DO246" s="312"/>
      <c r="DP246" s="312"/>
      <c r="DQ246" s="312"/>
      <c r="DR246" s="312"/>
      <c r="DS246" s="312"/>
      <c r="DT246" s="312"/>
      <c r="DU246" s="312"/>
      <c r="DV246" s="312"/>
      <c r="DW246" s="312"/>
      <c r="DX246" s="312"/>
      <c r="DY246" s="312"/>
      <c r="DZ246" s="312"/>
      <c r="EA246" s="312"/>
      <c r="EB246" s="312"/>
      <c r="EC246" s="312"/>
      <c r="ED246" s="312"/>
      <c r="EE246" s="312"/>
      <c r="EF246" s="312"/>
      <c r="EG246" s="312"/>
      <c r="EH246" s="312"/>
      <c r="EI246" s="312"/>
      <c r="EJ246" s="312"/>
      <c r="EK246" s="312"/>
      <c r="EL246" s="312"/>
      <c r="EM246" s="312"/>
      <c r="EN246" s="312"/>
      <c r="EO246" s="312"/>
      <c r="EP246" s="312"/>
      <c r="EQ246" s="312"/>
      <c r="ER246" s="312"/>
      <c r="ES246" s="312"/>
      <c r="ET246" s="312"/>
      <c r="EU246" s="312"/>
    </row>
    <row r="247" spans="1:151" s="592" customFormat="1" ht="15.65" hidden="1" customHeight="1" x14ac:dyDescent="0.55000000000000004">
      <c r="A247" s="3157"/>
      <c r="B247" s="312"/>
      <c r="C247" s="312"/>
      <c r="D247" s="312"/>
      <c r="E247" s="312"/>
      <c r="F247" s="312"/>
      <c r="G247" s="342"/>
      <c r="H247" s="342"/>
      <c r="I247" s="342"/>
      <c r="J247" s="342"/>
      <c r="K247" s="342"/>
      <c r="L247" s="342"/>
      <c r="M247" s="342"/>
      <c r="N247" s="342"/>
      <c r="O247" s="342"/>
      <c r="P247" s="342"/>
      <c r="Q247" s="342"/>
      <c r="R247" s="342"/>
      <c r="S247" s="342"/>
      <c r="T247" s="342"/>
      <c r="U247" s="342"/>
      <c r="V247" s="342"/>
      <c r="W247" s="342"/>
      <c r="X247" s="342"/>
      <c r="Y247" s="342"/>
      <c r="Z247" s="312"/>
      <c r="AA247" s="312"/>
      <c r="AB247" s="342"/>
      <c r="AC247" s="342"/>
      <c r="AD247" s="342"/>
      <c r="AE247" s="342"/>
      <c r="AF247" s="342"/>
      <c r="AG247" s="342"/>
      <c r="AH247" s="240"/>
      <c r="AI247" s="312"/>
      <c r="AJ247" s="312"/>
      <c r="AK247" s="312"/>
      <c r="AL247" s="249"/>
      <c r="AM247" s="249"/>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49"/>
      <c r="CF247" s="312"/>
      <c r="CG247" s="312"/>
      <c r="CH247" s="312"/>
      <c r="CI247" s="312"/>
      <c r="CJ247" s="312"/>
      <c r="CK247" s="312"/>
      <c r="CL247" s="312"/>
      <c r="CM247" s="312"/>
      <c r="CN247" s="312"/>
      <c r="CO247" s="312"/>
      <c r="CP247" s="312"/>
      <c r="CQ247" s="312"/>
      <c r="CR247" s="312"/>
      <c r="CS247" s="312"/>
      <c r="CT247" s="312"/>
      <c r="CU247" s="312"/>
      <c r="CV247" s="312"/>
      <c r="CW247" s="312"/>
      <c r="CX247" s="312"/>
      <c r="CY247" s="312"/>
      <c r="CZ247" s="312"/>
      <c r="DA247" s="312"/>
      <c r="DB247" s="312"/>
      <c r="DC247" s="312"/>
      <c r="DD247" s="312"/>
      <c r="DE247" s="312"/>
      <c r="DF247" s="312"/>
      <c r="DG247" s="312"/>
      <c r="DH247" s="312"/>
      <c r="DI247" s="312"/>
      <c r="DJ247" s="312"/>
      <c r="DK247" s="312"/>
      <c r="DL247" s="312"/>
      <c r="DM247" s="312"/>
      <c r="DN247" s="312"/>
      <c r="DO247" s="312"/>
      <c r="DP247" s="312"/>
      <c r="DQ247" s="312"/>
      <c r="DR247" s="312"/>
      <c r="DS247" s="312"/>
      <c r="DT247" s="312"/>
      <c r="DU247" s="312"/>
      <c r="DV247" s="312"/>
      <c r="DW247" s="312"/>
      <c r="DX247" s="312"/>
      <c r="DY247" s="312"/>
      <c r="DZ247" s="312"/>
      <c r="EA247" s="312"/>
      <c r="EB247" s="312"/>
      <c r="EC247" s="312"/>
      <c r="ED247" s="312"/>
      <c r="EE247" s="312"/>
      <c r="EF247" s="312"/>
      <c r="EG247" s="312"/>
      <c r="EH247" s="312"/>
      <c r="EI247" s="312"/>
      <c r="EJ247" s="312"/>
      <c r="EK247" s="312"/>
      <c r="EL247" s="312"/>
      <c r="EM247" s="312"/>
      <c r="EN247" s="312"/>
      <c r="EO247" s="312"/>
      <c r="EP247" s="312"/>
      <c r="EQ247" s="312"/>
      <c r="ER247" s="312"/>
      <c r="ES247" s="312"/>
      <c r="ET247" s="312"/>
      <c r="EU247" s="312"/>
    </row>
    <row r="248" spans="1:151" s="592" customFormat="1" x14ac:dyDescent="0.55000000000000004">
      <c r="A248" s="3157"/>
      <c r="B248" s="3277" t="s">
        <v>574</v>
      </c>
      <c r="C248" s="3276"/>
      <c r="D248" s="3276"/>
      <c r="E248" s="3276"/>
      <c r="F248" s="3276"/>
      <c r="G248" s="3276"/>
      <c r="H248" s="3276"/>
      <c r="I248" s="3276"/>
      <c r="J248" s="3276"/>
      <c r="K248" s="3276"/>
      <c r="L248" s="3276"/>
      <c r="M248" s="3276"/>
      <c r="N248" s="3276"/>
      <c r="O248" s="3276"/>
      <c r="P248" s="3276"/>
      <c r="Q248" s="3276"/>
      <c r="R248" s="3276"/>
      <c r="S248" s="371"/>
      <c r="T248" s="371"/>
      <c r="U248" s="371"/>
      <c r="V248" s="371"/>
      <c r="W248" s="371"/>
      <c r="X248" s="371"/>
      <c r="Y248" s="342"/>
      <c r="Z248" s="312"/>
      <c r="AA248" s="312"/>
      <c r="AB248" s="342"/>
      <c r="AC248" s="342"/>
      <c r="AD248" s="342"/>
      <c r="AE248" s="342"/>
      <c r="AF248" s="342"/>
      <c r="AG248" s="342"/>
      <c r="AH248" s="240"/>
      <c r="AI248" s="312"/>
      <c r="AJ248" s="312"/>
      <c r="AK248" s="312"/>
      <c r="AL248" s="249"/>
      <c r="AM248" s="249"/>
      <c r="AN248" s="249"/>
      <c r="AO248" s="249"/>
      <c r="AP248" s="249"/>
      <c r="AQ248" s="249"/>
      <c r="AR248" s="249"/>
      <c r="AS248" s="249"/>
      <c r="AT248" s="249"/>
      <c r="AU248" s="249"/>
      <c r="AV248" s="249"/>
      <c r="AW248" s="249"/>
      <c r="AX248" s="249"/>
      <c r="AY248" s="249"/>
      <c r="AZ248" s="249"/>
      <c r="BA248" s="249"/>
      <c r="BB248" s="249"/>
      <c r="BC248" s="249"/>
      <c r="BD248" s="249"/>
      <c r="BE248" s="249"/>
      <c r="BF248" s="249"/>
      <c r="BG248" s="249"/>
      <c r="BH248" s="249"/>
      <c r="BI248" s="249"/>
      <c r="BJ248" s="249"/>
      <c r="BK248" s="249"/>
      <c r="BL248" s="249"/>
      <c r="BM248" s="249"/>
      <c r="BN248" s="249"/>
      <c r="BO248" s="249"/>
      <c r="BP248" s="249"/>
      <c r="BQ248" s="249"/>
      <c r="BR248" s="249"/>
      <c r="BS248" s="249"/>
      <c r="BT248" s="249"/>
      <c r="BU248" s="249"/>
      <c r="BV248" s="249"/>
      <c r="BW248" s="249"/>
      <c r="BX248" s="249"/>
      <c r="BY248" s="249"/>
      <c r="BZ248" s="249"/>
      <c r="CA248" s="249"/>
      <c r="CB248" s="249"/>
      <c r="CC248" s="249"/>
      <c r="CD248" s="249"/>
      <c r="CE248" s="249"/>
      <c r="CF248" s="312"/>
      <c r="CG248" s="312"/>
      <c r="CH248" s="312"/>
      <c r="CI248" s="312"/>
      <c r="CJ248" s="312"/>
      <c r="CK248" s="312"/>
      <c r="CL248" s="312"/>
      <c r="CM248" s="312"/>
      <c r="CN248" s="312"/>
      <c r="CO248" s="312"/>
      <c r="CP248" s="312"/>
      <c r="CQ248" s="312"/>
      <c r="CR248" s="312"/>
      <c r="CS248" s="312"/>
      <c r="CT248" s="312"/>
      <c r="CU248" s="312"/>
      <c r="CV248" s="312"/>
      <c r="CW248" s="312"/>
      <c r="CX248" s="312"/>
      <c r="CY248" s="312"/>
      <c r="CZ248" s="312"/>
      <c r="DA248" s="312"/>
      <c r="DB248" s="312"/>
      <c r="DC248" s="312"/>
      <c r="DD248" s="312"/>
      <c r="DE248" s="312"/>
      <c r="DF248" s="312"/>
      <c r="DG248" s="312"/>
      <c r="DH248" s="312"/>
      <c r="DI248" s="312"/>
      <c r="DJ248" s="312"/>
      <c r="DK248" s="312"/>
      <c r="DL248" s="312"/>
      <c r="DM248" s="312"/>
      <c r="DN248" s="312"/>
      <c r="DO248" s="312"/>
      <c r="DP248" s="312"/>
      <c r="DQ248" s="312"/>
      <c r="DR248" s="312"/>
      <c r="DS248" s="312"/>
      <c r="DT248" s="312"/>
      <c r="DU248" s="312"/>
      <c r="DV248" s="312"/>
      <c r="DW248" s="312"/>
      <c r="DX248" s="312"/>
      <c r="DY248" s="312"/>
      <c r="DZ248" s="312"/>
      <c r="EA248" s="312"/>
      <c r="EB248" s="312"/>
      <c r="EC248" s="312"/>
      <c r="ED248" s="312"/>
      <c r="EE248" s="312"/>
      <c r="EF248" s="312"/>
      <c r="EG248" s="312"/>
      <c r="EH248" s="312"/>
      <c r="EI248" s="312"/>
      <c r="EJ248" s="312"/>
      <c r="EK248" s="312"/>
      <c r="EL248" s="312"/>
      <c r="EM248" s="312"/>
      <c r="EN248" s="312"/>
      <c r="EO248" s="312"/>
      <c r="EP248" s="312"/>
      <c r="EQ248" s="312"/>
      <c r="ER248" s="312"/>
      <c r="ES248" s="312"/>
      <c r="ET248" s="312"/>
      <c r="EU248" s="312"/>
    </row>
    <row r="249" spans="1:151" s="311" customFormat="1" x14ac:dyDescent="0.55000000000000004">
      <c r="A249" s="3157"/>
      <c r="B249" s="240"/>
      <c r="C249" s="240"/>
      <c r="D249" s="240"/>
      <c r="E249" s="240"/>
      <c r="F249" s="240"/>
      <c r="G249" s="240"/>
      <c r="H249" s="240"/>
      <c r="I249" s="240"/>
      <c r="J249" s="240"/>
      <c r="K249" s="240"/>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9"/>
      <c r="AM249" s="249"/>
      <c r="AN249" s="249"/>
      <c r="AO249" s="249"/>
      <c r="AP249" s="239"/>
      <c r="AQ249" s="239"/>
      <c r="AR249" s="239"/>
      <c r="AS249" s="239"/>
      <c r="AT249" s="239"/>
      <c r="AU249" s="239"/>
      <c r="AV249" s="239"/>
      <c r="AW249" s="239"/>
      <c r="AX249" s="239"/>
      <c r="AY249" s="239"/>
      <c r="AZ249" s="239"/>
      <c r="BA249" s="239"/>
      <c r="BB249" s="239"/>
      <c r="BC249" s="239"/>
      <c r="BD249" s="239"/>
      <c r="BE249" s="239"/>
      <c r="BF249" s="239"/>
      <c r="BG249" s="239"/>
      <c r="BH249" s="239"/>
      <c r="BI249" s="239"/>
      <c r="BJ249" s="239"/>
      <c r="BK249" s="239"/>
      <c r="BL249" s="239"/>
      <c r="BM249" s="239"/>
      <c r="BN249" s="239"/>
      <c r="BO249" s="239"/>
      <c r="BP249" s="239"/>
      <c r="BQ249" s="239"/>
      <c r="BR249" s="239"/>
      <c r="BS249" s="239"/>
      <c r="BT249" s="239"/>
      <c r="BU249" s="239"/>
      <c r="BV249" s="239"/>
      <c r="BW249" s="239"/>
      <c r="BX249" s="239"/>
      <c r="BY249" s="239"/>
      <c r="BZ249" s="239"/>
      <c r="CA249" s="239"/>
      <c r="CB249" s="239"/>
      <c r="CC249" s="239"/>
      <c r="CD249" s="239"/>
      <c r="CE249" s="239"/>
      <c r="CF249" s="240"/>
      <c r="CG249" s="240"/>
      <c r="CH249" s="240"/>
      <c r="CI249" s="240"/>
      <c r="CJ249" s="240"/>
      <c r="CK249" s="240"/>
      <c r="CL249" s="240"/>
      <c r="CM249" s="240"/>
      <c r="CN249" s="240"/>
      <c r="CO249" s="240"/>
      <c r="CP249" s="240"/>
      <c r="CQ249" s="240"/>
      <c r="CR249" s="240"/>
      <c r="CS249" s="240"/>
      <c r="CT249" s="240"/>
      <c r="CU249" s="240"/>
      <c r="CV249" s="240"/>
      <c r="CW249" s="240"/>
      <c r="CX249" s="240"/>
      <c r="CY249" s="240"/>
      <c r="CZ249" s="240"/>
      <c r="DA249" s="240"/>
      <c r="DB249" s="240"/>
      <c r="DC249" s="240"/>
      <c r="DD249" s="240"/>
      <c r="DE249" s="240"/>
      <c r="DF249" s="240"/>
      <c r="DG249" s="240"/>
      <c r="DH249" s="240"/>
      <c r="DI249" s="240"/>
      <c r="DJ249" s="240"/>
      <c r="DK249" s="240"/>
      <c r="DL249" s="240"/>
      <c r="DM249" s="240"/>
      <c r="DN249" s="240"/>
      <c r="DO249" s="240"/>
      <c r="DP249" s="240"/>
      <c r="DQ249" s="240"/>
      <c r="DR249" s="240"/>
      <c r="DS249" s="240"/>
      <c r="DT249" s="240"/>
      <c r="DU249" s="240"/>
      <c r="DV249" s="240"/>
      <c r="DW249" s="240"/>
      <c r="DX249" s="240"/>
      <c r="DY249" s="240"/>
      <c r="DZ249" s="240"/>
      <c r="EA249" s="240"/>
      <c r="EB249" s="240"/>
      <c r="EC249" s="240"/>
      <c r="ED249" s="240"/>
      <c r="EE249" s="240"/>
      <c r="EF249" s="240"/>
      <c r="EG249" s="240"/>
      <c r="EH249" s="240"/>
      <c r="EI249" s="240"/>
      <c r="EJ249" s="240"/>
      <c r="EK249" s="240"/>
      <c r="EL249" s="240"/>
      <c r="EM249" s="240"/>
      <c r="EN249" s="240"/>
      <c r="EO249" s="240"/>
      <c r="EP249" s="240"/>
      <c r="EQ249" s="240"/>
      <c r="ER249" s="240"/>
      <c r="ES249" s="240"/>
      <c r="ET249" s="240"/>
      <c r="EU249" s="240"/>
    </row>
    <row r="250" spans="1:151" ht="63" customHeight="1" x14ac:dyDescent="0.35">
      <c r="A250" s="2504" t="s">
        <v>1008</v>
      </c>
      <c r="B250" s="3315" t="s">
        <v>577</v>
      </c>
      <c r="C250" s="3316"/>
      <c r="D250" s="3316"/>
      <c r="E250" s="3316"/>
      <c r="F250" s="3316"/>
      <c r="G250" s="3316"/>
      <c r="H250" s="3316"/>
      <c r="I250" s="3316"/>
      <c r="J250" s="3316"/>
      <c r="K250" s="3316"/>
      <c r="L250" s="3316"/>
      <c r="M250" s="3316"/>
      <c r="N250" s="3316"/>
      <c r="O250" s="3316"/>
      <c r="P250" s="3316"/>
      <c r="Q250" s="3316"/>
      <c r="R250" s="3316"/>
      <c r="S250" s="3316"/>
      <c r="T250" s="3316"/>
      <c r="U250" s="3316"/>
      <c r="V250" s="3316"/>
      <c r="W250" s="3316"/>
      <c r="X250" s="3316"/>
      <c r="Y250" s="3316"/>
      <c r="Z250" s="609"/>
      <c r="AA250" s="609"/>
      <c r="AB250" s="609"/>
      <c r="AC250" s="609"/>
      <c r="AD250" s="609"/>
      <c r="AE250" s="609"/>
      <c r="AF250" s="609"/>
      <c r="AG250" s="609"/>
      <c r="AH250" s="609"/>
      <c r="AI250" s="609"/>
      <c r="AJ250" s="609"/>
      <c r="AK250" s="591"/>
      <c r="AL250" s="249"/>
      <c r="AM250" s="249"/>
      <c r="AN250" s="249"/>
      <c r="AO250" s="250"/>
      <c r="AP250" s="249"/>
      <c r="AQ250" s="249"/>
      <c r="AR250" s="249"/>
      <c r="AS250" s="249"/>
      <c r="AT250" s="249"/>
      <c r="AU250" s="249"/>
      <c r="AV250" s="249"/>
      <c r="AW250" s="249"/>
      <c r="AX250" s="249"/>
      <c r="AY250" s="249"/>
      <c r="AZ250" s="249"/>
      <c r="BA250" s="249"/>
      <c r="BB250" s="249"/>
      <c r="BC250" s="249"/>
      <c r="BD250" s="249"/>
      <c r="BE250" s="249"/>
      <c r="BF250" s="249"/>
      <c r="BG250" s="249"/>
      <c r="BH250" s="249"/>
      <c r="BI250" s="249"/>
      <c r="BJ250" s="249"/>
      <c r="BK250" s="249"/>
      <c r="BL250" s="249"/>
      <c r="BM250" s="249"/>
      <c r="BN250" s="249"/>
      <c r="BO250" s="249"/>
      <c r="BP250" s="249"/>
      <c r="BQ250" s="249"/>
      <c r="BR250" s="249"/>
      <c r="BS250" s="249"/>
      <c r="BT250" s="249"/>
      <c r="BU250" s="249"/>
      <c r="BV250" s="249"/>
      <c r="BW250" s="249"/>
      <c r="BX250" s="249"/>
      <c r="BY250" s="249"/>
      <c r="BZ250" s="249"/>
      <c r="CA250" s="249"/>
      <c r="CB250" s="249"/>
      <c r="CC250" s="249"/>
      <c r="CD250" s="249"/>
      <c r="CE250" s="249"/>
      <c r="CF250" s="312"/>
      <c r="CG250" s="312"/>
      <c r="CH250" s="312"/>
      <c r="CI250" s="312"/>
      <c r="CJ250" s="312"/>
      <c r="CK250" s="312"/>
      <c r="CL250" s="312"/>
      <c r="CM250" s="312"/>
      <c r="CN250" s="312"/>
      <c r="CO250" s="312"/>
      <c r="CP250" s="312"/>
      <c r="CQ250" s="312"/>
      <c r="CR250" s="312"/>
      <c r="CS250" s="312"/>
      <c r="CT250" s="312"/>
      <c r="CU250" s="312"/>
      <c r="CV250" s="312"/>
      <c r="CW250" s="312"/>
      <c r="CX250" s="312"/>
      <c r="CY250" s="312"/>
      <c r="CZ250" s="312"/>
      <c r="DA250" s="312"/>
      <c r="DB250" s="312"/>
      <c r="DC250" s="312"/>
      <c r="DD250" s="312"/>
      <c r="DE250" s="312"/>
      <c r="DF250" s="312"/>
      <c r="DG250" s="312"/>
      <c r="DH250" s="312"/>
      <c r="DI250" s="312"/>
      <c r="DJ250" s="312"/>
      <c r="DK250" s="312"/>
      <c r="DL250" s="312"/>
      <c r="DM250" s="312"/>
      <c r="DN250" s="312"/>
      <c r="DO250" s="312"/>
      <c r="DP250" s="312"/>
      <c r="DQ250" s="312"/>
      <c r="DR250" s="312"/>
      <c r="DS250" s="312"/>
      <c r="DT250" s="312"/>
      <c r="DU250" s="312"/>
      <c r="DV250" s="312"/>
      <c r="DW250" s="312"/>
      <c r="DX250" s="312"/>
      <c r="DY250" s="312"/>
      <c r="DZ250" s="312"/>
      <c r="EA250" s="312"/>
      <c r="EB250" s="312"/>
      <c r="EC250" s="312"/>
      <c r="ED250" s="312"/>
      <c r="EE250" s="312"/>
      <c r="EF250" s="312"/>
      <c r="EG250" s="312"/>
      <c r="EH250" s="312"/>
      <c r="EI250" s="312"/>
      <c r="EJ250" s="312"/>
      <c r="EK250" s="312"/>
      <c r="EL250" s="312"/>
      <c r="EM250" s="312"/>
      <c r="EN250" s="312"/>
      <c r="EO250" s="312"/>
      <c r="EP250" s="312"/>
      <c r="EQ250" s="312"/>
      <c r="ER250" s="312"/>
      <c r="ES250" s="312"/>
      <c r="ET250" s="312"/>
      <c r="EU250" s="312"/>
    </row>
    <row r="251" spans="1:151" s="592" customFormat="1" ht="46.5" x14ac:dyDescent="0.55000000000000004">
      <c r="A251" s="3157"/>
      <c r="B251" s="617" t="s">
        <v>54</v>
      </c>
      <c r="C251" s="610" t="s">
        <v>6</v>
      </c>
      <c r="D251" s="610" t="s">
        <v>7</v>
      </c>
      <c r="E251" s="610" t="s">
        <v>8</v>
      </c>
      <c r="F251" s="618" t="s">
        <v>123</v>
      </c>
      <c r="G251" s="611" t="s">
        <v>160</v>
      </c>
      <c r="H251" s="611" t="s">
        <v>194</v>
      </c>
      <c r="I251" s="611" t="s">
        <v>202</v>
      </c>
      <c r="J251" s="611" t="s">
        <v>241</v>
      </c>
      <c r="K251" s="611" t="s">
        <v>273</v>
      </c>
      <c r="L251" s="611" t="s">
        <v>284</v>
      </c>
      <c r="M251" s="611" t="s">
        <v>322</v>
      </c>
      <c r="N251" s="611" t="s">
        <v>342</v>
      </c>
      <c r="O251" s="611" t="s">
        <v>356</v>
      </c>
      <c r="P251" s="611" t="s">
        <v>384</v>
      </c>
      <c r="Q251" s="611" t="s">
        <v>493</v>
      </c>
      <c r="R251" s="611" t="s">
        <v>535</v>
      </c>
      <c r="S251" s="355" t="s">
        <v>541</v>
      </c>
      <c r="T251" s="611" t="s">
        <v>545</v>
      </c>
      <c r="U251" s="611" t="s">
        <v>578</v>
      </c>
      <c r="V251" s="611" t="s">
        <v>586</v>
      </c>
      <c r="W251" s="611" t="s">
        <v>633</v>
      </c>
      <c r="X251" s="611" t="s">
        <v>646</v>
      </c>
      <c r="Y251" s="611" t="s">
        <v>647</v>
      </c>
      <c r="Z251" s="611" t="s">
        <v>668</v>
      </c>
      <c r="AA251" s="611" t="s">
        <v>671</v>
      </c>
      <c r="AB251" s="611" t="s">
        <v>688</v>
      </c>
      <c r="AC251" s="611" t="s">
        <v>689</v>
      </c>
      <c r="AD251" s="611" t="s">
        <v>735</v>
      </c>
      <c r="AE251" s="611" t="s">
        <v>776</v>
      </c>
      <c r="AF251" s="611" t="s">
        <v>811</v>
      </c>
      <c r="AG251" s="568" t="s">
        <v>1055</v>
      </c>
      <c r="AH251" s="611" t="s">
        <v>1072</v>
      </c>
      <c r="AI251" s="611" t="s">
        <v>1075</v>
      </c>
      <c r="AJ251" s="611" t="s">
        <v>1117</v>
      </c>
      <c r="AK251" s="611" t="s">
        <v>1162</v>
      </c>
      <c r="AL251" s="360" t="s">
        <v>1176</v>
      </c>
      <c r="AM251" s="651" t="s">
        <v>1211</v>
      </c>
      <c r="AN251" s="3048" t="s">
        <v>1297</v>
      </c>
      <c r="AO251" s="351" t="s">
        <v>1328</v>
      </c>
      <c r="AP251" s="249"/>
      <c r="AQ251" s="249"/>
      <c r="AR251" s="249"/>
      <c r="AS251" s="249"/>
      <c r="AT251" s="249"/>
      <c r="AU251" s="249"/>
      <c r="AV251" s="249"/>
      <c r="AW251" s="249"/>
      <c r="AX251" s="249"/>
      <c r="AY251" s="249"/>
      <c r="AZ251" s="249"/>
      <c r="BA251" s="249"/>
      <c r="BB251" s="249"/>
      <c r="BC251" s="249"/>
      <c r="BD251" s="249"/>
      <c r="BE251" s="249"/>
      <c r="BF251" s="249"/>
      <c r="BG251" s="249"/>
      <c r="BH251" s="249"/>
      <c r="BI251" s="249"/>
      <c r="BJ251" s="249"/>
      <c r="BK251" s="249"/>
      <c r="BL251" s="249"/>
      <c r="BM251" s="249"/>
      <c r="BN251" s="249"/>
      <c r="BO251" s="249"/>
      <c r="BP251" s="249"/>
      <c r="BQ251" s="249"/>
      <c r="BR251" s="249"/>
      <c r="BS251" s="249"/>
      <c r="BT251" s="249"/>
      <c r="BU251" s="249"/>
      <c r="BV251" s="249"/>
      <c r="BW251" s="249"/>
      <c r="BX251" s="249"/>
      <c r="BY251" s="249"/>
      <c r="BZ251" s="249"/>
      <c r="CA251" s="249"/>
      <c r="CB251" s="249"/>
      <c r="CC251" s="249"/>
      <c r="CD251" s="249"/>
      <c r="CE251" s="249"/>
      <c r="CF251" s="312"/>
      <c r="CG251" s="312"/>
      <c r="CH251" s="312"/>
      <c r="CI251" s="312"/>
      <c r="CJ251" s="312"/>
      <c r="CK251" s="312"/>
      <c r="CL251" s="312"/>
      <c r="CM251" s="312"/>
      <c r="CN251" s="312"/>
      <c r="CO251" s="312"/>
      <c r="CP251" s="312"/>
      <c r="CQ251" s="312"/>
      <c r="CR251" s="312"/>
      <c r="CS251" s="312"/>
      <c r="CT251" s="312"/>
      <c r="CU251" s="312"/>
      <c r="CV251" s="312"/>
      <c r="CW251" s="312"/>
      <c r="CX251" s="312"/>
      <c r="CY251" s="312"/>
      <c r="CZ251" s="312"/>
      <c r="DA251" s="312"/>
      <c r="DB251" s="312"/>
      <c r="DC251" s="312"/>
      <c r="DD251" s="312"/>
      <c r="DE251" s="312"/>
      <c r="DF251" s="312"/>
      <c r="DG251" s="312"/>
      <c r="DH251" s="312"/>
      <c r="DI251" s="312"/>
      <c r="DJ251" s="312"/>
      <c r="DK251" s="312"/>
      <c r="DL251" s="312"/>
      <c r="DM251" s="312"/>
      <c r="DN251" s="312"/>
      <c r="DO251" s="312"/>
      <c r="DP251" s="312"/>
      <c r="DQ251" s="312"/>
      <c r="DR251" s="312"/>
      <c r="DS251" s="312"/>
      <c r="DT251" s="312"/>
      <c r="DU251" s="312"/>
      <c r="DV251" s="312"/>
      <c r="DW251" s="312"/>
      <c r="DX251" s="312"/>
      <c r="DY251" s="312"/>
      <c r="DZ251" s="312"/>
      <c r="EA251" s="312"/>
      <c r="EB251" s="312"/>
      <c r="EC251" s="312"/>
      <c r="ED251" s="312"/>
      <c r="EE251" s="312"/>
      <c r="EF251" s="312"/>
      <c r="EG251" s="312"/>
      <c r="EH251" s="312"/>
      <c r="EI251" s="312"/>
      <c r="EJ251" s="312"/>
      <c r="EK251" s="312"/>
      <c r="EL251" s="312"/>
      <c r="EM251" s="312"/>
      <c r="EN251" s="312"/>
      <c r="EO251" s="312"/>
      <c r="EP251" s="312"/>
      <c r="EQ251" s="312"/>
      <c r="ER251" s="312"/>
      <c r="ES251" s="312"/>
      <c r="ET251" s="312"/>
      <c r="EU251" s="312"/>
    </row>
    <row r="252" spans="1:151" s="592" customFormat="1" ht="16.5" customHeight="1" x14ac:dyDescent="0.35">
      <c r="A252" s="3168"/>
      <c r="B252" s="640" t="s">
        <v>9</v>
      </c>
      <c r="C252" s="639" t="s">
        <v>10</v>
      </c>
      <c r="D252" s="639" t="s">
        <v>10</v>
      </c>
      <c r="E252" s="639" t="s">
        <v>10</v>
      </c>
      <c r="F252" s="639" t="s">
        <v>10</v>
      </c>
      <c r="G252" s="639" t="s">
        <v>10</v>
      </c>
      <c r="H252" s="639" t="s">
        <v>10</v>
      </c>
      <c r="I252" s="639" t="s">
        <v>10</v>
      </c>
      <c r="J252" s="639" t="s">
        <v>10</v>
      </c>
      <c r="K252" s="639" t="s">
        <v>10</v>
      </c>
      <c r="L252" s="639" t="s">
        <v>10</v>
      </c>
      <c r="M252" s="639" t="s">
        <v>10</v>
      </c>
      <c r="N252" s="639" t="s">
        <v>10</v>
      </c>
      <c r="O252" s="639" t="s">
        <v>10</v>
      </c>
      <c r="P252" s="639" t="s">
        <v>10</v>
      </c>
      <c r="Q252" s="639" t="s">
        <v>10</v>
      </c>
      <c r="R252" s="639" t="s">
        <v>10</v>
      </c>
      <c r="S252" s="639" t="s">
        <v>10</v>
      </c>
      <c r="T252" s="81">
        <v>37.040999999999997</v>
      </c>
      <c r="U252" s="81">
        <v>37.536000000000001</v>
      </c>
      <c r="V252" s="639" t="s">
        <v>10</v>
      </c>
      <c r="W252" s="639" t="s">
        <v>10</v>
      </c>
      <c r="X252" s="639" t="s">
        <v>10</v>
      </c>
      <c r="Y252" s="639" t="s">
        <v>10</v>
      </c>
      <c r="Z252" s="639" t="s">
        <v>10</v>
      </c>
      <c r="AA252" s="639" t="s">
        <v>10</v>
      </c>
      <c r="AB252" s="637" t="s">
        <v>10</v>
      </c>
      <c r="AC252" s="637" t="s">
        <v>10</v>
      </c>
      <c r="AD252" s="637" t="s">
        <v>10</v>
      </c>
      <c r="AE252" s="637" t="s">
        <v>10</v>
      </c>
      <c r="AF252" s="637" t="s">
        <v>10</v>
      </c>
      <c r="AG252" s="639" t="s">
        <v>10</v>
      </c>
      <c r="AH252" s="639" t="s">
        <v>10</v>
      </c>
      <c r="AI252" s="639" t="s">
        <v>10</v>
      </c>
      <c r="AJ252" s="639" t="s">
        <v>10</v>
      </c>
      <c r="AK252" s="560" t="s">
        <v>10</v>
      </c>
      <c r="AL252" s="249" t="s">
        <v>10</v>
      </c>
      <c r="AM252" s="249" t="s">
        <v>10</v>
      </c>
      <c r="AN252" s="656" t="s">
        <v>10</v>
      </c>
      <c r="AO252" s="353" t="s">
        <v>10</v>
      </c>
      <c r="AP252" s="249"/>
      <c r="AQ252" s="249"/>
      <c r="AR252" s="249"/>
      <c r="AS252" s="249"/>
      <c r="AT252" s="249"/>
      <c r="AU252" s="249"/>
      <c r="AV252" s="249"/>
      <c r="AW252" s="249"/>
      <c r="AX252" s="249"/>
      <c r="AY252" s="249"/>
      <c r="AZ252" s="249"/>
      <c r="BA252" s="249"/>
      <c r="BB252" s="249"/>
      <c r="BC252" s="249"/>
      <c r="BD252" s="249"/>
      <c r="BE252" s="249"/>
      <c r="BF252" s="249"/>
      <c r="BG252" s="249"/>
      <c r="BH252" s="249"/>
      <c r="BI252" s="249"/>
      <c r="BJ252" s="249"/>
      <c r="BK252" s="249"/>
      <c r="BL252" s="249"/>
      <c r="BM252" s="249"/>
      <c r="BN252" s="249"/>
      <c r="BO252" s="249"/>
      <c r="BP252" s="249"/>
      <c r="BQ252" s="249"/>
      <c r="BR252" s="249"/>
      <c r="BS252" s="249"/>
      <c r="BT252" s="249"/>
      <c r="BU252" s="249"/>
      <c r="BV252" s="249"/>
      <c r="BW252" s="249"/>
      <c r="BX252" s="249"/>
      <c r="BY252" s="249"/>
      <c r="BZ252" s="249"/>
      <c r="CA252" s="249"/>
      <c r="CB252" s="249"/>
      <c r="CC252" s="249"/>
      <c r="CD252" s="249"/>
      <c r="CE252" s="249"/>
      <c r="CF252" s="312"/>
      <c r="CG252" s="312"/>
      <c r="CH252" s="312"/>
      <c r="CI252" s="312"/>
      <c r="CJ252" s="312"/>
      <c r="CK252" s="312"/>
      <c r="CL252" s="312"/>
      <c r="CM252" s="312"/>
      <c r="CN252" s="312"/>
      <c r="CO252" s="312"/>
      <c r="CP252" s="312"/>
      <c r="CQ252" s="312"/>
      <c r="CR252" s="312"/>
      <c r="CS252" s="312"/>
      <c r="CT252" s="312"/>
      <c r="CU252" s="312"/>
      <c r="CV252" s="312"/>
      <c r="CW252" s="312"/>
      <c r="CX252" s="312"/>
      <c r="CY252" s="312"/>
      <c r="CZ252" s="312"/>
      <c r="DA252" s="312"/>
      <c r="DB252" s="312"/>
      <c r="DC252" s="312"/>
      <c r="DD252" s="312"/>
      <c r="DE252" s="312"/>
      <c r="DF252" s="312"/>
      <c r="DG252" s="312"/>
      <c r="DH252" s="312"/>
      <c r="DI252" s="312"/>
      <c r="DJ252" s="312"/>
      <c r="DK252" s="312"/>
      <c r="DL252" s="312"/>
      <c r="DM252" s="312"/>
      <c r="DN252" s="312"/>
      <c r="DO252" s="312"/>
      <c r="DP252" s="312"/>
      <c r="DQ252" s="312"/>
      <c r="DR252" s="312"/>
      <c r="DS252" s="312"/>
      <c r="DT252" s="312"/>
      <c r="DU252" s="312"/>
      <c r="DV252" s="312"/>
      <c r="DW252" s="312"/>
      <c r="DX252" s="312"/>
      <c r="DY252" s="312"/>
      <c r="DZ252" s="312"/>
      <c r="EA252" s="312"/>
      <c r="EB252" s="312"/>
      <c r="EC252" s="312"/>
      <c r="ED252" s="312"/>
      <c r="EE252" s="312"/>
      <c r="EF252" s="312"/>
      <c r="EG252" s="312"/>
      <c r="EH252" s="312"/>
      <c r="EI252" s="312"/>
      <c r="EJ252" s="312"/>
      <c r="EK252" s="312"/>
      <c r="EL252" s="312"/>
      <c r="EM252" s="312"/>
      <c r="EN252" s="312"/>
      <c r="EO252" s="312"/>
      <c r="EP252" s="312"/>
      <c r="EQ252" s="312"/>
      <c r="ER252" s="312"/>
      <c r="ES252" s="312"/>
      <c r="ET252" s="312"/>
      <c r="EU252" s="312"/>
    </row>
    <row r="253" spans="1:151" s="592" customFormat="1" ht="15.65" hidden="1" customHeight="1" x14ac:dyDescent="0.55000000000000004">
      <c r="A253" s="3157"/>
      <c r="B253" s="312"/>
      <c r="C253" s="312"/>
      <c r="D253" s="312"/>
      <c r="E253" s="312"/>
      <c r="F253" s="312"/>
      <c r="G253" s="342"/>
      <c r="H253" s="342"/>
      <c r="I253" s="342"/>
      <c r="J253" s="342"/>
      <c r="K253" s="342"/>
      <c r="L253" s="342"/>
      <c r="M253" s="342"/>
      <c r="N253" s="342"/>
      <c r="O253" s="342"/>
      <c r="P253" s="342"/>
      <c r="Q253" s="342"/>
      <c r="R253" s="342"/>
      <c r="S253" s="342"/>
      <c r="T253" s="342"/>
      <c r="U253" s="342"/>
      <c r="V253" s="342"/>
      <c r="W253" s="342"/>
      <c r="X253" s="342"/>
      <c r="Y253" s="342"/>
      <c r="Z253" s="312"/>
      <c r="AA253" s="312"/>
      <c r="AB253" s="342"/>
      <c r="AC253" s="342"/>
      <c r="AD253" s="342"/>
      <c r="AE253" s="342"/>
      <c r="AF253" s="342"/>
      <c r="AG253" s="342"/>
      <c r="AH253" s="240"/>
      <c r="AI253" s="312"/>
      <c r="AJ253" s="312"/>
      <c r="AK253" s="312"/>
      <c r="AL253" s="249"/>
      <c r="AM253" s="249"/>
      <c r="AN253" s="249"/>
      <c r="AO253" s="249"/>
      <c r="AP253" s="249"/>
      <c r="AQ253" s="249"/>
      <c r="AR253" s="249"/>
      <c r="AS253" s="249"/>
      <c r="AT253" s="249"/>
      <c r="AU253" s="249"/>
      <c r="AV253" s="249"/>
      <c r="AW253" s="249"/>
      <c r="AX253" s="249"/>
      <c r="AY253" s="249"/>
      <c r="AZ253" s="249"/>
      <c r="BA253" s="249"/>
      <c r="BB253" s="249"/>
      <c r="BC253" s="249"/>
      <c r="BD253" s="249"/>
      <c r="BE253" s="249"/>
      <c r="BF253" s="249"/>
      <c r="BG253" s="249"/>
      <c r="BH253" s="249"/>
      <c r="BI253" s="249"/>
      <c r="BJ253" s="249"/>
      <c r="BK253" s="249"/>
      <c r="BL253" s="249"/>
      <c r="BM253" s="249"/>
      <c r="BN253" s="249"/>
      <c r="BO253" s="249"/>
      <c r="BP253" s="249"/>
      <c r="BQ253" s="249"/>
      <c r="BR253" s="249"/>
      <c r="BS253" s="249"/>
      <c r="BT253" s="249"/>
      <c r="BU253" s="249"/>
      <c r="BV253" s="249"/>
      <c r="BW253" s="249"/>
      <c r="BX253" s="249"/>
      <c r="BY253" s="249"/>
      <c r="BZ253" s="249"/>
      <c r="CA253" s="249"/>
      <c r="CB253" s="249"/>
      <c r="CC253" s="249"/>
      <c r="CD253" s="249"/>
      <c r="CE253" s="249"/>
      <c r="CF253" s="312"/>
      <c r="CG253" s="312"/>
      <c r="CH253" s="312"/>
      <c r="CI253" s="312"/>
      <c r="CJ253" s="312"/>
      <c r="CK253" s="312"/>
      <c r="CL253" s="312"/>
      <c r="CM253" s="312"/>
      <c r="CN253" s="312"/>
      <c r="CO253" s="312"/>
      <c r="CP253" s="312"/>
      <c r="CQ253" s="312"/>
      <c r="CR253" s="312"/>
      <c r="CS253" s="312"/>
      <c r="CT253" s="312"/>
      <c r="CU253" s="312"/>
      <c r="CV253" s="312"/>
      <c r="CW253" s="312"/>
      <c r="CX253" s="312"/>
      <c r="CY253" s="312"/>
      <c r="CZ253" s="312"/>
      <c r="DA253" s="312"/>
      <c r="DB253" s="312"/>
      <c r="DC253" s="312"/>
      <c r="DD253" s="312"/>
      <c r="DE253" s="312"/>
      <c r="DF253" s="312"/>
      <c r="DG253" s="312"/>
      <c r="DH253" s="312"/>
      <c r="DI253" s="312"/>
      <c r="DJ253" s="312"/>
      <c r="DK253" s="312"/>
      <c r="DL253" s="312"/>
      <c r="DM253" s="312"/>
      <c r="DN253" s="312"/>
      <c r="DO253" s="312"/>
      <c r="DP253" s="312"/>
      <c r="DQ253" s="312"/>
      <c r="DR253" s="312"/>
      <c r="DS253" s="312"/>
      <c r="DT253" s="312"/>
      <c r="DU253" s="312"/>
      <c r="DV253" s="312"/>
      <c r="DW253" s="312"/>
      <c r="DX253" s="312"/>
      <c r="DY253" s="312"/>
      <c r="DZ253" s="312"/>
      <c r="EA253" s="312"/>
      <c r="EB253" s="312"/>
      <c r="EC253" s="312"/>
      <c r="ED253" s="312"/>
      <c r="EE253" s="312"/>
      <c r="EF253" s="312"/>
      <c r="EG253" s="312"/>
      <c r="EH253" s="312"/>
      <c r="EI253" s="312"/>
      <c r="EJ253" s="312"/>
      <c r="EK253" s="312"/>
      <c r="EL253" s="312"/>
      <c r="EM253" s="312"/>
      <c r="EN253" s="312"/>
      <c r="EO253" s="312"/>
      <c r="EP253" s="312"/>
      <c r="EQ253" s="312"/>
      <c r="ER253" s="312"/>
      <c r="ES253" s="312"/>
      <c r="ET253" s="312"/>
      <c r="EU253" s="312"/>
    </row>
    <row r="254" spans="1:151" s="592" customFormat="1" x14ac:dyDescent="0.55000000000000004">
      <c r="A254" s="3157"/>
      <c r="B254" s="3277" t="s">
        <v>575</v>
      </c>
      <c r="C254" s="3276"/>
      <c r="D254" s="3276"/>
      <c r="E254" s="3276"/>
      <c r="F254" s="3276"/>
      <c r="G254" s="3276"/>
      <c r="H254" s="3276"/>
      <c r="I254" s="3276"/>
      <c r="J254" s="3276"/>
      <c r="K254" s="3276"/>
      <c r="L254" s="3276"/>
      <c r="M254" s="3276"/>
      <c r="N254" s="3276"/>
      <c r="O254" s="3276"/>
      <c r="P254" s="3276"/>
      <c r="Q254" s="3276"/>
      <c r="R254" s="3276"/>
      <c r="S254" s="371"/>
      <c r="T254" s="371"/>
      <c r="U254" s="371"/>
      <c r="V254" s="371"/>
      <c r="W254" s="371"/>
      <c r="X254" s="371"/>
      <c r="Y254" s="342"/>
      <c r="Z254" s="312"/>
      <c r="AA254" s="312"/>
      <c r="AB254" s="342"/>
      <c r="AC254" s="342"/>
      <c r="AD254" s="342"/>
      <c r="AE254" s="342"/>
      <c r="AF254" s="342"/>
      <c r="AG254" s="342"/>
      <c r="AH254" s="240"/>
      <c r="AI254" s="312"/>
      <c r="AJ254" s="312"/>
      <c r="AK254" s="312"/>
      <c r="AL254" s="249"/>
      <c r="AM254" s="249"/>
      <c r="AN254" s="249"/>
      <c r="AO254" s="249"/>
      <c r="AP254" s="249"/>
      <c r="AQ254" s="249"/>
      <c r="AR254" s="249"/>
      <c r="AS254" s="249"/>
      <c r="AT254" s="249"/>
      <c r="AU254" s="249"/>
      <c r="AV254" s="249"/>
      <c r="AW254" s="249"/>
      <c r="AX254" s="249"/>
      <c r="AY254" s="249"/>
      <c r="AZ254" s="249"/>
      <c r="BA254" s="249"/>
      <c r="BB254" s="249"/>
      <c r="BC254" s="249"/>
      <c r="BD254" s="249"/>
      <c r="BE254" s="249"/>
      <c r="BF254" s="249"/>
      <c r="BG254" s="249"/>
      <c r="BH254" s="249"/>
      <c r="BI254" s="249"/>
      <c r="BJ254" s="249"/>
      <c r="BK254" s="249"/>
      <c r="BL254" s="249"/>
      <c r="BM254" s="249"/>
      <c r="BN254" s="249"/>
      <c r="BO254" s="249"/>
      <c r="BP254" s="249"/>
      <c r="BQ254" s="249"/>
      <c r="BR254" s="249"/>
      <c r="BS254" s="249"/>
      <c r="BT254" s="249"/>
      <c r="BU254" s="249"/>
      <c r="BV254" s="249"/>
      <c r="BW254" s="249"/>
      <c r="BX254" s="249"/>
      <c r="BY254" s="249"/>
      <c r="BZ254" s="249"/>
      <c r="CA254" s="249"/>
      <c r="CB254" s="249"/>
      <c r="CC254" s="249"/>
      <c r="CD254" s="249"/>
      <c r="CE254" s="249"/>
      <c r="CF254" s="312"/>
      <c r="CG254" s="312"/>
      <c r="CH254" s="312"/>
      <c r="CI254" s="312"/>
      <c r="CJ254" s="312"/>
      <c r="CK254" s="312"/>
      <c r="CL254" s="312"/>
      <c r="CM254" s="312"/>
      <c r="CN254" s="312"/>
      <c r="CO254" s="312"/>
      <c r="CP254" s="312"/>
      <c r="CQ254" s="312"/>
      <c r="CR254" s="312"/>
      <c r="CS254" s="312"/>
      <c r="CT254" s="312"/>
      <c r="CU254" s="312"/>
      <c r="CV254" s="312"/>
      <c r="CW254" s="312"/>
      <c r="CX254" s="312"/>
      <c r="CY254" s="312"/>
      <c r="CZ254" s="312"/>
      <c r="DA254" s="312"/>
      <c r="DB254" s="312"/>
      <c r="DC254" s="312"/>
      <c r="DD254" s="312"/>
      <c r="DE254" s="312"/>
      <c r="DF254" s="312"/>
      <c r="DG254" s="312"/>
      <c r="DH254" s="312"/>
      <c r="DI254" s="312"/>
      <c r="DJ254" s="312"/>
      <c r="DK254" s="312"/>
      <c r="DL254" s="312"/>
      <c r="DM254" s="312"/>
      <c r="DN254" s="312"/>
      <c r="DO254" s="312"/>
      <c r="DP254" s="312"/>
      <c r="DQ254" s="312"/>
      <c r="DR254" s="312"/>
      <c r="DS254" s="312"/>
      <c r="DT254" s="312"/>
      <c r="DU254" s="312"/>
      <c r="DV254" s="312"/>
      <c r="DW254" s="312"/>
      <c r="DX254" s="312"/>
      <c r="DY254" s="312"/>
      <c r="DZ254" s="312"/>
      <c r="EA254" s="312"/>
      <c r="EB254" s="312"/>
      <c r="EC254" s="312"/>
      <c r="ED254" s="312"/>
      <c r="EE254" s="312"/>
      <c r="EF254" s="312"/>
      <c r="EG254" s="312"/>
      <c r="EH254" s="312"/>
      <c r="EI254" s="312"/>
      <c r="EJ254" s="312"/>
      <c r="EK254" s="312"/>
      <c r="EL254" s="312"/>
      <c r="EM254" s="312"/>
      <c r="EN254" s="312"/>
      <c r="EO254" s="312"/>
      <c r="EP254" s="312"/>
      <c r="EQ254" s="312"/>
      <c r="ER254" s="312"/>
      <c r="ES254" s="312"/>
      <c r="ET254" s="312"/>
      <c r="EU254" s="312"/>
    </row>
    <row r="255" spans="1:151" s="592" customFormat="1" x14ac:dyDescent="0.55000000000000004">
      <c r="A255" s="3157"/>
      <c r="B255" s="312"/>
      <c r="C255" s="312"/>
      <c r="D255" s="312"/>
      <c r="E255" s="312"/>
      <c r="F255" s="312"/>
      <c r="G255" s="312"/>
      <c r="H255" s="312"/>
      <c r="I255" s="312"/>
      <c r="J255" s="312"/>
      <c r="K255" s="312"/>
      <c r="L255" s="312"/>
      <c r="M255" s="312"/>
      <c r="N255" s="312"/>
      <c r="O255" s="312"/>
      <c r="P255" s="312"/>
      <c r="Q255" s="312"/>
      <c r="R255" s="312"/>
      <c r="S255" s="312"/>
      <c r="T255" s="312"/>
      <c r="U255" s="312"/>
      <c r="V255" s="312"/>
      <c r="W255" s="312"/>
      <c r="X255" s="312"/>
      <c r="Y255" s="312"/>
      <c r="Z255" s="312"/>
      <c r="AA255" s="312"/>
      <c r="AB255" s="312"/>
      <c r="AC255" s="312"/>
      <c r="AD255" s="312"/>
      <c r="AE255" s="312"/>
      <c r="AF255" s="312"/>
      <c r="AG255" s="312"/>
      <c r="AH255" s="312"/>
      <c r="AI255" s="312"/>
      <c r="AJ255" s="312"/>
      <c r="AK255" s="312"/>
      <c r="AL255" s="249"/>
      <c r="AM255" s="249"/>
      <c r="AN255" s="249"/>
      <c r="AO255" s="249"/>
      <c r="AP255" s="249"/>
      <c r="AQ255" s="249"/>
      <c r="AR255" s="249"/>
      <c r="AS255" s="249"/>
      <c r="AT255" s="249"/>
      <c r="AU255" s="249"/>
      <c r="AV255" s="249"/>
      <c r="AW255" s="249"/>
      <c r="AX255" s="249"/>
      <c r="AY255" s="249"/>
      <c r="AZ255" s="249"/>
      <c r="BA255" s="249"/>
      <c r="BB255" s="249"/>
      <c r="BC255" s="249"/>
      <c r="BD255" s="249"/>
      <c r="BE255" s="249"/>
      <c r="BF255" s="249"/>
      <c r="BG255" s="249"/>
      <c r="BH255" s="249"/>
      <c r="BI255" s="249"/>
      <c r="BJ255" s="249"/>
      <c r="BK255" s="249"/>
      <c r="BL255" s="249"/>
      <c r="BM255" s="249"/>
      <c r="BN255" s="249"/>
      <c r="BO255" s="249"/>
      <c r="BP255" s="249"/>
      <c r="BQ255" s="249"/>
      <c r="BR255" s="249"/>
      <c r="BS255" s="249"/>
      <c r="BT255" s="249"/>
      <c r="BU255" s="249"/>
      <c r="BV255" s="249"/>
      <c r="BW255" s="249"/>
      <c r="BX255" s="249"/>
      <c r="BY255" s="249"/>
      <c r="BZ255" s="249"/>
      <c r="CA255" s="249"/>
      <c r="CB255" s="249"/>
      <c r="CC255" s="249"/>
      <c r="CD255" s="249"/>
      <c r="CE255" s="249"/>
      <c r="CF255" s="312"/>
      <c r="CG255" s="312"/>
      <c r="CH255" s="312"/>
      <c r="CI255" s="312"/>
      <c r="CJ255" s="312"/>
      <c r="CK255" s="312"/>
      <c r="CL255" s="312"/>
      <c r="CM255" s="312"/>
      <c r="CN255" s="312"/>
      <c r="CO255" s="312"/>
      <c r="CP255" s="312"/>
      <c r="CQ255" s="312"/>
      <c r="CR255" s="312"/>
      <c r="CS255" s="312"/>
      <c r="CT255" s="312"/>
      <c r="CU255" s="312"/>
      <c r="CV255" s="312"/>
      <c r="CW255" s="312"/>
      <c r="CX255" s="312"/>
      <c r="CY255" s="312"/>
      <c r="CZ255" s="312"/>
      <c r="DA255" s="312"/>
      <c r="DB255" s="312"/>
      <c r="DC255" s="312"/>
      <c r="DD255" s="312"/>
      <c r="DE255" s="312"/>
      <c r="DF255" s="312"/>
      <c r="DG255" s="312"/>
      <c r="DH255" s="312"/>
      <c r="DI255" s="312"/>
      <c r="DJ255" s="312"/>
      <c r="DK255" s="312"/>
      <c r="DL255" s="312"/>
      <c r="DM255" s="312"/>
      <c r="DN255" s="312"/>
      <c r="DO255" s="312"/>
      <c r="DP255" s="312"/>
      <c r="DQ255" s="312"/>
      <c r="DR255" s="312"/>
      <c r="DS255" s="312"/>
      <c r="DT255" s="312"/>
      <c r="DU255" s="312"/>
      <c r="DV255" s="312"/>
      <c r="DW255" s="312"/>
      <c r="DX255" s="312"/>
      <c r="DY255" s="312"/>
      <c r="DZ255" s="312"/>
      <c r="EA255" s="312"/>
      <c r="EB255" s="312"/>
      <c r="EC255" s="312"/>
      <c r="ED255" s="312"/>
      <c r="EE255" s="312"/>
      <c r="EF255" s="312"/>
      <c r="EG255" s="312"/>
      <c r="EH255" s="312"/>
      <c r="EI255" s="312"/>
      <c r="EJ255" s="312"/>
      <c r="EK255" s="312"/>
      <c r="EL255" s="312"/>
      <c r="EM255" s="312"/>
      <c r="EN255" s="312"/>
      <c r="EO255" s="312"/>
      <c r="EP255" s="312"/>
      <c r="EQ255" s="312"/>
      <c r="ER255" s="312"/>
      <c r="ES255" s="312"/>
      <c r="ET255" s="312"/>
      <c r="EU255" s="312"/>
    </row>
    <row r="256" spans="1:151" x14ac:dyDescent="0.55000000000000004">
      <c r="A256" s="3157"/>
      <c r="B256" s="312"/>
      <c r="C256" s="312"/>
      <c r="D256" s="312"/>
      <c r="E256" s="312"/>
      <c r="F256" s="312"/>
      <c r="G256" s="312"/>
      <c r="H256" s="312"/>
      <c r="I256" s="312"/>
      <c r="J256" s="312"/>
      <c r="K256" s="312"/>
      <c r="L256" s="312"/>
      <c r="M256" s="312"/>
      <c r="N256" s="312"/>
      <c r="O256" s="312"/>
      <c r="P256" s="312"/>
      <c r="Q256" s="312"/>
      <c r="R256" s="312"/>
      <c r="S256" s="312"/>
      <c r="T256" s="312"/>
      <c r="U256" s="312"/>
      <c r="V256" s="312"/>
      <c r="W256" s="312"/>
      <c r="X256" s="312"/>
      <c r="Y256" s="312"/>
      <c r="Z256" s="312"/>
      <c r="AA256" s="312"/>
      <c r="AB256" s="312"/>
      <c r="AC256" s="312"/>
      <c r="AD256" s="312"/>
      <c r="AE256" s="312"/>
      <c r="AF256" s="312"/>
      <c r="AG256" s="312"/>
      <c r="AH256" s="312"/>
      <c r="AI256" s="312"/>
      <c r="AJ256" s="312"/>
      <c r="AK256" s="312"/>
      <c r="AL256" s="249"/>
      <c r="AM256" s="249"/>
      <c r="AN256" s="249"/>
      <c r="AO256" s="249"/>
      <c r="AP256" s="249"/>
      <c r="AQ256" s="249"/>
      <c r="AR256" s="249"/>
      <c r="AS256" s="249"/>
      <c r="AT256" s="249"/>
      <c r="AU256" s="249"/>
      <c r="AV256" s="249"/>
      <c r="AW256" s="249"/>
      <c r="AX256" s="249"/>
      <c r="AY256" s="249"/>
      <c r="AZ256" s="249"/>
      <c r="BA256" s="249"/>
      <c r="BB256" s="249"/>
      <c r="BC256" s="249"/>
      <c r="BD256" s="249"/>
      <c r="BE256" s="249"/>
      <c r="BF256" s="249"/>
      <c r="BG256" s="249"/>
      <c r="BH256" s="249"/>
      <c r="BI256" s="249"/>
      <c r="BJ256" s="249"/>
      <c r="BK256" s="249"/>
      <c r="BL256" s="249"/>
      <c r="BM256" s="249"/>
      <c r="BN256" s="249"/>
      <c r="BO256" s="249"/>
      <c r="BP256" s="249"/>
      <c r="BQ256" s="249"/>
      <c r="BR256" s="249"/>
      <c r="BS256" s="249"/>
      <c r="BT256" s="249"/>
      <c r="BU256" s="249"/>
      <c r="BV256" s="249"/>
      <c r="BW256" s="249"/>
      <c r="BX256" s="249"/>
      <c r="BY256" s="249"/>
      <c r="BZ256" s="249"/>
      <c r="CA256" s="249"/>
      <c r="CB256" s="249"/>
      <c r="CC256" s="249"/>
      <c r="CD256" s="249"/>
      <c r="CE256" s="249"/>
      <c r="CF256" s="312"/>
      <c r="CG256" s="312"/>
      <c r="CH256" s="312"/>
      <c r="CI256" s="312"/>
      <c r="CJ256" s="312"/>
      <c r="CK256" s="312"/>
      <c r="CL256" s="312"/>
      <c r="CM256" s="312"/>
      <c r="CN256" s="312"/>
      <c r="CO256" s="312"/>
      <c r="CP256" s="312"/>
      <c r="CQ256" s="312"/>
      <c r="CR256" s="312"/>
      <c r="CS256" s="312"/>
      <c r="CT256" s="312"/>
      <c r="CU256" s="312"/>
      <c r="CV256" s="312"/>
      <c r="CW256" s="312"/>
      <c r="CX256" s="312"/>
      <c r="CY256" s="312"/>
      <c r="CZ256" s="312"/>
      <c r="DA256" s="312"/>
      <c r="DB256" s="312"/>
      <c r="DC256" s="312"/>
      <c r="DD256" s="312"/>
      <c r="DE256" s="312"/>
      <c r="DF256" s="312"/>
      <c r="DG256" s="312"/>
      <c r="DH256" s="312"/>
      <c r="DI256" s="312"/>
      <c r="DJ256" s="312"/>
      <c r="DK256" s="312"/>
      <c r="DL256" s="312"/>
      <c r="DM256" s="312"/>
      <c r="DN256" s="312"/>
      <c r="DO256" s="312"/>
      <c r="DP256" s="312"/>
      <c r="DQ256" s="312"/>
      <c r="DR256" s="312"/>
      <c r="DS256" s="312"/>
      <c r="DT256" s="312"/>
      <c r="DU256" s="312"/>
      <c r="DV256" s="312"/>
      <c r="DW256" s="312"/>
      <c r="DX256" s="312"/>
      <c r="DY256" s="312"/>
      <c r="DZ256" s="312"/>
      <c r="EA256" s="312"/>
      <c r="EB256" s="312"/>
      <c r="EC256" s="312"/>
      <c r="ED256" s="312"/>
      <c r="EE256" s="312"/>
      <c r="EF256" s="312"/>
      <c r="EG256" s="312"/>
      <c r="EH256" s="312"/>
      <c r="EI256" s="312"/>
      <c r="EJ256" s="312"/>
      <c r="EK256" s="312"/>
      <c r="EL256" s="312"/>
      <c r="EM256" s="312"/>
      <c r="EN256" s="312"/>
      <c r="EO256" s="312"/>
      <c r="EP256" s="312"/>
      <c r="EQ256" s="312"/>
      <c r="ER256" s="312"/>
      <c r="ES256" s="312"/>
      <c r="ET256" s="312"/>
      <c r="EU256" s="312"/>
    </row>
    <row r="257" spans="1:151" x14ac:dyDescent="0.55000000000000004">
      <c r="A257" s="3157"/>
      <c r="B257" s="312"/>
      <c r="C257" s="312"/>
      <c r="D257" s="312"/>
      <c r="E257" s="312"/>
      <c r="F257" s="312"/>
      <c r="G257" s="312"/>
      <c r="H257" s="312"/>
      <c r="I257" s="312"/>
      <c r="J257" s="312"/>
      <c r="K257" s="312"/>
      <c r="L257" s="312"/>
      <c r="M257" s="312"/>
      <c r="N257" s="312"/>
      <c r="O257" s="312"/>
      <c r="P257" s="312"/>
      <c r="Q257" s="312"/>
      <c r="R257" s="312"/>
      <c r="S257" s="312"/>
      <c r="T257" s="312"/>
      <c r="U257" s="312"/>
      <c r="V257" s="312"/>
      <c r="W257" s="312"/>
      <c r="X257" s="312"/>
      <c r="Y257" s="312"/>
      <c r="Z257" s="312"/>
      <c r="AA257" s="312"/>
      <c r="AB257" s="312"/>
      <c r="AC257" s="312"/>
      <c r="AD257" s="312"/>
      <c r="AE257" s="312"/>
      <c r="AF257" s="312"/>
      <c r="AG257" s="312"/>
      <c r="AH257" s="312"/>
      <c r="AI257" s="312"/>
      <c r="AJ257" s="312"/>
      <c r="AK257" s="312"/>
      <c r="AL257" s="249"/>
      <c r="AM257" s="249"/>
      <c r="AN257" s="249"/>
      <c r="AO257" s="249"/>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49"/>
      <c r="CD257" s="249"/>
      <c r="CE257" s="249"/>
      <c r="CF257" s="312"/>
      <c r="CG257" s="312"/>
      <c r="CH257" s="312"/>
      <c r="CI257" s="312"/>
      <c r="CJ257" s="312"/>
      <c r="CK257" s="312"/>
      <c r="CL257" s="312"/>
      <c r="CM257" s="312"/>
      <c r="CN257" s="312"/>
      <c r="CO257" s="312"/>
      <c r="CP257" s="312"/>
      <c r="CQ257" s="312"/>
      <c r="CR257" s="312"/>
      <c r="CS257" s="312"/>
      <c r="CT257" s="312"/>
      <c r="CU257" s="312"/>
      <c r="CV257" s="312"/>
      <c r="CW257" s="312"/>
      <c r="CX257" s="312"/>
      <c r="CY257" s="312"/>
      <c r="CZ257" s="312"/>
      <c r="DA257" s="312"/>
      <c r="DB257" s="312"/>
      <c r="DC257" s="312"/>
      <c r="DD257" s="312"/>
      <c r="DE257" s="312"/>
      <c r="DF257" s="312"/>
      <c r="DG257" s="312"/>
      <c r="DH257" s="312"/>
      <c r="DI257" s="312"/>
      <c r="DJ257" s="312"/>
      <c r="DK257" s="312"/>
      <c r="DL257" s="312"/>
      <c r="DM257" s="312"/>
      <c r="DN257" s="312"/>
      <c r="DO257" s="312"/>
      <c r="DP257" s="312"/>
      <c r="DQ257" s="312"/>
      <c r="DR257" s="312"/>
      <c r="DS257" s="312"/>
      <c r="DT257" s="312"/>
      <c r="DU257" s="312"/>
      <c r="DV257" s="312"/>
      <c r="DW257" s="312"/>
      <c r="DX257" s="312"/>
      <c r="DY257" s="312"/>
      <c r="DZ257" s="312"/>
      <c r="EA257" s="312"/>
      <c r="EB257" s="312"/>
      <c r="EC257" s="312"/>
      <c r="ED257" s="312"/>
      <c r="EE257" s="312"/>
      <c r="EF257" s="312"/>
      <c r="EG257" s="312"/>
      <c r="EH257" s="312"/>
      <c r="EI257" s="312"/>
      <c r="EJ257" s="312"/>
      <c r="EK257" s="312"/>
      <c r="EL257" s="312"/>
      <c r="EM257" s="312"/>
      <c r="EN257" s="312"/>
      <c r="EO257" s="312"/>
      <c r="EP257" s="312"/>
      <c r="EQ257" s="312"/>
      <c r="ER257" s="312"/>
      <c r="ES257" s="312"/>
      <c r="ET257" s="312"/>
      <c r="EU257" s="312"/>
    </row>
    <row r="258" spans="1:151" x14ac:dyDescent="0.55000000000000004">
      <c r="A258" s="3157"/>
      <c r="B258" s="312"/>
      <c r="C258" s="312"/>
      <c r="D258" s="312"/>
      <c r="E258" s="312"/>
      <c r="F258" s="312"/>
      <c r="G258" s="312"/>
      <c r="H258" s="312"/>
      <c r="I258" s="312"/>
      <c r="J258" s="312"/>
      <c r="K258" s="312"/>
      <c r="L258" s="312"/>
      <c r="M258" s="312"/>
      <c r="N258" s="312"/>
      <c r="O258" s="312"/>
      <c r="P258" s="312"/>
      <c r="Q258" s="312"/>
      <c r="R258" s="312"/>
      <c r="S258" s="312"/>
      <c r="T258" s="312"/>
      <c r="U258" s="312"/>
      <c r="V258" s="312"/>
      <c r="W258" s="312"/>
      <c r="X258" s="312"/>
      <c r="Y258" s="312"/>
      <c r="Z258" s="312"/>
      <c r="AA258" s="312"/>
      <c r="AB258" s="312"/>
      <c r="AC258" s="312"/>
      <c r="AD258" s="312"/>
      <c r="AE258" s="312"/>
      <c r="AF258" s="312"/>
      <c r="AG258" s="312"/>
      <c r="AH258" s="312"/>
      <c r="AI258" s="312"/>
      <c r="AJ258" s="312"/>
      <c r="AK258" s="312"/>
      <c r="AL258" s="249"/>
      <c r="AM258" s="249"/>
      <c r="AN258" s="249"/>
      <c r="AO258" s="249"/>
      <c r="AP258" s="249"/>
      <c r="AQ258" s="249"/>
      <c r="AR258" s="249"/>
      <c r="AS258" s="249"/>
      <c r="AT258" s="249"/>
      <c r="AU258" s="249"/>
      <c r="AV258" s="249"/>
      <c r="AW258" s="249"/>
      <c r="AX258" s="249"/>
      <c r="AY258" s="249"/>
      <c r="AZ258" s="249"/>
      <c r="BA258" s="249"/>
      <c r="BB258" s="249"/>
      <c r="BC258" s="249"/>
      <c r="BD258" s="249"/>
      <c r="BE258" s="249"/>
      <c r="BF258" s="249"/>
      <c r="BG258" s="249"/>
      <c r="BH258" s="249"/>
      <c r="BI258" s="249"/>
      <c r="BJ258" s="249"/>
      <c r="BK258" s="249"/>
      <c r="BL258" s="249"/>
      <c r="BM258" s="249"/>
      <c r="BN258" s="249"/>
      <c r="BO258" s="249"/>
      <c r="BP258" s="249"/>
      <c r="BQ258" s="249"/>
      <c r="BR258" s="249"/>
      <c r="BS258" s="249"/>
      <c r="BT258" s="249"/>
      <c r="BU258" s="249"/>
      <c r="BV258" s="249"/>
      <c r="BW258" s="249"/>
      <c r="BX258" s="249"/>
      <c r="BY258" s="249"/>
      <c r="BZ258" s="249"/>
      <c r="CA258" s="249"/>
      <c r="CB258" s="249"/>
      <c r="CC258" s="249"/>
      <c r="CD258" s="249"/>
      <c r="CE258" s="249"/>
      <c r="CF258" s="312"/>
      <c r="CG258" s="312"/>
      <c r="CH258" s="312"/>
      <c r="CI258" s="312"/>
      <c r="CJ258" s="312"/>
      <c r="CK258" s="312"/>
      <c r="CL258" s="312"/>
      <c r="CM258" s="312"/>
      <c r="CN258" s="312"/>
      <c r="CO258" s="312"/>
      <c r="CP258" s="312"/>
      <c r="CQ258" s="312"/>
      <c r="CR258" s="312"/>
      <c r="CS258" s="312"/>
      <c r="CT258" s="312"/>
      <c r="CU258" s="312"/>
      <c r="CV258" s="312"/>
      <c r="CW258" s="312"/>
      <c r="CX258" s="312"/>
      <c r="CY258" s="312"/>
      <c r="CZ258" s="312"/>
      <c r="DA258" s="312"/>
      <c r="DB258" s="312"/>
      <c r="DC258" s="312"/>
      <c r="DD258" s="312"/>
      <c r="DE258" s="312"/>
      <c r="DF258" s="312"/>
      <c r="DG258" s="312"/>
      <c r="DH258" s="312"/>
      <c r="DI258" s="312"/>
      <c r="DJ258" s="312"/>
      <c r="DK258" s="312"/>
      <c r="DL258" s="312"/>
      <c r="DM258" s="312"/>
      <c r="DN258" s="312"/>
      <c r="DO258" s="312"/>
      <c r="DP258" s="312"/>
      <c r="DQ258" s="312"/>
      <c r="DR258" s="312"/>
      <c r="DS258" s="312"/>
      <c r="DT258" s="312"/>
      <c r="DU258" s="312"/>
      <c r="DV258" s="312"/>
      <c r="DW258" s="312"/>
      <c r="DX258" s="312"/>
      <c r="DY258" s="312"/>
      <c r="DZ258" s="312"/>
      <c r="EA258" s="312"/>
      <c r="EB258" s="312"/>
      <c r="EC258" s="312"/>
      <c r="ED258" s="312"/>
      <c r="EE258" s="312"/>
      <c r="EF258" s="312"/>
      <c r="EG258" s="312"/>
      <c r="EH258" s="312"/>
      <c r="EI258" s="312"/>
      <c r="EJ258" s="312"/>
      <c r="EK258" s="312"/>
      <c r="EL258" s="312"/>
      <c r="EM258" s="312"/>
      <c r="EN258" s="312"/>
      <c r="EO258" s="312"/>
      <c r="EP258" s="312"/>
      <c r="EQ258" s="312"/>
      <c r="ER258" s="312"/>
      <c r="ES258" s="312"/>
      <c r="ET258" s="312"/>
      <c r="EU258" s="312"/>
    </row>
    <row r="259" spans="1:151" x14ac:dyDescent="0.55000000000000004">
      <c r="A259" s="3157"/>
      <c r="B259" s="312"/>
      <c r="C259" s="312"/>
      <c r="D259" s="312"/>
      <c r="E259" s="312"/>
      <c r="F259" s="312"/>
      <c r="G259" s="312"/>
      <c r="H259" s="312"/>
      <c r="I259" s="312"/>
      <c r="J259" s="312"/>
      <c r="K259" s="312"/>
      <c r="L259" s="312"/>
      <c r="M259" s="312"/>
      <c r="N259" s="312"/>
      <c r="O259" s="312"/>
      <c r="P259" s="312"/>
      <c r="Q259" s="312"/>
      <c r="R259" s="312"/>
      <c r="S259" s="312"/>
      <c r="T259" s="312"/>
      <c r="U259" s="312"/>
      <c r="V259" s="312"/>
      <c r="W259" s="312"/>
      <c r="X259" s="312"/>
      <c r="Y259" s="312"/>
      <c r="Z259" s="312"/>
      <c r="AA259" s="312"/>
      <c r="AB259" s="312"/>
      <c r="AC259" s="312"/>
      <c r="AD259" s="312"/>
      <c r="AE259" s="312"/>
      <c r="AF259" s="312"/>
      <c r="AG259" s="312"/>
      <c r="AH259" s="312"/>
      <c r="AI259" s="312"/>
      <c r="AJ259" s="312"/>
      <c r="AK259" s="312"/>
      <c r="AL259" s="249"/>
      <c r="AM259" s="249"/>
      <c r="AN259" s="249"/>
      <c r="AO259" s="249"/>
      <c r="AP259" s="249"/>
      <c r="AQ259" s="249"/>
      <c r="AR259" s="249"/>
      <c r="AS259" s="249"/>
      <c r="AT259" s="249"/>
      <c r="AU259" s="249"/>
      <c r="AV259" s="249"/>
      <c r="AW259" s="249"/>
      <c r="AX259" s="249"/>
      <c r="AY259" s="249"/>
      <c r="AZ259" s="249"/>
      <c r="BA259" s="249"/>
      <c r="BB259" s="249"/>
      <c r="BC259" s="249"/>
      <c r="BD259" s="249"/>
      <c r="BE259" s="249"/>
      <c r="BF259" s="249"/>
      <c r="BG259" s="249"/>
      <c r="BH259" s="249"/>
      <c r="BI259" s="249"/>
      <c r="BJ259" s="249"/>
      <c r="BK259" s="249"/>
      <c r="BL259" s="249"/>
      <c r="BM259" s="249"/>
      <c r="BN259" s="249"/>
      <c r="BO259" s="249"/>
      <c r="BP259" s="249"/>
      <c r="BQ259" s="249"/>
      <c r="BR259" s="249"/>
      <c r="BS259" s="249"/>
      <c r="BT259" s="249"/>
      <c r="BU259" s="249"/>
      <c r="BV259" s="249"/>
      <c r="BW259" s="249"/>
      <c r="BX259" s="249"/>
      <c r="BY259" s="249"/>
      <c r="BZ259" s="249"/>
      <c r="CA259" s="249"/>
      <c r="CB259" s="249"/>
      <c r="CC259" s="249"/>
      <c r="CD259" s="249"/>
      <c r="CE259" s="249"/>
      <c r="CF259" s="312"/>
      <c r="CG259" s="312"/>
      <c r="CH259" s="312"/>
      <c r="CI259" s="312"/>
      <c r="CJ259" s="312"/>
      <c r="CK259" s="312"/>
      <c r="CL259" s="312"/>
      <c r="CM259" s="312"/>
      <c r="CN259" s="312"/>
      <c r="CO259" s="312"/>
      <c r="CP259" s="312"/>
      <c r="CQ259" s="312"/>
      <c r="CR259" s="312"/>
      <c r="CS259" s="312"/>
      <c r="CT259" s="312"/>
      <c r="CU259" s="312"/>
      <c r="CV259" s="312"/>
      <c r="CW259" s="312"/>
      <c r="CX259" s="312"/>
      <c r="CY259" s="312"/>
      <c r="CZ259" s="312"/>
      <c r="DA259" s="312"/>
      <c r="DB259" s="312"/>
      <c r="DC259" s="312"/>
      <c r="DD259" s="312"/>
      <c r="DE259" s="312"/>
      <c r="DF259" s="312"/>
      <c r="DG259" s="312"/>
      <c r="DH259" s="312"/>
      <c r="DI259" s="312"/>
      <c r="DJ259" s="312"/>
      <c r="DK259" s="312"/>
      <c r="DL259" s="312"/>
      <c r="DM259" s="312"/>
      <c r="DN259" s="312"/>
      <c r="DO259" s="312"/>
      <c r="DP259" s="312"/>
      <c r="DQ259" s="312"/>
      <c r="DR259" s="312"/>
      <c r="DS259" s="312"/>
      <c r="DT259" s="312"/>
      <c r="DU259" s="312"/>
      <c r="DV259" s="312"/>
      <c r="DW259" s="312"/>
      <c r="DX259" s="312"/>
      <c r="DY259" s="312"/>
      <c r="DZ259" s="312"/>
      <c r="EA259" s="312"/>
      <c r="EB259" s="312"/>
      <c r="EC259" s="312"/>
      <c r="ED259" s="312"/>
      <c r="EE259" s="312"/>
      <c r="EF259" s="312"/>
      <c r="EG259" s="312"/>
      <c r="EH259" s="312"/>
      <c r="EI259" s="312"/>
      <c r="EJ259" s="312"/>
      <c r="EK259" s="312"/>
      <c r="EL259" s="312"/>
      <c r="EM259" s="312"/>
      <c r="EN259" s="312"/>
      <c r="EO259" s="312"/>
      <c r="EP259" s="312"/>
      <c r="EQ259" s="312"/>
      <c r="ER259" s="312"/>
      <c r="ES259" s="312"/>
      <c r="ET259" s="312"/>
      <c r="EU259" s="312"/>
    </row>
    <row r="260" spans="1:151" x14ac:dyDescent="0.55000000000000004">
      <c r="A260" s="3157"/>
      <c r="B260" s="312"/>
      <c r="C260" s="312"/>
      <c r="D260" s="312"/>
      <c r="E260" s="312"/>
      <c r="F260" s="312"/>
      <c r="G260" s="312"/>
      <c r="H260" s="312"/>
      <c r="I260" s="312"/>
      <c r="J260" s="312"/>
      <c r="K260" s="312"/>
      <c r="L260" s="312"/>
      <c r="M260" s="312"/>
      <c r="N260" s="312"/>
      <c r="O260" s="312"/>
      <c r="P260" s="312"/>
      <c r="Q260" s="312"/>
      <c r="R260" s="312"/>
      <c r="S260" s="312"/>
      <c r="T260" s="312"/>
      <c r="U260" s="312"/>
      <c r="V260" s="312"/>
      <c r="W260" s="312"/>
      <c r="X260" s="312"/>
      <c r="Y260" s="312"/>
      <c r="Z260" s="312"/>
      <c r="AA260" s="312"/>
      <c r="AB260" s="312"/>
      <c r="AC260" s="312"/>
      <c r="AD260" s="312"/>
      <c r="AE260" s="312"/>
      <c r="AF260" s="312"/>
      <c r="AG260" s="312"/>
      <c r="AH260" s="312"/>
      <c r="AI260" s="312"/>
      <c r="AJ260" s="312"/>
      <c r="AK260" s="312"/>
      <c r="AL260" s="249"/>
      <c r="AM260" s="249"/>
      <c r="AN260" s="249"/>
      <c r="AO260" s="249"/>
      <c r="AP260" s="249"/>
      <c r="AQ260" s="249"/>
      <c r="AR260" s="249"/>
      <c r="AS260" s="249"/>
      <c r="AT260" s="249"/>
      <c r="AU260" s="249"/>
      <c r="AV260" s="249"/>
      <c r="AW260" s="249"/>
      <c r="AX260" s="249"/>
      <c r="AY260" s="249"/>
      <c r="AZ260" s="249"/>
      <c r="BA260" s="249"/>
      <c r="BB260" s="249"/>
      <c r="BC260" s="249"/>
      <c r="BD260" s="249"/>
      <c r="BE260" s="249"/>
      <c r="BF260" s="249"/>
      <c r="BG260" s="249"/>
      <c r="BH260" s="249"/>
      <c r="BI260" s="249"/>
      <c r="BJ260" s="249"/>
      <c r="BK260" s="249"/>
      <c r="BL260" s="249"/>
      <c r="BM260" s="249"/>
      <c r="BN260" s="249"/>
      <c r="BO260" s="249"/>
      <c r="BP260" s="249"/>
      <c r="BQ260" s="249"/>
      <c r="BR260" s="249"/>
      <c r="BS260" s="249"/>
      <c r="BT260" s="249"/>
      <c r="BU260" s="249"/>
      <c r="BV260" s="249"/>
      <c r="BW260" s="249"/>
      <c r="BX260" s="249"/>
      <c r="BY260" s="249"/>
      <c r="BZ260" s="249"/>
      <c r="CA260" s="249"/>
      <c r="CB260" s="249"/>
      <c r="CC260" s="249"/>
      <c r="CD260" s="249"/>
      <c r="CE260" s="249"/>
      <c r="CF260" s="312"/>
      <c r="CG260" s="312"/>
      <c r="CH260" s="312"/>
      <c r="CI260" s="312"/>
      <c r="CJ260" s="312"/>
      <c r="CK260" s="312"/>
      <c r="CL260" s="312"/>
      <c r="CM260" s="312"/>
      <c r="CN260" s="312"/>
      <c r="CO260" s="312"/>
      <c r="CP260" s="312"/>
      <c r="CQ260" s="312"/>
      <c r="CR260" s="312"/>
      <c r="CS260" s="312"/>
      <c r="CT260" s="312"/>
      <c r="CU260" s="312"/>
      <c r="CV260" s="312"/>
      <c r="CW260" s="312"/>
      <c r="CX260" s="312"/>
      <c r="CY260" s="312"/>
      <c r="CZ260" s="312"/>
      <c r="DA260" s="312"/>
      <c r="DB260" s="312"/>
      <c r="DC260" s="312"/>
      <c r="DD260" s="312"/>
      <c r="DE260" s="312"/>
      <c r="DF260" s="312"/>
      <c r="DG260" s="312"/>
      <c r="DH260" s="312"/>
      <c r="DI260" s="312"/>
      <c r="DJ260" s="312"/>
      <c r="DK260" s="312"/>
      <c r="DL260" s="312"/>
      <c r="DM260" s="312"/>
      <c r="DN260" s="312"/>
      <c r="DO260" s="312"/>
      <c r="DP260" s="312"/>
      <c r="DQ260" s="312"/>
      <c r="DR260" s="312"/>
      <c r="DS260" s="312"/>
      <c r="DT260" s="312"/>
      <c r="DU260" s="312"/>
      <c r="DV260" s="312"/>
      <c r="DW260" s="312"/>
      <c r="DX260" s="312"/>
      <c r="DY260" s="312"/>
      <c r="DZ260" s="312"/>
      <c r="EA260" s="312"/>
      <c r="EB260" s="312"/>
      <c r="EC260" s="312"/>
      <c r="ED260" s="312"/>
      <c r="EE260" s="312"/>
      <c r="EF260" s="312"/>
      <c r="EG260" s="312"/>
      <c r="EH260" s="312"/>
      <c r="EI260" s="312"/>
      <c r="EJ260" s="312"/>
      <c r="EK260" s="312"/>
      <c r="EL260" s="312"/>
      <c r="EM260" s="312"/>
      <c r="EN260" s="312"/>
      <c r="EO260" s="312"/>
      <c r="EP260" s="312"/>
      <c r="EQ260" s="312"/>
      <c r="ER260" s="312"/>
      <c r="ES260" s="312"/>
      <c r="ET260" s="312"/>
      <c r="EU260" s="312"/>
    </row>
    <row r="261" spans="1:151" x14ac:dyDescent="0.55000000000000004">
      <c r="A261" s="3157"/>
      <c r="B261" s="312"/>
      <c r="C261" s="312"/>
      <c r="D261" s="312"/>
      <c r="E261" s="312"/>
      <c r="F261" s="312"/>
      <c r="G261" s="312"/>
      <c r="H261" s="312"/>
      <c r="I261" s="312"/>
      <c r="J261" s="312"/>
      <c r="K261" s="312"/>
      <c r="L261" s="312"/>
      <c r="M261" s="312"/>
      <c r="N261" s="312"/>
      <c r="O261" s="312"/>
      <c r="P261" s="312"/>
      <c r="Q261" s="312"/>
      <c r="R261" s="312"/>
      <c r="S261" s="312"/>
      <c r="T261" s="312"/>
      <c r="U261" s="312"/>
      <c r="V261" s="312"/>
      <c r="W261" s="312"/>
      <c r="X261" s="312"/>
      <c r="Y261" s="312"/>
      <c r="Z261" s="312"/>
      <c r="AA261" s="312"/>
      <c r="AB261" s="312"/>
      <c r="AC261" s="312"/>
      <c r="AD261" s="312"/>
      <c r="AE261" s="312"/>
      <c r="AF261" s="312"/>
      <c r="AG261" s="312"/>
      <c r="AH261" s="312"/>
      <c r="AI261" s="312"/>
      <c r="AJ261" s="312"/>
      <c r="AK261" s="312"/>
      <c r="AL261" s="249"/>
      <c r="AM261" s="249"/>
      <c r="AN261" s="249"/>
      <c r="AO261" s="249"/>
      <c r="AP261" s="249"/>
      <c r="AQ261" s="249"/>
      <c r="AR261" s="249"/>
      <c r="AS261" s="249"/>
      <c r="AT261" s="249"/>
      <c r="AU261" s="249"/>
      <c r="AV261" s="249"/>
      <c r="AW261" s="249"/>
      <c r="AX261" s="249"/>
      <c r="AY261" s="249"/>
      <c r="AZ261" s="249"/>
      <c r="BA261" s="249"/>
      <c r="BB261" s="249"/>
      <c r="BC261" s="249"/>
      <c r="BD261" s="249"/>
      <c r="BE261" s="249"/>
      <c r="BF261" s="249"/>
      <c r="BG261" s="249"/>
      <c r="BH261" s="249"/>
      <c r="BI261" s="249"/>
      <c r="BJ261" s="249"/>
      <c r="BK261" s="249"/>
      <c r="BL261" s="249"/>
      <c r="BM261" s="249"/>
      <c r="BN261" s="249"/>
      <c r="BO261" s="249"/>
      <c r="BP261" s="249"/>
      <c r="BQ261" s="249"/>
      <c r="BR261" s="249"/>
      <c r="BS261" s="249"/>
      <c r="BT261" s="249"/>
      <c r="BU261" s="249"/>
      <c r="BV261" s="249"/>
      <c r="BW261" s="249"/>
      <c r="BX261" s="249"/>
      <c r="BY261" s="249"/>
      <c r="BZ261" s="249"/>
      <c r="CA261" s="249"/>
      <c r="CB261" s="249"/>
      <c r="CC261" s="249"/>
      <c r="CD261" s="249"/>
      <c r="CE261" s="249"/>
      <c r="CF261" s="312"/>
      <c r="CG261" s="312"/>
      <c r="CH261" s="312"/>
      <c r="CI261" s="312"/>
      <c r="CJ261" s="312"/>
      <c r="CK261" s="312"/>
      <c r="CL261" s="312"/>
      <c r="CM261" s="312"/>
      <c r="CN261" s="312"/>
      <c r="CO261" s="312"/>
      <c r="CP261" s="312"/>
      <c r="CQ261" s="312"/>
      <c r="CR261" s="312"/>
      <c r="CS261" s="312"/>
      <c r="CT261" s="312"/>
      <c r="CU261" s="312"/>
      <c r="CV261" s="312"/>
      <c r="CW261" s="312"/>
      <c r="CX261" s="312"/>
      <c r="CY261" s="312"/>
      <c r="CZ261" s="312"/>
      <c r="DA261" s="312"/>
      <c r="DB261" s="312"/>
      <c r="DC261" s="312"/>
      <c r="DD261" s="312"/>
      <c r="DE261" s="312"/>
      <c r="DF261" s="312"/>
      <c r="DG261" s="312"/>
      <c r="DH261" s="312"/>
      <c r="DI261" s="312"/>
      <c r="DJ261" s="312"/>
      <c r="DK261" s="312"/>
      <c r="DL261" s="312"/>
      <c r="DM261" s="312"/>
      <c r="DN261" s="312"/>
      <c r="DO261" s="312"/>
      <c r="DP261" s="312"/>
      <c r="DQ261" s="312"/>
      <c r="DR261" s="312"/>
      <c r="DS261" s="312"/>
      <c r="DT261" s="312"/>
      <c r="DU261" s="312"/>
      <c r="DV261" s="312"/>
      <c r="DW261" s="312"/>
      <c r="DX261" s="312"/>
      <c r="DY261" s="312"/>
      <c r="DZ261" s="312"/>
      <c r="EA261" s="312"/>
      <c r="EB261" s="312"/>
      <c r="EC261" s="312"/>
      <c r="ED261" s="312"/>
      <c r="EE261" s="312"/>
      <c r="EF261" s="312"/>
      <c r="EG261" s="312"/>
      <c r="EH261" s="312"/>
      <c r="EI261" s="312"/>
      <c r="EJ261" s="312"/>
      <c r="EK261" s="312"/>
      <c r="EL261" s="312"/>
      <c r="EM261" s="312"/>
      <c r="EN261" s="312"/>
      <c r="EO261" s="312"/>
      <c r="EP261" s="312"/>
      <c r="EQ261" s="312"/>
      <c r="ER261" s="312"/>
      <c r="ES261" s="312"/>
      <c r="ET261" s="312"/>
      <c r="EU261" s="312"/>
    </row>
    <row r="262" spans="1:151" x14ac:dyDescent="0.55000000000000004">
      <c r="A262" s="3157"/>
      <c r="B262" s="312"/>
      <c r="C262" s="312"/>
      <c r="D262" s="312"/>
      <c r="E262" s="312"/>
      <c r="F262" s="312"/>
      <c r="G262" s="312"/>
      <c r="H262" s="312"/>
      <c r="I262" s="312"/>
      <c r="J262" s="312"/>
      <c r="K262" s="312"/>
      <c r="L262" s="312"/>
      <c r="M262" s="312"/>
      <c r="N262" s="312"/>
      <c r="O262" s="312"/>
      <c r="P262" s="312"/>
      <c r="Q262" s="312"/>
      <c r="R262" s="312"/>
      <c r="S262" s="312"/>
      <c r="T262" s="312"/>
      <c r="U262" s="312"/>
      <c r="V262" s="312"/>
      <c r="W262" s="312"/>
      <c r="X262" s="312"/>
      <c r="Y262" s="312"/>
      <c r="Z262" s="312"/>
      <c r="AA262" s="312"/>
      <c r="AB262" s="312"/>
      <c r="AC262" s="312"/>
      <c r="AD262" s="312"/>
      <c r="AE262" s="312"/>
      <c r="AF262" s="312"/>
      <c r="AG262" s="312"/>
      <c r="AH262" s="312"/>
      <c r="AI262" s="312"/>
      <c r="AJ262" s="312"/>
      <c r="AK262" s="312"/>
      <c r="AL262" s="249"/>
      <c r="AM262" s="249"/>
      <c r="AN262" s="249"/>
      <c r="AO262" s="249"/>
      <c r="AP262" s="249"/>
      <c r="AQ262" s="249"/>
      <c r="AR262" s="249"/>
      <c r="AS262" s="249"/>
      <c r="AT262" s="249"/>
      <c r="AU262" s="249"/>
      <c r="AV262" s="249"/>
      <c r="AW262" s="249"/>
      <c r="AX262" s="249"/>
      <c r="AY262" s="249"/>
      <c r="AZ262" s="249"/>
      <c r="BA262" s="249"/>
      <c r="BB262" s="249"/>
      <c r="BC262" s="249"/>
      <c r="BD262" s="249"/>
      <c r="BE262" s="249"/>
      <c r="BF262" s="249"/>
      <c r="BG262" s="249"/>
      <c r="BH262" s="249"/>
      <c r="BI262" s="249"/>
      <c r="BJ262" s="249"/>
      <c r="BK262" s="249"/>
      <c r="BL262" s="249"/>
      <c r="BM262" s="249"/>
      <c r="BN262" s="249"/>
      <c r="BO262" s="249"/>
      <c r="BP262" s="249"/>
      <c r="BQ262" s="249"/>
      <c r="BR262" s="249"/>
      <c r="BS262" s="249"/>
      <c r="BT262" s="249"/>
      <c r="BU262" s="249"/>
      <c r="BV262" s="249"/>
      <c r="BW262" s="249"/>
      <c r="BX262" s="249"/>
      <c r="BY262" s="249"/>
      <c r="BZ262" s="249"/>
      <c r="CA262" s="249"/>
      <c r="CB262" s="249"/>
      <c r="CC262" s="249"/>
      <c r="CD262" s="249"/>
      <c r="CE262" s="249"/>
      <c r="CF262" s="312"/>
      <c r="CG262" s="312"/>
      <c r="CH262" s="312"/>
      <c r="CI262" s="312"/>
      <c r="CJ262" s="312"/>
      <c r="CK262" s="312"/>
      <c r="CL262" s="312"/>
      <c r="CM262" s="312"/>
      <c r="CN262" s="312"/>
      <c r="CO262" s="312"/>
      <c r="CP262" s="312"/>
      <c r="CQ262" s="312"/>
      <c r="CR262" s="312"/>
      <c r="CS262" s="312"/>
      <c r="CT262" s="312"/>
      <c r="CU262" s="312"/>
      <c r="CV262" s="312"/>
      <c r="CW262" s="312"/>
      <c r="CX262" s="312"/>
      <c r="CY262" s="312"/>
      <c r="CZ262" s="312"/>
      <c r="DA262" s="312"/>
      <c r="DB262" s="312"/>
      <c r="DC262" s="312"/>
      <c r="DD262" s="312"/>
      <c r="DE262" s="312"/>
      <c r="DF262" s="312"/>
      <c r="DG262" s="312"/>
      <c r="DH262" s="312"/>
      <c r="DI262" s="312"/>
      <c r="DJ262" s="312"/>
      <c r="DK262" s="312"/>
      <c r="DL262" s="312"/>
      <c r="DM262" s="312"/>
      <c r="DN262" s="312"/>
      <c r="DO262" s="312"/>
      <c r="DP262" s="312"/>
      <c r="DQ262" s="312"/>
      <c r="DR262" s="312"/>
      <c r="DS262" s="312"/>
      <c r="DT262" s="312"/>
      <c r="DU262" s="312"/>
      <c r="DV262" s="312"/>
      <c r="DW262" s="312"/>
      <c r="DX262" s="312"/>
      <c r="DY262" s="312"/>
      <c r="DZ262" s="312"/>
      <c r="EA262" s="312"/>
      <c r="EB262" s="312"/>
      <c r="EC262" s="312"/>
      <c r="ED262" s="312"/>
      <c r="EE262" s="312"/>
      <c r="EF262" s="312"/>
      <c r="EG262" s="312"/>
      <c r="EH262" s="312"/>
      <c r="EI262" s="312"/>
      <c r="EJ262" s="312"/>
      <c r="EK262" s="312"/>
      <c r="EL262" s="312"/>
      <c r="EM262" s="312"/>
      <c r="EN262" s="312"/>
      <c r="EO262" s="312"/>
      <c r="EP262" s="312"/>
      <c r="EQ262" s="312"/>
      <c r="ER262" s="312"/>
      <c r="ES262" s="312"/>
      <c r="ET262" s="312"/>
      <c r="EU262" s="312"/>
    </row>
    <row r="263" spans="1:151" x14ac:dyDescent="0.55000000000000004">
      <c r="A263" s="3157"/>
      <c r="B263" s="312"/>
      <c r="C263" s="312"/>
      <c r="D263" s="312"/>
      <c r="E263" s="312"/>
      <c r="F263" s="312"/>
      <c r="G263" s="312"/>
      <c r="H263" s="312"/>
      <c r="I263" s="312"/>
      <c r="J263" s="312"/>
      <c r="K263" s="312"/>
      <c r="L263" s="312"/>
      <c r="M263" s="312"/>
      <c r="N263" s="312"/>
      <c r="O263" s="312"/>
      <c r="P263" s="312"/>
      <c r="Q263" s="312"/>
      <c r="R263" s="312"/>
      <c r="S263" s="312"/>
      <c r="T263" s="312"/>
      <c r="U263" s="312"/>
      <c r="V263" s="312"/>
      <c r="W263" s="312"/>
      <c r="X263" s="312"/>
      <c r="Y263" s="312"/>
      <c r="Z263" s="312"/>
      <c r="AA263" s="312"/>
      <c r="AB263" s="312"/>
      <c r="AC263" s="312"/>
      <c r="AD263" s="312"/>
      <c r="AE263" s="312"/>
      <c r="AF263" s="312"/>
      <c r="AG263" s="312"/>
      <c r="AH263" s="312"/>
      <c r="AI263" s="312"/>
      <c r="AJ263" s="312"/>
      <c r="AK263" s="312"/>
      <c r="AL263" s="249"/>
      <c r="AM263" s="249"/>
      <c r="AN263" s="249"/>
      <c r="AO263" s="249"/>
      <c r="AP263" s="249"/>
      <c r="AQ263" s="249"/>
      <c r="AR263" s="249"/>
      <c r="AS263" s="249"/>
      <c r="AT263" s="249"/>
      <c r="AU263" s="249"/>
      <c r="AV263" s="249"/>
      <c r="AW263" s="249"/>
      <c r="AX263" s="249"/>
      <c r="AY263" s="249"/>
      <c r="AZ263" s="249"/>
      <c r="BA263" s="249"/>
      <c r="BB263" s="249"/>
      <c r="BC263" s="249"/>
      <c r="BD263" s="249"/>
      <c r="BE263" s="249"/>
      <c r="BF263" s="249"/>
      <c r="BG263" s="249"/>
      <c r="BH263" s="249"/>
      <c r="BI263" s="249"/>
      <c r="BJ263" s="249"/>
      <c r="BK263" s="249"/>
      <c r="BL263" s="249"/>
      <c r="BM263" s="249"/>
      <c r="BN263" s="249"/>
      <c r="BO263" s="249"/>
      <c r="BP263" s="249"/>
      <c r="BQ263" s="249"/>
      <c r="BR263" s="249"/>
      <c r="BS263" s="249"/>
      <c r="BT263" s="249"/>
      <c r="BU263" s="249"/>
      <c r="BV263" s="249"/>
      <c r="BW263" s="249"/>
      <c r="BX263" s="249"/>
      <c r="BY263" s="249"/>
      <c r="BZ263" s="249"/>
      <c r="CA263" s="249"/>
      <c r="CB263" s="249"/>
      <c r="CC263" s="249"/>
      <c r="CD263" s="249"/>
      <c r="CE263" s="249"/>
      <c r="CF263" s="312"/>
      <c r="CG263" s="312"/>
      <c r="CH263" s="312"/>
      <c r="CI263" s="312"/>
      <c r="CJ263" s="312"/>
      <c r="CK263" s="312"/>
      <c r="CL263" s="312"/>
      <c r="CM263" s="312"/>
      <c r="CN263" s="312"/>
      <c r="CO263" s="312"/>
      <c r="CP263" s="312"/>
      <c r="CQ263" s="312"/>
      <c r="CR263" s="312"/>
      <c r="CS263" s="312"/>
      <c r="CT263" s="312"/>
      <c r="CU263" s="312"/>
      <c r="CV263" s="312"/>
      <c r="CW263" s="312"/>
      <c r="CX263" s="312"/>
      <c r="CY263" s="312"/>
      <c r="CZ263" s="312"/>
      <c r="DA263" s="312"/>
      <c r="DB263" s="312"/>
      <c r="DC263" s="312"/>
      <c r="DD263" s="312"/>
      <c r="DE263" s="312"/>
      <c r="DF263" s="312"/>
      <c r="DG263" s="312"/>
      <c r="DH263" s="312"/>
      <c r="DI263" s="312"/>
      <c r="DJ263" s="312"/>
      <c r="DK263" s="312"/>
      <c r="DL263" s="312"/>
      <c r="DM263" s="312"/>
      <c r="DN263" s="312"/>
      <c r="DO263" s="312"/>
      <c r="DP263" s="312"/>
      <c r="DQ263" s="312"/>
      <c r="DR263" s="312"/>
      <c r="DS263" s="312"/>
      <c r="DT263" s="312"/>
      <c r="DU263" s="312"/>
      <c r="DV263" s="312"/>
      <c r="DW263" s="312"/>
      <c r="DX263" s="312"/>
      <c r="DY263" s="312"/>
      <c r="DZ263" s="312"/>
      <c r="EA263" s="312"/>
      <c r="EB263" s="312"/>
      <c r="EC263" s="312"/>
      <c r="ED263" s="312"/>
      <c r="EE263" s="312"/>
      <c r="EF263" s="312"/>
      <c r="EG263" s="312"/>
      <c r="EH263" s="312"/>
      <c r="EI263" s="312"/>
      <c r="EJ263" s="312"/>
      <c r="EK263" s="312"/>
      <c r="EL263" s="312"/>
      <c r="EM263" s="312"/>
      <c r="EN263" s="312"/>
      <c r="EO263" s="312"/>
      <c r="EP263" s="312"/>
      <c r="EQ263" s="312"/>
      <c r="ER263" s="312"/>
      <c r="ES263" s="312"/>
      <c r="ET263" s="312"/>
      <c r="EU263" s="312"/>
    </row>
    <row r="264" spans="1:151" x14ac:dyDescent="0.55000000000000004">
      <c r="A264" s="3157"/>
      <c r="B264" s="312"/>
      <c r="C264" s="312"/>
      <c r="D264" s="312"/>
      <c r="E264" s="312"/>
      <c r="F264" s="312"/>
      <c r="G264" s="312"/>
      <c r="H264" s="312"/>
      <c r="I264" s="312"/>
      <c r="J264" s="312"/>
      <c r="K264" s="312"/>
      <c r="L264" s="312"/>
      <c r="M264" s="312"/>
      <c r="N264" s="312"/>
      <c r="O264" s="312"/>
      <c r="P264" s="312"/>
      <c r="Q264" s="312"/>
      <c r="R264" s="312"/>
      <c r="S264" s="312"/>
      <c r="T264" s="312"/>
      <c r="U264" s="312"/>
      <c r="V264" s="312"/>
      <c r="W264" s="312"/>
      <c r="X264" s="312"/>
      <c r="Y264" s="312"/>
      <c r="Z264" s="312"/>
      <c r="AA264" s="312"/>
      <c r="AB264" s="312"/>
      <c r="AC264" s="312"/>
      <c r="AD264" s="312"/>
      <c r="AE264" s="312"/>
      <c r="AF264" s="312"/>
      <c r="AG264" s="312"/>
      <c r="AH264" s="312"/>
      <c r="AI264" s="312"/>
      <c r="AJ264" s="312"/>
      <c r="AK264" s="312"/>
      <c r="AL264" s="249"/>
      <c r="AM264" s="249"/>
      <c r="AN264" s="249"/>
      <c r="AO264" s="249"/>
      <c r="AP264" s="249"/>
      <c r="AQ264" s="249"/>
      <c r="AR264" s="249"/>
      <c r="AS264" s="249"/>
      <c r="AT264" s="249"/>
      <c r="AU264" s="249"/>
      <c r="AV264" s="249"/>
      <c r="AW264" s="249"/>
      <c r="AX264" s="249"/>
      <c r="AY264" s="249"/>
      <c r="AZ264" s="249"/>
      <c r="BA264" s="249"/>
      <c r="BB264" s="249"/>
      <c r="BC264" s="249"/>
      <c r="BD264" s="249"/>
      <c r="BE264" s="249"/>
      <c r="BF264" s="249"/>
      <c r="BG264" s="249"/>
      <c r="BH264" s="249"/>
      <c r="BI264" s="249"/>
      <c r="BJ264" s="249"/>
      <c r="BK264" s="249"/>
      <c r="BL264" s="249"/>
      <c r="BM264" s="249"/>
      <c r="BN264" s="249"/>
      <c r="BO264" s="249"/>
      <c r="BP264" s="249"/>
      <c r="BQ264" s="249"/>
      <c r="BR264" s="249"/>
      <c r="BS264" s="249"/>
      <c r="BT264" s="249"/>
      <c r="BU264" s="249"/>
      <c r="BV264" s="249"/>
      <c r="BW264" s="249"/>
      <c r="BX264" s="249"/>
      <c r="BY264" s="249"/>
      <c r="BZ264" s="249"/>
      <c r="CA264" s="249"/>
      <c r="CB264" s="249"/>
      <c r="CC264" s="249"/>
      <c r="CD264" s="249"/>
      <c r="CE264" s="249"/>
      <c r="CF264" s="312"/>
      <c r="CG264" s="312"/>
      <c r="CH264" s="312"/>
      <c r="CI264" s="312"/>
      <c r="CJ264" s="312"/>
      <c r="CK264" s="312"/>
      <c r="CL264" s="312"/>
      <c r="CM264" s="312"/>
      <c r="CN264" s="312"/>
      <c r="CO264" s="312"/>
      <c r="CP264" s="312"/>
      <c r="CQ264" s="312"/>
      <c r="CR264" s="312"/>
      <c r="CS264" s="312"/>
      <c r="CT264" s="312"/>
      <c r="CU264" s="312"/>
      <c r="CV264" s="312"/>
      <c r="CW264" s="312"/>
      <c r="CX264" s="312"/>
      <c r="CY264" s="312"/>
      <c r="CZ264" s="312"/>
      <c r="DA264" s="312"/>
      <c r="DB264" s="312"/>
      <c r="DC264" s="312"/>
      <c r="DD264" s="312"/>
      <c r="DE264" s="312"/>
      <c r="DF264" s="312"/>
      <c r="DG264" s="312"/>
      <c r="DH264" s="312"/>
      <c r="DI264" s="312"/>
      <c r="DJ264" s="312"/>
      <c r="DK264" s="312"/>
      <c r="DL264" s="312"/>
      <c r="DM264" s="312"/>
      <c r="DN264" s="312"/>
      <c r="DO264" s="312"/>
      <c r="DP264" s="312"/>
      <c r="DQ264" s="312"/>
      <c r="DR264" s="312"/>
      <c r="DS264" s="312"/>
      <c r="DT264" s="312"/>
      <c r="DU264" s="312"/>
      <c r="DV264" s="312"/>
      <c r="DW264" s="312"/>
      <c r="DX264" s="312"/>
      <c r="DY264" s="312"/>
      <c r="DZ264" s="312"/>
      <c r="EA264" s="312"/>
      <c r="EB264" s="312"/>
      <c r="EC264" s="312"/>
      <c r="ED264" s="312"/>
      <c r="EE264" s="312"/>
      <c r="EF264" s="312"/>
      <c r="EG264" s="312"/>
      <c r="EH264" s="312"/>
      <c r="EI264" s="312"/>
      <c r="EJ264" s="312"/>
      <c r="EK264" s="312"/>
      <c r="EL264" s="312"/>
      <c r="EM264" s="312"/>
      <c r="EN264" s="312"/>
      <c r="EO264" s="312"/>
      <c r="EP264" s="312"/>
      <c r="EQ264" s="312"/>
      <c r="ER264" s="312"/>
      <c r="ES264" s="312"/>
      <c r="ET264" s="312"/>
      <c r="EU264" s="312"/>
    </row>
    <row r="265" spans="1:151" x14ac:dyDescent="0.55000000000000004">
      <c r="A265" s="3157"/>
      <c r="B265" s="312"/>
      <c r="C265" s="312"/>
      <c r="D265" s="312"/>
      <c r="E265" s="312"/>
      <c r="F265" s="312"/>
      <c r="G265" s="312"/>
      <c r="H265" s="312"/>
      <c r="I265" s="312"/>
      <c r="J265" s="312"/>
      <c r="K265" s="312"/>
      <c r="L265" s="312"/>
      <c r="M265" s="312"/>
      <c r="N265" s="312"/>
      <c r="O265" s="312"/>
      <c r="P265" s="312"/>
      <c r="Q265" s="312"/>
      <c r="R265" s="312"/>
      <c r="S265" s="312"/>
      <c r="T265" s="312"/>
      <c r="U265" s="312"/>
      <c r="V265" s="312"/>
      <c r="W265" s="312"/>
      <c r="X265" s="312"/>
      <c r="Y265" s="312"/>
      <c r="Z265" s="312"/>
      <c r="AA265" s="312"/>
      <c r="AB265" s="312"/>
      <c r="AC265" s="312"/>
      <c r="AD265" s="312"/>
      <c r="AE265" s="312"/>
      <c r="AF265" s="312"/>
      <c r="AG265" s="312"/>
      <c r="AH265" s="312"/>
      <c r="AI265" s="312"/>
      <c r="AJ265" s="312"/>
      <c r="AK265" s="312"/>
      <c r="AL265" s="249"/>
      <c r="AM265" s="249"/>
      <c r="AN265" s="249"/>
      <c r="AO265" s="249"/>
      <c r="AP265" s="249"/>
      <c r="AQ265" s="249"/>
      <c r="AR265" s="249"/>
      <c r="AS265" s="249"/>
      <c r="AT265" s="249"/>
      <c r="AU265" s="249"/>
      <c r="AV265" s="249"/>
      <c r="AW265" s="249"/>
      <c r="AX265" s="249"/>
      <c r="AY265" s="249"/>
      <c r="AZ265" s="249"/>
      <c r="BA265" s="249"/>
      <c r="BB265" s="249"/>
      <c r="BC265" s="249"/>
      <c r="BD265" s="249"/>
      <c r="BE265" s="249"/>
      <c r="BF265" s="249"/>
      <c r="BG265" s="249"/>
      <c r="BH265" s="249"/>
      <c r="BI265" s="249"/>
      <c r="BJ265" s="249"/>
      <c r="BK265" s="249"/>
      <c r="BL265" s="249"/>
      <c r="BM265" s="249"/>
      <c r="BN265" s="249"/>
      <c r="BO265" s="249"/>
      <c r="BP265" s="249"/>
      <c r="BQ265" s="249"/>
      <c r="BR265" s="249"/>
      <c r="BS265" s="249"/>
      <c r="BT265" s="249"/>
      <c r="BU265" s="249"/>
      <c r="BV265" s="249"/>
      <c r="BW265" s="249"/>
      <c r="BX265" s="249"/>
      <c r="BY265" s="249"/>
      <c r="BZ265" s="249"/>
      <c r="CA265" s="249"/>
      <c r="CB265" s="249"/>
      <c r="CC265" s="249"/>
      <c r="CD265" s="249"/>
      <c r="CE265" s="249"/>
      <c r="CF265" s="312"/>
      <c r="CG265" s="312"/>
      <c r="CH265" s="312"/>
      <c r="CI265" s="312"/>
      <c r="CJ265" s="312"/>
      <c r="CK265" s="312"/>
      <c r="CL265" s="312"/>
      <c r="CM265" s="312"/>
      <c r="CN265" s="312"/>
      <c r="CO265" s="312"/>
      <c r="CP265" s="312"/>
      <c r="CQ265" s="312"/>
      <c r="CR265" s="312"/>
      <c r="CS265" s="312"/>
      <c r="CT265" s="312"/>
      <c r="CU265" s="312"/>
      <c r="CV265" s="312"/>
      <c r="CW265" s="312"/>
      <c r="CX265" s="312"/>
      <c r="CY265" s="312"/>
      <c r="CZ265" s="312"/>
      <c r="DA265" s="312"/>
      <c r="DB265" s="312"/>
      <c r="DC265" s="312"/>
      <c r="DD265" s="312"/>
      <c r="DE265" s="312"/>
      <c r="DF265" s="312"/>
      <c r="DG265" s="312"/>
      <c r="DH265" s="312"/>
      <c r="DI265" s="312"/>
      <c r="DJ265" s="312"/>
      <c r="DK265" s="312"/>
      <c r="DL265" s="312"/>
      <c r="DM265" s="312"/>
      <c r="DN265" s="312"/>
      <c r="DO265" s="312"/>
      <c r="DP265" s="312"/>
      <c r="DQ265" s="312"/>
      <c r="DR265" s="312"/>
      <c r="DS265" s="312"/>
      <c r="DT265" s="312"/>
      <c r="DU265" s="312"/>
      <c r="DV265" s="312"/>
      <c r="DW265" s="312"/>
      <c r="DX265" s="312"/>
      <c r="DY265" s="312"/>
      <c r="DZ265" s="312"/>
      <c r="EA265" s="312"/>
      <c r="EB265" s="312"/>
      <c r="EC265" s="312"/>
      <c r="ED265" s="312"/>
      <c r="EE265" s="312"/>
      <c r="EF265" s="312"/>
      <c r="EG265" s="312"/>
      <c r="EH265" s="312"/>
      <c r="EI265" s="312"/>
      <c r="EJ265" s="312"/>
      <c r="EK265" s="312"/>
      <c r="EL265" s="312"/>
      <c r="EM265" s="312"/>
      <c r="EN265" s="312"/>
      <c r="EO265" s="312"/>
      <c r="EP265" s="312"/>
      <c r="EQ265" s="312"/>
      <c r="ER265" s="312"/>
      <c r="ES265" s="312"/>
      <c r="ET265" s="312"/>
      <c r="EU265" s="312"/>
    </row>
    <row r="266" spans="1:151" x14ac:dyDescent="0.55000000000000004">
      <c r="A266" s="3157"/>
      <c r="B266" s="312"/>
      <c r="C266" s="312"/>
      <c r="D266" s="312"/>
      <c r="E266" s="312"/>
      <c r="F266" s="312"/>
      <c r="G266" s="312"/>
      <c r="H266" s="312"/>
      <c r="I266" s="312"/>
      <c r="J266" s="312"/>
      <c r="K266" s="312"/>
      <c r="L266" s="312"/>
      <c r="M266" s="312"/>
      <c r="N266" s="312"/>
      <c r="O266" s="312"/>
      <c r="P266" s="312"/>
      <c r="Q266" s="312"/>
      <c r="R266" s="312"/>
      <c r="S266" s="312"/>
      <c r="T266" s="312"/>
      <c r="U266" s="312"/>
      <c r="V266" s="312"/>
      <c r="W266" s="312"/>
      <c r="X266" s="312"/>
      <c r="Y266" s="312"/>
      <c r="Z266" s="312"/>
      <c r="AA266" s="312"/>
      <c r="AB266" s="312"/>
      <c r="AC266" s="312"/>
      <c r="AD266" s="312"/>
      <c r="AE266" s="312"/>
      <c r="AF266" s="312"/>
      <c r="AG266" s="312"/>
      <c r="AH266" s="312"/>
      <c r="AI266" s="312"/>
      <c r="AJ266" s="312"/>
      <c r="AK266" s="312"/>
      <c r="AL266" s="249"/>
      <c r="AM266" s="249"/>
      <c r="AN266" s="249"/>
      <c r="AO266" s="249"/>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49"/>
      <c r="BK266" s="249"/>
      <c r="BL266" s="249"/>
      <c r="BM266" s="249"/>
      <c r="BN266" s="249"/>
      <c r="BO266" s="249"/>
      <c r="BP266" s="249"/>
      <c r="BQ266" s="249"/>
      <c r="BR266" s="249"/>
      <c r="BS266" s="249"/>
      <c r="BT266" s="249"/>
      <c r="BU266" s="249"/>
      <c r="BV266" s="249"/>
      <c r="BW266" s="249"/>
      <c r="BX266" s="249"/>
      <c r="BY266" s="249"/>
      <c r="BZ266" s="249"/>
      <c r="CA266" s="249"/>
      <c r="CB266" s="249"/>
      <c r="CC266" s="249"/>
      <c r="CD266" s="249"/>
      <c r="CE266" s="249"/>
      <c r="CF266" s="312"/>
      <c r="CG266" s="312"/>
      <c r="CH266" s="312"/>
      <c r="CI266" s="312"/>
      <c r="CJ266" s="312"/>
      <c r="CK266" s="312"/>
      <c r="CL266" s="312"/>
      <c r="CM266" s="312"/>
      <c r="CN266" s="312"/>
      <c r="CO266" s="312"/>
      <c r="CP266" s="312"/>
      <c r="CQ266" s="312"/>
      <c r="CR266" s="312"/>
      <c r="CS266" s="312"/>
      <c r="CT266" s="312"/>
      <c r="CU266" s="312"/>
      <c r="CV266" s="312"/>
      <c r="CW266" s="312"/>
      <c r="CX266" s="312"/>
      <c r="CY266" s="312"/>
      <c r="CZ266" s="312"/>
      <c r="DA266" s="312"/>
      <c r="DB266" s="312"/>
      <c r="DC266" s="312"/>
      <c r="DD266" s="312"/>
      <c r="DE266" s="312"/>
      <c r="DF266" s="312"/>
      <c r="DG266" s="312"/>
      <c r="DH266" s="312"/>
      <c r="DI266" s="312"/>
      <c r="DJ266" s="312"/>
      <c r="DK266" s="312"/>
      <c r="DL266" s="312"/>
      <c r="DM266" s="312"/>
      <c r="DN266" s="312"/>
      <c r="DO266" s="312"/>
      <c r="DP266" s="312"/>
      <c r="DQ266" s="312"/>
      <c r="DR266" s="312"/>
      <c r="DS266" s="312"/>
      <c r="DT266" s="312"/>
      <c r="DU266" s="312"/>
      <c r="DV266" s="312"/>
      <c r="DW266" s="312"/>
      <c r="DX266" s="312"/>
      <c r="DY266" s="312"/>
      <c r="DZ266" s="312"/>
      <c r="EA266" s="312"/>
      <c r="EB266" s="312"/>
      <c r="EC266" s="312"/>
      <c r="ED266" s="312"/>
      <c r="EE266" s="312"/>
      <c r="EF266" s="312"/>
      <c r="EG266" s="312"/>
      <c r="EH266" s="312"/>
      <c r="EI266" s="312"/>
      <c r="EJ266" s="312"/>
      <c r="EK266" s="312"/>
      <c r="EL266" s="312"/>
      <c r="EM266" s="312"/>
      <c r="EN266" s="312"/>
      <c r="EO266" s="312"/>
      <c r="EP266" s="312"/>
      <c r="EQ266" s="312"/>
      <c r="ER266" s="312"/>
      <c r="ES266" s="312"/>
      <c r="ET266" s="312"/>
      <c r="EU266" s="312"/>
    </row>
  </sheetData>
  <mergeCells count="50">
    <mergeCell ref="B87:R87"/>
    <mergeCell ref="B5:AA5"/>
    <mergeCell ref="B14:Y14"/>
    <mergeCell ref="B16:AA16"/>
    <mergeCell ref="B34:Y34"/>
    <mergeCell ref="B35:Y35"/>
    <mergeCell ref="B44:R44"/>
    <mergeCell ref="B46:Y46"/>
    <mergeCell ref="B64:R64"/>
    <mergeCell ref="B66:Y66"/>
    <mergeCell ref="B75:R75"/>
    <mergeCell ref="B77:Y77"/>
    <mergeCell ref="B149:R149"/>
    <mergeCell ref="B90:Y90"/>
    <mergeCell ref="B96:R96"/>
    <mergeCell ref="B98:Y98"/>
    <mergeCell ref="B103:R103"/>
    <mergeCell ref="B105:Y105"/>
    <mergeCell ref="B111:R111"/>
    <mergeCell ref="B113:Y113"/>
    <mergeCell ref="B122:R122"/>
    <mergeCell ref="B130:Y130"/>
    <mergeCell ref="B138:R138"/>
    <mergeCell ref="B141:Y141"/>
    <mergeCell ref="B123:Y123"/>
    <mergeCell ref="B127:R127"/>
    <mergeCell ref="B210:R210"/>
    <mergeCell ref="B151:Y151"/>
    <mergeCell ref="B159:R159"/>
    <mergeCell ref="B161:Y161"/>
    <mergeCell ref="B172:R172"/>
    <mergeCell ref="B174:Y174"/>
    <mergeCell ref="B183:R183"/>
    <mergeCell ref="B185:Y185"/>
    <mergeCell ref="B192:R192"/>
    <mergeCell ref="B194:Y194"/>
    <mergeCell ref="B201:R201"/>
    <mergeCell ref="B203:Y203"/>
    <mergeCell ref="B254:R254"/>
    <mergeCell ref="B212:Y212"/>
    <mergeCell ref="B219:R219"/>
    <mergeCell ref="B221:AA221"/>
    <mergeCell ref="B228:R228"/>
    <mergeCell ref="B230:Y230"/>
    <mergeCell ref="B236:R236"/>
    <mergeCell ref="B238:Y238"/>
    <mergeCell ref="B242:R242"/>
    <mergeCell ref="B244:Y244"/>
    <mergeCell ref="B248:R248"/>
    <mergeCell ref="B250:Y250"/>
  </mergeCells>
  <phoneticPr fontId="1328" type="noConversion"/>
  <conditionalFormatting sqref="A5">
    <cfRule type="expression" dxfId="1836" priority="161">
      <formula>LOWER(A5)="n/a"</formula>
    </cfRule>
    <cfRule type="expression" dxfId="1835" priority="164">
      <formula>OR(ISNUMBER(A5),IFERROR(ISNUMBER(VALUE(A5)),FALSE))</formula>
    </cfRule>
    <cfRule type="expression" dxfId="1834" priority="162">
      <formula>OR(ISNUMBER(A5),IFERROR(ISNUMBER(VALUE(A5)),FALSE))</formula>
    </cfRule>
    <cfRule type="containsText" dxfId="1833" priority="163" operator="containsText" text="n/a">
      <formula>NOT(ISERROR(SEARCH("n/a",A5)))</formula>
    </cfRule>
  </conditionalFormatting>
  <conditionalFormatting sqref="A16">
    <cfRule type="expression" dxfId="1832" priority="159">
      <formula>OR(ISNUMBER(A16),IFERROR(ISNUMBER(VALUE(A16)),FALSE))</formula>
    </cfRule>
    <cfRule type="expression" dxfId="1831" priority="156">
      <formula>LOWER(A16)="n/a"</formula>
    </cfRule>
    <cfRule type="containsText" dxfId="1830" priority="158" operator="containsText" text="n/a">
      <formula>NOT(ISERROR(SEARCH("n/a",A16)))</formula>
    </cfRule>
    <cfRule type="expression" dxfId="1829" priority="157">
      <formula>OR(ISNUMBER(A16),IFERROR(ISNUMBER(VALUE(A16)),FALSE))</formula>
    </cfRule>
  </conditionalFormatting>
  <conditionalFormatting sqref="A35">
    <cfRule type="containsText" dxfId="1828" priority="153" operator="containsText" text="n/a">
      <formula>NOT(ISERROR(SEARCH("n/a",A35)))</formula>
    </cfRule>
    <cfRule type="expression" dxfId="1827" priority="152">
      <formula>OR(ISNUMBER(A35),IFERROR(ISNUMBER(VALUE(A35)),FALSE))</formula>
    </cfRule>
    <cfRule type="expression" dxfId="1826" priority="151">
      <formula>LOWER(A35)="n/a"</formula>
    </cfRule>
    <cfRule type="expression" dxfId="1825" priority="154">
      <formula>OR(ISNUMBER(A35),IFERROR(ISNUMBER(VALUE(A35)),FALSE))</formula>
    </cfRule>
  </conditionalFormatting>
  <conditionalFormatting sqref="A46">
    <cfRule type="expression" dxfId="1824" priority="149">
      <formula>OR(ISNUMBER(A46),IFERROR(ISNUMBER(VALUE(A46)),FALSE))</formula>
    </cfRule>
    <cfRule type="containsText" dxfId="1823" priority="148" operator="containsText" text="n/a">
      <formula>NOT(ISERROR(SEARCH("n/a",A46)))</formula>
    </cfRule>
    <cfRule type="expression" dxfId="1822" priority="146">
      <formula>LOWER(A46)="n/a"</formula>
    </cfRule>
    <cfRule type="expression" dxfId="1821" priority="147">
      <formula>OR(ISNUMBER(A46),IFERROR(ISNUMBER(VALUE(A46)),FALSE))</formula>
    </cfRule>
  </conditionalFormatting>
  <conditionalFormatting sqref="A66">
    <cfRule type="expression" dxfId="1820" priority="144">
      <formula>OR(ISNUMBER(A66),IFERROR(ISNUMBER(VALUE(A66)),FALSE))</formula>
    </cfRule>
    <cfRule type="containsText" dxfId="1819" priority="143" operator="containsText" text="n/a">
      <formula>NOT(ISERROR(SEARCH("n/a",A66)))</formula>
    </cfRule>
    <cfRule type="expression" dxfId="1818" priority="142">
      <formula>OR(ISNUMBER(A66),IFERROR(ISNUMBER(VALUE(A66)),FALSE))</formula>
    </cfRule>
    <cfRule type="expression" dxfId="1817" priority="141">
      <formula>LOWER(A66)="n/a"</formula>
    </cfRule>
  </conditionalFormatting>
  <conditionalFormatting sqref="A77">
    <cfRule type="expression" dxfId="1816" priority="139">
      <formula>OR(ISNUMBER(A77),IFERROR(ISNUMBER(VALUE(A77)),FALSE))</formula>
    </cfRule>
    <cfRule type="containsText" dxfId="1815" priority="138" operator="containsText" text="n/a">
      <formula>NOT(ISERROR(SEARCH("n/a",A77)))</formula>
    </cfRule>
    <cfRule type="expression" dxfId="1814" priority="137">
      <formula>OR(ISNUMBER(A77),IFERROR(ISNUMBER(VALUE(A77)),FALSE))</formula>
    </cfRule>
    <cfRule type="expression" dxfId="1813" priority="136">
      <formula>LOWER(A77)="n/a"</formula>
    </cfRule>
  </conditionalFormatting>
  <conditionalFormatting sqref="A90">
    <cfRule type="expression" dxfId="1812" priority="134">
      <formula>OR(ISNUMBER(A90),IFERROR(ISNUMBER(VALUE(A90)),FALSE))</formula>
    </cfRule>
    <cfRule type="expression" dxfId="1811" priority="132">
      <formula>OR(ISNUMBER(A90),IFERROR(ISNUMBER(VALUE(A90)),FALSE))</formula>
    </cfRule>
    <cfRule type="expression" dxfId="1810" priority="131">
      <formula>LOWER(A90)="n/a"</formula>
    </cfRule>
    <cfRule type="containsText" dxfId="1809" priority="133" operator="containsText" text="n/a">
      <formula>NOT(ISERROR(SEARCH("n/a",A90)))</formula>
    </cfRule>
  </conditionalFormatting>
  <conditionalFormatting sqref="A98">
    <cfRule type="expression" dxfId="1808" priority="126">
      <formula>LOWER(A98)="n/a"</formula>
    </cfRule>
    <cfRule type="expression" dxfId="1807" priority="129">
      <formula>OR(ISNUMBER(A98),IFERROR(ISNUMBER(VALUE(A98)),FALSE))</formula>
    </cfRule>
    <cfRule type="containsText" dxfId="1806" priority="128" operator="containsText" text="n/a">
      <formula>NOT(ISERROR(SEARCH("n/a",A98)))</formula>
    </cfRule>
    <cfRule type="expression" dxfId="1805" priority="127">
      <formula>OR(ISNUMBER(A98),IFERROR(ISNUMBER(VALUE(A98)),FALSE))</formula>
    </cfRule>
  </conditionalFormatting>
  <conditionalFormatting sqref="A105">
    <cfRule type="expression" dxfId="1804" priority="124">
      <formula>OR(ISNUMBER(A105),IFERROR(ISNUMBER(VALUE(A105)),FALSE))</formula>
    </cfRule>
    <cfRule type="containsText" dxfId="1803" priority="123" operator="containsText" text="n/a">
      <formula>NOT(ISERROR(SEARCH("n/a",A105)))</formula>
    </cfRule>
    <cfRule type="expression" dxfId="1802" priority="122">
      <formula>OR(ISNUMBER(A105),IFERROR(ISNUMBER(VALUE(A105)),FALSE))</formula>
    </cfRule>
    <cfRule type="expression" dxfId="1801" priority="121">
      <formula>LOWER(A105)="n/a"</formula>
    </cfRule>
  </conditionalFormatting>
  <conditionalFormatting sqref="A113">
    <cfRule type="expression" dxfId="1800" priority="117">
      <formula>OR(ISNUMBER(A113),IFERROR(ISNUMBER(VALUE(A113)),FALSE))</formula>
    </cfRule>
    <cfRule type="expression" dxfId="1799" priority="116">
      <formula>LOWER(A113)="n/a"</formula>
    </cfRule>
    <cfRule type="expression" dxfId="1798" priority="119">
      <formula>OR(ISNUMBER(A113),IFERROR(ISNUMBER(VALUE(A113)),FALSE))</formula>
    </cfRule>
    <cfRule type="containsText" dxfId="1797" priority="118" operator="containsText" text="n/a">
      <formula>NOT(ISERROR(SEARCH("n/a",A113)))</formula>
    </cfRule>
  </conditionalFormatting>
  <conditionalFormatting sqref="A123">
    <cfRule type="containsText" dxfId="1796" priority="36" operator="containsText" text="n/a">
      <formula>NOT(ISERROR(SEARCH("n/a",A123)))</formula>
    </cfRule>
    <cfRule type="expression" dxfId="1795" priority="35">
      <formula>OR(ISNUMBER(A123),IFERROR(ISNUMBER(VALUE(A123)),FALSE))</formula>
    </cfRule>
    <cfRule type="expression" dxfId="1794" priority="34">
      <formula>LOWER(A123)="n/a"</formula>
    </cfRule>
    <cfRule type="expression" dxfId="1793" priority="37">
      <formula>OR(ISNUMBER(A123),IFERROR(ISNUMBER(VALUE(A123)),FALSE))</formula>
    </cfRule>
  </conditionalFormatting>
  <conditionalFormatting sqref="A130">
    <cfRule type="containsText" dxfId="1792" priority="113" operator="containsText" text="n/a">
      <formula>NOT(ISERROR(SEARCH("n/a",A130)))</formula>
    </cfRule>
    <cfRule type="expression" dxfId="1791" priority="112">
      <formula>OR(ISNUMBER(A130),IFERROR(ISNUMBER(VALUE(A130)),FALSE))</formula>
    </cfRule>
    <cfRule type="expression" dxfId="1790" priority="111">
      <formula>LOWER(A130)="n/a"</formula>
    </cfRule>
    <cfRule type="expression" dxfId="1789" priority="114">
      <formula>OR(ISNUMBER(A130),IFERROR(ISNUMBER(VALUE(A130)),FALSE))</formula>
    </cfRule>
  </conditionalFormatting>
  <conditionalFormatting sqref="A141">
    <cfRule type="expression" dxfId="1788" priority="107">
      <formula>OR(ISNUMBER(A141),IFERROR(ISNUMBER(VALUE(A141)),FALSE))</formula>
    </cfRule>
    <cfRule type="expression" dxfId="1787" priority="109">
      <formula>OR(ISNUMBER(A141),IFERROR(ISNUMBER(VALUE(A141)),FALSE))</formula>
    </cfRule>
    <cfRule type="containsText" dxfId="1786" priority="108" operator="containsText" text="n/a">
      <formula>NOT(ISERROR(SEARCH("n/a",A141)))</formula>
    </cfRule>
    <cfRule type="expression" dxfId="1785" priority="106">
      <formula>LOWER(A141)="n/a"</formula>
    </cfRule>
  </conditionalFormatting>
  <conditionalFormatting sqref="A151">
    <cfRule type="expression" dxfId="1784" priority="104">
      <formula>OR(ISNUMBER(A151),IFERROR(ISNUMBER(VALUE(A151)),FALSE))</formula>
    </cfRule>
    <cfRule type="containsText" dxfId="1783" priority="103" operator="containsText" text="n/a">
      <formula>NOT(ISERROR(SEARCH("n/a",A151)))</formula>
    </cfRule>
    <cfRule type="expression" dxfId="1782" priority="102">
      <formula>OR(ISNUMBER(A151),IFERROR(ISNUMBER(VALUE(A151)),FALSE))</formula>
    </cfRule>
    <cfRule type="expression" dxfId="1781" priority="101">
      <formula>LOWER(A151)="n/a"</formula>
    </cfRule>
  </conditionalFormatting>
  <conditionalFormatting sqref="A161">
    <cfRule type="expression" dxfId="1780" priority="99">
      <formula>OR(ISNUMBER(A161),IFERROR(ISNUMBER(VALUE(A161)),FALSE))</formula>
    </cfRule>
    <cfRule type="containsText" dxfId="1779" priority="98" operator="containsText" text="n/a">
      <formula>NOT(ISERROR(SEARCH("n/a",A161)))</formula>
    </cfRule>
    <cfRule type="expression" dxfId="1778" priority="97">
      <formula>OR(ISNUMBER(A161),IFERROR(ISNUMBER(VALUE(A161)),FALSE))</formula>
    </cfRule>
    <cfRule type="expression" dxfId="1777" priority="96">
      <formula>LOWER(A161)="n/a"</formula>
    </cfRule>
  </conditionalFormatting>
  <conditionalFormatting sqref="A174">
    <cfRule type="expression" dxfId="1776" priority="94">
      <formula>OR(ISNUMBER(A174),IFERROR(ISNUMBER(VALUE(A174)),FALSE))</formula>
    </cfRule>
    <cfRule type="containsText" dxfId="1775" priority="93" operator="containsText" text="n/a">
      <formula>NOT(ISERROR(SEARCH("n/a",A174)))</formula>
    </cfRule>
    <cfRule type="expression" dxfId="1774" priority="92">
      <formula>OR(ISNUMBER(A174),IFERROR(ISNUMBER(VALUE(A174)),FALSE))</formula>
    </cfRule>
    <cfRule type="expression" dxfId="1773" priority="91">
      <formula>LOWER(A174)="n/a"</formula>
    </cfRule>
  </conditionalFormatting>
  <conditionalFormatting sqref="A185">
    <cfRule type="containsText" dxfId="1772" priority="88" operator="containsText" text="n/a">
      <formula>NOT(ISERROR(SEARCH("n/a",A185)))</formula>
    </cfRule>
    <cfRule type="expression" dxfId="1771" priority="89">
      <formula>OR(ISNUMBER(A185),IFERROR(ISNUMBER(VALUE(A185)),FALSE))</formula>
    </cfRule>
    <cfRule type="expression" dxfId="1770" priority="87">
      <formula>OR(ISNUMBER(A185),IFERROR(ISNUMBER(VALUE(A185)),FALSE))</formula>
    </cfRule>
    <cfRule type="expression" dxfId="1769" priority="86">
      <formula>LOWER(A185)="n/a"</formula>
    </cfRule>
  </conditionalFormatting>
  <conditionalFormatting sqref="A194">
    <cfRule type="expression" dxfId="1768" priority="82">
      <formula>OR(ISNUMBER(A194),IFERROR(ISNUMBER(VALUE(A194)),FALSE))</formula>
    </cfRule>
    <cfRule type="expression" dxfId="1767" priority="84">
      <formula>OR(ISNUMBER(A194),IFERROR(ISNUMBER(VALUE(A194)),FALSE))</formula>
    </cfRule>
    <cfRule type="expression" dxfId="1766" priority="81">
      <formula>LOWER(A194)="n/a"</formula>
    </cfRule>
    <cfRule type="containsText" dxfId="1765" priority="83" operator="containsText" text="n/a">
      <formula>NOT(ISERROR(SEARCH("n/a",A194)))</formula>
    </cfRule>
  </conditionalFormatting>
  <conditionalFormatting sqref="A203">
    <cfRule type="expression" dxfId="1764" priority="79">
      <formula>OR(ISNUMBER(A203),IFERROR(ISNUMBER(VALUE(A203)),FALSE))</formula>
    </cfRule>
    <cfRule type="containsText" dxfId="1763" priority="78" operator="containsText" text="n/a">
      <formula>NOT(ISERROR(SEARCH("n/a",A203)))</formula>
    </cfRule>
    <cfRule type="expression" dxfId="1762" priority="76">
      <formula>LOWER(A203)="n/a"</formula>
    </cfRule>
    <cfRule type="expression" dxfId="1761" priority="77">
      <formula>OR(ISNUMBER(A203),IFERROR(ISNUMBER(VALUE(A203)),FALSE))</formula>
    </cfRule>
  </conditionalFormatting>
  <conditionalFormatting sqref="A212">
    <cfRule type="expression" dxfId="1760" priority="71">
      <formula>LOWER(A212)="n/a"</formula>
    </cfRule>
    <cfRule type="expression" dxfId="1759" priority="72">
      <formula>OR(ISNUMBER(A212),IFERROR(ISNUMBER(VALUE(A212)),FALSE))</formula>
    </cfRule>
    <cfRule type="containsText" dxfId="1758" priority="73" operator="containsText" text="n/a">
      <formula>NOT(ISERROR(SEARCH("n/a",A212)))</formula>
    </cfRule>
    <cfRule type="expression" dxfId="1757" priority="74">
      <formula>OR(ISNUMBER(A212),IFERROR(ISNUMBER(VALUE(A212)),FALSE))</formula>
    </cfRule>
  </conditionalFormatting>
  <conditionalFormatting sqref="A221">
    <cfRule type="containsText" dxfId="1756" priority="68" operator="containsText" text="n/a">
      <formula>NOT(ISERROR(SEARCH("n/a",A221)))</formula>
    </cfRule>
    <cfRule type="expression" dxfId="1755" priority="69">
      <formula>OR(ISNUMBER(A221),IFERROR(ISNUMBER(VALUE(A221)),FALSE))</formula>
    </cfRule>
    <cfRule type="expression" dxfId="1754" priority="66">
      <formula>LOWER(A221)="n/a"</formula>
    </cfRule>
    <cfRule type="expression" dxfId="1753" priority="67">
      <formula>OR(ISNUMBER(A221),IFERROR(ISNUMBER(VALUE(A221)),FALSE))</formula>
    </cfRule>
  </conditionalFormatting>
  <conditionalFormatting sqref="A230">
    <cfRule type="expression" dxfId="1752" priority="64">
      <formula>OR(ISNUMBER(A230),IFERROR(ISNUMBER(VALUE(A230)),FALSE))</formula>
    </cfRule>
    <cfRule type="containsText" dxfId="1751" priority="63" operator="containsText" text="n/a">
      <formula>NOT(ISERROR(SEARCH("n/a",A230)))</formula>
    </cfRule>
    <cfRule type="expression" dxfId="1750" priority="62">
      <formula>OR(ISNUMBER(A230),IFERROR(ISNUMBER(VALUE(A230)),FALSE))</formula>
    </cfRule>
    <cfRule type="expression" dxfId="1749" priority="61">
      <formula>LOWER(A230)="n/a"</formula>
    </cfRule>
  </conditionalFormatting>
  <conditionalFormatting sqref="A238">
    <cfRule type="expression" dxfId="1748" priority="59">
      <formula>OR(ISNUMBER(A238),IFERROR(ISNUMBER(VALUE(A238)),FALSE))</formula>
    </cfRule>
    <cfRule type="containsText" dxfId="1747" priority="58" operator="containsText" text="n/a">
      <formula>NOT(ISERROR(SEARCH("n/a",A238)))</formula>
    </cfRule>
    <cfRule type="expression" dxfId="1746" priority="57">
      <formula>OR(ISNUMBER(A238),IFERROR(ISNUMBER(VALUE(A238)),FALSE))</formula>
    </cfRule>
    <cfRule type="expression" dxfId="1745" priority="56">
      <formula>LOWER(A238)="n/a"</formula>
    </cfRule>
  </conditionalFormatting>
  <conditionalFormatting sqref="A244">
    <cfRule type="expression" dxfId="1744" priority="54">
      <formula>OR(ISNUMBER(A244),IFERROR(ISNUMBER(VALUE(A244)),FALSE))</formula>
    </cfRule>
    <cfRule type="expression" dxfId="1743" priority="52">
      <formula>OR(ISNUMBER(A244),IFERROR(ISNUMBER(VALUE(A244)),FALSE))</formula>
    </cfRule>
    <cfRule type="containsText" dxfId="1742" priority="53" operator="containsText" text="n/a">
      <formula>NOT(ISERROR(SEARCH("n/a",A244)))</formula>
    </cfRule>
    <cfRule type="expression" dxfId="1741" priority="51">
      <formula>LOWER(A244)="n/a"</formula>
    </cfRule>
  </conditionalFormatting>
  <conditionalFormatting sqref="A250">
    <cfRule type="expression" dxfId="1740" priority="47">
      <formula>OR(ISNUMBER(A250),IFERROR(ISNUMBER(VALUE(A250)),FALSE))</formula>
    </cfRule>
    <cfRule type="expression" dxfId="1739" priority="46">
      <formula>LOWER(A250)="n/a"</formula>
    </cfRule>
    <cfRule type="expression" dxfId="1738" priority="49">
      <formula>OR(ISNUMBER(A250),IFERROR(ISNUMBER(VALUE(A250)),FALSE))</formula>
    </cfRule>
    <cfRule type="containsText" dxfId="1737" priority="48" operator="containsText" text="n/a">
      <formula>NOT(ISERROR(SEARCH("n/a",A250)))</formula>
    </cfRule>
  </conditionalFormatting>
  <conditionalFormatting sqref="A1:EU4 B5:EU5 A6:EU6 A7:AN7 AP7:EU7 A8:EU15 B16:EU16 A17:EU17 A18:AN18 AP18:EU18 A19:EU34 B35:EU35 A36:EU36 A37:AN37 AP37:EU37 A38:EU45 B46:EU46 A47:EU47 A48:AN48 AP48:EU48 A49:EU65 B66:EU66 A67:EU76 B77:EU77 A78:EU89 B90:EU90 A91:EU97 B98:EU98 A99:EU104 B105:EU105 A106:EU112 B113:EU113 A114:EU122 B123:EU123 A124:EU129 B130:EU130 A131:EU140 B141:EU141 A142:EU150 B151:EU151 A152:EU160 B161:EU161 A162:EU173 B174:EU174 A175:EU184 B185:EU185 A186:EU193 B194:EU194 A195:EU202 B203:EU203 A204:EU211 B212:EU212 A213:EU220 B221:EU221 A222:EU229 B230:EU230 A231:EU237 B238:EU238 A239:EU243 B244:EU244 A245:EU249 B250:EU250 A251:EU266">
    <cfRule type="expression" dxfId="1736" priority="614">
      <formula>LOWER(A1)="n/a"</formula>
    </cfRule>
    <cfRule type="expression" dxfId="1735" priority="613">
      <formula>OR(ISNUMBER(A1),IFERROR(ISNUMBER(VALUE(A1)),FALSE))</formula>
    </cfRule>
  </conditionalFormatting>
  <conditionalFormatting sqref="A1:EU4 B5:EU5 A6:EU6 A8:EU15 B16:EU16 A17:EU17 A19:EU34 B35:EU35 A36:EU36 A38:EU45 B46:EU46 A47:EU47 A49:EU65 B66:EU66 A67:EU76 B77:EU77 A78:EU89 B90:EU90 A91:EU97 B98:EU98 A99:EU104 B105:EU105 A106:EU112 B113:EU113 A114:EU122 B130:EU130 A131:EU140 B141:EU141 A142:EU150 B151:EU151 A152:EU160 B161:EU161 A162:EU173 B174:EU174 A175:EU184 B185:EU185 A186:EU193 B194:EU194 A195:EU202 B203:EU203 A204:EU211 B212:EU212 A213:EU220 B221:EU221 A222:EU229 B230:EU230 A231:EU237 B238:EU238 A239:EU243 B244:EU244 A245:EU249 B250:EU250 A251:EU266 B123:EU123 A124:EU129 A7:AN7 AP7:EU7 A18:AN18 AP18:EU18 A37:AN37 AP37:EU37 A48:AN48 AP48:EU48">
    <cfRule type="expression" dxfId="1734" priority="289">
      <formula>OR(ISNUMBER(A1),IFERROR(ISNUMBER(VALUE(A1)),FALSE))</formula>
    </cfRule>
  </conditionalFormatting>
  <conditionalFormatting sqref="A1:EU6">
    <cfRule type="expression" dxfId="1733" priority="165">
      <formula>LOWER(A1)="n/a"</formula>
    </cfRule>
  </conditionalFormatting>
  <conditionalFormatting sqref="A7:EU7">
    <cfRule type="expression" dxfId="1732" priority="24">
      <formula>LOWER(A7)="n/a"</formula>
    </cfRule>
  </conditionalFormatting>
  <conditionalFormatting sqref="A8:EU17">
    <cfRule type="expression" dxfId="1731" priority="160">
      <formula>LOWER(A8)="n/a"</formula>
    </cfRule>
  </conditionalFormatting>
  <conditionalFormatting sqref="A18:EU18">
    <cfRule type="expression" dxfId="1730" priority="18">
      <formula>LOWER(A18)="n/a"</formula>
    </cfRule>
  </conditionalFormatting>
  <conditionalFormatting sqref="A19:EU36">
    <cfRule type="expression" dxfId="1729" priority="155">
      <formula>LOWER(A19)="n/a"</formula>
    </cfRule>
  </conditionalFormatting>
  <conditionalFormatting sqref="A37:EU37">
    <cfRule type="expression" dxfId="1728" priority="12">
      <formula>LOWER(A37)="n/a"</formula>
    </cfRule>
  </conditionalFormatting>
  <conditionalFormatting sqref="A38:EU47">
    <cfRule type="expression" dxfId="1727" priority="150">
      <formula>LOWER(A38)="n/a"</formula>
    </cfRule>
  </conditionalFormatting>
  <conditionalFormatting sqref="A48:EU48">
    <cfRule type="expression" dxfId="1726" priority="6">
      <formula>LOWER(A48)="n/a"</formula>
    </cfRule>
  </conditionalFormatting>
  <conditionalFormatting sqref="A49:EU76">
    <cfRule type="expression" dxfId="1725" priority="145">
      <formula>LOWER(A49)="n/a"</formula>
    </cfRule>
  </conditionalFormatting>
  <conditionalFormatting sqref="A77:EU89">
    <cfRule type="expression" dxfId="1724" priority="140">
      <formula>LOWER(A77)="n/a"</formula>
    </cfRule>
  </conditionalFormatting>
  <conditionalFormatting sqref="A90:EU97">
    <cfRule type="expression" dxfId="1723" priority="135">
      <formula>LOWER(A90)="n/a"</formula>
    </cfRule>
  </conditionalFormatting>
  <conditionalFormatting sqref="A98:EU104">
    <cfRule type="expression" dxfId="1722" priority="130">
      <formula>LOWER(A98)="n/a"</formula>
    </cfRule>
  </conditionalFormatting>
  <conditionalFormatting sqref="A105:EU112">
    <cfRule type="expression" dxfId="1721" priority="125">
      <formula>LOWER(A105)="n/a"</formula>
    </cfRule>
  </conditionalFormatting>
  <conditionalFormatting sqref="A113:EU122">
    <cfRule type="expression" dxfId="1720" priority="120">
      <formula>LOWER(A113)="n/a"</formula>
    </cfRule>
  </conditionalFormatting>
  <conditionalFormatting sqref="A123:EU129">
    <cfRule type="expression" dxfId="1719" priority="38">
      <formula>LOWER(A123)="n/a"</formula>
    </cfRule>
  </conditionalFormatting>
  <conditionalFormatting sqref="A130:EU160">
    <cfRule type="expression" dxfId="1718" priority="115">
      <formula>LOWER(A130)="n/a"</formula>
    </cfRule>
  </conditionalFormatting>
  <conditionalFormatting sqref="A161:EU173">
    <cfRule type="expression" dxfId="1717" priority="100">
      <formula>LOWER(A161)="n/a"</formula>
    </cfRule>
  </conditionalFormatting>
  <conditionalFormatting sqref="A174:EU184">
    <cfRule type="expression" dxfId="1716" priority="95">
      <formula>LOWER(A174)="n/a"</formula>
    </cfRule>
  </conditionalFormatting>
  <conditionalFormatting sqref="A185:EU193">
    <cfRule type="expression" dxfId="1715" priority="90">
      <formula>LOWER(A185)="n/a"</formula>
    </cfRule>
  </conditionalFormatting>
  <conditionalFormatting sqref="A194:EU202">
    <cfRule type="expression" dxfId="1714" priority="85">
      <formula>LOWER(A194)="n/a"</formula>
    </cfRule>
  </conditionalFormatting>
  <conditionalFormatting sqref="A203:EU211">
    <cfRule type="expression" dxfId="1713" priority="80">
      <formula>LOWER(A203)="n/a"</formula>
    </cfRule>
  </conditionalFormatting>
  <conditionalFormatting sqref="A212:EU220">
    <cfRule type="expression" dxfId="1712" priority="75">
      <formula>LOWER(A212)="n/a"</formula>
    </cfRule>
  </conditionalFormatting>
  <conditionalFormatting sqref="A221:EU229">
    <cfRule type="expression" dxfId="1711" priority="70">
      <formula>LOWER(A221)="n/a"</formula>
    </cfRule>
  </conditionalFormatting>
  <conditionalFormatting sqref="A230:EU237">
    <cfRule type="expression" dxfId="1710" priority="65">
      <formula>LOWER(A230)="n/a"</formula>
    </cfRule>
  </conditionalFormatting>
  <conditionalFormatting sqref="A238:EU243">
    <cfRule type="expression" dxfId="1709" priority="60">
      <formula>LOWER(A238)="n/a"</formula>
    </cfRule>
  </conditionalFormatting>
  <conditionalFormatting sqref="A244:EU249">
    <cfRule type="expression" dxfId="1708" priority="55">
      <formula>LOWER(A244)="n/a"</formula>
    </cfRule>
  </conditionalFormatting>
  <conditionalFormatting sqref="A250:EU266">
    <cfRule type="expression" dxfId="1707" priority="50">
      <formula>LOWER(A250)="n/a"</formula>
    </cfRule>
  </conditionalFormatting>
  <conditionalFormatting sqref="A1:XFD4 B5:XFD5 A6:XFD6 A7:AN7 AP7:XFD7 A8:XFD15 B16:XFD16 A17:XFD17 A18:AN18 AP18:XFD18 A19:XFD34 B35:XFD35 A36:XFD36 A37:AN37 AP37:XFD37 A38:XFD45 B46:XFD46 A47:XFD47 A48:AN48 AP48:XFD48 A49:XFD65 B66:XFD66 A67:XFD76 B77:XFD77 A78:XFD89 B90:XFD90 A91:XFD97 B98:XFD98 A99:XFD104 B105:XFD105 A106:XFD112 B113:XFD113 A114:XFD122 B123:XFD123 A124:XFD129 B130:XFD130 A131:XFD140 B141:XFD141 A142:XFD150 B151:XFD151 A152:XFD160 B161:XFD161 A162:XFD173 B174:XFD174 A175:XFD184 B185:XFD185 A186:XFD193 B194:XFD194 A195:XFD202 B203:XFD203 A204:XFD211 B212:XFD212 A213:XFD220 B221:XFD221 A222:XFD228 A229:AM229 AO229:XFD229">
    <cfRule type="containsText" dxfId="1706" priority="305" operator="containsText" text="n/a">
      <formula>NOT(ISERROR(SEARCH("n/a",A1)))</formula>
    </cfRule>
  </conditionalFormatting>
  <conditionalFormatting sqref="A12:XFD12 A42:XFD42 A73:XFD73 A85:XFD85 A94:XFD94 A120:XFD120 A170:XFD170 A181:XFD181 A190:XFD190 A199:XFD199 A208:XFD208 A217:XFD217 A226:XFD226 A234:XFD234 A240:XFD240 A246:XFD246 A252:XFD252">
    <cfRule type="notContainsBlanks" dxfId="1705" priority="330">
      <formula>LEN(TRIM(A12))&gt;0</formula>
    </cfRule>
  </conditionalFormatting>
  <conditionalFormatting sqref="A32:XFD32 A62:XFD62 K261">
    <cfRule type="notContainsBlanks" dxfId="1704" priority="329">
      <formula>LEN(TRIM(A32))&gt;0</formula>
    </cfRule>
  </conditionalFormatting>
  <conditionalFormatting sqref="A102:XFD102">
    <cfRule type="notContainsBlanks" dxfId="1703" priority="296">
      <formula>LEN(TRIM(A102))&gt;0</formula>
    </cfRule>
  </conditionalFormatting>
  <conditionalFormatting sqref="A109:XFD109">
    <cfRule type="notContainsBlanks" dxfId="1702" priority="295">
      <formula>LEN(TRIM(A109))&gt;0</formula>
    </cfRule>
  </conditionalFormatting>
  <conditionalFormatting sqref="B139">
    <cfRule type="expression" dxfId="1701" priority="27">
      <formula>LOWER(B139)="n/a"</formula>
    </cfRule>
  </conditionalFormatting>
  <conditionalFormatting sqref="B173">
    <cfRule type="expression" dxfId="1700" priority="25">
      <formula>LOWER(B173)="n/a"</formula>
    </cfRule>
  </conditionalFormatting>
  <conditionalFormatting sqref="B127:R128">
    <cfRule type="expression" dxfId="1699" priority="29">
      <formula>LOWER(B127)="n/a"</formula>
    </cfRule>
  </conditionalFormatting>
  <conditionalFormatting sqref="B230:XFD230 A231:XFD237 B238:XFD238 A239:XFD243 B244:XFD244 A245:XFD249 B250:XFD250 A251:XFD1048576">
    <cfRule type="containsText" dxfId="1698" priority="302" operator="containsText" text="n/a">
      <formula>NOT(ISERROR(SEARCH("n/a",A230)))</formula>
    </cfRule>
  </conditionalFormatting>
  <conditionalFormatting sqref="C125:AN126">
    <cfRule type="containsText" dxfId="1697" priority="31" operator="containsText" text="n/a">
      <formula>NOT(ISERROR(SEARCH("n/a",C125)))</formula>
    </cfRule>
    <cfRule type="expression" dxfId="1696" priority="30">
      <formula>LOWER(C125)="n/a"</formula>
    </cfRule>
  </conditionalFormatting>
  <conditionalFormatting sqref="AD5:BW5 AD6:AK6 AN6:BW6">
    <cfRule type="expression" dxfId="1695" priority="328">
      <formula>ISBLANK(AD$8)=FALSE</formula>
    </cfRule>
  </conditionalFormatting>
  <conditionalFormatting sqref="AD7:BW8">
    <cfRule type="expression" dxfId="1694" priority="22">
      <formula>ISBLANK(AD$8)=FALSE</formula>
    </cfRule>
  </conditionalFormatting>
  <conditionalFormatting sqref="AD16:BW16 AD17:AK17 AN17:BW17 AD18:AN18 AP18:BW18 AD19:BW19">
    <cfRule type="expression" dxfId="1693" priority="327">
      <formula>ISBLANK(AD$19)=FALSE</formula>
    </cfRule>
  </conditionalFormatting>
  <conditionalFormatting sqref="AD35:BW35 AD36:AK36 AN36:BW36 AD37:AN37 AP37:BW37 AD38:BW38">
    <cfRule type="expression" dxfId="1692" priority="326">
      <formula>ISBLANK(AD$38)=FALSE</formula>
    </cfRule>
  </conditionalFormatting>
  <conditionalFormatting sqref="AD46:BW46 AD47:AK47 AM47:BW47 AD48:AN48 AP48:BW48 AD49:BW49">
    <cfRule type="expression" dxfId="1691" priority="325">
      <formula>ISBLANK(AD$49)=FALSE</formula>
    </cfRule>
  </conditionalFormatting>
  <conditionalFormatting sqref="AD66:BW66 AD67:AK67 AN67:BW67 AD68:BW68">
    <cfRule type="expression" dxfId="1690" priority="324">
      <formula>ISBLANK(AD$68)=FALSE</formula>
    </cfRule>
  </conditionalFormatting>
  <conditionalFormatting sqref="AD77:BW77 AD78:AK78 AN78:BW78 AD79:BW79">
    <cfRule type="expression" dxfId="1689" priority="323">
      <formula>ISBLANK(AD$79)=FALSE</formula>
    </cfRule>
  </conditionalFormatting>
  <conditionalFormatting sqref="AD90:BW90 AD91:AK91 AN91:BW91">
    <cfRule type="expression" dxfId="1688" priority="322">
      <formula>ISBLANK(AD$92)=FALSE</formula>
    </cfRule>
  </conditionalFormatting>
  <conditionalFormatting sqref="AD92:BW92 AD231:AK231 AN231:BW231 AD232:BW232">
    <cfRule type="expression" dxfId="1687" priority="298">
      <formula>ISBLANK(AD$232)=FALSE</formula>
    </cfRule>
  </conditionalFormatting>
  <conditionalFormatting sqref="AD98:BW98 AD99:AK99 AN99:BW99">
    <cfRule type="expression" dxfId="1686" priority="321">
      <formula>ISBLANK(AD$100)=FALSE</formula>
    </cfRule>
  </conditionalFormatting>
  <conditionalFormatting sqref="AD100:BW100">
    <cfRule type="expression" dxfId="1685" priority="297">
      <formula>ISBLANK(AD$232)=FALSE</formula>
    </cfRule>
  </conditionalFormatting>
  <conditionalFormatting sqref="AD105:BW105 AD106:AK106 AN106:BW106">
    <cfRule type="expression" dxfId="1684" priority="333">
      <formula>ISBLANK(AD$100)=FALSE</formula>
    </cfRule>
  </conditionalFormatting>
  <conditionalFormatting sqref="AD107:BW107">
    <cfRule type="expression" dxfId="1683" priority="334">
      <formula>ISBLANK(AD$232)=FALSE</formula>
    </cfRule>
  </conditionalFormatting>
  <conditionalFormatting sqref="AD113:BW113 AD114:AK114 AN114:BW114 AD115:BW115">
    <cfRule type="expression" dxfId="1682" priority="320">
      <formula>ISBLANK(AD$115)=FALSE</formula>
    </cfRule>
  </conditionalFormatting>
  <conditionalFormatting sqref="AD123:BW123 AD124:AK124 AN124:BW124">
    <cfRule type="expression" dxfId="1681" priority="39">
      <formula>ISBLANK(AD$100)=FALSE</formula>
    </cfRule>
  </conditionalFormatting>
  <conditionalFormatting sqref="AD125:BW125">
    <cfRule type="expression" dxfId="1680" priority="40">
      <formula>ISBLANK(AD$232)=FALSE</formula>
    </cfRule>
  </conditionalFormatting>
  <conditionalFormatting sqref="AD130:BW130 AD131:AK131 AN131:BW131 AD132:BW132">
    <cfRule type="expression" dxfId="1679" priority="319">
      <formula>ISBLANK(AD$132)=FALSE</formula>
    </cfRule>
  </conditionalFormatting>
  <conditionalFormatting sqref="AD141:BW141 AD142:AK142 AN142:BW142 AD143:BW143">
    <cfRule type="expression" dxfId="1678" priority="318">
      <formula>ISBLANK(AD$143)=FALSE</formula>
    </cfRule>
  </conditionalFormatting>
  <conditionalFormatting sqref="AD151:BW151 AD152:AK152 AN152:BW152 AD153:BW153">
    <cfRule type="expression" dxfId="1677" priority="317">
      <formula>ISBLANK(AD$153)=FALSE</formula>
    </cfRule>
  </conditionalFormatting>
  <conditionalFormatting sqref="AD161:BW161 AD162:AK162 AN162:BW162 AD163:BW163">
    <cfRule type="expression" dxfId="1676" priority="316">
      <formula>ISBLANK(AD$163)=FALSE</formula>
    </cfRule>
  </conditionalFormatting>
  <conditionalFormatting sqref="AD174:BW174 AD175:AK175 AN175:BW175 AD176:BW176">
    <cfRule type="expression" dxfId="1675" priority="315">
      <formula>ISBLANK(AD$176)=FALSE</formula>
    </cfRule>
  </conditionalFormatting>
  <conditionalFormatting sqref="AD185:BW185 AD186:AK186 AN186:BW186 AD187:BW187">
    <cfRule type="expression" dxfId="1674" priority="314">
      <formula>ISBLANK(AD$187)=FALSE</formula>
    </cfRule>
  </conditionalFormatting>
  <conditionalFormatting sqref="AD194:BW194 AD195:AK195 AN195:BW195 AD196:BW196">
    <cfRule type="expression" dxfId="1673" priority="313">
      <formula>ISBLANK(AD$196)=FALSE</formula>
    </cfRule>
  </conditionalFormatting>
  <conditionalFormatting sqref="AD203:BW203 AD204:AK204 AN204:BW204 AD205:BW205">
    <cfRule type="expression" dxfId="1672" priority="312">
      <formula>ISBLANK(AD$205)=FALSE</formula>
    </cfRule>
  </conditionalFormatting>
  <conditionalFormatting sqref="AD212:BW212 AD213:AK213 AN213:BW213 AD214:BW214">
    <cfRule type="expression" dxfId="1671" priority="311">
      <formula>ISBLANK(AD$214)=FALSE</formula>
    </cfRule>
  </conditionalFormatting>
  <conditionalFormatting sqref="AD221:BW221 AD222:AK222 AN222:BW222 AD223:BW223">
    <cfRule type="expression" dxfId="1670" priority="310">
      <formula>ISBLANK(AD$223)=FALSE</formula>
    </cfRule>
  </conditionalFormatting>
  <conditionalFormatting sqref="AD230:BW230">
    <cfRule type="expression" dxfId="1669" priority="309">
      <formula>ISBLANK(AD$232)=FALSE</formula>
    </cfRule>
  </conditionalFormatting>
  <conditionalFormatting sqref="AD238:BW238 AD239:AK239 AN239:BW239 AD240:BW240">
    <cfRule type="expression" dxfId="1668" priority="308">
      <formula>ISBLANK(AD$240)=FALSE</formula>
    </cfRule>
  </conditionalFormatting>
  <conditionalFormatting sqref="AD244:BW244 AD245:AK245 AN245:BW245 AD246:BW246">
    <cfRule type="expression" dxfId="1667" priority="307">
      <formula>ISBLANK(AD$246)=FALSE</formula>
    </cfRule>
  </conditionalFormatting>
  <conditionalFormatting sqref="AD250:BW250 AD251:AK251 AN251:BW251 AD252:BW252">
    <cfRule type="expression" dxfId="1666" priority="306">
      <formula>ISBLANK(AD$252)=FALSE</formula>
    </cfRule>
  </conditionalFormatting>
  <conditionalFormatting sqref="AL251:AL252">
    <cfRule type="expression" dxfId="1665" priority="304">
      <formula>ISBLANK(AL$246)=FALSE</formula>
    </cfRule>
  </conditionalFormatting>
  <conditionalFormatting sqref="AM5">
    <cfRule type="expression" dxfId="1664" priority="290">
      <formula>ISBLANK(AM$38)=FALSE</formula>
    </cfRule>
    <cfRule type="expression" dxfId="1663" priority="291">
      <formula>ISBLANK(AM$19)=FALSE</formula>
    </cfRule>
  </conditionalFormatting>
  <conditionalFormatting sqref="AM6 AM17 AM36 AM47 AM67 AM78 AM91 AM99 AM106 AM114 AM131 AM142 AM152 AM162 AM175 AM186 AM195 AM204 AM213 AM222 AM231 AM239 AM245 AM251">
    <cfRule type="expression" dxfId="1662" priority="706">
      <formula>ISBLANK(AM$75)=FALSE</formula>
    </cfRule>
    <cfRule type="expression" dxfId="1661" priority="707">
      <formula>ISBLANK(AM$247)=FALSE</formula>
    </cfRule>
  </conditionalFormatting>
  <conditionalFormatting sqref="AM16">
    <cfRule type="expression" dxfId="1660" priority="292">
      <formula>ISBLANK(AM$38)=FALSE</formula>
    </cfRule>
  </conditionalFormatting>
  <conditionalFormatting sqref="AM46">
    <cfRule type="expression" dxfId="1659" priority="293">
      <formula>ISBLANK(AM$38)=FALSE</formula>
    </cfRule>
  </conditionalFormatting>
  <conditionalFormatting sqref="AM124">
    <cfRule type="expression" dxfId="1658" priority="41">
      <formula>ISBLANK(AM$75)=FALSE</formula>
    </cfRule>
    <cfRule type="expression" dxfId="1657" priority="42">
      <formula>ISBLANK(AM$247)=FALSE</formula>
    </cfRule>
  </conditionalFormatting>
  <conditionalFormatting sqref="AM7:AN7">
    <cfRule type="expression" dxfId="1656" priority="299">
      <formula>ISBLANK(AM$38)=FALSE</formula>
    </cfRule>
  </conditionalFormatting>
  <conditionalFormatting sqref="AM18:AN18">
    <cfRule type="expression" dxfId="1655" priority="300">
      <formula>ISBLANK(AM$38)=FALSE</formula>
    </cfRule>
  </conditionalFormatting>
  <conditionalFormatting sqref="AM48:AN48">
    <cfRule type="expression" dxfId="1654" priority="301">
      <formula>ISBLANK(AM$38)=FALSE</formula>
    </cfRule>
  </conditionalFormatting>
  <conditionalFormatting sqref="AM252:AN252">
    <cfRule type="expression" dxfId="1653" priority="286">
      <formula>ISBLANK(AM$246)=FALSE</formula>
    </cfRule>
  </conditionalFormatting>
  <conditionalFormatting sqref="AN124">
    <cfRule type="expression" dxfId="1652" priority="32">
      <formula>LOWER(AN124)="n/a"</formula>
    </cfRule>
    <cfRule type="expression" dxfId="1651" priority="33">
      <formula>ISBLANK(AN$132)=FALSE</formula>
    </cfRule>
  </conditionalFormatting>
  <conditionalFormatting sqref="AN142">
    <cfRule type="expression" dxfId="1650" priority="45">
      <formula>ISBLANK(AN$115)=FALSE</formula>
    </cfRule>
  </conditionalFormatting>
  <conditionalFormatting sqref="AN152">
    <cfRule type="expression" dxfId="1649" priority="44">
      <formula>ISBLANK(AN$143)=FALSE</formula>
    </cfRule>
    <cfRule type="expression" dxfId="1648" priority="43">
      <formula>ISBLANK(AN$115)=FALSE</formula>
    </cfRule>
  </conditionalFormatting>
  <conditionalFormatting sqref="AO7">
    <cfRule type="expression" dxfId="1647" priority="19">
      <formula>LOWER(AO7)="n/a"</formula>
    </cfRule>
    <cfRule type="expression" dxfId="1646" priority="20">
      <formula>OR(ISNUMBER(AO7),IFERROR(ISNUMBER(VALUE(AO7)),FALSE))</formula>
    </cfRule>
    <cfRule type="containsText" dxfId="1645" priority="21" operator="containsText" text="n/a">
      <formula>NOT(ISERROR(SEARCH("n/a",AO7)))</formula>
    </cfRule>
    <cfRule type="expression" dxfId="1644" priority="23">
      <formula>OR(ISNUMBER(AO7),IFERROR(ISNUMBER(VALUE(AO7)),FALSE))</formula>
    </cfRule>
  </conditionalFormatting>
  <conditionalFormatting sqref="AO18">
    <cfRule type="expression" dxfId="1643" priority="13">
      <formula>LOWER(AO18)="n/a"</formula>
    </cfRule>
    <cfRule type="expression" dxfId="1642" priority="14">
      <formula>OR(ISNUMBER(AO18),IFERROR(ISNUMBER(VALUE(AO18)),FALSE))</formula>
    </cfRule>
    <cfRule type="containsText" dxfId="1641" priority="15" operator="containsText" text="n/a">
      <formula>NOT(ISERROR(SEARCH("n/a",AO18)))</formula>
    </cfRule>
    <cfRule type="expression" dxfId="1640" priority="16">
      <formula>ISBLANK(AO$8)=FALSE</formula>
    </cfRule>
    <cfRule type="expression" dxfId="1639" priority="17">
      <formula>OR(ISNUMBER(AO18),IFERROR(ISNUMBER(VALUE(AO18)),FALSE))</formula>
    </cfRule>
  </conditionalFormatting>
  <conditionalFormatting sqref="AO37">
    <cfRule type="expression" dxfId="1638" priority="7">
      <formula>LOWER(AO37)="n/a"</formula>
    </cfRule>
    <cfRule type="expression" dxfId="1637" priority="8">
      <formula>OR(ISNUMBER(AO37),IFERROR(ISNUMBER(VALUE(AO37)),FALSE))</formula>
    </cfRule>
    <cfRule type="containsText" dxfId="1636" priority="9" operator="containsText" text="n/a">
      <formula>NOT(ISERROR(SEARCH("n/a",AO37)))</formula>
    </cfRule>
    <cfRule type="expression" dxfId="1635" priority="10">
      <formula>ISBLANK(AO$8)=FALSE</formula>
    </cfRule>
    <cfRule type="expression" dxfId="1634" priority="11">
      <formula>OR(ISNUMBER(AO37),IFERROR(ISNUMBER(VALUE(AO37)),FALSE))</formula>
    </cfRule>
  </conditionalFormatting>
  <conditionalFormatting sqref="AO48">
    <cfRule type="expression" dxfId="1633" priority="5">
      <formula>OR(ISNUMBER(AO48),IFERROR(ISNUMBER(VALUE(AO48)),FALSE))</formula>
    </cfRule>
    <cfRule type="containsText" dxfId="1632" priority="3" operator="containsText" text="n/a">
      <formula>NOT(ISERROR(SEARCH("n/a",AO48)))</formula>
    </cfRule>
    <cfRule type="expression" dxfId="1631" priority="2">
      <formula>OR(ISNUMBER(AO48),IFERROR(ISNUMBER(VALUE(AO48)),FALSE))</formula>
    </cfRule>
    <cfRule type="expression" dxfId="1630" priority="1">
      <formula>LOWER(AO48)="n/a"</formula>
    </cfRule>
    <cfRule type="expression" dxfId="1629" priority="4">
      <formula>ISBLANK(AO$8)=FALSE</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14460-01A8-4FA9-BFC2-C9264DB18905}">
  <sheetPr codeName="Sheet6"/>
  <dimension ref="A4:CG62"/>
  <sheetViews>
    <sheetView topLeftCell="A15" zoomScale="70" zoomScaleNormal="70" workbookViewId="0">
      <pane xSplit="2" topLeftCell="Y1" activePane="topRight" state="frozen"/>
      <selection activeCell="AI32" sqref="AI32"/>
      <selection pane="topRight"/>
    </sheetView>
  </sheetViews>
  <sheetFormatPr defaultColWidth="9.1796875" defaultRowHeight="14.5" x14ac:dyDescent="0.35"/>
  <cols>
    <col min="1" max="1" width="12.54296875" style="3181" customWidth="1"/>
    <col min="2" max="2" width="57.1796875" style="3181" bestFit="1" customWidth="1"/>
    <col min="3" max="25" width="12.54296875" style="3181" customWidth="1"/>
    <col min="26" max="26" width="12.1796875" style="3181" customWidth="1"/>
    <col min="27" max="29" width="12.54296875" style="3181" customWidth="1"/>
    <col min="30" max="30" width="12.81640625" style="3181" customWidth="1"/>
    <col min="31" max="37" width="12.54296875" style="3181" customWidth="1"/>
    <col min="38" max="38" width="12.54296875" style="3236" customWidth="1"/>
    <col min="39" max="85" width="9.1796875" style="3236"/>
    <col min="86" max="16384" width="9.1796875" style="3181"/>
  </cols>
  <sheetData>
    <row r="4" spans="1:85" ht="15.5" x14ac:dyDescent="0.35">
      <c r="A4" s="3178"/>
      <c r="B4" s="3178"/>
      <c r="C4" s="3178"/>
      <c r="D4" s="3178"/>
      <c r="E4" s="3178"/>
      <c r="F4" s="3178"/>
      <c r="G4" s="3178"/>
      <c r="H4" s="3178"/>
      <c r="I4" s="3178"/>
      <c r="J4" s="3178"/>
      <c r="K4" s="3178"/>
      <c r="L4" s="3178"/>
      <c r="M4" s="3178"/>
      <c r="N4" s="3178"/>
      <c r="O4" s="3178"/>
      <c r="P4" s="3178"/>
      <c r="Q4" s="3178"/>
      <c r="R4" s="3178"/>
      <c r="S4" s="3178"/>
      <c r="T4" s="3178"/>
      <c r="U4" s="3178"/>
      <c r="V4" s="3178"/>
      <c r="W4" s="3178"/>
      <c r="X4" s="3178"/>
      <c r="Y4" s="3178"/>
      <c r="Z4" s="3178"/>
      <c r="AA4" s="3178"/>
      <c r="AB4" s="3179"/>
      <c r="AC4" s="3179"/>
      <c r="AD4" s="3179"/>
      <c r="AE4" s="3179"/>
      <c r="AF4" s="3179"/>
      <c r="AG4" s="3178"/>
      <c r="AH4" s="3178"/>
      <c r="AI4" s="3178"/>
      <c r="AJ4" s="3178"/>
      <c r="AK4" s="3178"/>
      <c r="AL4" s="2558"/>
      <c r="AM4" s="2558"/>
      <c r="AN4" s="2558"/>
      <c r="AO4" s="2558"/>
      <c r="AP4" s="3180"/>
      <c r="AQ4" s="3180"/>
      <c r="AR4" s="3180"/>
      <c r="AS4" s="3180"/>
      <c r="AT4" s="3180"/>
      <c r="AU4" s="3180"/>
      <c r="AV4" s="3180"/>
      <c r="AW4" s="3180"/>
      <c r="AX4" s="3180"/>
      <c r="AY4" s="3180"/>
      <c r="AZ4" s="3180"/>
      <c r="BA4" s="3180"/>
      <c r="BB4" s="3180"/>
      <c r="BC4" s="3180"/>
      <c r="BD4" s="3180"/>
      <c r="BE4" s="3180"/>
      <c r="BF4" s="3180"/>
      <c r="BG4" s="3180"/>
      <c r="BH4" s="3180"/>
      <c r="BI4" s="3180"/>
      <c r="BJ4" s="3180"/>
      <c r="BK4" s="3180"/>
      <c r="BL4" s="3180"/>
      <c r="BM4" s="3180"/>
      <c r="BN4" s="3180"/>
      <c r="BO4" s="3180"/>
      <c r="BP4" s="3180"/>
      <c r="BQ4" s="3180"/>
      <c r="BR4" s="3180"/>
      <c r="BS4" s="3180"/>
      <c r="BT4" s="3180"/>
      <c r="BU4" s="3180"/>
      <c r="BV4" s="3180"/>
      <c r="BW4" s="3180"/>
      <c r="BX4" s="3180"/>
      <c r="BY4" s="3180"/>
      <c r="BZ4" s="3180"/>
      <c r="CA4" s="3180"/>
      <c r="CB4" s="3180"/>
      <c r="CC4" s="3180"/>
      <c r="CD4" s="3180"/>
      <c r="CE4" s="3180"/>
      <c r="CF4" s="3180"/>
      <c r="CG4" s="3180"/>
    </row>
    <row r="5" spans="1:85" ht="63" customHeight="1" x14ac:dyDescent="0.35">
      <c r="A5" s="3182" t="s">
        <v>885</v>
      </c>
      <c r="B5" s="3317" t="s">
        <v>93</v>
      </c>
      <c r="C5" s="3318"/>
      <c r="D5" s="3318"/>
      <c r="E5" s="3318"/>
      <c r="F5" s="3318"/>
      <c r="G5" s="3318"/>
      <c r="H5" s="3318"/>
      <c r="I5" s="3318"/>
      <c r="J5" s="3318"/>
      <c r="K5" s="3318"/>
      <c r="L5" s="3318"/>
      <c r="M5" s="3318"/>
      <c r="N5" s="3318"/>
      <c r="O5" s="3318"/>
      <c r="P5" s="3318"/>
      <c r="Q5" s="3318"/>
      <c r="R5" s="3318"/>
      <c r="S5" s="3318"/>
      <c r="T5" s="3318"/>
      <c r="U5" s="3318"/>
      <c r="V5" s="3318"/>
      <c r="W5" s="3318"/>
      <c r="X5" s="3318"/>
      <c r="Y5" s="3318"/>
      <c r="Z5" s="3318"/>
      <c r="AA5" s="3318"/>
      <c r="AB5" s="3178"/>
      <c r="AC5" s="3178"/>
      <c r="AD5" s="3178"/>
      <c r="AE5" s="3178"/>
      <c r="AF5" s="3178"/>
      <c r="AG5" s="3183"/>
      <c r="AH5" s="3183"/>
      <c r="AI5" s="3183"/>
      <c r="AJ5" s="3183"/>
      <c r="AK5" s="3184"/>
      <c r="AL5" s="2558"/>
      <c r="AM5" s="2558"/>
      <c r="AN5" s="2558"/>
      <c r="AO5" s="3185"/>
      <c r="AP5" s="3180"/>
      <c r="AQ5" s="3180"/>
      <c r="AR5" s="3180"/>
      <c r="AS5" s="3180"/>
      <c r="AT5" s="3180"/>
      <c r="AU5" s="3180"/>
      <c r="AV5" s="3180"/>
      <c r="AW5" s="3180"/>
      <c r="AX5" s="3180"/>
      <c r="AY5" s="3180"/>
      <c r="AZ5" s="3180"/>
      <c r="BA5" s="3180"/>
      <c r="BB5" s="3180"/>
      <c r="BC5" s="3180"/>
      <c r="BD5" s="3180"/>
      <c r="BE5" s="3180"/>
      <c r="BF5" s="3180"/>
      <c r="BG5" s="3180"/>
      <c r="BH5" s="3180"/>
      <c r="BI5" s="3180"/>
      <c r="BJ5" s="3180"/>
      <c r="BK5" s="3180"/>
      <c r="BL5" s="3180"/>
      <c r="BM5" s="3180"/>
      <c r="BN5" s="3180"/>
      <c r="BO5" s="3180"/>
      <c r="BP5" s="3180"/>
      <c r="BQ5" s="3180"/>
      <c r="BR5" s="3180"/>
      <c r="BS5" s="3180"/>
      <c r="BT5" s="3180"/>
      <c r="BU5" s="3180"/>
      <c r="BV5" s="3180"/>
      <c r="BW5" s="3180"/>
      <c r="BX5" s="3180"/>
      <c r="BY5" s="3180"/>
      <c r="BZ5" s="3180"/>
      <c r="CA5" s="3180"/>
      <c r="CB5" s="3180"/>
      <c r="CC5" s="3180"/>
      <c r="CD5" s="3180"/>
      <c r="CE5" s="3180"/>
      <c r="CF5" s="3180"/>
      <c r="CG5" s="3180"/>
    </row>
    <row r="6" spans="1:85" ht="63" customHeight="1" x14ac:dyDescent="0.35">
      <c r="A6" s="3171"/>
      <c r="B6" s="35" t="s">
        <v>54</v>
      </c>
      <c r="C6" s="313" t="s">
        <v>6</v>
      </c>
      <c r="D6" s="313" t="s">
        <v>7</v>
      </c>
      <c r="E6" s="313" t="s">
        <v>8</v>
      </c>
      <c r="F6" s="313" t="s">
        <v>123</v>
      </c>
      <c r="G6" s="36" t="s">
        <v>160</v>
      </c>
      <c r="H6" s="36" t="s">
        <v>194</v>
      </c>
      <c r="I6" s="36" t="s">
        <v>202</v>
      </c>
      <c r="J6" s="36" t="s">
        <v>241</v>
      </c>
      <c r="K6" s="36" t="s">
        <v>273</v>
      </c>
      <c r="L6" s="36" t="s">
        <v>284</v>
      </c>
      <c r="M6" s="36" t="s">
        <v>322</v>
      </c>
      <c r="N6" s="36" t="s">
        <v>342</v>
      </c>
      <c r="O6" s="36" t="s">
        <v>356</v>
      </c>
      <c r="P6" s="36" t="s">
        <v>384</v>
      </c>
      <c r="Q6" s="36" t="s">
        <v>493</v>
      </c>
      <c r="R6" s="36" t="s">
        <v>535</v>
      </c>
      <c r="S6" s="36" t="s">
        <v>541</v>
      </c>
      <c r="T6" s="36" t="s">
        <v>545</v>
      </c>
      <c r="U6" s="36" t="s">
        <v>578</v>
      </c>
      <c r="V6" s="36" t="s">
        <v>586</v>
      </c>
      <c r="W6" s="36" t="s">
        <v>633</v>
      </c>
      <c r="X6" s="36" t="s">
        <v>646</v>
      </c>
      <c r="Y6" s="36" t="s">
        <v>647</v>
      </c>
      <c r="Z6" s="36" t="s">
        <v>668</v>
      </c>
      <c r="AA6" s="36" t="s">
        <v>671</v>
      </c>
      <c r="AB6" s="36" t="s">
        <v>688</v>
      </c>
      <c r="AC6" s="36" t="s">
        <v>689</v>
      </c>
      <c r="AD6" s="36" t="s">
        <v>735</v>
      </c>
      <c r="AE6" s="36" t="s">
        <v>776</v>
      </c>
      <c r="AF6" s="36" t="s">
        <v>811</v>
      </c>
      <c r="AG6" s="36" t="s">
        <v>1055</v>
      </c>
      <c r="AH6" s="37" t="s">
        <v>1072</v>
      </c>
      <c r="AI6" s="38" t="s">
        <v>1075</v>
      </c>
      <c r="AJ6" s="38" t="s">
        <v>1117</v>
      </c>
      <c r="AK6" s="243" t="s">
        <v>1162</v>
      </c>
      <c r="AL6" s="135" t="s">
        <v>1176</v>
      </c>
      <c r="AM6" s="350" t="s">
        <v>1211</v>
      </c>
      <c r="AN6" s="3040" t="s">
        <v>1297</v>
      </c>
      <c r="AO6" s="351" t="s">
        <v>1328</v>
      </c>
      <c r="AP6" s="3180"/>
      <c r="AQ6" s="3180"/>
      <c r="AR6" s="3180"/>
      <c r="AS6" s="3180"/>
      <c r="AT6" s="3180"/>
      <c r="AU6" s="3180"/>
      <c r="AV6" s="3180"/>
      <c r="AW6" s="3180"/>
      <c r="AX6" s="3180"/>
      <c r="AY6" s="3180"/>
      <c r="AZ6" s="3180"/>
      <c r="BA6" s="3180"/>
      <c r="BB6" s="3180"/>
      <c r="BC6" s="3180"/>
      <c r="BD6" s="3180"/>
      <c r="BE6" s="3180"/>
      <c r="BF6" s="3180"/>
      <c r="BG6" s="3180"/>
      <c r="BH6" s="3180"/>
      <c r="BI6" s="3180"/>
      <c r="BJ6" s="3180"/>
      <c r="BK6" s="3180"/>
      <c r="BL6" s="3180"/>
      <c r="BM6" s="3180"/>
      <c r="BN6" s="3180"/>
      <c r="BO6" s="3180"/>
      <c r="BP6" s="3180"/>
      <c r="BQ6" s="3180"/>
      <c r="BR6" s="3180"/>
      <c r="BS6" s="3180"/>
      <c r="BT6" s="3180"/>
      <c r="BU6" s="3180"/>
      <c r="BV6" s="3180"/>
      <c r="BW6" s="3180"/>
      <c r="BX6" s="3180"/>
      <c r="BY6" s="3180"/>
      <c r="BZ6" s="3180"/>
      <c r="CA6" s="3180"/>
      <c r="CB6" s="3180"/>
      <c r="CC6" s="3180"/>
      <c r="CD6" s="3180"/>
      <c r="CE6" s="3180"/>
      <c r="CF6" s="3180"/>
      <c r="CG6" s="3180"/>
    </row>
    <row r="7" spans="1:85" ht="15.5" x14ac:dyDescent="0.35">
      <c r="A7" s="3186"/>
      <c r="B7" s="3187" t="s">
        <v>90</v>
      </c>
      <c r="C7" s="3188">
        <v>6.8940000000000001</v>
      </c>
      <c r="D7" s="3188">
        <v>6.6150000000000002</v>
      </c>
      <c r="E7" s="3188">
        <v>7.3070000000000004</v>
      </c>
      <c r="F7" s="3188">
        <v>8.0079999999999991</v>
      </c>
      <c r="G7" s="3188">
        <v>7.1459999999999999</v>
      </c>
      <c r="H7" s="3188">
        <v>7.4880000000000004</v>
      </c>
      <c r="I7" s="3188">
        <v>7.7969999999999997</v>
      </c>
      <c r="J7" s="3188">
        <v>8.0589999999999993</v>
      </c>
      <c r="K7" s="3188">
        <v>8.4529999999999994</v>
      </c>
      <c r="L7" s="3188">
        <v>7.3250000000000002</v>
      </c>
      <c r="M7" s="3188">
        <v>7.82</v>
      </c>
      <c r="N7" s="3188">
        <v>7.6559999999999997</v>
      </c>
      <c r="O7" s="3188">
        <v>7.8879999999999999</v>
      </c>
      <c r="P7" s="3188">
        <v>10.718999999999999</v>
      </c>
      <c r="Q7" s="3188">
        <v>12.489000000000001</v>
      </c>
      <c r="R7" s="3188">
        <v>10.721</v>
      </c>
      <c r="S7" s="3188">
        <v>9.3209999999999997</v>
      </c>
      <c r="T7" s="3188">
        <v>8.5519999999999996</v>
      </c>
      <c r="U7" s="3188">
        <v>8.65</v>
      </c>
      <c r="V7" s="3188">
        <v>8.593</v>
      </c>
      <c r="W7" s="3188">
        <v>7.968</v>
      </c>
      <c r="X7" s="3188">
        <v>8.0510000000000002</v>
      </c>
      <c r="Y7" s="3188">
        <v>8.2789999999999999</v>
      </c>
      <c r="Z7" s="3188">
        <v>7.7450000000000001</v>
      </c>
      <c r="AA7" s="3188">
        <v>8.3149999999999995</v>
      </c>
      <c r="AB7" s="3188">
        <v>7.6689999999999996</v>
      </c>
      <c r="AC7" s="3188">
        <v>8.6259999999999994</v>
      </c>
      <c r="AD7" s="3188">
        <v>8.1980000000000004</v>
      </c>
      <c r="AE7" s="3188">
        <v>8.0039999999999996</v>
      </c>
      <c r="AF7" s="3188">
        <v>7.5570000000000004</v>
      </c>
      <c r="AG7" s="3188">
        <v>8.0340000000000007</v>
      </c>
      <c r="AH7" s="3188">
        <v>7.8579999999999997</v>
      </c>
      <c r="AI7" s="3188">
        <v>8.0820000000000007</v>
      </c>
      <c r="AJ7" s="3188">
        <v>8.3510000000000009</v>
      </c>
      <c r="AK7" s="3188">
        <v>8.3049999999999997</v>
      </c>
      <c r="AL7" s="3188">
        <v>7.7839999999999998</v>
      </c>
      <c r="AM7" s="3188">
        <v>8.5419999999999998</v>
      </c>
      <c r="AN7" s="3189">
        <v>8.1280000000000001</v>
      </c>
      <c r="AO7" s="3190">
        <v>7.6689999999999996</v>
      </c>
      <c r="AP7" s="3180"/>
      <c r="AQ7" s="3180"/>
      <c r="AR7" s="3180"/>
      <c r="AS7" s="3180"/>
      <c r="AT7" s="3180"/>
      <c r="AU7" s="3180"/>
      <c r="AV7" s="3180"/>
      <c r="AW7" s="3180"/>
      <c r="AX7" s="3180"/>
      <c r="AY7" s="3180"/>
      <c r="AZ7" s="3180"/>
      <c r="BA7" s="3180"/>
      <c r="BB7" s="3180"/>
      <c r="BC7" s="3180"/>
      <c r="BD7" s="3180"/>
      <c r="BE7" s="3180"/>
      <c r="BF7" s="3180"/>
      <c r="BG7" s="3180"/>
      <c r="BH7" s="3180"/>
      <c r="BI7" s="3180"/>
      <c r="BJ7" s="3180"/>
      <c r="BK7" s="3180"/>
      <c r="BL7" s="3180"/>
      <c r="BM7" s="3180"/>
      <c r="BN7" s="3180"/>
      <c r="BO7" s="3180"/>
      <c r="BP7" s="3180"/>
      <c r="BQ7" s="3180"/>
      <c r="BR7" s="3180"/>
      <c r="BS7" s="3180"/>
      <c r="BT7" s="3180"/>
      <c r="BU7" s="3180"/>
      <c r="BV7" s="3180"/>
      <c r="BW7" s="3180"/>
      <c r="BX7" s="3180"/>
      <c r="BY7" s="3180"/>
      <c r="BZ7" s="3180"/>
      <c r="CA7" s="3180"/>
      <c r="CB7" s="3180"/>
      <c r="CC7" s="3180"/>
      <c r="CD7" s="3180"/>
      <c r="CE7" s="3180"/>
      <c r="CF7" s="3180"/>
      <c r="CG7" s="3180"/>
    </row>
    <row r="8" spans="1:85" ht="15.5" x14ac:dyDescent="0.35">
      <c r="A8" s="3186"/>
      <c r="B8" s="3191" t="s">
        <v>91</v>
      </c>
      <c r="C8" s="3188">
        <v>10.414</v>
      </c>
      <c r="D8" s="3188">
        <v>9.4039999999999999</v>
      </c>
      <c r="E8" s="3188">
        <v>9.3309999999999995</v>
      </c>
      <c r="F8" s="3188">
        <v>9.6639999999999997</v>
      </c>
      <c r="G8" s="3188">
        <v>8.7550000000000008</v>
      </c>
      <c r="H8" s="3188">
        <v>11.666</v>
      </c>
      <c r="I8" s="3188">
        <v>10.771000000000001</v>
      </c>
      <c r="J8" s="3188">
        <v>12.827999999999999</v>
      </c>
      <c r="K8" s="3188">
        <v>11.865</v>
      </c>
      <c r="L8" s="3188">
        <v>12.254</v>
      </c>
      <c r="M8" s="3188">
        <v>13.209</v>
      </c>
      <c r="N8" s="3188">
        <v>11.803000000000001</v>
      </c>
      <c r="O8" s="3188">
        <v>10.821</v>
      </c>
      <c r="P8" s="3188">
        <v>16.25</v>
      </c>
      <c r="Q8" s="3188">
        <v>20.675000000000001</v>
      </c>
      <c r="R8" s="3188">
        <v>26.53</v>
      </c>
      <c r="S8" s="3188">
        <v>19.335000000000001</v>
      </c>
      <c r="T8" s="3188">
        <v>20.193000000000001</v>
      </c>
      <c r="U8" s="3188">
        <v>17.126999999999999</v>
      </c>
      <c r="V8" s="3188">
        <v>18.163</v>
      </c>
      <c r="W8" s="3188">
        <v>14.26</v>
      </c>
      <c r="X8" s="3188">
        <v>14.933</v>
      </c>
      <c r="Y8" s="3188">
        <v>13.65</v>
      </c>
      <c r="Z8" s="3188">
        <v>13.077999999999999</v>
      </c>
      <c r="AA8" s="3188">
        <v>13.038</v>
      </c>
      <c r="AB8" s="3188">
        <v>12.06</v>
      </c>
      <c r="AC8" s="3188">
        <v>11.606</v>
      </c>
      <c r="AD8" s="3188">
        <v>12.292</v>
      </c>
      <c r="AE8" s="3188">
        <v>13.035</v>
      </c>
      <c r="AF8" s="3188">
        <v>12.348000000000001</v>
      </c>
      <c r="AG8" s="3188">
        <v>11.356</v>
      </c>
      <c r="AH8" s="3188">
        <v>9.9169999999999998</v>
      </c>
      <c r="AI8" s="3188">
        <v>10.555999999999999</v>
      </c>
      <c r="AJ8" s="3188">
        <v>10.55</v>
      </c>
      <c r="AK8" s="3188">
        <v>10.436999999999999</v>
      </c>
      <c r="AL8" s="3188">
        <v>10.885999999999999</v>
      </c>
      <c r="AM8" s="3188">
        <v>10.911</v>
      </c>
      <c r="AN8" s="3189">
        <v>11.297000000000001</v>
      </c>
      <c r="AO8" s="3190">
        <v>10.071</v>
      </c>
      <c r="AP8" s="3180"/>
      <c r="AQ8" s="3180"/>
      <c r="AR8" s="3180"/>
      <c r="AS8" s="3180"/>
      <c r="AT8" s="3180"/>
      <c r="AU8" s="3180"/>
      <c r="AV8" s="3180"/>
      <c r="AW8" s="3180"/>
      <c r="AX8" s="3180"/>
      <c r="AY8" s="3180"/>
      <c r="AZ8" s="3180"/>
      <c r="BA8" s="3180"/>
      <c r="BB8" s="3180"/>
      <c r="BC8" s="3180"/>
      <c r="BD8" s="3180"/>
      <c r="BE8" s="3180"/>
      <c r="BF8" s="3180"/>
      <c r="BG8" s="3180"/>
      <c r="BH8" s="3180"/>
      <c r="BI8" s="3180"/>
      <c r="BJ8" s="3180"/>
      <c r="BK8" s="3180"/>
      <c r="BL8" s="3180"/>
      <c r="BM8" s="3180"/>
      <c r="BN8" s="3180"/>
      <c r="BO8" s="3180"/>
      <c r="BP8" s="3180"/>
      <c r="BQ8" s="3180"/>
      <c r="BR8" s="3180"/>
      <c r="BS8" s="3180"/>
      <c r="BT8" s="3180"/>
      <c r="BU8" s="3180"/>
      <c r="BV8" s="3180"/>
      <c r="BW8" s="3180"/>
      <c r="BX8" s="3180"/>
      <c r="BY8" s="3180"/>
      <c r="BZ8" s="3180"/>
      <c r="CA8" s="3180"/>
      <c r="CB8" s="3180"/>
      <c r="CC8" s="3180"/>
      <c r="CD8" s="3180"/>
      <c r="CE8" s="3180"/>
      <c r="CF8" s="3180"/>
      <c r="CG8" s="3180"/>
    </row>
    <row r="9" spans="1:85" ht="15.5" x14ac:dyDescent="0.35">
      <c r="A9" s="3192"/>
      <c r="B9" s="3193" t="s">
        <v>92</v>
      </c>
      <c r="C9" s="3188">
        <v>3.8029999999999999</v>
      </c>
      <c r="D9" s="3188">
        <v>3.258</v>
      </c>
      <c r="E9" s="3188">
        <v>2.7829999999999999</v>
      </c>
      <c r="F9" s="3188">
        <v>3.2669999999999999</v>
      </c>
      <c r="G9" s="3188">
        <v>2.7320000000000002</v>
      </c>
      <c r="H9" s="3188">
        <v>3.2080000000000002</v>
      </c>
      <c r="I9" s="3188">
        <v>3.3029999999999999</v>
      </c>
      <c r="J9" s="3188">
        <v>2.9390000000000001</v>
      </c>
      <c r="K9" s="3188">
        <v>3.3679999999999999</v>
      </c>
      <c r="L9" s="3188">
        <v>3.2719999999999998</v>
      </c>
      <c r="M9" s="3188">
        <v>3.1389999999999998</v>
      </c>
      <c r="N9" s="3188">
        <v>3.3010000000000002</v>
      </c>
      <c r="O9" s="3188">
        <v>3.0619999999999998</v>
      </c>
      <c r="P9" s="3188">
        <v>4.22</v>
      </c>
      <c r="Q9" s="3188">
        <v>4.165</v>
      </c>
      <c r="R9" s="3188">
        <v>4.077</v>
      </c>
      <c r="S9" s="3188">
        <v>4.5209999999999999</v>
      </c>
      <c r="T9" s="3188">
        <v>5.133</v>
      </c>
      <c r="U9" s="3188">
        <v>4.9269999999999996</v>
      </c>
      <c r="V9" s="3188">
        <v>5.3179999999999996</v>
      </c>
      <c r="W9" s="3188">
        <v>4.2389999999999999</v>
      </c>
      <c r="X9" s="3188">
        <v>5.5250000000000004</v>
      </c>
      <c r="Y9" s="3188">
        <v>5.2779999999999996</v>
      </c>
      <c r="Z9" s="3188">
        <v>5.4039999999999999</v>
      </c>
      <c r="AA9" s="3188">
        <v>5.0640000000000001</v>
      </c>
      <c r="AB9" s="3188">
        <v>4.8280000000000003</v>
      </c>
      <c r="AC9" s="3188">
        <v>4.2560000000000002</v>
      </c>
      <c r="AD9" s="3188">
        <v>4.03</v>
      </c>
      <c r="AE9" s="3188">
        <v>3.9239999999999999</v>
      </c>
      <c r="AF9" s="3188">
        <v>3.319</v>
      </c>
      <c r="AG9" s="3188">
        <v>3.0960000000000001</v>
      </c>
      <c r="AH9" s="3188">
        <v>3.1930000000000001</v>
      </c>
      <c r="AI9" s="3188">
        <v>3.4969999999999999</v>
      </c>
      <c r="AJ9" s="3188">
        <v>3.4510000000000001</v>
      </c>
      <c r="AK9" s="3188">
        <v>3.2669999999999999</v>
      </c>
      <c r="AL9" s="3188">
        <v>3.2719999999999998</v>
      </c>
      <c r="AM9" s="3188">
        <v>2.927</v>
      </c>
      <c r="AN9" s="3189">
        <v>3.4769999999999999</v>
      </c>
      <c r="AO9" s="3194">
        <v>3.4670000000000001</v>
      </c>
      <c r="AP9" s="3180"/>
      <c r="AQ9" s="3180"/>
      <c r="AR9" s="3180"/>
      <c r="AS9" s="3180"/>
      <c r="AT9" s="3180"/>
      <c r="AU9" s="3180"/>
      <c r="AV9" s="3180"/>
      <c r="AW9" s="3180"/>
      <c r="AX9" s="3180"/>
      <c r="AY9" s="3180"/>
      <c r="AZ9" s="3180"/>
      <c r="BA9" s="3180"/>
      <c r="BB9" s="3180"/>
      <c r="BC9" s="3180"/>
      <c r="BD9" s="3180"/>
      <c r="BE9" s="3180"/>
      <c r="BF9" s="3180"/>
      <c r="BG9" s="3180"/>
      <c r="BH9" s="3180"/>
      <c r="BI9" s="3180"/>
      <c r="BJ9" s="3180"/>
      <c r="BK9" s="3180"/>
      <c r="BL9" s="3180"/>
      <c r="BM9" s="3180"/>
      <c r="BN9" s="3180"/>
      <c r="BO9" s="3180"/>
      <c r="BP9" s="3180"/>
      <c r="BQ9" s="3180"/>
      <c r="BR9" s="3180"/>
      <c r="BS9" s="3180"/>
      <c r="BT9" s="3180"/>
      <c r="BU9" s="3180"/>
      <c r="BV9" s="3180"/>
      <c r="BW9" s="3180"/>
      <c r="BX9" s="3180"/>
      <c r="BY9" s="3180"/>
      <c r="BZ9" s="3180"/>
      <c r="CA9" s="3180"/>
      <c r="CB9" s="3180"/>
      <c r="CC9" s="3180"/>
      <c r="CD9" s="3180"/>
      <c r="CE9" s="3180"/>
      <c r="CF9" s="3180"/>
      <c r="CG9" s="3180"/>
    </row>
    <row r="10" spans="1:85" ht="3" customHeight="1" x14ac:dyDescent="0.35">
      <c r="A10" s="3178"/>
      <c r="B10" s="3195"/>
      <c r="C10" s="2558"/>
      <c r="D10" s="2558"/>
      <c r="E10" s="3196"/>
      <c r="F10" s="3178"/>
      <c r="G10" s="3178"/>
      <c r="H10" s="3178"/>
      <c r="I10" s="3178"/>
      <c r="J10" s="3178"/>
      <c r="K10" s="3178"/>
      <c r="L10" s="3178"/>
      <c r="M10" s="3178"/>
      <c r="N10" s="3178"/>
      <c r="O10" s="3178"/>
      <c r="P10" s="3178"/>
      <c r="Q10" s="3178"/>
      <c r="R10" s="3178"/>
      <c r="S10" s="3178"/>
      <c r="T10" s="3178"/>
      <c r="U10" s="3178"/>
      <c r="V10" s="3178"/>
      <c r="W10" s="3178"/>
      <c r="X10" s="3178"/>
      <c r="Y10" s="3178"/>
      <c r="Z10" s="3178"/>
      <c r="AA10" s="3178"/>
      <c r="AB10" s="3178"/>
      <c r="AC10" s="3178"/>
      <c r="AD10" s="3178"/>
      <c r="AE10" s="3178"/>
      <c r="AF10" s="3178"/>
      <c r="AG10" s="3178"/>
      <c r="AH10" s="3178"/>
      <c r="AI10" s="3178"/>
      <c r="AJ10" s="3178"/>
      <c r="AK10" s="3178"/>
      <c r="AL10" s="2558"/>
      <c r="AM10" s="2558"/>
      <c r="AN10" s="2558"/>
      <c r="AO10" s="2558"/>
      <c r="AP10" s="3180"/>
      <c r="AQ10" s="3180"/>
      <c r="AR10" s="3180"/>
      <c r="AS10" s="3180"/>
      <c r="AT10" s="3180"/>
      <c r="AU10" s="3180"/>
      <c r="AV10" s="3180"/>
      <c r="AW10" s="3180"/>
      <c r="AX10" s="3180"/>
      <c r="AY10" s="3180"/>
      <c r="AZ10" s="3180"/>
      <c r="BA10" s="3180"/>
      <c r="BB10" s="3180"/>
      <c r="BC10" s="3180"/>
      <c r="BD10" s="3180"/>
      <c r="BE10" s="3180"/>
      <c r="BF10" s="3180"/>
      <c r="BG10" s="3180"/>
      <c r="BH10" s="3180"/>
      <c r="BI10" s="3180"/>
      <c r="BJ10" s="3180"/>
      <c r="BK10" s="3180"/>
      <c r="BL10" s="3180"/>
      <c r="BM10" s="3180"/>
      <c r="BN10" s="3180"/>
      <c r="BO10" s="3180"/>
      <c r="BP10" s="3180"/>
      <c r="BQ10" s="3180"/>
      <c r="BR10" s="3180"/>
      <c r="BS10" s="3180"/>
      <c r="BT10" s="3180"/>
      <c r="BU10" s="3180"/>
      <c r="BV10" s="3180"/>
      <c r="BW10" s="3180"/>
      <c r="BX10" s="3180"/>
      <c r="BY10" s="3180"/>
      <c r="BZ10" s="3180"/>
      <c r="CA10" s="3180"/>
      <c r="CB10" s="3180"/>
      <c r="CC10" s="3180"/>
      <c r="CD10" s="3180"/>
      <c r="CE10" s="3180"/>
      <c r="CF10" s="3180"/>
      <c r="CG10" s="3180"/>
    </row>
    <row r="11" spans="1:85" ht="36" customHeight="1" x14ac:dyDescent="0.35">
      <c r="A11" s="3178"/>
      <c r="B11" s="3285" t="s">
        <v>158</v>
      </c>
      <c r="C11" s="3285"/>
      <c r="D11" s="3285"/>
      <c r="E11" s="3285"/>
      <c r="F11" s="3285"/>
      <c r="G11" s="3285"/>
      <c r="H11" s="3285"/>
      <c r="I11" s="3285"/>
      <c r="J11" s="3285"/>
      <c r="K11" s="3285"/>
      <c r="L11" s="3285"/>
      <c r="M11" s="3285"/>
      <c r="N11" s="3285"/>
      <c r="O11" s="3285"/>
      <c r="P11" s="3285"/>
      <c r="Q11" s="3285"/>
      <c r="R11" s="3285"/>
      <c r="S11" s="3285"/>
      <c r="T11" s="3285"/>
      <c r="U11" s="3285"/>
      <c r="V11" s="3285"/>
      <c r="W11" s="3285"/>
      <c r="X11" s="3285"/>
      <c r="Y11" s="3285"/>
      <c r="Z11" s="3276"/>
      <c r="AA11" s="3276"/>
      <c r="AB11" s="3276"/>
      <c r="AC11" s="3276"/>
      <c r="AD11" s="3276"/>
      <c r="AE11" s="3178"/>
      <c r="AF11" s="3178"/>
      <c r="AG11" s="3178"/>
      <c r="AH11" s="3178"/>
      <c r="AI11" s="3178"/>
      <c r="AJ11" s="3178"/>
      <c r="AK11" s="3178"/>
      <c r="AL11" s="2558"/>
      <c r="AM11" s="2558"/>
      <c r="AN11" s="2558"/>
      <c r="AO11" s="2558"/>
      <c r="AP11" s="3180"/>
      <c r="AQ11" s="3180"/>
      <c r="AR11" s="3180"/>
      <c r="AS11" s="3180"/>
      <c r="AT11" s="3180"/>
      <c r="AU11" s="3180"/>
      <c r="AV11" s="3180"/>
      <c r="AW11" s="3180"/>
      <c r="AX11" s="3180"/>
      <c r="AY11" s="3180"/>
      <c r="AZ11" s="3180"/>
      <c r="BA11" s="3180"/>
      <c r="BB11" s="3180"/>
      <c r="BC11" s="3180"/>
      <c r="BD11" s="3180"/>
      <c r="BE11" s="3180"/>
      <c r="BF11" s="3180"/>
      <c r="BG11" s="3180"/>
      <c r="BH11" s="3180"/>
      <c r="BI11" s="3180"/>
      <c r="BJ11" s="3180"/>
      <c r="BK11" s="3180"/>
      <c r="BL11" s="3180"/>
      <c r="BM11" s="3180"/>
      <c r="BN11" s="3180"/>
      <c r="BO11" s="3180"/>
      <c r="BP11" s="3180"/>
      <c r="BQ11" s="3180"/>
      <c r="BR11" s="3180"/>
      <c r="BS11" s="3180"/>
      <c r="BT11" s="3180"/>
      <c r="BU11" s="3180"/>
      <c r="BV11" s="3180"/>
      <c r="BW11" s="3180"/>
      <c r="BX11" s="3180"/>
      <c r="BY11" s="3180"/>
      <c r="BZ11" s="3180"/>
      <c r="CA11" s="3180"/>
      <c r="CB11" s="3180"/>
      <c r="CC11" s="3180"/>
      <c r="CD11" s="3180"/>
      <c r="CE11" s="3180"/>
      <c r="CF11" s="3180"/>
      <c r="CG11" s="3180"/>
    </row>
    <row r="12" spans="1:85" ht="15.5" x14ac:dyDescent="0.35">
      <c r="A12" s="3178"/>
      <c r="B12" s="3179"/>
      <c r="C12" s="3179"/>
      <c r="D12" s="3179"/>
      <c r="E12" s="3179"/>
      <c r="F12" s="3179"/>
      <c r="G12" s="3179"/>
      <c r="H12" s="3179"/>
      <c r="I12" s="3179"/>
      <c r="J12" s="3179"/>
      <c r="K12" s="3179"/>
      <c r="L12" s="3179"/>
      <c r="M12" s="3179"/>
      <c r="N12" s="3179"/>
      <c r="O12" s="3179"/>
      <c r="P12" s="3179"/>
      <c r="Q12" s="3179"/>
      <c r="R12" s="3179"/>
      <c r="S12" s="3178"/>
      <c r="T12" s="3178"/>
      <c r="U12" s="3178"/>
      <c r="V12" s="3178"/>
      <c r="W12" s="3178"/>
      <c r="X12" s="3178"/>
      <c r="Y12" s="3178"/>
      <c r="Z12" s="3178"/>
      <c r="AA12" s="3178"/>
      <c r="AB12" s="3179"/>
      <c r="AC12" s="3179"/>
      <c r="AD12" s="3179"/>
      <c r="AE12" s="3179"/>
      <c r="AF12" s="3179"/>
      <c r="AG12" s="3178"/>
      <c r="AH12" s="3178"/>
      <c r="AI12" s="3178"/>
      <c r="AJ12" s="3178"/>
      <c r="AK12" s="3178"/>
      <c r="AL12" s="2558"/>
      <c r="AM12" s="2558"/>
      <c r="AN12" s="2558"/>
      <c r="AO12" s="2558"/>
      <c r="AP12" s="3180"/>
      <c r="AQ12" s="3180"/>
      <c r="AR12" s="3180"/>
      <c r="AS12" s="3180"/>
      <c r="AT12" s="3180"/>
      <c r="AU12" s="3180"/>
      <c r="AV12" s="3180"/>
      <c r="AW12" s="3180"/>
      <c r="AX12" s="3180"/>
      <c r="AY12" s="3180"/>
      <c r="AZ12" s="3180"/>
      <c r="BA12" s="3180"/>
      <c r="BB12" s="3180"/>
      <c r="BC12" s="3180"/>
      <c r="BD12" s="3180"/>
      <c r="BE12" s="3180"/>
      <c r="BF12" s="3180"/>
      <c r="BG12" s="3180"/>
      <c r="BH12" s="3180"/>
      <c r="BI12" s="3180"/>
      <c r="BJ12" s="3180"/>
      <c r="BK12" s="3180"/>
      <c r="BL12" s="3180"/>
      <c r="BM12" s="3180"/>
      <c r="BN12" s="3180"/>
      <c r="BO12" s="3180"/>
      <c r="BP12" s="3180"/>
      <c r="BQ12" s="3180"/>
      <c r="BR12" s="3180"/>
      <c r="BS12" s="3180"/>
      <c r="BT12" s="3180"/>
      <c r="BU12" s="3180"/>
      <c r="BV12" s="3180"/>
      <c r="BW12" s="3180"/>
      <c r="BX12" s="3180"/>
      <c r="BY12" s="3180"/>
      <c r="BZ12" s="3180"/>
      <c r="CA12" s="3180"/>
      <c r="CB12" s="3180"/>
      <c r="CC12" s="3180"/>
      <c r="CD12" s="3180"/>
      <c r="CE12" s="3180"/>
      <c r="CF12" s="3180"/>
      <c r="CG12" s="3180"/>
    </row>
    <row r="13" spans="1:85" ht="63" customHeight="1" x14ac:dyDescent="0.35">
      <c r="A13" s="3182" t="s">
        <v>886</v>
      </c>
      <c r="B13" s="3317" t="s">
        <v>94</v>
      </c>
      <c r="C13" s="3318"/>
      <c r="D13" s="3318"/>
      <c r="E13" s="3318"/>
      <c r="F13" s="3318"/>
      <c r="G13" s="3318"/>
      <c r="H13" s="3318"/>
      <c r="I13" s="3318"/>
      <c r="J13" s="3318"/>
      <c r="K13" s="3318"/>
      <c r="L13" s="3318"/>
      <c r="M13" s="3318"/>
      <c r="N13" s="3318"/>
      <c r="O13" s="3318"/>
      <c r="P13" s="3318"/>
      <c r="Q13" s="3318"/>
      <c r="R13" s="3318"/>
      <c r="S13" s="3318"/>
      <c r="T13" s="3318"/>
      <c r="U13" s="3318"/>
      <c r="V13" s="3318"/>
      <c r="W13" s="3318"/>
      <c r="X13" s="3318"/>
      <c r="Y13" s="3318"/>
      <c r="Z13" s="3318"/>
      <c r="AA13" s="3318"/>
      <c r="AB13" s="3178"/>
      <c r="AC13" s="3178"/>
      <c r="AD13" s="3178"/>
      <c r="AE13" s="3178"/>
      <c r="AF13" s="3178"/>
      <c r="AG13" s="3183"/>
      <c r="AH13" s="3183"/>
      <c r="AI13" s="3183"/>
      <c r="AJ13" s="3183"/>
      <c r="AK13" s="3184"/>
      <c r="AL13" s="2558"/>
      <c r="AM13" s="2558"/>
      <c r="AN13" s="2558"/>
      <c r="AO13" s="3185"/>
      <c r="AP13" s="3180"/>
      <c r="AQ13" s="3180"/>
      <c r="AR13" s="3180"/>
      <c r="AS13" s="3180"/>
      <c r="AT13" s="3180"/>
      <c r="AU13" s="3180"/>
      <c r="AV13" s="3180"/>
      <c r="AW13" s="3180"/>
      <c r="AX13" s="3180"/>
      <c r="AY13" s="3180"/>
      <c r="AZ13" s="3180"/>
      <c r="BA13" s="3180"/>
      <c r="BB13" s="3180"/>
      <c r="BC13" s="3180"/>
      <c r="BD13" s="3180"/>
      <c r="BE13" s="3180"/>
      <c r="BF13" s="3180"/>
      <c r="BG13" s="3180"/>
      <c r="BH13" s="3180"/>
      <c r="BI13" s="3180"/>
      <c r="BJ13" s="3180"/>
      <c r="BK13" s="3180"/>
      <c r="BL13" s="3180"/>
      <c r="BM13" s="3180"/>
      <c r="BN13" s="3180"/>
      <c r="BO13" s="3180"/>
      <c r="BP13" s="3180"/>
      <c r="BQ13" s="3180"/>
      <c r="BR13" s="3180"/>
      <c r="BS13" s="3180"/>
      <c r="BT13" s="3180"/>
      <c r="BU13" s="3180"/>
      <c r="BV13" s="3180"/>
      <c r="BW13" s="3180"/>
      <c r="BX13" s="3180"/>
      <c r="BY13" s="3180"/>
      <c r="BZ13" s="3180"/>
      <c r="CA13" s="3180"/>
      <c r="CB13" s="3180"/>
      <c r="CC13" s="3180"/>
      <c r="CD13" s="3180"/>
      <c r="CE13" s="3180"/>
      <c r="CF13" s="3180"/>
      <c r="CG13" s="3180"/>
    </row>
    <row r="14" spans="1:85" ht="63" customHeight="1" x14ac:dyDescent="0.35">
      <c r="A14" s="3171"/>
      <c r="B14" s="35" t="s">
        <v>54</v>
      </c>
      <c r="C14" s="313" t="s">
        <v>6</v>
      </c>
      <c r="D14" s="313" t="s">
        <v>7</v>
      </c>
      <c r="E14" s="313" t="s">
        <v>8</v>
      </c>
      <c r="F14" s="313" t="s">
        <v>123</v>
      </c>
      <c r="G14" s="36" t="s">
        <v>160</v>
      </c>
      <c r="H14" s="36" t="s">
        <v>194</v>
      </c>
      <c r="I14" s="36" t="s">
        <v>202</v>
      </c>
      <c r="J14" s="36" t="s">
        <v>241</v>
      </c>
      <c r="K14" s="36" t="s">
        <v>273</v>
      </c>
      <c r="L14" s="36" t="s">
        <v>284</v>
      </c>
      <c r="M14" s="36" t="s">
        <v>322</v>
      </c>
      <c r="N14" s="36" t="s">
        <v>342</v>
      </c>
      <c r="O14" s="36" t="s">
        <v>356</v>
      </c>
      <c r="P14" s="36" t="s">
        <v>384</v>
      </c>
      <c r="Q14" s="36" t="s">
        <v>493</v>
      </c>
      <c r="R14" s="36" t="s">
        <v>535</v>
      </c>
      <c r="S14" s="36" t="s">
        <v>541</v>
      </c>
      <c r="T14" s="36" t="s">
        <v>545</v>
      </c>
      <c r="U14" s="36" t="s">
        <v>578</v>
      </c>
      <c r="V14" s="36" t="s">
        <v>586</v>
      </c>
      <c r="W14" s="36" t="s">
        <v>633</v>
      </c>
      <c r="X14" s="36" t="s">
        <v>646</v>
      </c>
      <c r="Y14" s="36" t="s">
        <v>647</v>
      </c>
      <c r="Z14" s="36" t="s">
        <v>668</v>
      </c>
      <c r="AA14" s="36" t="s">
        <v>671</v>
      </c>
      <c r="AB14" s="36" t="s">
        <v>688</v>
      </c>
      <c r="AC14" s="36" t="s">
        <v>689</v>
      </c>
      <c r="AD14" s="36" t="s">
        <v>735</v>
      </c>
      <c r="AE14" s="36" t="s">
        <v>776</v>
      </c>
      <c r="AF14" s="36" t="s">
        <v>811</v>
      </c>
      <c r="AG14" s="36" t="s">
        <v>1055</v>
      </c>
      <c r="AH14" s="37" t="s">
        <v>1072</v>
      </c>
      <c r="AI14" s="38" t="s">
        <v>1075</v>
      </c>
      <c r="AJ14" s="38" t="s">
        <v>1117</v>
      </c>
      <c r="AK14" s="243" t="s">
        <v>1162</v>
      </c>
      <c r="AL14" s="135" t="s">
        <v>1176</v>
      </c>
      <c r="AM14" s="350" t="s">
        <v>1211</v>
      </c>
      <c r="AN14" s="3040" t="s">
        <v>1297</v>
      </c>
      <c r="AO14" s="351" t="s">
        <v>1328</v>
      </c>
      <c r="AP14" s="3180"/>
      <c r="AQ14" s="3180"/>
      <c r="AR14" s="3180"/>
      <c r="AS14" s="3180"/>
      <c r="AT14" s="3180"/>
      <c r="AU14" s="3180"/>
      <c r="AV14" s="3180"/>
      <c r="AW14" s="3180"/>
      <c r="AX14" s="3180"/>
      <c r="AY14" s="3180"/>
      <c r="AZ14" s="3180"/>
      <c r="BA14" s="3180"/>
      <c r="BB14" s="3180"/>
      <c r="BC14" s="3180"/>
      <c r="BD14" s="3180"/>
      <c r="BE14" s="3180"/>
      <c r="BF14" s="3180"/>
      <c r="BG14" s="3180"/>
      <c r="BH14" s="3180"/>
      <c r="BI14" s="3180"/>
      <c r="BJ14" s="3180"/>
      <c r="BK14" s="3180"/>
      <c r="BL14" s="3180"/>
      <c r="BM14" s="3180"/>
      <c r="BN14" s="3180"/>
      <c r="BO14" s="3180"/>
      <c r="BP14" s="3180"/>
      <c r="BQ14" s="3180"/>
      <c r="BR14" s="3180"/>
      <c r="BS14" s="3180"/>
      <c r="BT14" s="3180"/>
      <c r="BU14" s="3180"/>
      <c r="BV14" s="3180"/>
      <c r="BW14" s="3180"/>
      <c r="BX14" s="3180"/>
      <c r="BY14" s="3180"/>
      <c r="BZ14" s="3180"/>
      <c r="CA14" s="3180"/>
      <c r="CB14" s="3180"/>
      <c r="CC14" s="3180"/>
      <c r="CD14" s="3180"/>
      <c r="CE14" s="3180"/>
      <c r="CF14" s="3180"/>
      <c r="CG14" s="3180"/>
    </row>
    <row r="15" spans="1:85" s="3200" customFormat="1" ht="15.75" customHeight="1" x14ac:dyDescent="0.35">
      <c r="A15" s="3197"/>
      <c r="B15" s="3198" t="s">
        <v>90</v>
      </c>
      <c r="C15" s="3188">
        <v>5.3689999999999998</v>
      </c>
      <c r="D15" s="3188">
        <v>5.0369999999999999</v>
      </c>
      <c r="E15" s="3188">
        <v>5.0469999999999997</v>
      </c>
      <c r="F15" s="3188">
        <v>5.0750000000000002</v>
      </c>
      <c r="G15" s="3188">
        <v>4.806</v>
      </c>
      <c r="H15" s="3188">
        <v>5.0460000000000003</v>
      </c>
      <c r="I15" s="3188">
        <v>5.1150000000000002</v>
      </c>
      <c r="J15" s="3188">
        <v>5.7039999999999997</v>
      </c>
      <c r="K15" s="3188">
        <v>5.69</v>
      </c>
      <c r="L15" s="3188">
        <v>5.4169999999999998</v>
      </c>
      <c r="M15" s="3188">
        <v>5.548</v>
      </c>
      <c r="N15" s="3188">
        <v>5.2329999999999997</v>
      </c>
      <c r="O15" s="3188">
        <v>5.2539999999999996</v>
      </c>
      <c r="P15" s="3188">
        <v>7.976</v>
      </c>
      <c r="Q15" s="3188">
        <v>7.8860000000000001</v>
      </c>
      <c r="R15" s="3188">
        <v>6.9409999999999998</v>
      </c>
      <c r="S15" s="3188">
        <v>6.944</v>
      </c>
      <c r="T15" s="3188">
        <v>6.2789999999999999</v>
      </c>
      <c r="U15" s="3188">
        <v>5.8010000000000002</v>
      </c>
      <c r="V15" s="3188">
        <v>5.9539999999999997</v>
      </c>
      <c r="W15" s="3188">
        <v>5.8849999999999998</v>
      </c>
      <c r="X15" s="3188">
        <v>5.7859999999999996</v>
      </c>
      <c r="Y15" s="3188">
        <v>5.9589999999999996</v>
      </c>
      <c r="Z15" s="3188">
        <v>6.1289999999999996</v>
      </c>
      <c r="AA15" s="3188">
        <v>6.1059999999999999</v>
      </c>
      <c r="AB15" s="3188">
        <v>5.891</v>
      </c>
      <c r="AC15" s="3188">
        <v>5.7389999999999999</v>
      </c>
      <c r="AD15" s="3188">
        <v>5.8109999999999999</v>
      </c>
      <c r="AE15" s="3188">
        <v>5.569</v>
      </c>
      <c r="AF15" s="3188">
        <v>5.2709999999999999</v>
      </c>
      <c r="AG15" s="3188">
        <v>5.4039999999999999</v>
      </c>
      <c r="AH15" s="3188">
        <v>5.4640000000000004</v>
      </c>
      <c r="AI15" s="3188">
        <v>5.7370000000000001</v>
      </c>
      <c r="AJ15" s="3188">
        <v>5.6639999999999997</v>
      </c>
      <c r="AK15" s="3188">
        <v>5.7080000000000002</v>
      </c>
      <c r="AL15" s="3188">
        <v>5.7690000000000001</v>
      </c>
      <c r="AM15" s="3188">
        <v>5.5010000000000003</v>
      </c>
      <c r="AN15" s="3189">
        <v>5.3810000000000002</v>
      </c>
      <c r="AO15" s="3190">
        <v>5.4249999999999998</v>
      </c>
      <c r="AP15" s="3199"/>
      <c r="AQ15" s="3199"/>
      <c r="AR15" s="3199"/>
      <c r="AS15" s="3199"/>
      <c r="AT15" s="3199"/>
      <c r="AU15" s="3199"/>
      <c r="AV15" s="3199"/>
      <c r="AW15" s="3199"/>
      <c r="AX15" s="3199"/>
      <c r="AY15" s="3199"/>
      <c r="AZ15" s="3199"/>
      <c r="BA15" s="3199"/>
      <c r="BB15" s="3199"/>
      <c r="BC15" s="3199"/>
      <c r="BD15" s="3199"/>
      <c r="BE15" s="3199"/>
      <c r="BF15" s="3199"/>
      <c r="BG15" s="3199"/>
      <c r="BH15" s="3199"/>
      <c r="BI15" s="3199"/>
      <c r="BJ15" s="3199"/>
      <c r="BK15" s="3199"/>
      <c r="BL15" s="3199"/>
      <c r="BM15" s="3199"/>
      <c r="BN15" s="3199"/>
      <c r="BO15" s="3199"/>
      <c r="BP15" s="3199"/>
      <c r="BQ15" s="3199"/>
      <c r="BR15" s="3199"/>
      <c r="BS15" s="3199"/>
      <c r="BT15" s="3199"/>
      <c r="BU15" s="3199"/>
      <c r="BV15" s="3199"/>
      <c r="BW15" s="3199"/>
      <c r="BX15" s="3199"/>
      <c r="BY15" s="3199"/>
      <c r="BZ15" s="3199"/>
      <c r="CA15" s="3199"/>
      <c r="CB15" s="3199"/>
      <c r="CC15" s="3199"/>
      <c r="CD15" s="3199"/>
      <c r="CE15" s="3199"/>
      <c r="CF15" s="3199"/>
      <c r="CG15" s="3199"/>
    </row>
    <row r="16" spans="1:85" s="3200" customFormat="1" ht="15.5" x14ac:dyDescent="0.35">
      <c r="A16" s="3197"/>
      <c r="B16" s="3201" t="s">
        <v>91</v>
      </c>
      <c r="C16" s="3188">
        <v>4.4359999999999999</v>
      </c>
      <c r="D16" s="3188">
        <v>4.1920000000000002</v>
      </c>
      <c r="E16" s="3188">
        <v>4.4370000000000003</v>
      </c>
      <c r="F16" s="3188">
        <v>4.3120000000000003</v>
      </c>
      <c r="G16" s="3188">
        <v>4.2320000000000002</v>
      </c>
      <c r="H16" s="3188">
        <v>4.1719999999999997</v>
      </c>
      <c r="I16" s="3188">
        <v>4.33</v>
      </c>
      <c r="J16" s="3188">
        <v>4.9000000000000004</v>
      </c>
      <c r="K16" s="3188">
        <v>4.7759999999999998</v>
      </c>
      <c r="L16" s="3188">
        <v>4.8449999999999998</v>
      </c>
      <c r="M16" s="3188">
        <v>4.7560000000000002</v>
      </c>
      <c r="N16" s="3188">
        <v>4.7809999999999997</v>
      </c>
      <c r="O16" s="3188">
        <v>4.6529999999999996</v>
      </c>
      <c r="P16" s="3188">
        <v>6.5339999999999998</v>
      </c>
      <c r="Q16" s="3188">
        <v>8.1080000000000005</v>
      </c>
      <c r="R16" s="3188">
        <v>8.59</v>
      </c>
      <c r="S16" s="3188">
        <v>7.6689999999999996</v>
      </c>
      <c r="T16" s="3188">
        <v>7.1050000000000004</v>
      </c>
      <c r="U16" s="3188">
        <v>6.3090000000000002</v>
      </c>
      <c r="V16" s="3188">
        <v>6.4429999999999996</v>
      </c>
      <c r="W16" s="3188">
        <v>5.7089999999999996</v>
      </c>
      <c r="X16" s="3188">
        <v>6.0590000000000002</v>
      </c>
      <c r="Y16" s="3188">
        <v>5.8029999999999999</v>
      </c>
      <c r="Z16" s="3188">
        <v>5.6239999999999997</v>
      </c>
      <c r="AA16" s="3188">
        <v>5.3959999999999999</v>
      </c>
      <c r="AB16" s="3188">
        <v>5.093</v>
      </c>
      <c r="AC16" s="3188">
        <v>5.0179999999999998</v>
      </c>
      <c r="AD16" s="3188">
        <v>4.8250000000000002</v>
      </c>
      <c r="AE16" s="3188">
        <v>5.0970000000000004</v>
      </c>
      <c r="AF16" s="3188">
        <v>5.0250000000000004</v>
      </c>
      <c r="AG16" s="3188">
        <v>4.6760000000000002</v>
      </c>
      <c r="AH16" s="3188">
        <v>4.4909999999999997</v>
      </c>
      <c r="AI16" s="3188">
        <v>4.38</v>
      </c>
      <c r="AJ16" s="3188">
        <v>4.4630000000000001</v>
      </c>
      <c r="AK16" s="3188">
        <v>4.585</v>
      </c>
      <c r="AL16" s="3188">
        <v>4.3070000000000004</v>
      </c>
      <c r="AM16" s="3188">
        <v>4.5380000000000003</v>
      </c>
      <c r="AN16" s="3189">
        <v>4.2489999999999997</v>
      </c>
      <c r="AO16" s="3190">
        <v>4.5380000000000003</v>
      </c>
      <c r="AP16" s="3199"/>
      <c r="AQ16" s="3199"/>
      <c r="AR16" s="3199"/>
      <c r="AS16" s="3199"/>
      <c r="AT16" s="3199"/>
      <c r="AU16" s="3199"/>
      <c r="AV16" s="3199"/>
      <c r="AW16" s="3199"/>
      <c r="AX16" s="3199"/>
      <c r="AY16" s="3199"/>
      <c r="AZ16" s="3199"/>
      <c r="BA16" s="3199"/>
      <c r="BB16" s="3199"/>
      <c r="BC16" s="3199"/>
      <c r="BD16" s="3199"/>
      <c r="BE16" s="3199"/>
      <c r="BF16" s="3199"/>
      <c r="BG16" s="3199"/>
      <c r="BH16" s="3199"/>
      <c r="BI16" s="3199"/>
      <c r="BJ16" s="3199"/>
      <c r="BK16" s="3199"/>
      <c r="BL16" s="3199"/>
      <c r="BM16" s="3199"/>
      <c r="BN16" s="3199"/>
      <c r="BO16" s="3199"/>
      <c r="BP16" s="3199"/>
      <c r="BQ16" s="3199"/>
      <c r="BR16" s="3199"/>
      <c r="BS16" s="3199"/>
      <c r="BT16" s="3199"/>
      <c r="BU16" s="3199"/>
      <c r="BV16" s="3199"/>
      <c r="BW16" s="3199"/>
      <c r="BX16" s="3199"/>
      <c r="BY16" s="3199"/>
      <c r="BZ16" s="3199"/>
      <c r="CA16" s="3199"/>
      <c r="CB16" s="3199"/>
      <c r="CC16" s="3199"/>
      <c r="CD16" s="3199"/>
      <c r="CE16" s="3199"/>
      <c r="CF16" s="3199"/>
      <c r="CG16" s="3199"/>
    </row>
    <row r="17" spans="1:85" s="3200" customFormat="1" ht="15.5" x14ac:dyDescent="0.35">
      <c r="A17" s="3202"/>
      <c r="B17" s="3203" t="s">
        <v>92</v>
      </c>
      <c r="C17" s="3188">
        <v>2.0249999999999999</v>
      </c>
      <c r="D17" s="3188">
        <v>1.76</v>
      </c>
      <c r="E17" s="3188">
        <v>1.7110000000000001</v>
      </c>
      <c r="F17" s="3188">
        <v>1.6850000000000001</v>
      </c>
      <c r="G17" s="3188">
        <v>1.786</v>
      </c>
      <c r="H17" s="3188">
        <v>1.625</v>
      </c>
      <c r="I17" s="3188">
        <v>1.5609999999999999</v>
      </c>
      <c r="J17" s="3188">
        <v>1.7769999999999999</v>
      </c>
      <c r="K17" s="3188">
        <v>1.7190000000000001</v>
      </c>
      <c r="L17" s="3188">
        <v>1.728</v>
      </c>
      <c r="M17" s="3188">
        <v>1.7230000000000001</v>
      </c>
      <c r="N17" s="3188">
        <v>1.7410000000000001</v>
      </c>
      <c r="O17" s="3188">
        <v>1.63</v>
      </c>
      <c r="P17" s="3188">
        <v>1.909</v>
      </c>
      <c r="Q17" s="3188">
        <v>2.1949999999999998</v>
      </c>
      <c r="R17" s="3188">
        <v>1.968</v>
      </c>
      <c r="S17" s="3188">
        <v>2.004</v>
      </c>
      <c r="T17" s="3188">
        <v>2.141</v>
      </c>
      <c r="U17" s="3188">
        <v>2.15</v>
      </c>
      <c r="V17" s="3188">
        <v>2.4260000000000002</v>
      </c>
      <c r="W17" s="3188">
        <v>2.2650000000000001</v>
      </c>
      <c r="X17" s="3188">
        <v>2.7029999999999998</v>
      </c>
      <c r="Y17" s="3188">
        <v>2.83</v>
      </c>
      <c r="Z17" s="3188">
        <v>2.7879999999999998</v>
      </c>
      <c r="AA17" s="3188">
        <v>2.7410000000000001</v>
      </c>
      <c r="AB17" s="3188">
        <v>2.552</v>
      </c>
      <c r="AC17" s="3188">
        <v>2.4889999999999999</v>
      </c>
      <c r="AD17" s="3188">
        <v>2.2930000000000001</v>
      </c>
      <c r="AE17" s="3188">
        <v>2.11</v>
      </c>
      <c r="AF17" s="3188">
        <v>2.0430000000000001</v>
      </c>
      <c r="AG17" s="3188">
        <v>1.98</v>
      </c>
      <c r="AH17" s="3188">
        <v>1.83</v>
      </c>
      <c r="AI17" s="3188">
        <v>1.819</v>
      </c>
      <c r="AJ17" s="3188">
        <v>1.766</v>
      </c>
      <c r="AK17" s="3188">
        <v>1.7549999999999999</v>
      </c>
      <c r="AL17" s="3188">
        <v>1.659</v>
      </c>
      <c r="AM17" s="3188">
        <v>1.6559999999999999</v>
      </c>
      <c r="AN17" s="3189">
        <v>1.6639999999999999</v>
      </c>
      <c r="AO17" s="3194">
        <v>1.667</v>
      </c>
      <c r="AP17" s="3199"/>
      <c r="AQ17" s="3199"/>
      <c r="AR17" s="3199"/>
      <c r="AS17" s="3199"/>
      <c r="AT17" s="3199"/>
      <c r="AU17" s="3199"/>
      <c r="AV17" s="3199"/>
      <c r="AW17" s="3199"/>
      <c r="AX17" s="3199"/>
      <c r="AY17" s="3199"/>
      <c r="AZ17" s="3199"/>
      <c r="BA17" s="3199"/>
      <c r="BB17" s="3199"/>
      <c r="BC17" s="3199"/>
      <c r="BD17" s="3199"/>
      <c r="BE17" s="3199"/>
      <c r="BF17" s="3199"/>
      <c r="BG17" s="3199"/>
      <c r="BH17" s="3199"/>
      <c r="BI17" s="3199"/>
      <c r="BJ17" s="3199"/>
      <c r="BK17" s="3199"/>
      <c r="BL17" s="3199"/>
      <c r="BM17" s="3199"/>
      <c r="BN17" s="3199"/>
      <c r="BO17" s="3199"/>
      <c r="BP17" s="3199"/>
      <c r="BQ17" s="3199"/>
      <c r="BR17" s="3199"/>
      <c r="BS17" s="3199"/>
      <c r="BT17" s="3199"/>
      <c r="BU17" s="3199"/>
      <c r="BV17" s="3199"/>
      <c r="BW17" s="3199"/>
      <c r="BX17" s="3199"/>
      <c r="BY17" s="3199"/>
      <c r="BZ17" s="3199"/>
      <c r="CA17" s="3199"/>
      <c r="CB17" s="3199"/>
      <c r="CC17" s="3199"/>
      <c r="CD17" s="3199"/>
      <c r="CE17" s="3199"/>
      <c r="CF17" s="3199"/>
      <c r="CG17" s="3199"/>
    </row>
    <row r="18" spans="1:85" ht="3" customHeight="1" x14ac:dyDescent="0.35">
      <c r="A18" s="3178"/>
      <c r="B18" s="3195"/>
      <c r="C18" s="3178"/>
      <c r="D18" s="2558"/>
      <c r="E18" s="3196"/>
      <c r="F18" s="3178"/>
      <c r="G18" s="3178"/>
      <c r="H18" s="3178"/>
      <c r="I18" s="3178"/>
      <c r="J18" s="3178"/>
      <c r="K18" s="3178"/>
      <c r="L18" s="3178"/>
      <c r="M18" s="3178"/>
      <c r="N18" s="3178"/>
      <c r="O18" s="3178"/>
      <c r="P18" s="3178"/>
      <c r="Q18" s="3178"/>
      <c r="R18" s="3178"/>
      <c r="S18" s="3178"/>
      <c r="T18" s="3178"/>
      <c r="U18" s="3178"/>
      <c r="V18" s="3178"/>
      <c r="W18" s="3178"/>
      <c r="X18" s="3178"/>
      <c r="Y18" s="3178"/>
      <c r="Z18" s="3178"/>
      <c r="AA18" s="3178"/>
      <c r="AB18" s="3178"/>
      <c r="AC18" s="3178"/>
      <c r="AD18" s="3178"/>
      <c r="AE18" s="3178"/>
      <c r="AF18" s="3178"/>
      <c r="AG18" s="3178"/>
      <c r="AH18" s="3178"/>
      <c r="AI18" s="3178"/>
      <c r="AJ18" s="3178"/>
      <c r="AK18" s="3178"/>
      <c r="AL18" s="2558"/>
      <c r="AM18" s="2558"/>
      <c r="AN18" s="2558"/>
      <c r="AO18" s="2558"/>
      <c r="AP18" s="3180"/>
      <c r="AQ18" s="3180"/>
      <c r="AR18" s="3180"/>
      <c r="AS18" s="3180"/>
      <c r="AT18" s="3180"/>
      <c r="AU18" s="3180"/>
      <c r="AV18" s="3180"/>
      <c r="AW18" s="3180"/>
      <c r="AX18" s="3180"/>
      <c r="AY18" s="3180"/>
      <c r="AZ18" s="3180"/>
      <c r="BA18" s="3180"/>
      <c r="BB18" s="3180"/>
      <c r="BC18" s="3180"/>
      <c r="BD18" s="3180"/>
      <c r="BE18" s="3180"/>
      <c r="BF18" s="3180"/>
      <c r="BG18" s="3180"/>
      <c r="BH18" s="3180"/>
      <c r="BI18" s="3180"/>
      <c r="BJ18" s="3180"/>
      <c r="BK18" s="3180"/>
      <c r="BL18" s="3180"/>
      <c r="BM18" s="3180"/>
      <c r="BN18" s="3180"/>
      <c r="BO18" s="3180"/>
      <c r="BP18" s="3180"/>
      <c r="BQ18" s="3180"/>
      <c r="BR18" s="3180"/>
      <c r="BS18" s="3180"/>
      <c r="BT18" s="3180"/>
      <c r="BU18" s="3180"/>
      <c r="BV18" s="3180"/>
      <c r="BW18" s="3180"/>
      <c r="BX18" s="3180"/>
      <c r="BY18" s="3180"/>
      <c r="BZ18" s="3180"/>
      <c r="CA18" s="3180"/>
      <c r="CB18" s="3180"/>
      <c r="CC18" s="3180"/>
      <c r="CD18" s="3180"/>
      <c r="CE18" s="3180"/>
      <c r="CF18" s="3180"/>
      <c r="CG18" s="3180"/>
    </row>
    <row r="19" spans="1:85" ht="37.5" customHeight="1" x14ac:dyDescent="0.35">
      <c r="A19" s="3178"/>
      <c r="B19" s="3285" t="s">
        <v>159</v>
      </c>
      <c r="C19" s="3285"/>
      <c r="D19" s="3285"/>
      <c r="E19" s="3285"/>
      <c r="F19" s="3285"/>
      <c r="G19" s="3285"/>
      <c r="H19" s="3285"/>
      <c r="I19" s="3285"/>
      <c r="J19" s="3285"/>
      <c r="K19" s="3285"/>
      <c r="L19" s="3285"/>
      <c r="M19" s="3285"/>
      <c r="N19" s="3285"/>
      <c r="O19" s="3285"/>
      <c r="P19" s="3285"/>
      <c r="Q19" s="3285"/>
      <c r="R19" s="3285"/>
      <c r="S19" s="3285"/>
      <c r="T19" s="3285"/>
      <c r="U19" s="3285"/>
      <c r="V19" s="3285"/>
      <c r="W19" s="3285"/>
      <c r="X19" s="3285"/>
      <c r="Y19" s="3285"/>
      <c r="Z19" s="3178"/>
      <c r="AA19" s="3178"/>
      <c r="AB19" s="3178"/>
      <c r="AC19" s="3178"/>
      <c r="AD19" s="3178"/>
      <c r="AE19" s="3178"/>
      <c r="AF19" s="3178"/>
      <c r="AG19" s="3178"/>
      <c r="AH19" s="3178"/>
      <c r="AI19" s="3178"/>
      <c r="AJ19" s="3178"/>
      <c r="AK19" s="3178"/>
      <c r="AL19" s="2558"/>
      <c r="AM19" s="2558"/>
      <c r="AN19" s="2558"/>
      <c r="AO19" s="2558"/>
      <c r="AP19" s="3180"/>
      <c r="AQ19" s="3180"/>
      <c r="AR19" s="3180"/>
      <c r="AS19" s="3180"/>
      <c r="AT19" s="3180"/>
      <c r="AU19" s="3180"/>
      <c r="AV19" s="3180"/>
      <c r="AW19" s="3180"/>
      <c r="AX19" s="3180"/>
      <c r="AY19" s="3180"/>
      <c r="AZ19" s="3180"/>
      <c r="BA19" s="3180"/>
      <c r="BB19" s="3180"/>
      <c r="BC19" s="3180"/>
      <c r="BD19" s="3180"/>
      <c r="BE19" s="3180"/>
      <c r="BF19" s="3180"/>
      <c r="BG19" s="3180"/>
      <c r="BH19" s="3180"/>
      <c r="BI19" s="3180"/>
      <c r="BJ19" s="3180"/>
      <c r="BK19" s="3180"/>
      <c r="BL19" s="3180"/>
      <c r="BM19" s="3180"/>
      <c r="BN19" s="3180"/>
      <c r="BO19" s="3180"/>
      <c r="BP19" s="3180"/>
      <c r="BQ19" s="3180"/>
      <c r="BR19" s="3180"/>
      <c r="BS19" s="3180"/>
      <c r="BT19" s="3180"/>
      <c r="BU19" s="3180"/>
      <c r="BV19" s="3180"/>
      <c r="BW19" s="3180"/>
      <c r="BX19" s="3180"/>
      <c r="BY19" s="3180"/>
      <c r="BZ19" s="3180"/>
      <c r="CA19" s="3180"/>
      <c r="CB19" s="3180"/>
      <c r="CC19" s="3180"/>
      <c r="CD19" s="3180"/>
      <c r="CE19" s="3180"/>
      <c r="CF19" s="3180"/>
      <c r="CG19" s="3180"/>
    </row>
    <row r="20" spans="1:85" ht="15.5" x14ac:dyDescent="0.35">
      <c r="A20" s="3178"/>
      <c r="B20" s="3178"/>
      <c r="C20" s="3178"/>
      <c r="D20" s="3178"/>
      <c r="E20" s="3178"/>
      <c r="F20" s="3178"/>
      <c r="G20" s="3178"/>
      <c r="H20" s="3178"/>
      <c r="I20" s="3178"/>
      <c r="J20" s="3178"/>
      <c r="K20" s="3178"/>
      <c r="L20" s="3178"/>
      <c r="M20" s="3178"/>
      <c r="N20" s="3178"/>
      <c r="O20" s="3178"/>
      <c r="P20" s="3178"/>
      <c r="Q20" s="3178"/>
      <c r="R20" s="3178"/>
      <c r="S20" s="3178"/>
      <c r="T20" s="3178"/>
      <c r="U20" s="3178"/>
      <c r="V20" s="3178"/>
      <c r="W20" s="3178"/>
      <c r="X20" s="3178"/>
      <c r="Y20" s="3178"/>
      <c r="Z20" s="3178"/>
      <c r="AA20" s="3178"/>
      <c r="AB20" s="3178"/>
      <c r="AC20" s="3178"/>
      <c r="AD20" s="3178"/>
      <c r="AE20" s="3178"/>
      <c r="AF20" s="3178"/>
      <c r="AG20" s="3178"/>
      <c r="AH20" s="3178"/>
      <c r="AI20" s="3178"/>
      <c r="AJ20" s="3178"/>
      <c r="AK20" s="3178"/>
      <c r="AL20" s="2558"/>
      <c r="AM20" s="2558"/>
      <c r="AN20" s="2558"/>
      <c r="AO20" s="2558"/>
      <c r="AP20" s="3180"/>
      <c r="AQ20" s="3180"/>
      <c r="AR20" s="3180"/>
      <c r="AS20" s="3180"/>
      <c r="AT20" s="3180"/>
      <c r="AU20" s="3180"/>
      <c r="AV20" s="3180"/>
      <c r="AW20" s="3180"/>
      <c r="AX20" s="3180"/>
      <c r="AY20" s="3180"/>
      <c r="AZ20" s="3180"/>
      <c r="BA20" s="3180"/>
      <c r="BB20" s="3180"/>
      <c r="BC20" s="3180"/>
      <c r="BD20" s="3180"/>
      <c r="BE20" s="3180"/>
      <c r="BF20" s="3180"/>
      <c r="BG20" s="3180"/>
      <c r="BH20" s="3180"/>
      <c r="BI20" s="3180"/>
      <c r="BJ20" s="3180"/>
      <c r="BK20" s="3180"/>
      <c r="BL20" s="3180"/>
      <c r="BM20" s="3180"/>
      <c r="BN20" s="3180"/>
      <c r="BO20" s="3180"/>
      <c r="BP20" s="3180"/>
      <c r="BQ20" s="3180"/>
      <c r="BR20" s="3180"/>
      <c r="BS20" s="3180"/>
      <c r="BT20" s="3180"/>
      <c r="BU20" s="3180"/>
      <c r="BV20" s="3180"/>
      <c r="BW20" s="3180"/>
      <c r="BX20" s="3180"/>
      <c r="BY20" s="3180"/>
      <c r="BZ20" s="3180"/>
      <c r="CA20" s="3180"/>
      <c r="CB20" s="3180"/>
      <c r="CC20" s="3180"/>
      <c r="CD20" s="3180"/>
      <c r="CE20" s="3180"/>
      <c r="CF20" s="3180"/>
      <c r="CG20" s="3180"/>
    </row>
    <row r="21" spans="1:85" ht="63" customHeight="1" x14ac:dyDescent="0.35">
      <c r="A21" s="3182" t="s">
        <v>887</v>
      </c>
      <c r="B21" s="3317" t="s">
        <v>386</v>
      </c>
      <c r="C21" s="3318"/>
      <c r="D21" s="3318"/>
      <c r="E21" s="3318"/>
      <c r="F21" s="3318"/>
      <c r="G21" s="3318"/>
      <c r="H21" s="3318"/>
      <c r="I21" s="3318"/>
      <c r="J21" s="3318"/>
      <c r="K21" s="3318"/>
      <c r="L21" s="3318"/>
      <c r="M21" s="3318"/>
      <c r="N21" s="3318"/>
      <c r="O21" s="3318"/>
      <c r="P21" s="3318"/>
      <c r="Q21" s="3318"/>
      <c r="R21" s="3318"/>
      <c r="S21" s="3318"/>
      <c r="T21" s="3318"/>
      <c r="U21" s="3318"/>
      <c r="V21" s="3318"/>
      <c r="W21" s="3318"/>
      <c r="X21" s="3318"/>
      <c r="Y21" s="3318"/>
      <c r="Z21" s="3318"/>
      <c r="AA21" s="3318"/>
      <c r="AB21" s="3183"/>
      <c r="AC21" s="3183"/>
      <c r="AD21" s="3183"/>
      <c r="AE21" s="3183"/>
      <c r="AF21" s="3183"/>
      <c r="AG21" s="3183"/>
      <c r="AH21" s="3183"/>
      <c r="AI21" s="3183"/>
      <c r="AJ21" s="3183"/>
      <c r="AK21" s="3184"/>
      <c r="AL21" s="2558"/>
      <c r="AM21" s="2558"/>
      <c r="AN21" s="2558"/>
      <c r="AO21" s="3185"/>
      <c r="AP21" s="3180"/>
      <c r="AQ21" s="3180"/>
      <c r="AR21" s="3180"/>
      <c r="AS21" s="3180"/>
      <c r="AT21" s="3180"/>
      <c r="AU21" s="3180"/>
      <c r="AV21" s="3180"/>
      <c r="AW21" s="3180"/>
      <c r="AX21" s="3180"/>
      <c r="AY21" s="3180"/>
      <c r="AZ21" s="3180"/>
      <c r="BA21" s="3180"/>
      <c r="BB21" s="3180"/>
      <c r="BC21" s="3180"/>
      <c r="BD21" s="3180"/>
      <c r="BE21" s="3180"/>
      <c r="BF21" s="3180"/>
      <c r="BG21" s="3180"/>
      <c r="BH21" s="3180"/>
      <c r="BI21" s="3180"/>
      <c r="BJ21" s="3180"/>
      <c r="BK21" s="3180"/>
      <c r="BL21" s="3180"/>
      <c r="BM21" s="3180"/>
      <c r="BN21" s="3180"/>
      <c r="BO21" s="3180"/>
      <c r="BP21" s="3180"/>
      <c r="BQ21" s="3180"/>
      <c r="BR21" s="3180"/>
      <c r="BS21" s="3180"/>
      <c r="BT21" s="3180"/>
      <c r="BU21" s="3180"/>
      <c r="BV21" s="3180"/>
      <c r="BW21" s="3180"/>
      <c r="BX21" s="3180"/>
      <c r="BY21" s="3180"/>
      <c r="BZ21" s="3180"/>
      <c r="CA21" s="3180"/>
      <c r="CB21" s="3180"/>
      <c r="CC21" s="3180"/>
      <c r="CD21" s="3180"/>
      <c r="CE21" s="3180"/>
      <c r="CF21" s="3180"/>
      <c r="CG21" s="3180"/>
    </row>
    <row r="22" spans="1:85" ht="46.5" x14ac:dyDescent="0.35">
      <c r="A22" s="3204"/>
      <c r="B22" s="44" t="s">
        <v>54</v>
      </c>
      <c r="C22" s="281" t="s">
        <v>6</v>
      </c>
      <c r="D22" s="281" t="s">
        <v>7</v>
      </c>
      <c r="E22" s="281" t="s">
        <v>8</v>
      </c>
      <c r="F22" s="299" t="s">
        <v>123</v>
      </c>
      <c r="G22" s="299" t="s">
        <v>161</v>
      </c>
      <c r="H22" s="299" t="s">
        <v>194</v>
      </c>
      <c r="I22" s="299" t="s">
        <v>202</v>
      </c>
      <c r="J22" s="299" t="s">
        <v>241</v>
      </c>
      <c r="K22" s="300" t="s">
        <v>273</v>
      </c>
      <c r="L22" s="301" t="s">
        <v>284</v>
      </c>
      <c r="M22" s="46" t="s">
        <v>322</v>
      </c>
      <c r="N22" s="282" t="s">
        <v>342</v>
      </c>
      <c r="O22" s="302" t="s">
        <v>356</v>
      </c>
      <c r="P22" s="314" t="s">
        <v>384</v>
      </c>
      <c r="Q22" s="315" t="s">
        <v>493</v>
      </c>
      <c r="R22" s="316" t="s">
        <v>535</v>
      </c>
      <c r="S22" s="317" t="s">
        <v>541</v>
      </c>
      <c r="T22" s="284" t="s">
        <v>545</v>
      </c>
      <c r="U22" s="285" t="s">
        <v>578</v>
      </c>
      <c r="V22" s="286" t="s">
        <v>586</v>
      </c>
      <c r="W22" s="286" t="s">
        <v>633</v>
      </c>
      <c r="X22" s="286" t="s">
        <v>646</v>
      </c>
      <c r="Y22" s="286" t="s">
        <v>647</v>
      </c>
      <c r="Z22" s="286" t="s">
        <v>668</v>
      </c>
      <c r="AA22" s="286" t="s">
        <v>671</v>
      </c>
      <c r="AB22" s="286" t="s">
        <v>691</v>
      </c>
      <c r="AC22" s="286" t="s">
        <v>689</v>
      </c>
      <c r="AD22" s="286" t="s">
        <v>735</v>
      </c>
      <c r="AE22" s="286" t="s">
        <v>776</v>
      </c>
      <c r="AF22" s="37" t="s">
        <v>811</v>
      </c>
      <c r="AG22" s="37" t="s">
        <v>1055</v>
      </c>
      <c r="AH22" s="37" t="s">
        <v>1072</v>
      </c>
      <c r="AI22" s="38" t="s">
        <v>1075</v>
      </c>
      <c r="AJ22" s="38" t="s">
        <v>1117</v>
      </c>
      <c r="AK22" s="243" t="s">
        <v>1162</v>
      </c>
      <c r="AL22" s="135" t="s">
        <v>1176</v>
      </c>
      <c r="AM22" s="350" t="s">
        <v>1211</v>
      </c>
      <c r="AN22" s="3040" t="s">
        <v>1297</v>
      </c>
      <c r="AO22" s="351" t="s">
        <v>1328</v>
      </c>
      <c r="AP22" s="3180"/>
      <c r="AQ22" s="3180"/>
      <c r="AR22" s="3180"/>
      <c r="AS22" s="3180"/>
      <c r="AT22" s="3180"/>
      <c r="AU22" s="3180"/>
      <c r="AV22" s="3180"/>
      <c r="AW22" s="3180"/>
      <c r="AX22" s="3180"/>
      <c r="AY22" s="3180"/>
      <c r="AZ22" s="3180"/>
      <c r="BA22" s="3180"/>
      <c r="BB22" s="3180"/>
      <c r="BC22" s="3180"/>
      <c r="BD22" s="3180"/>
      <c r="BE22" s="3180"/>
      <c r="BF22" s="3180"/>
      <c r="BG22" s="3180"/>
      <c r="BH22" s="3180"/>
      <c r="BI22" s="3180"/>
      <c r="BJ22" s="3180"/>
      <c r="BK22" s="3180"/>
      <c r="BL22" s="3180"/>
      <c r="BM22" s="3180"/>
      <c r="BN22" s="3180"/>
      <c r="BO22" s="3180"/>
      <c r="BP22" s="3180"/>
      <c r="BQ22" s="3180"/>
      <c r="BR22" s="3180"/>
      <c r="BS22" s="3180"/>
      <c r="BT22" s="3180"/>
      <c r="BU22" s="3180"/>
      <c r="BV22" s="3180"/>
      <c r="BW22" s="3180"/>
      <c r="BX22" s="3180"/>
      <c r="BY22" s="3180"/>
      <c r="BZ22" s="3180"/>
      <c r="CA22" s="3180"/>
      <c r="CB22" s="3180"/>
      <c r="CC22" s="3180"/>
      <c r="CD22" s="3180"/>
      <c r="CE22" s="3180"/>
      <c r="CF22" s="3180"/>
      <c r="CG22" s="3180"/>
    </row>
    <row r="23" spans="1:85" s="3209" customFormat="1" ht="15.5" x14ac:dyDescent="0.35">
      <c r="A23" s="3205"/>
      <c r="B23" s="3206" t="s">
        <v>387</v>
      </c>
      <c r="C23" s="3207" t="s">
        <v>10</v>
      </c>
      <c r="D23" s="3207" t="s">
        <v>10</v>
      </c>
      <c r="E23" s="3207" t="s">
        <v>10</v>
      </c>
      <c r="F23" s="3207" t="s">
        <v>10</v>
      </c>
      <c r="G23" s="3207" t="s">
        <v>10</v>
      </c>
      <c r="H23" s="3207" t="s">
        <v>10</v>
      </c>
      <c r="I23" s="3207" t="s">
        <v>10</v>
      </c>
      <c r="J23" s="3207" t="s">
        <v>10</v>
      </c>
      <c r="K23" s="3207" t="s">
        <v>10</v>
      </c>
      <c r="L23" s="3207" t="s">
        <v>10</v>
      </c>
      <c r="M23" s="3207" t="s">
        <v>10</v>
      </c>
      <c r="N23" s="3207" t="s">
        <v>10</v>
      </c>
      <c r="O23" s="3207" t="s">
        <v>10</v>
      </c>
      <c r="P23" s="3188">
        <v>33.344999999999999</v>
      </c>
      <c r="Q23" s="3188">
        <v>42.308</v>
      </c>
      <c r="R23" s="3188">
        <v>32.597999999999999</v>
      </c>
      <c r="S23" s="3188">
        <v>31.565999999999999</v>
      </c>
      <c r="T23" s="3188">
        <v>21.413</v>
      </c>
      <c r="U23" s="3188">
        <v>15.532999999999999</v>
      </c>
      <c r="V23" s="3188">
        <v>14.173</v>
      </c>
      <c r="W23" s="3188">
        <v>14.035</v>
      </c>
      <c r="X23" s="3188">
        <v>14.599</v>
      </c>
      <c r="Y23" s="3188">
        <v>18.581</v>
      </c>
      <c r="Z23" s="3188">
        <v>24.646000000000001</v>
      </c>
      <c r="AA23" s="3188">
        <v>14.394</v>
      </c>
      <c r="AB23" s="3188">
        <v>9.2279999999999998</v>
      </c>
      <c r="AC23" s="3188">
        <v>11.698</v>
      </c>
      <c r="AD23" s="3188">
        <v>12.106</v>
      </c>
      <c r="AE23" s="3188">
        <v>11.595000000000001</v>
      </c>
      <c r="AF23" s="3188">
        <v>9.7469999999999999</v>
      </c>
      <c r="AG23" s="3188">
        <v>12.57</v>
      </c>
      <c r="AH23" s="3188">
        <v>11.68</v>
      </c>
      <c r="AI23" s="3188">
        <v>17.681999999999999</v>
      </c>
      <c r="AJ23" s="3188">
        <v>19.190000000000001</v>
      </c>
      <c r="AK23" s="3188">
        <v>16.53</v>
      </c>
      <c r="AL23" s="3188">
        <v>16.364000000000001</v>
      </c>
      <c r="AM23" s="3188">
        <v>16.920999999999999</v>
      </c>
      <c r="AN23" s="3189">
        <v>15.083</v>
      </c>
      <c r="AO23" s="3190">
        <v>14.606</v>
      </c>
      <c r="AP23" s="3208"/>
      <c r="AQ23" s="3208"/>
      <c r="AR23" s="3208"/>
      <c r="AS23" s="3208"/>
      <c r="AT23" s="3208"/>
      <c r="AU23" s="3208"/>
      <c r="AV23" s="3208"/>
      <c r="AW23" s="3208"/>
      <c r="AX23" s="3208"/>
      <c r="AY23" s="3208"/>
      <c r="AZ23" s="3208"/>
      <c r="BA23" s="3208"/>
      <c r="BB23" s="3208"/>
      <c r="BC23" s="3208"/>
      <c r="BD23" s="3208"/>
      <c r="BE23" s="3208"/>
      <c r="BF23" s="3208"/>
      <c r="BG23" s="3208"/>
      <c r="BH23" s="3208"/>
      <c r="BI23" s="3208"/>
      <c r="BJ23" s="3208"/>
      <c r="BK23" s="3208"/>
      <c r="BL23" s="3208"/>
      <c r="BM23" s="3208"/>
      <c r="BN23" s="3208"/>
      <c r="BO23" s="3208"/>
      <c r="BP23" s="3208"/>
      <c r="BQ23" s="3208"/>
      <c r="BR23" s="3208"/>
      <c r="BS23" s="3208"/>
      <c r="BT23" s="3208"/>
      <c r="BU23" s="3208"/>
      <c r="BV23" s="3208"/>
      <c r="BW23" s="3208"/>
      <c r="BX23" s="3208"/>
      <c r="BY23" s="3208"/>
      <c r="BZ23" s="3208"/>
      <c r="CA23" s="3208"/>
      <c r="CB23" s="3208"/>
      <c r="CC23" s="3208"/>
      <c r="CD23" s="3208"/>
      <c r="CE23" s="3208"/>
      <c r="CF23" s="3208"/>
      <c r="CG23" s="3208"/>
    </row>
    <row r="24" spans="1:85" s="3209" customFormat="1" ht="15.5" x14ac:dyDescent="0.35">
      <c r="A24" s="3210"/>
      <c r="B24" s="3211" t="s">
        <v>388</v>
      </c>
      <c r="C24" s="3207" t="s">
        <v>10</v>
      </c>
      <c r="D24" s="3207" t="s">
        <v>10</v>
      </c>
      <c r="E24" s="3207" t="s">
        <v>10</v>
      </c>
      <c r="F24" s="3207" t="s">
        <v>10</v>
      </c>
      <c r="G24" s="3207" t="s">
        <v>10</v>
      </c>
      <c r="H24" s="3207" t="s">
        <v>10</v>
      </c>
      <c r="I24" s="3207" t="s">
        <v>10</v>
      </c>
      <c r="J24" s="3207" t="s">
        <v>10</v>
      </c>
      <c r="K24" s="3207" t="s">
        <v>10</v>
      </c>
      <c r="L24" s="3207" t="s">
        <v>10</v>
      </c>
      <c r="M24" s="3207" t="s">
        <v>10</v>
      </c>
      <c r="N24" s="3207" t="s">
        <v>10</v>
      </c>
      <c r="O24" s="3207" t="s">
        <v>10</v>
      </c>
      <c r="P24" s="3188">
        <v>33.079000000000001</v>
      </c>
      <c r="Q24" s="3188">
        <v>33.792999999999999</v>
      </c>
      <c r="R24" s="3188">
        <v>39.143000000000001</v>
      </c>
      <c r="S24" s="3188">
        <v>36.216999999999999</v>
      </c>
      <c r="T24" s="3188">
        <v>34.073</v>
      </c>
      <c r="U24" s="3188">
        <v>34.819000000000003</v>
      </c>
      <c r="V24" s="3188">
        <v>35.832000000000001</v>
      </c>
      <c r="W24" s="3188">
        <v>35.340000000000003</v>
      </c>
      <c r="X24" s="3188">
        <v>34.127000000000002</v>
      </c>
      <c r="Y24" s="3188">
        <v>39.439</v>
      </c>
      <c r="Z24" s="3188">
        <v>40.82</v>
      </c>
      <c r="AA24" s="3188">
        <v>43.530999999999999</v>
      </c>
      <c r="AB24" s="3188">
        <v>39.768000000000001</v>
      </c>
      <c r="AC24" s="3188">
        <v>40.115000000000002</v>
      </c>
      <c r="AD24" s="3188">
        <v>39.305999999999997</v>
      </c>
      <c r="AE24" s="3188">
        <v>39.884999999999998</v>
      </c>
      <c r="AF24" s="3188">
        <v>36.67</v>
      </c>
      <c r="AG24" s="3188">
        <v>39.831000000000003</v>
      </c>
      <c r="AH24" s="3188">
        <v>35.997</v>
      </c>
      <c r="AI24" s="3188">
        <v>36.579000000000001</v>
      </c>
      <c r="AJ24" s="3188">
        <v>37.527999999999999</v>
      </c>
      <c r="AK24" s="3188">
        <v>38.826999999999998</v>
      </c>
      <c r="AL24" s="3188">
        <v>41.767000000000003</v>
      </c>
      <c r="AM24" s="3188">
        <v>36.909999999999997</v>
      </c>
      <c r="AN24" s="3189">
        <v>40.097999999999999</v>
      </c>
      <c r="AO24" s="3190">
        <v>41.441000000000003</v>
      </c>
      <c r="AP24" s="3208"/>
      <c r="AQ24" s="3208"/>
      <c r="AR24" s="3208"/>
      <c r="AS24" s="3208"/>
      <c r="AT24" s="3208"/>
      <c r="AU24" s="3208"/>
      <c r="AV24" s="3208"/>
      <c r="AW24" s="3208"/>
      <c r="AX24" s="3208"/>
      <c r="AY24" s="3208"/>
      <c r="AZ24" s="3208"/>
      <c r="BA24" s="3208"/>
      <c r="BB24" s="3208"/>
      <c r="BC24" s="3208"/>
      <c r="BD24" s="3208"/>
      <c r="BE24" s="3208"/>
      <c r="BF24" s="3208"/>
      <c r="BG24" s="3208"/>
      <c r="BH24" s="3208"/>
      <c r="BI24" s="3208"/>
      <c r="BJ24" s="3208"/>
      <c r="BK24" s="3208"/>
      <c r="BL24" s="3208"/>
      <c r="BM24" s="3208"/>
      <c r="BN24" s="3208"/>
      <c r="BO24" s="3208"/>
      <c r="BP24" s="3208"/>
      <c r="BQ24" s="3208"/>
      <c r="BR24" s="3208"/>
      <c r="BS24" s="3208"/>
      <c r="BT24" s="3208"/>
      <c r="BU24" s="3208"/>
      <c r="BV24" s="3208"/>
      <c r="BW24" s="3208"/>
      <c r="BX24" s="3208"/>
      <c r="BY24" s="3208"/>
      <c r="BZ24" s="3208"/>
      <c r="CA24" s="3208"/>
      <c r="CB24" s="3208"/>
      <c r="CC24" s="3208"/>
      <c r="CD24" s="3208"/>
      <c r="CE24" s="3208"/>
      <c r="CF24" s="3208"/>
      <c r="CG24" s="3208"/>
    </row>
    <row r="25" spans="1:85" s="3209" customFormat="1" ht="15.5" x14ac:dyDescent="0.35">
      <c r="A25" s="3205"/>
      <c r="B25" s="3211" t="s">
        <v>389</v>
      </c>
      <c r="C25" s="3212" t="s">
        <v>10</v>
      </c>
      <c r="D25" s="3212" t="s">
        <v>10</v>
      </c>
      <c r="E25" s="3212" t="s">
        <v>10</v>
      </c>
      <c r="F25" s="3212" t="s">
        <v>10</v>
      </c>
      <c r="G25" s="3212" t="s">
        <v>10</v>
      </c>
      <c r="H25" s="3212" t="s">
        <v>10</v>
      </c>
      <c r="I25" s="3212" t="s">
        <v>10</v>
      </c>
      <c r="J25" s="3212" t="s">
        <v>10</v>
      </c>
      <c r="K25" s="3212" t="s">
        <v>10</v>
      </c>
      <c r="L25" s="3212" t="s">
        <v>10</v>
      </c>
      <c r="M25" s="3212" t="s">
        <v>10</v>
      </c>
      <c r="N25" s="3212" t="s">
        <v>10</v>
      </c>
      <c r="O25" s="3212" t="s">
        <v>10</v>
      </c>
      <c r="P25" s="3188">
        <v>29.959</v>
      </c>
      <c r="Q25" s="3188">
        <v>21.314</v>
      </c>
      <c r="R25" s="3188">
        <v>25.562999999999999</v>
      </c>
      <c r="S25" s="3188">
        <v>28.241</v>
      </c>
      <c r="T25" s="3188">
        <v>37.863999999999997</v>
      </c>
      <c r="U25" s="3188">
        <v>43.826000000000001</v>
      </c>
      <c r="V25" s="3188">
        <v>43.826999999999998</v>
      </c>
      <c r="W25" s="3188">
        <v>44.853000000000002</v>
      </c>
      <c r="X25" s="3188">
        <v>43.893999999999998</v>
      </c>
      <c r="Y25" s="3188">
        <v>37.014000000000003</v>
      </c>
      <c r="Z25" s="3188">
        <v>31.132999999999999</v>
      </c>
      <c r="AA25" s="3188">
        <v>37.143000000000001</v>
      </c>
      <c r="AB25" s="3188">
        <v>44.716999999999999</v>
      </c>
      <c r="AC25" s="3188">
        <v>42.24</v>
      </c>
      <c r="AD25" s="3188">
        <v>42.923999999999999</v>
      </c>
      <c r="AE25" s="3188">
        <v>42.307000000000002</v>
      </c>
      <c r="AF25" s="3188">
        <v>46.146000000000001</v>
      </c>
      <c r="AG25" s="3188">
        <v>42.762</v>
      </c>
      <c r="AH25" s="3188">
        <v>44.837000000000003</v>
      </c>
      <c r="AI25" s="3188">
        <v>41.893999999999998</v>
      </c>
      <c r="AJ25" s="3188">
        <v>38.847999999999999</v>
      </c>
      <c r="AK25" s="3188">
        <v>38.554000000000002</v>
      </c>
      <c r="AL25" s="3188">
        <v>38.097999999999999</v>
      </c>
      <c r="AM25" s="3188">
        <v>40.405999999999999</v>
      </c>
      <c r="AN25" s="3189">
        <v>39.968000000000004</v>
      </c>
      <c r="AO25" s="3190">
        <v>39.085999999999999</v>
      </c>
      <c r="AP25" s="3208"/>
      <c r="AQ25" s="3208"/>
      <c r="AR25" s="3208"/>
      <c r="AS25" s="3208"/>
      <c r="AT25" s="3208"/>
      <c r="AU25" s="3208"/>
      <c r="AV25" s="3208"/>
      <c r="AW25" s="3208"/>
      <c r="AX25" s="3208"/>
      <c r="AY25" s="3208"/>
      <c r="AZ25" s="3208"/>
      <c r="BA25" s="3208"/>
      <c r="BB25" s="3208"/>
      <c r="BC25" s="3208"/>
      <c r="BD25" s="3208"/>
      <c r="BE25" s="3208"/>
      <c r="BF25" s="3208"/>
      <c r="BG25" s="3208"/>
      <c r="BH25" s="3208"/>
      <c r="BI25" s="3208"/>
      <c r="BJ25" s="3208"/>
      <c r="BK25" s="3208"/>
      <c r="BL25" s="3208"/>
      <c r="BM25" s="3208"/>
      <c r="BN25" s="3208"/>
      <c r="BO25" s="3208"/>
      <c r="BP25" s="3208"/>
      <c r="BQ25" s="3208"/>
      <c r="BR25" s="3208"/>
      <c r="BS25" s="3208"/>
      <c r="BT25" s="3208"/>
      <c r="BU25" s="3208"/>
      <c r="BV25" s="3208"/>
      <c r="BW25" s="3208"/>
      <c r="BX25" s="3208"/>
      <c r="BY25" s="3208"/>
      <c r="BZ25" s="3208"/>
      <c r="CA25" s="3208"/>
      <c r="CB25" s="3208"/>
      <c r="CC25" s="3208"/>
      <c r="CD25" s="3208"/>
      <c r="CE25" s="3208"/>
      <c r="CF25" s="3208"/>
      <c r="CG25" s="3208"/>
    </row>
    <row r="26" spans="1:85" s="3209" customFormat="1" ht="15.5" x14ac:dyDescent="0.35">
      <c r="A26" s="3213"/>
      <c r="B26" s="3211" t="s">
        <v>390</v>
      </c>
      <c r="C26" s="3212" t="s">
        <v>10</v>
      </c>
      <c r="D26" s="3212" t="s">
        <v>10</v>
      </c>
      <c r="E26" s="3212" t="s">
        <v>10</v>
      </c>
      <c r="F26" s="3212" t="s">
        <v>10</v>
      </c>
      <c r="G26" s="3212" t="s">
        <v>10</v>
      </c>
      <c r="H26" s="3212" t="s">
        <v>10</v>
      </c>
      <c r="I26" s="3212" t="s">
        <v>10</v>
      </c>
      <c r="J26" s="3212" t="s">
        <v>10</v>
      </c>
      <c r="K26" s="3212" t="s">
        <v>10</v>
      </c>
      <c r="L26" s="3212" t="s">
        <v>10</v>
      </c>
      <c r="M26" s="3212" t="s">
        <v>10</v>
      </c>
      <c r="N26" s="3212" t="s">
        <v>10</v>
      </c>
      <c r="O26" s="3212" t="s">
        <v>10</v>
      </c>
      <c r="P26" s="3188">
        <v>3.101</v>
      </c>
      <c r="Q26" s="3188">
        <v>2.2930000000000001</v>
      </c>
      <c r="R26" s="3188">
        <v>2.3809999999999998</v>
      </c>
      <c r="S26" s="3188">
        <v>3.6230000000000002</v>
      </c>
      <c r="T26" s="3188">
        <v>6.0570000000000004</v>
      </c>
      <c r="U26" s="3188">
        <v>5.2329999999999997</v>
      </c>
      <c r="V26" s="3188">
        <v>5.673</v>
      </c>
      <c r="W26" s="3188">
        <v>5.5339999999999998</v>
      </c>
      <c r="X26" s="3188">
        <v>6.8120000000000003</v>
      </c>
      <c r="Y26" s="3188">
        <v>4.51</v>
      </c>
      <c r="Z26" s="3188">
        <v>3.1070000000000002</v>
      </c>
      <c r="AA26" s="3188">
        <v>4.59</v>
      </c>
      <c r="AB26" s="3188">
        <v>5.6929999999999996</v>
      </c>
      <c r="AC26" s="3188">
        <v>5.1769999999999996</v>
      </c>
      <c r="AD26" s="3188">
        <v>4.7770000000000001</v>
      </c>
      <c r="AE26" s="3188">
        <v>5.5220000000000002</v>
      </c>
      <c r="AF26" s="3188">
        <v>6.8019999999999996</v>
      </c>
      <c r="AG26" s="3188">
        <v>4.2489999999999997</v>
      </c>
      <c r="AH26" s="3188">
        <v>6.5430000000000001</v>
      </c>
      <c r="AI26" s="3188">
        <v>3.2280000000000002</v>
      </c>
      <c r="AJ26" s="3188">
        <v>3.839</v>
      </c>
      <c r="AK26" s="3188">
        <v>5.7009999999999996</v>
      </c>
      <c r="AL26" s="3188">
        <v>3.54</v>
      </c>
      <c r="AM26" s="3188">
        <v>5.1639999999999997</v>
      </c>
      <c r="AN26" s="3189">
        <v>4.4660000000000002</v>
      </c>
      <c r="AO26" s="3190">
        <v>3.9129999999999998</v>
      </c>
      <c r="AP26" s="3208"/>
      <c r="AQ26" s="3208"/>
      <c r="AR26" s="3208"/>
      <c r="AS26" s="3208"/>
      <c r="AT26" s="3208"/>
      <c r="AU26" s="3208"/>
      <c r="AV26" s="3208"/>
      <c r="AW26" s="3208"/>
      <c r="AX26" s="3208"/>
      <c r="AY26" s="3208"/>
      <c r="AZ26" s="3208"/>
      <c r="BA26" s="3208"/>
      <c r="BB26" s="3208"/>
      <c r="BC26" s="3208"/>
      <c r="BD26" s="3208"/>
      <c r="BE26" s="3208"/>
      <c r="BF26" s="3208"/>
      <c r="BG26" s="3208"/>
      <c r="BH26" s="3208"/>
      <c r="BI26" s="3208"/>
      <c r="BJ26" s="3208"/>
      <c r="BK26" s="3208"/>
      <c r="BL26" s="3208"/>
      <c r="BM26" s="3208"/>
      <c r="BN26" s="3208"/>
      <c r="BO26" s="3208"/>
      <c r="BP26" s="3208"/>
      <c r="BQ26" s="3208"/>
      <c r="BR26" s="3208"/>
      <c r="BS26" s="3208"/>
      <c r="BT26" s="3208"/>
      <c r="BU26" s="3208"/>
      <c r="BV26" s="3208"/>
      <c r="BW26" s="3208"/>
      <c r="BX26" s="3208"/>
      <c r="BY26" s="3208"/>
      <c r="BZ26" s="3208"/>
      <c r="CA26" s="3208"/>
      <c r="CB26" s="3208"/>
      <c r="CC26" s="3208"/>
      <c r="CD26" s="3208"/>
      <c r="CE26" s="3208"/>
      <c r="CF26" s="3208"/>
      <c r="CG26" s="3208"/>
    </row>
    <row r="27" spans="1:85" s="3209" customFormat="1" ht="15.5" x14ac:dyDescent="0.35">
      <c r="A27" s="3214"/>
      <c r="B27" s="3215" t="s">
        <v>391</v>
      </c>
      <c r="C27" s="3216" t="s">
        <v>10</v>
      </c>
      <c r="D27" s="3216" t="s">
        <v>10</v>
      </c>
      <c r="E27" s="3216" t="s">
        <v>10</v>
      </c>
      <c r="F27" s="3216" t="s">
        <v>10</v>
      </c>
      <c r="G27" s="3216" t="s">
        <v>10</v>
      </c>
      <c r="H27" s="3216" t="s">
        <v>10</v>
      </c>
      <c r="I27" s="3216" t="s">
        <v>10</v>
      </c>
      <c r="J27" s="3216" t="s">
        <v>10</v>
      </c>
      <c r="K27" s="3216" t="s">
        <v>10</v>
      </c>
      <c r="L27" s="3216" t="s">
        <v>10</v>
      </c>
      <c r="M27" s="3216" t="s">
        <v>10</v>
      </c>
      <c r="N27" s="3216" t="s">
        <v>10</v>
      </c>
      <c r="O27" s="3216" t="s">
        <v>10</v>
      </c>
      <c r="P27" s="3188">
        <v>0.51700000000000002</v>
      </c>
      <c r="Q27" s="3188">
        <v>0.29199999999999998</v>
      </c>
      <c r="R27" s="3188">
        <v>0.315</v>
      </c>
      <c r="S27" s="3188">
        <v>0.35299999999999998</v>
      </c>
      <c r="T27" s="3188">
        <v>0.59299999999999997</v>
      </c>
      <c r="U27" s="3188">
        <v>0.58899999999999997</v>
      </c>
      <c r="V27" s="3188">
        <v>0.495</v>
      </c>
      <c r="W27" s="3188">
        <v>0.23899999999999999</v>
      </c>
      <c r="X27" s="3188">
        <v>0.56799999999999995</v>
      </c>
      <c r="Y27" s="3188">
        <v>0.45700000000000002</v>
      </c>
      <c r="Z27" s="3188">
        <v>0.29399999999999998</v>
      </c>
      <c r="AA27" s="3188">
        <v>0.34200000000000003</v>
      </c>
      <c r="AB27" s="3188">
        <v>0.59399999999999997</v>
      </c>
      <c r="AC27" s="3188">
        <v>0.77</v>
      </c>
      <c r="AD27" s="3188">
        <v>0.88700000000000001</v>
      </c>
      <c r="AE27" s="3188">
        <v>0.69099999999999995</v>
      </c>
      <c r="AF27" s="3188">
        <v>0.63400000000000001</v>
      </c>
      <c r="AG27" s="3188">
        <v>0.58799999999999997</v>
      </c>
      <c r="AH27" s="3188">
        <v>0.94399999999999995</v>
      </c>
      <c r="AI27" s="3188">
        <v>0.61699999999999999</v>
      </c>
      <c r="AJ27" s="3188">
        <v>0.59599999999999997</v>
      </c>
      <c r="AK27" s="3188">
        <v>0.38800000000000001</v>
      </c>
      <c r="AL27" s="3188">
        <v>0.23100000000000001</v>
      </c>
      <c r="AM27" s="3188">
        <v>0.6</v>
      </c>
      <c r="AN27" s="3189">
        <v>0.38500000000000001</v>
      </c>
      <c r="AO27" s="3194">
        <v>0.95399999999999996</v>
      </c>
      <c r="AP27" s="3208"/>
      <c r="AQ27" s="3208"/>
      <c r="AR27" s="3208"/>
      <c r="AS27" s="3208"/>
      <c r="AT27" s="3208"/>
      <c r="AU27" s="3208"/>
      <c r="AV27" s="3208"/>
      <c r="AW27" s="3208"/>
      <c r="AX27" s="3208"/>
      <c r="AY27" s="3208"/>
      <c r="AZ27" s="3208"/>
      <c r="BA27" s="3208"/>
      <c r="BB27" s="3208"/>
      <c r="BC27" s="3208"/>
      <c r="BD27" s="3208"/>
      <c r="BE27" s="3208"/>
      <c r="BF27" s="3208"/>
      <c r="BG27" s="3208"/>
      <c r="BH27" s="3208"/>
      <c r="BI27" s="3208"/>
      <c r="BJ27" s="3208"/>
      <c r="BK27" s="3208"/>
      <c r="BL27" s="3208"/>
      <c r="BM27" s="3208"/>
      <c r="BN27" s="3208"/>
      <c r="BO27" s="3208"/>
      <c r="BP27" s="3208"/>
      <c r="BQ27" s="3208"/>
      <c r="BR27" s="3208"/>
      <c r="BS27" s="3208"/>
      <c r="BT27" s="3208"/>
      <c r="BU27" s="3208"/>
      <c r="BV27" s="3208"/>
      <c r="BW27" s="3208"/>
      <c r="BX27" s="3208"/>
      <c r="BY27" s="3208"/>
      <c r="BZ27" s="3208"/>
      <c r="CA27" s="3208"/>
      <c r="CB27" s="3208"/>
      <c r="CC27" s="3208"/>
      <c r="CD27" s="3208"/>
      <c r="CE27" s="3208"/>
      <c r="CF27" s="3208"/>
      <c r="CG27" s="3208"/>
    </row>
    <row r="28" spans="1:85" ht="15.65" hidden="1" customHeight="1" x14ac:dyDescent="0.35">
      <c r="A28" s="3217"/>
      <c r="B28" s="3218"/>
      <c r="C28" s="3219"/>
      <c r="D28" s="3219"/>
      <c r="E28" s="3217"/>
      <c r="F28" s="3217"/>
      <c r="G28" s="3217"/>
      <c r="H28" s="3220"/>
      <c r="I28" s="3221"/>
      <c r="J28" s="3222"/>
      <c r="K28" s="3223"/>
      <c r="L28" s="3224"/>
      <c r="M28" s="3225"/>
      <c r="N28" s="3226"/>
      <c r="O28" s="3227"/>
      <c r="P28" s="3228"/>
      <c r="Q28" s="3229"/>
      <c r="R28" s="3221"/>
      <c r="S28" s="3230"/>
      <c r="T28" s="3231"/>
      <c r="U28" s="3232"/>
      <c r="V28" s="3233"/>
      <c r="W28" s="3233"/>
      <c r="X28" s="3233"/>
      <c r="Y28" s="3234"/>
      <c r="Z28" s="318"/>
      <c r="AA28" s="318"/>
      <c r="AB28" s="318"/>
      <c r="AC28" s="318"/>
      <c r="AD28" s="3217"/>
      <c r="AE28" s="3217"/>
      <c r="AF28" s="3217"/>
      <c r="AG28" s="3217"/>
      <c r="AH28" s="3217"/>
      <c r="AI28" s="3178"/>
      <c r="AJ28" s="3178"/>
      <c r="AK28" s="3178"/>
      <c r="AL28" s="2558"/>
      <c r="AM28" s="2558"/>
      <c r="AN28" s="2558"/>
      <c r="AO28" s="2558"/>
      <c r="AP28" s="3180"/>
      <c r="AQ28" s="3180"/>
      <c r="AR28" s="3180"/>
      <c r="AS28" s="3180"/>
      <c r="AT28" s="3180"/>
      <c r="AU28" s="3180"/>
      <c r="AV28" s="3180"/>
      <c r="AW28" s="3180"/>
      <c r="AX28" s="3180"/>
      <c r="AY28" s="3180"/>
      <c r="AZ28" s="3180"/>
      <c r="BA28" s="3180"/>
      <c r="BB28" s="3180"/>
      <c r="BC28" s="3180"/>
      <c r="BD28" s="3180"/>
      <c r="BE28" s="3180"/>
      <c r="BF28" s="3180"/>
      <c r="BG28" s="3180"/>
      <c r="BH28" s="3180"/>
      <c r="BI28" s="3180"/>
      <c r="BJ28" s="3180"/>
      <c r="BK28" s="3180"/>
      <c r="BL28" s="3180"/>
      <c r="BM28" s="3180"/>
      <c r="BN28" s="3180"/>
      <c r="BO28" s="3180"/>
      <c r="BP28" s="3180"/>
      <c r="BQ28" s="3180"/>
      <c r="BR28" s="3180"/>
      <c r="BS28" s="3180"/>
      <c r="BT28" s="3180"/>
      <c r="BU28" s="3180"/>
      <c r="BV28" s="3180"/>
      <c r="BW28" s="3180"/>
      <c r="BX28" s="3180"/>
      <c r="BY28" s="3180"/>
      <c r="BZ28" s="3180"/>
      <c r="CA28" s="3180"/>
      <c r="CB28" s="3180"/>
      <c r="CC28" s="3180"/>
      <c r="CD28" s="3180"/>
      <c r="CE28" s="3180"/>
      <c r="CF28" s="3180"/>
      <c r="CG28" s="3180"/>
    </row>
    <row r="29" spans="1:85" ht="15.5" x14ac:dyDescent="0.35">
      <c r="A29" s="3217"/>
      <c r="B29" s="3319" t="s">
        <v>1235</v>
      </c>
      <c r="C29" s="3320"/>
      <c r="D29" s="3320"/>
      <c r="E29" s="3320"/>
      <c r="F29" s="3320"/>
      <c r="G29" s="3320"/>
      <c r="H29" s="3320"/>
      <c r="I29" s="3320"/>
      <c r="J29" s="3321"/>
      <c r="K29" s="3322"/>
      <c r="L29" s="3323"/>
      <c r="M29" s="3324"/>
      <c r="N29" s="3325"/>
      <c r="O29" s="3326"/>
      <c r="P29" s="3327"/>
      <c r="Q29" s="3328"/>
      <c r="R29" s="3320">
        <v>3.2280000000000002</v>
      </c>
      <c r="S29" s="74"/>
      <c r="T29" s="75"/>
      <c r="U29" s="76"/>
      <c r="V29" s="77"/>
      <c r="W29" s="77"/>
      <c r="X29" s="77"/>
      <c r="Y29" s="3234"/>
      <c r="Z29" s="3235"/>
      <c r="AA29" s="3235"/>
      <c r="AB29" s="3234"/>
      <c r="AC29" s="3234"/>
      <c r="AD29" s="3217"/>
      <c r="AE29" s="3217"/>
      <c r="AF29" s="3217"/>
      <c r="AG29" s="3217"/>
      <c r="AH29" s="3178"/>
      <c r="AI29" s="3178"/>
      <c r="AJ29" s="3178"/>
      <c r="AK29" s="3178"/>
      <c r="AL29" s="2558"/>
      <c r="AM29" s="2558"/>
      <c r="AN29" s="2558"/>
      <c r="AO29" s="2558"/>
      <c r="AP29" s="3180"/>
      <c r="AQ29" s="3180"/>
      <c r="AR29" s="3180"/>
      <c r="AS29" s="3180"/>
      <c r="AT29" s="3180"/>
      <c r="AU29" s="3180"/>
      <c r="AV29" s="3180"/>
      <c r="AW29" s="3180"/>
      <c r="AX29" s="3180"/>
      <c r="AY29" s="3180"/>
      <c r="AZ29" s="3180"/>
      <c r="BA29" s="3180"/>
      <c r="BB29" s="3180"/>
      <c r="BC29" s="3180"/>
      <c r="BD29" s="3180"/>
      <c r="BE29" s="3180"/>
      <c r="BF29" s="3180"/>
      <c r="BG29" s="3180"/>
      <c r="BH29" s="3180"/>
      <c r="BI29" s="3180"/>
      <c r="BJ29" s="3180"/>
      <c r="BK29" s="3180"/>
      <c r="BL29" s="3180"/>
      <c r="BM29" s="3180"/>
      <c r="BN29" s="3180"/>
      <c r="BO29" s="3180"/>
      <c r="BP29" s="3180"/>
      <c r="BQ29" s="3180"/>
      <c r="BR29" s="3180"/>
      <c r="BS29" s="3180"/>
      <c r="BT29" s="3180"/>
      <c r="BU29" s="3180"/>
      <c r="BV29" s="3180"/>
      <c r="BW29" s="3180"/>
      <c r="BX29" s="3180"/>
      <c r="BY29" s="3180"/>
      <c r="BZ29" s="3180"/>
      <c r="CA29" s="3180"/>
      <c r="CB29" s="3180"/>
      <c r="CC29" s="3180"/>
      <c r="CD29" s="3180"/>
      <c r="CE29" s="3180"/>
      <c r="CF29" s="3180"/>
      <c r="CG29" s="3180"/>
    </row>
    <row r="30" spans="1:85" ht="15.5" x14ac:dyDescent="0.35">
      <c r="A30" s="3178"/>
      <c r="B30" s="3178"/>
      <c r="C30" s="3178"/>
      <c r="D30" s="3178"/>
      <c r="E30" s="3178"/>
      <c r="F30" s="3178"/>
      <c r="G30" s="3178"/>
      <c r="H30" s="3178"/>
      <c r="I30" s="3178"/>
      <c r="J30" s="3178"/>
      <c r="K30" s="3178"/>
      <c r="L30" s="3178"/>
      <c r="M30" s="3178"/>
      <c r="N30" s="3178"/>
      <c r="O30" s="3178"/>
      <c r="P30" s="3178"/>
      <c r="Q30" s="3178"/>
      <c r="R30" s="3178"/>
      <c r="S30" s="3178"/>
      <c r="T30" s="3178"/>
      <c r="U30" s="3178"/>
      <c r="V30" s="3178"/>
      <c r="W30" s="3178"/>
      <c r="X30" s="3178"/>
      <c r="Y30" s="3178"/>
      <c r="Z30" s="3178"/>
      <c r="AA30" s="3178"/>
      <c r="AB30" s="3178"/>
      <c r="AC30" s="3178"/>
      <c r="AD30" s="3178"/>
      <c r="AE30" s="3178"/>
      <c r="AF30" s="3178"/>
      <c r="AG30" s="3178"/>
      <c r="AH30" s="3178"/>
      <c r="AI30" s="3178"/>
      <c r="AJ30" s="3178"/>
      <c r="AK30" s="3178"/>
      <c r="AL30" s="2558"/>
      <c r="AM30" s="2558"/>
      <c r="AN30" s="2558"/>
      <c r="AO30" s="2558"/>
      <c r="AP30" s="3180"/>
      <c r="AQ30" s="3180"/>
      <c r="AR30" s="3180"/>
      <c r="AS30" s="3180"/>
      <c r="AT30" s="3180"/>
      <c r="AU30" s="3180"/>
      <c r="AV30" s="3180"/>
      <c r="AW30" s="3180"/>
      <c r="AX30" s="3180"/>
      <c r="AY30" s="3180"/>
      <c r="AZ30" s="3180"/>
      <c r="BA30" s="3180"/>
      <c r="BB30" s="3180"/>
      <c r="BC30" s="3180"/>
      <c r="BD30" s="3180"/>
      <c r="BE30" s="3180"/>
      <c r="BF30" s="3180"/>
      <c r="BG30" s="3180"/>
      <c r="BH30" s="3180"/>
      <c r="BI30" s="3180"/>
      <c r="BJ30" s="3180"/>
      <c r="BK30" s="3180"/>
      <c r="BL30" s="3180"/>
      <c r="BM30" s="3180"/>
      <c r="BN30" s="3180"/>
      <c r="BO30" s="3180"/>
      <c r="BP30" s="3180"/>
      <c r="BQ30" s="3180"/>
      <c r="BR30" s="3180"/>
      <c r="BS30" s="3180"/>
      <c r="BT30" s="3180"/>
      <c r="BU30" s="3180"/>
      <c r="BV30" s="3180"/>
      <c r="BW30" s="3180"/>
      <c r="BX30" s="3180"/>
      <c r="BY30" s="3180"/>
      <c r="BZ30" s="3180"/>
      <c r="CA30" s="3180"/>
      <c r="CB30" s="3180"/>
      <c r="CC30" s="3180"/>
      <c r="CD30" s="3180"/>
      <c r="CE30" s="3180"/>
      <c r="CF30" s="3180"/>
      <c r="CG30" s="3180"/>
    </row>
    <row r="31" spans="1:85" ht="15.5" x14ac:dyDescent="0.35">
      <c r="A31" s="3178"/>
      <c r="B31" s="3178"/>
      <c r="C31" s="3178"/>
      <c r="D31" s="3178"/>
      <c r="E31" s="3178"/>
      <c r="F31" s="3178"/>
      <c r="G31" s="3178"/>
      <c r="H31" s="3178"/>
      <c r="I31" s="3178"/>
      <c r="J31" s="3178"/>
      <c r="K31" s="3178"/>
      <c r="L31" s="3178"/>
      <c r="M31" s="3178"/>
      <c r="N31" s="3178"/>
      <c r="O31" s="3178"/>
      <c r="P31" s="3178"/>
      <c r="Q31" s="3178"/>
      <c r="R31" s="3178"/>
      <c r="S31" s="3178"/>
      <c r="T31" s="3178"/>
      <c r="U31" s="3178"/>
      <c r="V31" s="3178"/>
      <c r="W31" s="3178"/>
      <c r="X31" s="3178"/>
      <c r="Y31" s="3178"/>
      <c r="Z31" s="3178"/>
      <c r="AA31" s="3178"/>
      <c r="AB31" s="3178"/>
      <c r="AC31" s="3178"/>
      <c r="AD31" s="3178"/>
      <c r="AE31" s="3178"/>
      <c r="AF31" s="3178"/>
      <c r="AG31" s="3178"/>
      <c r="AH31" s="3178"/>
      <c r="AI31" s="3178"/>
      <c r="AJ31" s="3178"/>
      <c r="AK31" s="3178"/>
      <c r="AL31" s="2558"/>
      <c r="AM31" s="2558"/>
      <c r="AN31" s="2558"/>
      <c r="AO31" s="2558"/>
      <c r="AP31" s="3180"/>
      <c r="AQ31" s="3180"/>
      <c r="AR31" s="3180"/>
      <c r="AS31" s="3180"/>
      <c r="AT31" s="3180"/>
      <c r="AU31" s="3180"/>
      <c r="AV31" s="3180"/>
      <c r="AW31" s="3180"/>
      <c r="AX31" s="3180"/>
      <c r="AY31" s="3180"/>
      <c r="AZ31" s="3180"/>
      <c r="BA31" s="3180"/>
      <c r="BB31" s="3180"/>
      <c r="BC31" s="3180"/>
      <c r="BD31" s="3180"/>
      <c r="BE31" s="3180"/>
      <c r="BF31" s="3180"/>
      <c r="BG31" s="3180"/>
      <c r="BH31" s="3180"/>
      <c r="BI31" s="3180"/>
      <c r="BJ31" s="3180"/>
      <c r="BK31" s="3180"/>
      <c r="BL31" s="3180"/>
      <c r="BM31" s="3180"/>
      <c r="BN31" s="3180"/>
      <c r="BO31" s="3180"/>
      <c r="BP31" s="3180"/>
      <c r="BQ31" s="3180"/>
      <c r="BR31" s="3180"/>
      <c r="BS31" s="3180"/>
      <c r="BT31" s="3180"/>
      <c r="BU31" s="3180"/>
      <c r="BV31" s="3180"/>
      <c r="BW31" s="3180"/>
      <c r="BX31" s="3180"/>
      <c r="BY31" s="3180"/>
      <c r="BZ31" s="3180"/>
      <c r="CA31" s="3180"/>
      <c r="CB31" s="3180"/>
      <c r="CC31" s="3180"/>
      <c r="CD31" s="3180"/>
      <c r="CE31" s="3180"/>
      <c r="CF31" s="3180"/>
      <c r="CG31" s="3180"/>
    </row>
    <row r="32" spans="1:85" ht="15.5" x14ac:dyDescent="0.35">
      <c r="A32" s="3178"/>
      <c r="B32" s="3178"/>
      <c r="C32" s="3178"/>
      <c r="D32" s="3178"/>
      <c r="E32" s="3178"/>
      <c r="F32" s="3178"/>
      <c r="G32" s="3178"/>
      <c r="H32" s="3178"/>
      <c r="I32" s="3178"/>
      <c r="J32" s="3178"/>
      <c r="K32" s="3178"/>
      <c r="L32" s="3178"/>
      <c r="M32" s="3178"/>
      <c r="N32" s="3178"/>
      <c r="O32" s="3178"/>
      <c r="P32" s="3178"/>
      <c r="Q32" s="3178"/>
      <c r="R32" s="3178"/>
      <c r="S32" s="3178"/>
      <c r="T32" s="3178"/>
      <c r="U32" s="3178"/>
      <c r="V32" s="3178"/>
      <c r="W32" s="3178"/>
      <c r="X32" s="3178"/>
      <c r="Y32" s="3178"/>
      <c r="Z32" s="3178"/>
      <c r="AA32" s="3178"/>
      <c r="AB32" s="3178"/>
      <c r="AC32" s="3178"/>
      <c r="AD32" s="3178"/>
      <c r="AE32" s="3178"/>
      <c r="AF32" s="3178"/>
      <c r="AG32" s="3178"/>
      <c r="AH32" s="3178"/>
      <c r="AI32" s="3178"/>
      <c r="AJ32" s="3178"/>
      <c r="AK32" s="3178"/>
      <c r="AL32" s="2558"/>
      <c r="AM32" s="2558"/>
      <c r="AN32" s="2558"/>
      <c r="AO32" s="2558"/>
      <c r="AP32" s="3180"/>
      <c r="AQ32" s="3180"/>
      <c r="AR32" s="3180"/>
      <c r="AS32" s="3180"/>
      <c r="AT32" s="3180"/>
      <c r="AU32" s="3180"/>
      <c r="AV32" s="3180"/>
      <c r="AW32" s="3180"/>
      <c r="AX32" s="3180"/>
      <c r="AY32" s="3180"/>
      <c r="AZ32" s="3180"/>
      <c r="BA32" s="3180"/>
      <c r="BB32" s="3180"/>
      <c r="BC32" s="3180"/>
      <c r="BD32" s="3180"/>
      <c r="BE32" s="3180"/>
      <c r="BF32" s="3180"/>
      <c r="BG32" s="3180"/>
      <c r="BH32" s="3180"/>
      <c r="BI32" s="3180"/>
      <c r="BJ32" s="3180"/>
      <c r="BK32" s="3180"/>
      <c r="BL32" s="3180"/>
      <c r="BM32" s="3180"/>
      <c r="BN32" s="3180"/>
      <c r="BO32" s="3180"/>
      <c r="BP32" s="3180"/>
      <c r="BQ32" s="3180"/>
      <c r="BR32" s="3180"/>
      <c r="BS32" s="3180"/>
      <c r="BT32" s="3180"/>
      <c r="BU32" s="3180"/>
      <c r="BV32" s="3180"/>
      <c r="BW32" s="3180"/>
      <c r="BX32" s="3180"/>
      <c r="BY32" s="3180"/>
      <c r="BZ32" s="3180"/>
      <c r="CA32" s="3180"/>
      <c r="CB32" s="3180"/>
      <c r="CC32" s="3180"/>
      <c r="CD32" s="3180"/>
      <c r="CE32" s="3180"/>
      <c r="CF32" s="3180"/>
      <c r="CG32" s="3180"/>
    </row>
    <row r="33" spans="1:85" ht="15.5" x14ac:dyDescent="0.35">
      <c r="A33" s="3178"/>
      <c r="B33" s="3178"/>
      <c r="C33" s="3178"/>
      <c r="D33" s="3178"/>
      <c r="E33" s="3178"/>
      <c r="F33" s="3178"/>
      <c r="G33" s="3178"/>
      <c r="H33" s="3178"/>
      <c r="I33" s="3178"/>
      <c r="J33" s="3178"/>
      <c r="K33" s="3178"/>
      <c r="L33" s="3178"/>
      <c r="M33" s="3178"/>
      <c r="N33" s="3178"/>
      <c r="O33" s="3178"/>
      <c r="P33" s="3178"/>
      <c r="Q33" s="3178"/>
      <c r="R33" s="3178"/>
      <c r="S33" s="3178"/>
      <c r="T33" s="3178"/>
      <c r="U33" s="3178"/>
      <c r="V33" s="3178"/>
      <c r="W33" s="3178"/>
      <c r="X33" s="3178"/>
      <c r="Y33" s="3178"/>
      <c r="Z33" s="3178"/>
      <c r="AA33" s="3178"/>
      <c r="AB33" s="3178"/>
      <c r="AC33" s="3178"/>
      <c r="AD33" s="3178"/>
      <c r="AE33" s="3178"/>
      <c r="AF33" s="3178"/>
      <c r="AG33" s="3178"/>
      <c r="AH33" s="3178"/>
      <c r="AI33" s="3178"/>
      <c r="AJ33" s="3178"/>
      <c r="AK33" s="3178"/>
      <c r="AL33" s="2558"/>
      <c r="AM33" s="2558"/>
      <c r="AN33" s="2558"/>
      <c r="AO33" s="2558"/>
      <c r="AP33" s="3180"/>
      <c r="AQ33" s="3180"/>
      <c r="AR33" s="3180"/>
      <c r="AS33" s="3180"/>
      <c r="AT33" s="3180"/>
      <c r="AU33" s="3180"/>
      <c r="AV33" s="3180"/>
      <c r="AW33" s="3180"/>
      <c r="AX33" s="3180"/>
      <c r="AY33" s="3180"/>
      <c r="AZ33" s="3180"/>
      <c r="BA33" s="3180"/>
      <c r="BB33" s="3180"/>
      <c r="BC33" s="3180"/>
      <c r="BD33" s="3180"/>
      <c r="BE33" s="3180"/>
      <c r="BF33" s="3180"/>
      <c r="BG33" s="3180"/>
      <c r="BH33" s="3180"/>
      <c r="BI33" s="3180"/>
      <c r="BJ33" s="3180"/>
      <c r="BK33" s="3180"/>
      <c r="BL33" s="3180"/>
      <c r="BM33" s="3180"/>
      <c r="BN33" s="3180"/>
      <c r="BO33" s="3180"/>
      <c r="BP33" s="3180"/>
      <c r="BQ33" s="3180"/>
      <c r="BR33" s="3180"/>
      <c r="BS33" s="3180"/>
      <c r="BT33" s="3180"/>
      <c r="BU33" s="3180"/>
      <c r="BV33" s="3180"/>
      <c r="BW33" s="3180"/>
      <c r="BX33" s="3180"/>
      <c r="BY33" s="3180"/>
      <c r="BZ33" s="3180"/>
      <c r="CA33" s="3180"/>
      <c r="CB33" s="3180"/>
      <c r="CC33" s="3180"/>
      <c r="CD33" s="3180"/>
      <c r="CE33" s="3180"/>
      <c r="CF33" s="3180"/>
      <c r="CG33" s="3180"/>
    </row>
    <row r="34" spans="1:85" ht="15.5" x14ac:dyDescent="0.35">
      <c r="A34" s="3178"/>
      <c r="B34" s="3178"/>
      <c r="C34" s="3178"/>
      <c r="D34" s="3178"/>
      <c r="E34" s="3178"/>
      <c r="F34" s="3178"/>
      <c r="G34" s="3178"/>
      <c r="H34" s="3178"/>
      <c r="I34" s="3178"/>
      <c r="J34" s="3178"/>
      <c r="K34" s="3178"/>
      <c r="L34" s="3178"/>
      <c r="M34" s="3178"/>
      <c r="N34" s="3178"/>
      <c r="O34" s="3178"/>
      <c r="P34" s="3178"/>
      <c r="Q34" s="3178"/>
      <c r="R34" s="3178"/>
      <c r="S34" s="3178"/>
      <c r="T34" s="3178"/>
      <c r="U34" s="3178"/>
      <c r="V34" s="3178"/>
      <c r="W34" s="3178"/>
      <c r="X34" s="3178"/>
      <c r="Y34" s="3178"/>
      <c r="Z34" s="3178"/>
      <c r="AA34" s="3178"/>
      <c r="AB34" s="3178"/>
      <c r="AC34" s="3178"/>
      <c r="AD34" s="3178"/>
      <c r="AE34" s="3178"/>
      <c r="AF34" s="3178"/>
      <c r="AG34" s="3178"/>
      <c r="AH34" s="3178"/>
      <c r="AI34" s="3178"/>
      <c r="AJ34" s="3178"/>
      <c r="AK34" s="3178"/>
      <c r="AL34" s="2558"/>
      <c r="AM34" s="2558"/>
      <c r="AN34" s="2558"/>
      <c r="AO34" s="2558"/>
      <c r="AP34" s="3180"/>
      <c r="AQ34" s="3180"/>
      <c r="AR34" s="3180"/>
      <c r="AS34" s="3180"/>
      <c r="AT34" s="3180"/>
      <c r="AU34" s="3180"/>
      <c r="AV34" s="3180"/>
      <c r="AW34" s="3180"/>
      <c r="AX34" s="3180"/>
      <c r="AY34" s="3180"/>
      <c r="AZ34" s="3180"/>
      <c r="BA34" s="3180"/>
      <c r="BB34" s="3180"/>
      <c r="BC34" s="3180"/>
      <c r="BD34" s="3180"/>
      <c r="BE34" s="3180"/>
      <c r="BF34" s="3180"/>
      <c r="BG34" s="3180"/>
      <c r="BH34" s="3180"/>
      <c r="BI34" s="3180"/>
      <c r="BJ34" s="3180"/>
      <c r="BK34" s="3180"/>
      <c r="BL34" s="3180"/>
      <c r="BM34" s="3180"/>
      <c r="BN34" s="3180"/>
      <c r="BO34" s="3180"/>
      <c r="BP34" s="3180"/>
      <c r="BQ34" s="3180"/>
      <c r="BR34" s="3180"/>
      <c r="BS34" s="3180"/>
      <c r="BT34" s="3180"/>
      <c r="BU34" s="3180"/>
      <c r="BV34" s="3180"/>
      <c r="BW34" s="3180"/>
      <c r="BX34" s="3180"/>
      <c r="BY34" s="3180"/>
      <c r="BZ34" s="3180"/>
      <c r="CA34" s="3180"/>
      <c r="CB34" s="3180"/>
      <c r="CC34" s="3180"/>
      <c r="CD34" s="3180"/>
      <c r="CE34" s="3180"/>
      <c r="CF34" s="3180"/>
      <c r="CG34" s="3180"/>
    </row>
    <row r="35" spans="1:85" ht="15.5" x14ac:dyDescent="0.35">
      <c r="A35" s="3178"/>
      <c r="B35" s="3178"/>
      <c r="C35" s="3178"/>
      <c r="D35" s="3178"/>
      <c r="E35" s="3178"/>
      <c r="F35" s="3178"/>
      <c r="G35" s="3178"/>
      <c r="H35" s="3178"/>
      <c r="I35" s="3178"/>
      <c r="J35" s="3178"/>
      <c r="K35" s="3178"/>
      <c r="L35" s="3178"/>
      <c r="M35" s="3178"/>
      <c r="N35" s="3178"/>
      <c r="O35" s="3178"/>
      <c r="P35" s="3178"/>
      <c r="Q35" s="3178"/>
      <c r="R35" s="3178"/>
      <c r="S35" s="3178"/>
      <c r="T35" s="3178"/>
      <c r="U35" s="3178"/>
      <c r="V35" s="3178"/>
      <c r="W35" s="3178"/>
      <c r="X35" s="3178"/>
      <c r="Y35" s="3178"/>
      <c r="Z35" s="3178"/>
      <c r="AA35" s="3178"/>
      <c r="AB35" s="3178"/>
      <c r="AC35" s="3178"/>
      <c r="AD35" s="3178"/>
      <c r="AE35" s="3178"/>
      <c r="AF35" s="3178"/>
      <c r="AG35" s="3178"/>
      <c r="AH35" s="3178"/>
      <c r="AI35" s="3178"/>
      <c r="AJ35" s="3178"/>
      <c r="AK35" s="3178"/>
      <c r="AL35" s="2558"/>
      <c r="AM35" s="2558"/>
      <c r="AN35" s="2558"/>
      <c r="AO35" s="2558"/>
      <c r="AP35" s="3180"/>
      <c r="AQ35" s="3180"/>
      <c r="AR35" s="3180"/>
      <c r="AS35" s="3180"/>
      <c r="AT35" s="3180"/>
      <c r="AU35" s="3180"/>
      <c r="AV35" s="3180"/>
      <c r="AW35" s="3180"/>
      <c r="AX35" s="3180"/>
      <c r="AY35" s="3180"/>
      <c r="AZ35" s="3180"/>
      <c r="BA35" s="3180"/>
      <c r="BB35" s="3180"/>
      <c r="BC35" s="3180"/>
      <c r="BD35" s="3180"/>
      <c r="BE35" s="3180"/>
      <c r="BF35" s="3180"/>
      <c r="BG35" s="3180"/>
      <c r="BH35" s="3180"/>
      <c r="BI35" s="3180"/>
      <c r="BJ35" s="3180"/>
      <c r="BK35" s="3180"/>
      <c r="BL35" s="3180"/>
      <c r="BM35" s="3180"/>
      <c r="BN35" s="3180"/>
      <c r="BO35" s="3180"/>
      <c r="BP35" s="3180"/>
      <c r="BQ35" s="3180"/>
      <c r="BR35" s="3180"/>
      <c r="BS35" s="3180"/>
      <c r="BT35" s="3180"/>
      <c r="BU35" s="3180"/>
      <c r="BV35" s="3180"/>
      <c r="BW35" s="3180"/>
      <c r="BX35" s="3180"/>
      <c r="BY35" s="3180"/>
      <c r="BZ35" s="3180"/>
      <c r="CA35" s="3180"/>
      <c r="CB35" s="3180"/>
      <c r="CC35" s="3180"/>
      <c r="CD35" s="3180"/>
      <c r="CE35" s="3180"/>
      <c r="CF35" s="3180"/>
      <c r="CG35" s="3180"/>
    </row>
    <row r="36" spans="1:85" ht="15.5" x14ac:dyDescent="0.35">
      <c r="A36" s="3178"/>
      <c r="B36" s="3178"/>
      <c r="C36" s="3178"/>
      <c r="D36" s="3178"/>
      <c r="E36" s="3178"/>
      <c r="F36" s="3178"/>
      <c r="G36" s="3178"/>
      <c r="H36" s="3178"/>
      <c r="I36" s="3178"/>
      <c r="J36" s="3178"/>
      <c r="K36" s="3178"/>
      <c r="L36" s="3178"/>
      <c r="M36" s="3178"/>
      <c r="N36" s="3178"/>
      <c r="O36" s="3178"/>
      <c r="P36" s="3178"/>
      <c r="Q36" s="3178"/>
      <c r="R36" s="3178"/>
      <c r="S36" s="3178"/>
      <c r="T36" s="3178"/>
      <c r="U36" s="3178"/>
      <c r="V36" s="3178"/>
      <c r="W36" s="3178"/>
      <c r="X36" s="3178"/>
      <c r="Y36" s="3178"/>
      <c r="Z36" s="3178"/>
      <c r="AA36" s="3178"/>
      <c r="AB36" s="3178"/>
      <c r="AC36" s="3178"/>
      <c r="AD36" s="3178"/>
      <c r="AE36" s="3178"/>
      <c r="AF36" s="3178"/>
      <c r="AG36" s="3178"/>
      <c r="AH36" s="3178"/>
      <c r="AI36" s="3178"/>
      <c r="AJ36" s="3178"/>
      <c r="AK36" s="3178"/>
      <c r="AL36" s="2558"/>
      <c r="AM36" s="2558"/>
      <c r="AN36" s="2558"/>
      <c r="AO36" s="2558"/>
      <c r="AP36" s="3180"/>
      <c r="AQ36" s="3180"/>
      <c r="AR36" s="3180"/>
      <c r="AS36" s="3180"/>
      <c r="AT36" s="3180"/>
      <c r="AU36" s="3180"/>
      <c r="AV36" s="3180"/>
      <c r="AW36" s="3180"/>
      <c r="AX36" s="3180"/>
      <c r="AY36" s="3180"/>
      <c r="AZ36" s="3180"/>
      <c r="BA36" s="3180"/>
      <c r="BB36" s="3180"/>
      <c r="BC36" s="3180"/>
      <c r="BD36" s="3180"/>
      <c r="BE36" s="3180"/>
      <c r="BF36" s="3180"/>
      <c r="BG36" s="3180"/>
      <c r="BH36" s="3180"/>
      <c r="BI36" s="3180"/>
      <c r="BJ36" s="3180"/>
      <c r="BK36" s="3180"/>
      <c r="BL36" s="3180"/>
      <c r="BM36" s="3180"/>
      <c r="BN36" s="3180"/>
      <c r="BO36" s="3180"/>
      <c r="BP36" s="3180"/>
      <c r="BQ36" s="3180"/>
      <c r="BR36" s="3180"/>
      <c r="BS36" s="3180"/>
      <c r="BT36" s="3180"/>
      <c r="BU36" s="3180"/>
      <c r="BV36" s="3180"/>
      <c r="BW36" s="3180"/>
      <c r="BX36" s="3180"/>
      <c r="BY36" s="3180"/>
      <c r="BZ36" s="3180"/>
      <c r="CA36" s="3180"/>
      <c r="CB36" s="3180"/>
      <c r="CC36" s="3180"/>
      <c r="CD36" s="3180"/>
      <c r="CE36" s="3180"/>
      <c r="CF36" s="3180"/>
      <c r="CG36" s="3180"/>
    </row>
    <row r="37" spans="1:85" ht="15.5" x14ac:dyDescent="0.35">
      <c r="A37" s="3178"/>
      <c r="B37" s="3178"/>
      <c r="C37" s="3178"/>
      <c r="D37" s="3178"/>
      <c r="E37" s="3178"/>
      <c r="F37" s="3178"/>
      <c r="G37" s="3178"/>
      <c r="H37" s="3178"/>
      <c r="I37" s="3178"/>
      <c r="J37" s="3178"/>
      <c r="K37" s="3178"/>
      <c r="L37" s="3178"/>
      <c r="M37" s="3178"/>
      <c r="N37" s="3178"/>
      <c r="O37" s="3178"/>
      <c r="P37" s="3178"/>
      <c r="Q37" s="3178"/>
      <c r="R37" s="3178"/>
      <c r="S37" s="3178"/>
      <c r="T37" s="3178"/>
      <c r="U37" s="3178"/>
      <c r="V37" s="3178"/>
      <c r="W37" s="3178"/>
      <c r="X37" s="3178"/>
      <c r="Y37" s="3178"/>
      <c r="Z37" s="3178"/>
      <c r="AA37" s="3178"/>
      <c r="AB37" s="3178"/>
      <c r="AC37" s="3178"/>
      <c r="AD37" s="3178"/>
      <c r="AE37" s="3178"/>
      <c r="AF37" s="3178"/>
      <c r="AG37" s="3178"/>
      <c r="AH37" s="3178"/>
      <c r="AI37" s="3178"/>
      <c r="AJ37" s="3178"/>
      <c r="AK37" s="3178"/>
      <c r="AL37" s="2558"/>
      <c r="AM37" s="2558"/>
      <c r="AN37" s="2558"/>
      <c r="AO37" s="2558"/>
      <c r="AP37" s="3180"/>
      <c r="AQ37" s="3180"/>
      <c r="AR37" s="3180"/>
      <c r="AS37" s="3180"/>
      <c r="AT37" s="3180"/>
      <c r="AU37" s="3180"/>
      <c r="AV37" s="3180"/>
      <c r="AW37" s="3180"/>
      <c r="AX37" s="3180"/>
      <c r="AY37" s="3180"/>
      <c r="AZ37" s="3180"/>
      <c r="BA37" s="3180"/>
      <c r="BB37" s="3180"/>
      <c r="BC37" s="3180"/>
      <c r="BD37" s="3180"/>
      <c r="BE37" s="3180"/>
      <c r="BF37" s="3180"/>
      <c r="BG37" s="3180"/>
      <c r="BH37" s="3180"/>
      <c r="BI37" s="3180"/>
      <c r="BJ37" s="3180"/>
      <c r="BK37" s="3180"/>
      <c r="BL37" s="3180"/>
      <c r="BM37" s="3180"/>
      <c r="BN37" s="3180"/>
      <c r="BO37" s="3180"/>
      <c r="BP37" s="3180"/>
      <c r="BQ37" s="3180"/>
      <c r="BR37" s="3180"/>
      <c r="BS37" s="3180"/>
      <c r="BT37" s="3180"/>
      <c r="BU37" s="3180"/>
      <c r="BV37" s="3180"/>
      <c r="BW37" s="3180"/>
      <c r="BX37" s="3180"/>
      <c r="BY37" s="3180"/>
      <c r="BZ37" s="3180"/>
      <c r="CA37" s="3180"/>
      <c r="CB37" s="3180"/>
      <c r="CC37" s="3180"/>
      <c r="CD37" s="3180"/>
      <c r="CE37" s="3180"/>
      <c r="CF37" s="3180"/>
      <c r="CG37" s="3180"/>
    </row>
    <row r="38" spans="1:85" ht="15.5" x14ac:dyDescent="0.35">
      <c r="A38" s="3178"/>
      <c r="B38" s="3178"/>
      <c r="C38" s="3178"/>
      <c r="D38" s="3178"/>
      <c r="E38" s="3178"/>
      <c r="F38" s="3178"/>
      <c r="G38" s="3178"/>
      <c r="H38" s="3178"/>
      <c r="I38" s="3178"/>
      <c r="J38" s="3178"/>
      <c r="K38" s="3178"/>
      <c r="L38" s="3178"/>
      <c r="M38" s="3178"/>
      <c r="N38" s="3178"/>
      <c r="O38" s="3178"/>
      <c r="P38" s="3178"/>
      <c r="Q38" s="3178"/>
      <c r="R38" s="3178"/>
      <c r="S38" s="3178"/>
      <c r="T38" s="3178"/>
      <c r="U38" s="3178"/>
      <c r="V38" s="3178"/>
      <c r="W38" s="3178"/>
      <c r="X38" s="3178"/>
      <c r="Y38" s="3178"/>
      <c r="Z38" s="3178"/>
      <c r="AA38" s="3178"/>
      <c r="AB38" s="3178"/>
      <c r="AC38" s="3178"/>
      <c r="AD38" s="3178"/>
      <c r="AE38" s="3178"/>
      <c r="AF38" s="3178"/>
      <c r="AG38" s="3178"/>
      <c r="AH38" s="3178"/>
      <c r="AI38" s="3178"/>
      <c r="AJ38" s="3178"/>
      <c r="AK38" s="3178"/>
      <c r="AL38" s="2558"/>
      <c r="AM38" s="2558"/>
      <c r="AN38" s="2558"/>
      <c r="AO38" s="2558"/>
      <c r="AP38" s="3180"/>
      <c r="AQ38" s="3180"/>
      <c r="AR38" s="3180"/>
      <c r="AS38" s="3180"/>
      <c r="AT38" s="3180"/>
      <c r="AU38" s="3180"/>
      <c r="AV38" s="3180"/>
      <c r="AW38" s="3180"/>
      <c r="AX38" s="3180"/>
      <c r="AY38" s="3180"/>
      <c r="AZ38" s="3180"/>
      <c r="BA38" s="3180"/>
      <c r="BB38" s="3180"/>
      <c r="BC38" s="3180"/>
      <c r="BD38" s="3180"/>
      <c r="BE38" s="3180"/>
      <c r="BF38" s="3180"/>
      <c r="BG38" s="3180"/>
      <c r="BH38" s="3180"/>
      <c r="BI38" s="3180"/>
      <c r="BJ38" s="3180"/>
      <c r="BK38" s="3180"/>
      <c r="BL38" s="3180"/>
      <c r="BM38" s="3180"/>
      <c r="BN38" s="3180"/>
      <c r="BO38" s="3180"/>
      <c r="BP38" s="3180"/>
      <c r="BQ38" s="3180"/>
      <c r="BR38" s="3180"/>
      <c r="BS38" s="3180"/>
      <c r="BT38" s="3180"/>
      <c r="BU38" s="3180"/>
      <c r="BV38" s="3180"/>
      <c r="BW38" s="3180"/>
      <c r="BX38" s="3180"/>
      <c r="BY38" s="3180"/>
      <c r="BZ38" s="3180"/>
      <c r="CA38" s="3180"/>
      <c r="CB38" s="3180"/>
      <c r="CC38" s="3180"/>
      <c r="CD38" s="3180"/>
      <c r="CE38" s="3180"/>
      <c r="CF38" s="3180"/>
      <c r="CG38" s="3180"/>
    </row>
    <row r="39" spans="1:85" ht="15.5" x14ac:dyDescent="0.35">
      <c r="A39" s="3178"/>
      <c r="B39" s="3178"/>
      <c r="C39" s="3178"/>
      <c r="D39" s="3178"/>
      <c r="E39" s="3178"/>
      <c r="F39" s="3178"/>
      <c r="G39" s="3178"/>
      <c r="H39" s="3178"/>
      <c r="I39" s="3178"/>
      <c r="J39" s="3178"/>
      <c r="K39" s="3178"/>
      <c r="L39" s="3178"/>
      <c r="M39" s="3178"/>
      <c r="N39" s="3178"/>
      <c r="O39" s="3178"/>
      <c r="P39" s="3178"/>
      <c r="Q39" s="3178"/>
      <c r="R39" s="3178"/>
      <c r="S39" s="3178"/>
      <c r="T39" s="3178"/>
      <c r="U39" s="3178"/>
      <c r="V39" s="3178"/>
      <c r="W39" s="3178"/>
      <c r="X39" s="3178"/>
      <c r="Y39" s="3178"/>
      <c r="Z39" s="3178"/>
      <c r="AA39" s="3178"/>
      <c r="AB39" s="3178"/>
      <c r="AC39" s="3178"/>
      <c r="AD39" s="3178"/>
      <c r="AE39" s="3178"/>
      <c r="AF39" s="3178"/>
      <c r="AG39" s="3178"/>
      <c r="AH39" s="3178"/>
      <c r="AI39" s="3178"/>
      <c r="AJ39" s="3178"/>
      <c r="AK39" s="3178"/>
      <c r="AL39" s="2558"/>
      <c r="AM39" s="2558"/>
      <c r="AN39" s="2558"/>
      <c r="AO39" s="2558"/>
      <c r="AP39" s="3180"/>
      <c r="AQ39" s="3180"/>
      <c r="AR39" s="3180"/>
      <c r="AS39" s="3180"/>
      <c r="AT39" s="3180"/>
      <c r="AU39" s="3180"/>
      <c r="AV39" s="3180"/>
      <c r="AW39" s="3180"/>
      <c r="AX39" s="3180"/>
      <c r="AY39" s="3180"/>
      <c r="AZ39" s="3180"/>
      <c r="BA39" s="3180"/>
      <c r="BB39" s="3180"/>
      <c r="BC39" s="3180"/>
      <c r="BD39" s="3180"/>
      <c r="BE39" s="3180"/>
      <c r="BF39" s="3180"/>
      <c r="BG39" s="3180"/>
      <c r="BH39" s="3180"/>
      <c r="BI39" s="3180"/>
      <c r="BJ39" s="3180"/>
      <c r="BK39" s="3180"/>
      <c r="BL39" s="3180"/>
      <c r="BM39" s="3180"/>
      <c r="BN39" s="3180"/>
      <c r="BO39" s="3180"/>
      <c r="BP39" s="3180"/>
      <c r="BQ39" s="3180"/>
      <c r="BR39" s="3180"/>
      <c r="BS39" s="3180"/>
      <c r="BT39" s="3180"/>
      <c r="BU39" s="3180"/>
      <c r="BV39" s="3180"/>
      <c r="BW39" s="3180"/>
      <c r="BX39" s="3180"/>
      <c r="BY39" s="3180"/>
      <c r="BZ39" s="3180"/>
      <c r="CA39" s="3180"/>
      <c r="CB39" s="3180"/>
      <c r="CC39" s="3180"/>
      <c r="CD39" s="3180"/>
      <c r="CE39" s="3180"/>
      <c r="CF39" s="3180"/>
      <c r="CG39" s="3180"/>
    </row>
    <row r="40" spans="1:85" ht="15.5" x14ac:dyDescent="0.35">
      <c r="A40" s="3178"/>
      <c r="B40" s="3178"/>
      <c r="C40" s="3178"/>
      <c r="D40" s="3178"/>
      <c r="E40" s="3178"/>
      <c r="F40" s="3178"/>
      <c r="G40" s="3178"/>
      <c r="H40" s="3178"/>
      <c r="I40" s="3178"/>
      <c r="J40" s="3178"/>
      <c r="K40" s="3178"/>
      <c r="L40" s="3178"/>
      <c r="M40" s="3178"/>
      <c r="N40" s="3178"/>
      <c r="O40" s="3178"/>
      <c r="P40" s="3178"/>
      <c r="Q40" s="3178"/>
      <c r="R40" s="3178"/>
      <c r="S40" s="3178"/>
      <c r="T40" s="3178"/>
      <c r="U40" s="3178"/>
      <c r="V40" s="3178"/>
      <c r="W40" s="3178"/>
      <c r="X40" s="3178"/>
      <c r="Y40" s="3178"/>
      <c r="Z40" s="3178"/>
      <c r="AA40" s="3178"/>
      <c r="AB40" s="3178"/>
      <c r="AC40" s="3178"/>
      <c r="AD40" s="3178"/>
      <c r="AE40" s="3178"/>
      <c r="AF40" s="3178"/>
      <c r="AG40" s="3178"/>
      <c r="AH40" s="3178"/>
      <c r="AI40" s="3178"/>
      <c r="AJ40" s="3178"/>
      <c r="AK40" s="3178"/>
      <c r="AL40" s="2558"/>
      <c r="AM40" s="2558"/>
      <c r="AN40" s="2558"/>
      <c r="AO40" s="2558"/>
      <c r="AP40" s="3180"/>
      <c r="AQ40" s="3180"/>
      <c r="AR40" s="3180"/>
      <c r="AS40" s="3180"/>
      <c r="AT40" s="3180"/>
      <c r="AU40" s="3180"/>
      <c r="AV40" s="3180"/>
      <c r="AW40" s="3180"/>
      <c r="AX40" s="3180"/>
      <c r="AY40" s="3180"/>
      <c r="AZ40" s="3180"/>
      <c r="BA40" s="3180"/>
      <c r="BB40" s="3180"/>
      <c r="BC40" s="3180"/>
      <c r="BD40" s="3180"/>
      <c r="BE40" s="3180"/>
      <c r="BF40" s="3180"/>
      <c r="BG40" s="3180"/>
      <c r="BH40" s="3180"/>
      <c r="BI40" s="3180"/>
      <c r="BJ40" s="3180"/>
      <c r="BK40" s="3180"/>
      <c r="BL40" s="3180"/>
      <c r="BM40" s="3180"/>
      <c r="BN40" s="3180"/>
      <c r="BO40" s="3180"/>
      <c r="BP40" s="3180"/>
      <c r="BQ40" s="3180"/>
      <c r="BR40" s="3180"/>
      <c r="BS40" s="3180"/>
      <c r="BT40" s="3180"/>
      <c r="BU40" s="3180"/>
      <c r="BV40" s="3180"/>
      <c r="BW40" s="3180"/>
      <c r="BX40" s="3180"/>
      <c r="BY40" s="3180"/>
      <c r="BZ40" s="3180"/>
      <c r="CA40" s="3180"/>
      <c r="CB40" s="3180"/>
      <c r="CC40" s="3180"/>
      <c r="CD40" s="3180"/>
      <c r="CE40" s="3180"/>
      <c r="CF40" s="3180"/>
      <c r="CG40" s="3180"/>
    </row>
    <row r="41" spans="1:85" ht="15.5" x14ac:dyDescent="0.35">
      <c r="A41" s="3178"/>
      <c r="B41" s="3178"/>
      <c r="C41" s="3178"/>
      <c r="D41" s="3178"/>
      <c r="E41" s="3178"/>
      <c r="F41" s="3178"/>
      <c r="G41" s="3178"/>
      <c r="H41" s="3178"/>
      <c r="I41" s="3178"/>
      <c r="J41" s="3178"/>
      <c r="K41" s="3178"/>
      <c r="L41" s="3178"/>
      <c r="M41" s="3178"/>
      <c r="N41" s="3178"/>
      <c r="O41" s="3178"/>
      <c r="P41" s="3178"/>
      <c r="Q41" s="3178"/>
      <c r="R41" s="3178"/>
      <c r="S41" s="3178"/>
      <c r="T41" s="3178"/>
      <c r="U41" s="3178"/>
      <c r="V41" s="3178"/>
      <c r="W41" s="3178"/>
      <c r="X41" s="3178"/>
      <c r="Y41" s="3178"/>
      <c r="Z41" s="3178"/>
      <c r="AA41" s="3178"/>
      <c r="AB41" s="3178"/>
      <c r="AC41" s="3178"/>
      <c r="AD41" s="3178"/>
      <c r="AE41" s="3178"/>
      <c r="AF41" s="3178"/>
      <c r="AG41" s="3178"/>
      <c r="AH41" s="3178"/>
      <c r="AI41" s="3178"/>
      <c r="AJ41" s="3178"/>
      <c r="AK41" s="3178"/>
      <c r="AL41" s="2558"/>
      <c r="AM41" s="2558"/>
      <c r="AN41" s="2558"/>
      <c r="AO41" s="2558"/>
      <c r="AP41" s="3180"/>
      <c r="AQ41" s="3180"/>
      <c r="AR41" s="3180"/>
      <c r="AS41" s="3180"/>
      <c r="AT41" s="3180"/>
      <c r="AU41" s="3180"/>
      <c r="AV41" s="3180"/>
      <c r="AW41" s="3180"/>
      <c r="AX41" s="3180"/>
      <c r="AY41" s="3180"/>
      <c r="AZ41" s="3180"/>
      <c r="BA41" s="3180"/>
      <c r="BB41" s="3180"/>
      <c r="BC41" s="3180"/>
      <c r="BD41" s="3180"/>
      <c r="BE41" s="3180"/>
      <c r="BF41" s="3180"/>
      <c r="BG41" s="3180"/>
      <c r="BH41" s="3180"/>
      <c r="BI41" s="3180"/>
      <c r="BJ41" s="3180"/>
      <c r="BK41" s="3180"/>
      <c r="BL41" s="3180"/>
      <c r="BM41" s="3180"/>
      <c r="BN41" s="3180"/>
      <c r="BO41" s="3180"/>
      <c r="BP41" s="3180"/>
      <c r="BQ41" s="3180"/>
      <c r="BR41" s="3180"/>
      <c r="BS41" s="3180"/>
      <c r="BT41" s="3180"/>
      <c r="BU41" s="3180"/>
      <c r="BV41" s="3180"/>
      <c r="BW41" s="3180"/>
      <c r="BX41" s="3180"/>
      <c r="BY41" s="3180"/>
      <c r="BZ41" s="3180"/>
      <c r="CA41" s="3180"/>
      <c r="CB41" s="3180"/>
      <c r="CC41" s="3180"/>
      <c r="CD41" s="3180"/>
      <c r="CE41" s="3180"/>
      <c r="CF41" s="3180"/>
      <c r="CG41" s="3180"/>
    </row>
    <row r="42" spans="1:85" ht="15.5" x14ac:dyDescent="0.35">
      <c r="A42" s="3178"/>
      <c r="B42" s="3178"/>
      <c r="C42" s="3178"/>
      <c r="D42" s="3178"/>
      <c r="E42" s="3178"/>
      <c r="F42" s="3178"/>
      <c r="G42" s="3178"/>
      <c r="H42" s="3178"/>
      <c r="I42" s="3178"/>
      <c r="J42" s="3178"/>
      <c r="K42" s="3178"/>
      <c r="L42" s="3178"/>
      <c r="M42" s="3178"/>
      <c r="N42" s="3178"/>
      <c r="O42" s="3178"/>
      <c r="P42" s="3178"/>
      <c r="Q42" s="3178"/>
      <c r="R42" s="3178"/>
      <c r="S42" s="3178"/>
      <c r="T42" s="3178"/>
      <c r="U42" s="3178"/>
      <c r="V42" s="3178"/>
      <c r="W42" s="3178"/>
      <c r="X42" s="3178"/>
      <c r="Y42" s="3178"/>
      <c r="Z42" s="3178"/>
      <c r="AA42" s="3178"/>
      <c r="AB42" s="3178"/>
      <c r="AC42" s="3178"/>
      <c r="AD42" s="3178"/>
      <c r="AE42" s="3178"/>
      <c r="AF42" s="3178"/>
      <c r="AG42" s="3178"/>
      <c r="AH42" s="3178"/>
      <c r="AI42" s="3178"/>
      <c r="AJ42" s="3178"/>
      <c r="AK42" s="3178"/>
      <c r="AL42" s="2558"/>
      <c r="AM42" s="2558"/>
      <c r="AN42" s="2558"/>
      <c r="AO42" s="2558"/>
      <c r="AP42" s="3180"/>
      <c r="AQ42" s="3180"/>
      <c r="AR42" s="3180"/>
      <c r="AS42" s="3180"/>
      <c r="AT42" s="3180"/>
      <c r="AU42" s="3180"/>
      <c r="AV42" s="3180"/>
      <c r="AW42" s="3180"/>
      <c r="AX42" s="3180"/>
      <c r="AY42" s="3180"/>
      <c r="AZ42" s="3180"/>
      <c r="BA42" s="3180"/>
      <c r="BB42" s="3180"/>
      <c r="BC42" s="3180"/>
      <c r="BD42" s="3180"/>
      <c r="BE42" s="3180"/>
      <c r="BF42" s="3180"/>
      <c r="BG42" s="3180"/>
      <c r="BH42" s="3180"/>
      <c r="BI42" s="3180"/>
      <c r="BJ42" s="3180"/>
      <c r="BK42" s="3180"/>
      <c r="BL42" s="3180"/>
      <c r="BM42" s="3180"/>
      <c r="BN42" s="3180"/>
      <c r="BO42" s="3180"/>
      <c r="BP42" s="3180"/>
      <c r="BQ42" s="3180"/>
      <c r="BR42" s="3180"/>
      <c r="BS42" s="3180"/>
      <c r="BT42" s="3180"/>
      <c r="BU42" s="3180"/>
      <c r="BV42" s="3180"/>
      <c r="BW42" s="3180"/>
      <c r="BX42" s="3180"/>
      <c r="BY42" s="3180"/>
      <c r="BZ42" s="3180"/>
      <c r="CA42" s="3180"/>
      <c r="CB42" s="3180"/>
      <c r="CC42" s="3180"/>
      <c r="CD42" s="3180"/>
      <c r="CE42" s="3180"/>
      <c r="CF42" s="3180"/>
      <c r="CG42" s="3180"/>
    </row>
    <row r="43" spans="1:85" ht="15.5" x14ac:dyDescent="0.35">
      <c r="A43" s="3178"/>
      <c r="B43" s="3178"/>
      <c r="C43" s="3178"/>
      <c r="D43" s="3178"/>
      <c r="E43" s="3178"/>
      <c r="F43" s="3178"/>
      <c r="G43" s="3178"/>
      <c r="H43" s="3178"/>
      <c r="I43" s="3178"/>
      <c r="J43" s="3178"/>
      <c r="K43" s="3178"/>
      <c r="L43" s="3178"/>
      <c r="M43" s="3178"/>
      <c r="N43" s="3178"/>
      <c r="O43" s="3178"/>
      <c r="P43" s="3178"/>
      <c r="Q43" s="3178"/>
      <c r="R43" s="3178"/>
      <c r="S43" s="3178"/>
      <c r="T43" s="3178"/>
      <c r="U43" s="3178"/>
      <c r="V43" s="3178"/>
      <c r="W43" s="3178"/>
      <c r="X43" s="3178"/>
      <c r="Y43" s="3178"/>
      <c r="Z43" s="3178"/>
      <c r="AA43" s="3178"/>
      <c r="AB43" s="3178"/>
      <c r="AC43" s="3178"/>
      <c r="AD43" s="3178"/>
      <c r="AE43" s="3178"/>
      <c r="AF43" s="3178"/>
      <c r="AG43" s="3178"/>
      <c r="AH43" s="3178"/>
      <c r="AI43" s="3178"/>
      <c r="AJ43" s="3178"/>
      <c r="AK43" s="3178"/>
      <c r="AL43" s="2558"/>
      <c r="AM43" s="2558"/>
      <c r="AN43" s="2558"/>
      <c r="AO43" s="2558"/>
      <c r="AP43" s="3180"/>
      <c r="AQ43" s="3180"/>
      <c r="AR43" s="3180"/>
      <c r="AS43" s="3180"/>
      <c r="AT43" s="3180"/>
      <c r="AU43" s="3180"/>
      <c r="AV43" s="3180"/>
      <c r="AW43" s="3180"/>
      <c r="AX43" s="3180"/>
      <c r="AY43" s="3180"/>
      <c r="AZ43" s="3180"/>
      <c r="BA43" s="3180"/>
      <c r="BB43" s="3180"/>
      <c r="BC43" s="3180"/>
      <c r="BD43" s="3180"/>
      <c r="BE43" s="3180"/>
      <c r="BF43" s="3180"/>
      <c r="BG43" s="3180"/>
      <c r="BH43" s="3180"/>
      <c r="BI43" s="3180"/>
      <c r="BJ43" s="3180"/>
      <c r="BK43" s="3180"/>
      <c r="BL43" s="3180"/>
      <c r="BM43" s="3180"/>
      <c r="BN43" s="3180"/>
      <c r="BO43" s="3180"/>
      <c r="BP43" s="3180"/>
      <c r="BQ43" s="3180"/>
      <c r="BR43" s="3180"/>
      <c r="BS43" s="3180"/>
      <c r="BT43" s="3180"/>
      <c r="BU43" s="3180"/>
      <c r="BV43" s="3180"/>
      <c r="BW43" s="3180"/>
      <c r="BX43" s="3180"/>
      <c r="BY43" s="3180"/>
      <c r="BZ43" s="3180"/>
      <c r="CA43" s="3180"/>
      <c r="CB43" s="3180"/>
      <c r="CC43" s="3180"/>
      <c r="CD43" s="3180"/>
      <c r="CE43" s="3180"/>
      <c r="CF43" s="3180"/>
      <c r="CG43" s="3180"/>
    </row>
    <row r="44" spans="1:85" ht="15.5" x14ac:dyDescent="0.35">
      <c r="A44" s="3178"/>
      <c r="B44" s="3178"/>
      <c r="C44" s="3178"/>
      <c r="D44" s="3178"/>
      <c r="E44" s="3178"/>
      <c r="F44" s="3178"/>
      <c r="G44" s="3178"/>
      <c r="H44" s="3178"/>
      <c r="I44" s="3178"/>
      <c r="J44" s="3178"/>
      <c r="K44" s="3178"/>
      <c r="L44" s="3178"/>
      <c r="M44" s="3178"/>
      <c r="N44" s="3178"/>
      <c r="O44" s="3178"/>
      <c r="P44" s="3178"/>
      <c r="Q44" s="3178"/>
      <c r="R44" s="3178"/>
      <c r="S44" s="3178"/>
      <c r="T44" s="3178"/>
      <c r="U44" s="3178"/>
      <c r="V44" s="3178"/>
      <c r="W44" s="3178"/>
      <c r="X44" s="3178"/>
      <c r="Y44" s="3178"/>
      <c r="Z44" s="3178"/>
      <c r="AA44" s="3178"/>
      <c r="AB44" s="3178"/>
      <c r="AC44" s="3178"/>
      <c r="AD44" s="3178"/>
      <c r="AE44" s="3178"/>
      <c r="AF44" s="3178"/>
      <c r="AG44" s="3178"/>
      <c r="AH44" s="3178"/>
      <c r="AI44" s="3178"/>
      <c r="AJ44" s="3178"/>
      <c r="AK44" s="3178"/>
      <c r="AL44" s="2558"/>
      <c r="AM44" s="2558"/>
      <c r="AN44" s="2558"/>
      <c r="AO44" s="2558"/>
      <c r="AP44" s="3180"/>
      <c r="AQ44" s="3180"/>
      <c r="AR44" s="3180"/>
      <c r="AS44" s="3180"/>
      <c r="AT44" s="3180"/>
      <c r="AU44" s="3180"/>
      <c r="AV44" s="3180"/>
      <c r="AW44" s="3180"/>
      <c r="AX44" s="3180"/>
      <c r="AY44" s="3180"/>
      <c r="AZ44" s="3180"/>
      <c r="BA44" s="3180"/>
      <c r="BB44" s="3180"/>
      <c r="BC44" s="3180"/>
      <c r="BD44" s="3180"/>
      <c r="BE44" s="3180"/>
      <c r="BF44" s="3180"/>
      <c r="BG44" s="3180"/>
      <c r="BH44" s="3180"/>
      <c r="BI44" s="3180"/>
      <c r="BJ44" s="3180"/>
      <c r="BK44" s="3180"/>
      <c r="BL44" s="3180"/>
      <c r="BM44" s="3180"/>
      <c r="BN44" s="3180"/>
      <c r="BO44" s="3180"/>
      <c r="BP44" s="3180"/>
      <c r="BQ44" s="3180"/>
      <c r="BR44" s="3180"/>
      <c r="BS44" s="3180"/>
      <c r="BT44" s="3180"/>
      <c r="BU44" s="3180"/>
      <c r="BV44" s="3180"/>
      <c r="BW44" s="3180"/>
      <c r="BX44" s="3180"/>
      <c r="BY44" s="3180"/>
      <c r="BZ44" s="3180"/>
      <c r="CA44" s="3180"/>
      <c r="CB44" s="3180"/>
      <c r="CC44" s="3180"/>
      <c r="CD44" s="3180"/>
      <c r="CE44" s="3180"/>
      <c r="CF44" s="3180"/>
      <c r="CG44" s="3180"/>
    </row>
    <row r="45" spans="1:85" ht="15.5" x14ac:dyDescent="0.35">
      <c r="A45" s="3178"/>
      <c r="B45" s="3178"/>
      <c r="C45" s="3178"/>
      <c r="D45" s="3178"/>
      <c r="E45" s="3178"/>
      <c r="F45" s="3178"/>
      <c r="G45" s="3178"/>
      <c r="H45" s="3178"/>
      <c r="I45" s="3178"/>
      <c r="J45" s="3178"/>
      <c r="K45" s="3178"/>
      <c r="L45" s="3178"/>
      <c r="M45" s="3178"/>
      <c r="N45" s="3178"/>
      <c r="O45" s="3178"/>
      <c r="P45" s="3178"/>
      <c r="Q45" s="3178"/>
      <c r="R45" s="3178"/>
      <c r="S45" s="3178"/>
      <c r="T45" s="3178"/>
      <c r="U45" s="3178"/>
      <c r="V45" s="3178"/>
      <c r="W45" s="3178"/>
      <c r="X45" s="3178"/>
      <c r="Y45" s="3178"/>
      <c r="Z45" s="3178"/>
      <c r="AA45" s="3178"/>
      <c r="AB45" s="3178"/>
      <c r="AC45" s="3178"/>
      <c r="AD45" s="3178"/>
      <c r="AE45" s="3178"/>
      <c r="AF45" s="3178"/>
      <c r="AG45" s="3178"/>
      <c r="AH45" s="3178"/>
      <c r="AI45" s="3178"/>
      <c r="AJ45" s="3178"/>
      <c r="AK45" s="3178" t="s">
        <v>1141</v>
      </c>
      <c r="AL45" s="2558"/>
      <c r="AM45" s="2558"/>
      <c r="AN45" s="2558"/>
      <c r="AO45" s="2558"/>
      <c r="AP45" s="3180"/>
      <c r="AQ45" s="3180"/>
      <c r="AR45" s="3180"/>
      <c r="AS45" s="3180"/>
      <c r="AT45" s="3180"/>
      <c r="AU45" s="3180"/>
      <c r="AV45" s="3180"/>
      <c r="AW45" s="3180"/>
      <c r="AX45" s="3180"/>
      <c r="AY45" s="3180"/>
      <c r="AZ45" s="3180"/>
      <c r="BA45" s="3180"/>
      <c r="BB45" s="3180"/>
      <c r="BC45" s="3180"/>
      <c r="BD45" s="3180"/>
      <c r="BE45" s="3180"/>
      <c r="BF45" s="3180"/>
      <c r="BG45" s="3180"/>
      <c r="BH45" s="3180"/>
      <c r="BI45" s="3180"/>
      <c r="BJ45" s="3180"/>
      <c r="BK45" s="3180"/>
      <c r="BL45" s="3180"/>
      <c r="BM45" s="3180"/>
      <c r="BN45" s="3180"/>
      <c r="BO45" s="3180"/>
      <c r="BP45" s="3180"/>
      <c r="BQ45" s="3180"/>
      <c r="BR45" s="3180"/>
      <c r="BS45" s="3180"/>
      <c r="BT45" s="3180"/>
      <c r="BU45" s="3180"/>
      <c r="BV45" s="3180"/>
      <c r="BW45" s="3180"/>
      <c r="BX45" s="3180"/>
      <c r="BY45" s="3180"/>
      <c r="BZ45" s="3180"/>
      <c r="CA45" s="3180"/>
      <c r="CB45" s="3180"/>
      <c r="CC45" s="3180"/>
      <c r="CD45" s="3180"/>
      <c r="CE45" s="3180"/>
      <c r="CF45" s="3180"/>
      <c r="CG45" s="3180"/>
    </row>
    <row r="46" spans="1:85" ht="15.5" x14ac:dyDescent="0.35">
      <c r="A46" s="3178"/>
      <c r="B46" s="3178"/>
      <c r="C46" s="3178"/>
      <c r="D46" s="3178"/>
      <c r="E46" s="3178"/>
      <c r="F46" s="3178"/>
      <c r="G46" s="3178"/>
      <c r="H46" s="3178"/>
      <c r="I46" s="3178"/>
      <c r="J46" s="3178"/>
      <c r="K46" s="3178"/>
      <c r="L46" s="3178"/>
      <c r="M46" s="3178"/>
      <c r="N46" s="3178"/>
      <c r="O46" s="3178"/>
      <c r="P46" s="3178"/>
      <c r="Q46" s="3178"/>
      <c r="R46" s="3178"/>
      <c r="S46" s="3178"/>
      <c r="T46" s="3178"/>
      <c r="U46" s="3178"/>
      <c r="V46" s="3178"/>
      <c r="W46" s="3178"/>
      <c r="X46" s="3178"/>
      <c r="Y46" s="3178"/>
      <c r="Z46" s="3178"/>
      <c r="AA46" s="3178"/>
      <c r="AB46" s="3178"/>
      <c r="AC46" s="3178"/>
      <c r="AD46" s="3178"/>
      <c r="AE46" s="3178"/>
      <c r="AF46" s="3178"/>
      <c r="AG46" s="3178"/>
      <c r="AH46" s="3178"/>
      <c r="AI46" s="3178"/>
      <c r="AJ46" s="3178"/>
      <c r="AK46" s="3178"/>
      <c r="AL46" s="2558"/>
      <c r="AM46" s="2558"/>
      <c r="AN46" s="2558"/>
      <c r="AO46" s="2558"/>
      <c r="AP46" s="3180"/>
      <c r="AQ46" s="3180"/>
      <c r="AR46" s="3180"/>
      <c r="AS46" s="3180"/>
      <c r="AT46" s="3180"/>
      <c r="AU46" s="3180"/>
      <c r="AV46" s="3180"/>
      <c r="AW46" s="3180"/>
      <c r="AX46" s="3180"/>
      <c r="AY46" s="3180"/>
      <c r="AZ46" s="3180"/>
      <c r="BA46" s="3180"/>
      <c r="BB46" s="3180"/>
      <c r="BC46" s="3180"/>
      <c r="BD46" s="3180"/>
      <c r="BE46" s="3180"/>
      <c r="BF46" s="3180"/>
      <c r="BG46" s="3180"/>
      <c r="BH46" s="3180"/>
      <c r="BI46" s="3180"/>
      <c r="BJ46" s="3180"/>
      <c r="BK46" s="3180"/>
      <c r="BL46" s="3180"/>
      <c r="BM46" s="3180"/>
      <c r="BN46" s="3180"/>
      <c r="BO46" s="3180"/>
      <c r="BP46" s="3180"/>
      <c r="BQ46" s="3180"/>
      <c r="BR46" s="3180"/>
      <c r="BS46" s="3180"/>
      <c r="BT46" s="3180"/>
      <c r="BU46" s="3180"/>
      <c r="BV46" s="3180"/>
      <c r="BW46" s="3180"/>
      <c r="BX46" s="3180"/>
      <c r="BY46" s="3180"/>
      <c r="BZ46" s="3180"/>
      <c r="CA46" s="3180"/>
      <c r="CB46" s="3180"/>
      <c r="CC46" s="3180"/>
      <c r="CD46" s="3180"/>
      <c r="CE46" s="3180"/>
      <c r="CF46" s="3180"/>
      <c r="CG46" s="3180"/>
    </row>
    <row r="47" spans="1:85" ht="15.5" x14ac:dyDescent="0.35">
      <c r="A47" s="3178"/>
      <c r="B47" s="3178"/>
      <c r="C47" s="3178"/>
      <c r="D47" s="3178"/>
      <c r="E47" s="3178"/>
      <c r="F47" s="3178"/>
      <c r="G47" s="3178"/>
      <c r="H47" s="3178"/>
      <c r="I47" s="3178"/>
      <c r="J47" s="3178"/>
      <c r="K47" s="3178"/>
      <c r="L47" s="3178"/>
      <c r="M47" s="3178"/>
      <c r="N47" s="3178"/>
      <c r="O47" s="3178"/>
      <c r="P47" s="3178"/>
      <c r="Q47" s="3178"/>
      <c r="R47" s="3178"/>
      <c r="S47" s="3178"/>
      <c r="T47" s="3178"/>
      <c r="U47" s="3178"/>
      <c r="V47" s="3178"/>
      <c r="W47" s="3178"/>
      <c r="X47" s="3178"/>
      <c r="Y47" s="3178"/>
      <c r="Z47" s="3178"/>
      <c r="AA47" s="3178"/>
      <c r="AB47" s="3178"/>
      <c r="AC47" s="3178"/>
      <c r="AD47" s="3178"/>
      <c r="AE47" s="3178"/>
      <c r="AF47" s="3178"/>
      <c r="AG47" s="3178"/>
      <c r="AH47" s="3178"/>
      <c r="AI47" s="3178"/>
      <c r="AJ47" s="3178"/>
      <c r="AK47" s="3178"/>
      <c r="AL47" s="2558"/>
      <c r="AM47" s="2558"/>
      <c r="AN47" s="2558"/>
      <c r="AO47" s="2558"/>
      <c r="AP47" s="3180"/>
      <c r="AQ47" s="3180"/>
      <c r="AR47" s="3180"/>
      <c r="AS47" s="3180"/>
      <c r="AT47" s="3180"/>
      <c r="AU47" s="3180"/>
      <c r="AV47" s="3180"/>
      <c r="AW47" s="3180"/>
      <c r="AX47" s="3180"/>
      <c r="AY47" s="3180"/>
      <c r="AZ47" s="3180"/>
      <c r="BA47" s="3180"/>
      <c r="BB47" s="3180"/>
      <c r="BC47" s="3180"/>
      <c r="BD47" s="3180"/>
      <c r="BE47" s="3180"/>
      <c r="BF47" s="3180"/>
      <c r="BG47" s="3180"/>
      <c r="BH47" s="3180"/>
      <c r="BI47" s="3180"/>
      <c r="BJ47" s="3180"/>
      <c r="BK47" s="3180"/>
      <c r="BL47" s="3180"/>
      <c r="BM47" s="3180"/>
      <c r="BN47" s="3180"/>
      <c r="BO47" s="3180"/>
      <c r="BP47" s="3180"/>
      <c r="BQ47" s="3180"/>
      <c r="BR47" s="3180"/>
      <c r="BS47" s="3180"/>
      <c r="BT47" s="3180"/>
      <c r="BU47" s="3180"/>
      <c r="BV47" s="3180"/>
      <c r="BW47" s="3180"/>
      <c r="BX47" s="3180"/>
      <c r="BY47" s="3180"/>
      <c r="BZ47" s="3180"/>
      <c r="CA47" s="3180"/>
      <c r="CB47" s="3180"/>
      <c r="CC47" s="3180"/>
      <c r="CD47" s="3180"/>
      <c r="CE47" s="3180"/>
      <c r="CF47" s="3180"/>
      <c r="CG47" s="3180"/>
    </row>
    <row r="48" spans="1:85" ht="15.5" x14ac:dyDescent="0.35">
      <c r="A48" s="3178"/>
      <c r="B48" s="3178"/>
      <c r="C48" s="3178"/>
      <c r="D48" s="3178"/>
      <c r="E48" s="3178"/>
      <c r="F48" s="3178"/>
      <c r="G48" s="3178"/>
      <c r="H48" s="3178"/>
      <c r="I48" s="3178"/>
      <c r="J48" s="3178"/>
      <c r="K48" s="3178"/>
      <c r="L48" s="3178"/>
      <c r="M48" s="3178"/>
      <c r="N48" s="3178"/>
      <c r="O48" s="3178"/>
      <c r="P48" s="3178"/>
      <c r="Q48" s="3178"/>
      <c r="R48" s="3178"/>
      <c r="S48" s="3178"/>
      <c r="T48" s="3178"/>
      <c r="U48" s="3178"/>
      <c r="V48" s="3178"/>
      <c r="W48" s="3178"/>
      <c r="X48" s="3178"/>
      <c r="Y48" s="3178"/>
      <c r="Z48" s="3178"/>
      <c r="AA48" s="3178"/>
      <c r="AB48" s="3178"/>
      <c r="AC48" s="3178"/>
      <c r="AD48" s="3178"/>
      <c r="AE48" s="3178"/>
      <c r="AF48" s="3178"/>
      <c r="AG48" s="3178"/>
      <c r="AH48" s="3178"/>
      <c r="AI48" s="3178"/>
      <c r="AJ48" s="3178"/>
      <c r="AK48" s="3178"/>
      <c r="AL48" s="2558"/>
      <c r="AM48" s="2558"/>
      <c r="AN48" s="2558"/>
      <c r="AO48" s="2558"/>
      <c r="AP48" s="3180"/>
      <c r="AQ48" s="3180"/>
      <c r="AR48" s="3180"/>
      <c r="AS48" s="3180"/>
      <c r="AT48" s="3180"/>
      <c r="AU48" s="3180"/>
      <c r="AV48" s="3180"/>
      <c r="AW48" s="3180"/>
      <c r="AX48" s="3180"/>
      <c r="AY48" s="3180"/>
      <c r="AZ48" s="3180"/>
      <c r="BA48" s="3180"/>
      <c r="BB48" s="3180"/>
      <c r="BC48" s="3180"/>
      <c r="BD48" s="3180"/>
      <c r="BE48" s="3180"/>
      <c r="BF48" s="3180"/>
      <c r="BG48" s="3180"/>
      <c r="BH48" s="3180"/>
      <c r="BI48" s="3180"/>
      <c r="BJ48" s="3180"/>
      <c r="BK48" s="3180"/>
      <c r="BL48" s="3180"/>
      <c r="BM48" s="3180"/>
      <c r="BN48" s="3180"/>
      <c r="BO48" s="3180"/>
      <c r="BP48" s="3180"/>
      <c r="BQ48" s="3180"/>
      <c r="BR48" s="3180"/>
      <c r="BS48" s="3180"/>
      <c r="BT48" s="3180"/>
      <c r="BU48" s="3180"/>
      <c r="BV48" s="3180"/>
      <c r="BW48" s="3180"/>
      <c r="BX48" s="3180"/>
      <c r="BY48" s="3180"/>
      <c r="BZ48" s="3180"/>
      <c r="CA48" s="3180"/>
      <c r="CB48" s="3180"/>
      <c r="CC48" s="3180"/>
      <c r="CD48" s="3180"/>
      <c r="CE48" s="3180"/>
      <c r="CF48" s="3180"/>
      <c r="CG48" s="3180"/>
    </row>
    <row r="49" spans="1:85" ht="15.5" x14ac:dyDescent="0.35">
      <c r="A49" s="3178"/>
      <c r="B49" s="3178"/>
      <c r="C49" s="3178"/>
      <c r="D49" s="3178"/>
      <c r="E49" s="3178"/>
      <c r="F49" s="3178"/>
      <c r="G49" s="3178"/>
      <c r="H49" s="3178"/>
      <c r="I49" s="3178"/>
      <c r="J49" s="3178"/>
      <c r="K49" s="3178"/>
      <c r="L49" s="3178"/>
      <c r="M49" s="3178"/>
      <c r="N49" s="3178"/>
      <c r="O49" s="3178"/>
      <c r="P49" s="3178"/>
      <c r="Q49" s="3178"/>
      <c r="R49" s="3178"/>
      <c r="S49" s="3178"/>
      <c r="T49" s="3178"/>
      <c r="U49" s="3178"/>
      <c r="V49" s="3178"/>
      <c r="W49" s="3178"/>
      <c r="X49" s="3178"/>
      <c r="Y49" s="3178"/>
      <c r="Z49" s="3178"/>
      <c r="AA49" s="3178"/>
      <c r="AB49" s="3178"/>
      <c r="AC49" s="3178"/>
      <c r="AD49" s="3178"/>
      <c r="AE49" s="3178"/>
      <c r="AF49" s="3178"/>
      <c r="AG49" s="3178"/>
      <c r="AH49" s="3178"/>
      <c r="AI49" s="3178"/>
      <c r="AJ49" s="3178"/>
      <c r="AK49" s="3178"/>
      <c r="AL49" s="2558"/>
      <c r="AM49" s="2558"/>
      <c r="AN49" s="2558"/>
      <c r="AO49" s="2558"/>
      <c r="AP49" s="3180"/>
      <c r="AQ49" s="3180"/>
      <c r="AR49" s="3180"/>
      <c r="AS49" s="3180"/>
      <c r="AT49" s="3180"/>
      <c r="AU49" s="3180"/>
      <c r="AV49" s="3180"/>
      <c r="AW49" s="3180"/>
      <c r="AX49" s="3180"/>
      <c r="AY49" s="3180"/>
      <c r="AZ49" s="3180"/>
      <c r="BA49" s="3180"/>
      <c r="BB49" s="3180"/>
      <c r="BC49" s="3180"/>
      <c r="BD49" s="3180"/>
      <c r="BE49" s="3180"/>
      <c r="BF49" s="3180"/>
      <c r="BG49" s="3180"/>
      <c r="BH49" s="3180"/>
      <c r="BI49" s="3180"/>
      <c r="BJ49" s="3180"/>
      <c r="BK49" s="3180"/>
      <c r="BL49" s="3180"/>
      <c r="BM49" s="3180"/>
      <c r="BN49" s="3180"/>
      <c r="BO49" s="3180"/>
      <c r="BP49" s="3180"/>
      <c r="BQ49" s="3180"/>
      <c r="BR49" s="3180"/>
      <c r="BS49" s="3180"/>
      <c r="BT49" s="3180"/>
      <c r="BU49" s="3180"/>
      <c r="BV49" s="3180"/>
      <c r="BW49" s="3180"/>
      <c r="BX49" s="3180"/>
      <c r="BY49" s="3180"/>
      <c r="BZ49" s="3180"/>
      <c r="CA49" s="3180"/>
      <c r="CB49" s="3180"/>
      <c r="CC49" s="3180"/>
      <c r="CD49" s="3180"/>
      <c r="CE49" s="3180"/>
      <c r="CF49" s="3180"/>
      <c r="CG49" s="3180"/>
    </row>
    <row r="50" spans="1:85" ht="15.5" x14ac:dyDescent="0.35">
      <c r="A50" s="3178"/>
      <c r="B50" s="3178"/>
      <c r="C50" s="3178"/>
      <c r="D50" s="3178"/>
      <c r="E50" s="3178"/>
      <c r="F50" s="3178"/>
      <c r="G50" s="3178"/>
      <c r="H50" s="3178"/>
      <c r="I50" s="3178"/>
      <c r="J50" s="3178"/>
      <c r="K50" s="3178"/>
      <c r="L50" s="3178"/>
      <c r="M50" s="3178"/>
      <c r="N50" s="3178"/>
      <c r="O50" s="3178"/>
      <c r="P50" s="3178"/>
      <c r="Q50" s="3178"/>
      <c r="R50" s="3178"/>
      <c r="S50" s="3178"/>
      <c r="T50" s="3178"/>
      <c r="U50" s="3178"/>
      <c r="V50" s="3178"/>
      <c r="W50" s="3178"/>
      <c r="X50" s="3178"/>
      <c r="Y50" s="3178"/>
      <c r="Z50" s="3178"/>
      <c r="AA50" s="3178"/>
      <c r="AB50" s="3178"/>
      <c r="AC50" s="3178"/>
      <c r="AD50" s="3178"/>
      <c r="AE50" s="3178"/>
      <c r="AF50" s="3178"/>
      <c r="AG50" s="3178"/>
      <c r="AH50" s="3178"/>
      <c r="AI50" s="3178"/>
      <c r="AJ50" s="3178"/>
      <c r="AK50" s="3178"/>
      <c r="AL50" s="2558"/>
      <c r="AM50" s="2558"/>
      <c r="AN50" s="2558"/>
      <c r="AO50" s="2558"/>
      <c r="AP50" s="3180"/>
      <c r="AQ50" s="3180"/>
      <c r="AR50" s="3180"/>
      <c r="AS50" s="3180"/>
      <c r="AT50" s="3180"/>
      <c r="AU50" s="3180"/>
      <c r="AV50" s="3180"/>
      <c r="AW50" s="3180"/>
      <c r="AX50" s="3180"/>
      <c r="AY50" s="3180"/>
      <c r="AZ50" s="3180"/>
      <c r="BA50" s="3180"/>
      <c r="BB50" s="3180"/>
      <c r="BC50" s="3180"/>
      <c r="BD50" s="3180"/>
      <c r="BE50" s="3180"/>
      <c r="BF50" s="3180"/>
      <c r="BG50" s="3180"/>
      <c r="BH50" s="3180"/>
      <c r="BI50" s="3180"/>
      <c r="BJ50" s="3180"/>
      <c r="BK50" s="3180"/>
      <c r="BL50" s="3180"/>
      <c r="BM50" s="3180"/>
      <c r="BN50" s="3180"/>
      <c r="BO50" s="3180"/>
      <c r="BP50" s="3180"/>
      <c r="BQ50" s="3180"/>
      <c r="BR50" s="3180"/>
      <c r="BS50" s="3180"/>
      <c r="BT50" s="3180"/>
      <c r="BU50" s="3180"/>
      <c r="BV50" s="3180"/>
      <c r="BW50" s="3180"/>
      <c r="BX50" s="3180"/>
      <c r="BY50" s="3180"/>
      <c r="BZ50" s="3180"/>
      <c r="CA50" s="3180"/>
      <c r="CB50" s="3180"/>
      <c r="CC50" s="3180"/>
      <c r="CD50" s="3180"/>
      <c r="CE50" s="3180"/>
      <c r="CF50" s="3180"/>
      <c r="CG50" s="3180"/>
    </row>
    <row r="51" spans="1:85" ht="15.5" x14ac:dyDescent="0.35">
      <c r="A51" s="3178"/>
      <c r="B51" s="3178"/>
      <c r="C51" s="3178"/>
      <c r="D51" s="3178"/>
      <c r="E51" s="3178"/>
      <c r="F51" s="3178"/>
      <c r="G51" s="3178"/>
      <c r="H51" s="3178"/>
      <c r="I51" s="3178"/>
      <c r="J51" s="3178"/>
      <c r="K51" s="3178"/>
      <c r="L51" s="3178"/>
      <c r="M51" s="3178"/>
      <c r="N51" s="3178"/>
      <c r="O51" s="3178"/>
      <c r="P51" s="3178"/>
      <c r="Q51" s="3178"/>
      <c r="R51" s="3178"/>
      <c r="S51" s="3178"/>
      <c r="T51" s="3178"/>
      <c r="U51" s="3178"/>
      <c r="V51" s="3178"/>
      <c r="W51" s="3178"/>
      <c r="X51" s="3178"/>
      <c r="Y51" s="3178"/>
      <c r="Z51" s="3178"/>
      <c r="AA51" s="3178"/>
      <c r="AB51" s="3178"/>
      <c r="AC51" s="3178"/>
      <c r="AD51" s="3178"/>
      <c r="AE51" s="3178"/>
      <c r="AF51" s="3178"/>
      <c r="AG51" s="3178"/>
      <c r="AH51" s="3178"/>
      <c r="AI51" s="3178"/>
      <c r="AJ51" s="3178"/>
      <c r="AK51" s="3178"/>
      <c r="AL51" s="2558"/>
      <c r="AM51" s="2558"/>
      <c r="AN51" s="2558"/>
      <c r="AO51" s="2558"/>
      <c r="AP51" s="3180"/>
      <c r="AQ51" s="3180"/>
      <c r="AR51" s="3180"/>
      <c r="AS51" s="3180"/>
      <c r="AT51" s="3180"/>
      <c r="AU51" s="3180"/>
      <c r="AV51" s="3180"/>
      <c r="AW51" s="3180"/>
      <c r="AX51" s="3180"/>
      <c r="AY51" s="3180"/>
      <c r="AZ51" s="3180"/>
      <c r="BA51" s="3180"/>
      <c r="BB51" s="3180"/>
      <c r="BC51" s="3180"/>
      <c r="BD51" s="3180"/>
      <c r="BE51" s="3180"/>
      <c r="BF51" s="3180"/>
      <c r="BG51" s="3180"/>
      <c r="BH51" s="3180"/>
      <c r="BI51" s="3180"/>
      <c r="BJ51" s="3180"/>
      <c r="BK51" s="3180"/>
      <c r="BL51" s="3180"/>
      <c r="BM51" s="3180"/>
      <c r="BN51" s="3180"/>
      <c r="BO51" s="3180"/>
      <c r="BP51" s="3180"/>
      <c r="BQ51" s="3180"/>
      <c r="BR51" s="3180"/>
      <c r="BS51" s="3180"/>
      <c r="BT51" s="3180"/>
      <c r="BU51" s="3180"/>
      <c r="BV51" s="3180"/>
      <c r="BW51" s="3180"/>
      <c r="BX51" s="3180"/>
      <c r="BY51" s="3180"/>
      <c r="BZ51" s="3180"/>
      <c r="CA51" s="3180"/>
      <c r="CB51" s="3180"/>
      <c r="CC51" s="3180"/>
      <c r="CD51" s="3180"/>
      <c r="CE51" s="3180"/>
      <c r="CF51" s="3180"/>
      <c r="CG51" s="3180"/>
    </row>
    <row r="52" spans="1:85" ht="15.5" x14ac:dyDescent="0.35">
      <c r="A52" s="3178"/>
      <c r="B52" s="3178"/>
      <c r="C52" s="3178"/>
      <c r="D52" s="3178"/>
      <c r="E52" s="3178"/>
      <c r="F52" s="3178"/>
      <c r="G52" s="3178"/>
      <c r="H52" s="3178"/>
      <c r="I52" s="3178"/>
      <c r="J52" s="3178"/>
      <c r="K52" s="3178"/>
      <c r="L52" s="3178"/>
      <c r="M52" s="3178"/>
      <c r="N52" s="3178"/>
      <c r="O52" s="3178"/>
      <c r="P52" s="3178"/>
      <c r="Q52" s="3178"/>
      <c r="R52" s="3178"/>
      <c r="S52" s="3178"/>
      <c r="T52" s="3178"/>
      <c r="U52" s="3178"/>
      <c r="V52" s="3178"/>
      <c r="W52" s="3178"/>
      <c r="X52" s="3178"/>
      <c r="Y52" s="3178"/>
      <c r="Z52" s="3178"/>
      <c r="AA52" s="3178"/>
      <c r="AB52" s="3178"/>
      <c r="AC52" s="3178"/>
      <c r="AD52" s="3178"/>
      <c r="AE52" s="3178"/>
      <c r="AF52" s="3178"/>
      <c r="AG52" s="3178"/>
      <c r="AH52" s="3178"/>
      <c r="AI52" s="3178"/>
      <c r="AJ52" s="3178"/>
      <c r="AK52" s="3178"/>
      <c r="AL52" s="2558"/>
      <c r="AM52" s="2558"/>
      <c r="AN52" s="2558"/>
      <c r="AO52" s="2558"/>
      <c r="AP52" s="3180"/>
      <c r="AQ52" s="3180"/>
      <c r="AR52" s="3180"/>
      <c r="AS52" s="3180"/>
      <c r="AT52" s="3180"/>
      <c r="AU52" s="3180"/>
      <c r="AV52" s="3180"/>
      <c r="AW52" s="3180"/>
      <c r="AX52" s="3180"/>
      <c r="AY52" s="3180"/>
      <c r="AZ52" s="3180"/>
      <c r="BA52" s="3180"/>
      <c r="BB52" s="3180"/>
      <c r="BC52" s="3180"/>
      <c r="BD52" s="3180"/>
      <c r="BE52" s="3180"/>
      <c r="BF52" s="3180"/>
      <c r="BG52" s="3180"/>
      <c r="BH52" s="3180"/>
      <c r="BI52" s="3180"/>
      <c r="BJ52" s="3180"/>
      <c r="BK52" s="3180"/>
      <c r="BL52" s="3180"/>
      <c r="BM52" s="3180"/>
      <c r="BN52" s="3180"/>
      <c r="BO52" s="3180"/>
      <c r="BP52" s="3180"/>
      <c r="BQ52" s="3180"/>
      <c r="BR52" s="3180"/>
      <c r="BS52" s="3180"/>
      <c r="BT52" s="3180"/>
      <c r="BU52" s="3180"/>
      <c r="BV52" s="3180"/>
      <c r="BW52" s="3180"/>
      <c r="BX52" s="3180"/>
      <c r="BY52" s="3180"/>
      <c r="BZ52" s="3180"/>
      <c r="CA52" s="3180"/>
      <c r="CB52" s="3180"/>
      <c r="CC52" s="3180"/>
      <c r="CD52" s="3180"/>
      <c r="CE52" s="3180"/>
      <c r="CF52" s="3180"/>
      <c r="CG52" s="3180"/>
    </row>
    <row r="53" spans="1:85" ht="15.5" x14ac:dyDescent="0.35">
      <c r="A53" s="3178"/>
      <c r="B53" s="3178"/>
      <c r="C53" s="3178"/>
      <c r="D53" s="3178"/>
      <c r="E53" s="3178"/>
      <c r="F53" s="3178"/>
      <c r="G53" s="3178"/>
      <c r="H53" s="3178"/>
      <c r="I53" s="3178"/>
      <c r="J53" s="3178"/>
      <c r="K53" s="3178"/>
      <c r="L53" s="3178"/>
      <c r="M53" s="3178"/>
      <c r="N53" s="3178"/>
      <c r="O53" s="3178"/>
      <c r="P53" s="3178"/>
      <c r="Q53" s="3178"/>
      <c r="R53" s="3178"/>
      <c r="S53" s="3178"/>
      <c r="T53" s="3178"/>
      <c r="U53" s="3178"/>
      <c r="V53" s="3178"/>
      <c r="W53" s="3178"/>
      <c r="X53" s="3178"/>
      <c r="Y53" s="3178"/>
      <c r="Z53" s="3178"/>
      <c r="AA53" s="3178"/>
      <c r="AB53" s="3178"/>
      <c r="AC53" s="3178"/>
      <c r="AD53" s="3178"/>
      <c r="AE53" s="3178"/>
      <c r="AF53" s="3178"/>
      <c r="AG53" s="3178"/>
      <c r="AH53" s="3178"/>
      <c r="AI53" s="3178"/>
      <c r="AJ53" s="3178"/>
      <c r="AK53" s="3178"/>
      <c r="AL53" s="2558"/>
      <c r="AM53" s="2558"/>
      <c r="AN53" s="2558"/>
      <c r="AO53" s="2558"/>
      <c r="AP53" s="3180"/>
      <c r="AQ53" s="3180"/>
      <c r="AR53" s="3180"/>
      <c r="AS53" s="3180"/>
      <c r="AT53" s="3180"/>
      <c r="AU53" s="3180"/>
      <c r="AV53" s="3180"/>
      <c r="AW53" s="3180"/>
      <c r="AX53" s="3180"/>
      <c r="AY53" s="3180"/>
      <c r="AZ53" s="3180"/>
      <c r="BA53" s="3180"/>
      <c r="BB53" s="3180"/>
      <c r="BC53" s="3180"/>
      <c r="BD53" s="3180"/>
      <c r="BE53" s="3180"/>
      <c r="BF53" s="3180"/>
      <c r="BG53" s="3180"/>
      <c r="BH53" s="3180"/>
      <c r="BI53" s="3180"/>
      <c r="BJ53" s="3180"/>
      <c r="BK53" s="3180"/>
      <c r="BL53" s="3180"/>
      <c r="BM53" s="3180"/>
      <c r="BN53" s="3180"/>
      <c r="BO53" s="3180"/>
      <c r="BP53" s="3180"/>
      <c r="BQ53" s="3180"/>
      <c r="BR53" s="3180"/>
      <c r="BS53" s="3180"/>
      <c r="BT53" s="3180"/>
      <c r="BU53" s="3180"/>
      <c r="BV53" s="3180"/>
      <c r="BW53" s="3180"/>
      <c r="BX53" s="3180"/>
      <c r="BY53" s="3180"/>
      <c r="BZ53" s="3180"/>
      <c r="CA53" s="3180"/>
      <c r="CB53" s="3180"/>
      <c r="CC53" s="3180"/>
      <c r="CD53" s="3180"/>
      <c r="CE53" s="3180"/>
      <c r="CF53" s="3180"/>
      <c r="CG53" s="3180"/>
    </row>
    <row r="54" spans="1:85" ht="15.5" x14ac:dyDescent="0.35">
      <c r="A54" s="3178"/>
      <c r="B54" s="3178"/>
      <c r="C54" s="3178"/>
      <c r="D54" s="3178"/>
      <c r="E54" s="3178"/>
      <c r="F54" s="3178"/>
      <c r="G54" s="3178"/>
      <c r="H54" s="3178"/>
      <c r="I54" s="3178"/>
      <c r="J54" s="3178"/>
      <c r="K54" s="3178"/>
      <c r="L54" s="3178"/>
      <c r="M54" s="3178"/>
      <c r="N54" s="3178"/>
      <c r="O54" s="3178"/>
      <c r="P54" s="3178"/>
      <c r="Q54" s="3178"/>
      <c r="R54" s="3183"/>
      <c r="S54" s="3178"/>
      <c r="T54" s="3178"/>
      <c r="U54" s="3178"/>
      <c r="V54" s="3178"/>
      <c r="W54" s="3178"/>
      <c r="X54" s="3178"/>
      <c r="Y54" s="3178"/>
      <c r="Z54" s="3178"/>
      <c r="AA54" s="3178"/>
      <c r="AB54" s="3178"/>
      <c r="AC54" s="3178"/>
      <c r="AD54" s="3178"/>
      <c r="AE54" s="3178"/>
      <c r="AF54" s="3178"/>
      <c r="AG54" s="3178"/>
      <c r="AH54" s="3178"/>
      <c r="AI54" s="3178"/>
      <c r="AJ54" s="3178"/>
      <c r="AK54" s="3178"/>
      <c r="AL54" s="2558"/>
      <c r="AM54" s="2558"/>
      <c r="AN54" s="2558"/>
      <c r="AO54" s="2558"/>
      <c r="AP54" s="3180"/>
      <c r="AQ54" s="3180"/>
      <c r="AR54" s="3180"/>
      <c r="AS54" s="3180"/>
      <c r="AT54" s="3180"/>
      <c r="AU54" s="3180"/>
      <c r="AV54" s="3180"/>
      <c r="AW54" s="3180"/>
      <c r="AX54" s="3180"/>
      <c r="AY54" s="3180"/>
      <c r="AZ54" s="3180"/>
      <c r="BA54" s="3180"/>
      <c r="BB54" s="3180"/>
      <c r="BC54" s="3180"/>
      <c r="BD54" s="3180"/>
      <c r="BE54" s="3180"/>
      <c r="BF54" s="3180"/>
      <c r="BG54" s="3180"/>
      <c r="BH54" s="3180"/>
      <c r="BI54" s="3180"/>
      <c r="BJ54" s="3180"/>
      <c r="BK54" s="3180"/>
      <c r="BL54" s="3180"/>
      <c r="BM54" s="3180"/>
      <c r="BN54" s="3180"/>
      <c r="BO54" s="3180"/>
      <c r="BP54" s="3180"/>
      <c r="BQ54" s="3180"/>
      <c r="BR54" s="3180"/>
      <c r="BS54" s="3180"/>
      <c r="BT54" s="3180"/>
      <c r="BU54" s="3180"/>
      <c r="BV54" s="3180"/>
      <c r="BW54" s="3180"/>
      <c r="BX54" s="3180"/>
      <c r="BY54" s="3180"/>
      <c r="BZ54" s="3180"/>
      <c r="CA54" s="3180"/>
      <c r="CB54" s="3180"/>
      <c r="CC54" s="3180"/>
      <c r="CD54" s="3180"/>
      <c r="CE54" s="3180"/>
      <c r="CF54" s="3180"/>
      <c r="CG54" s="3180"/>
    </row>
    <row r="55" spans="1:85" ht="15.5" x14ac:dyDescent="0.35">
      <c r="A55" s="3178"/>
      <c r="B55" s="3178"/>
      <c r="C55" s="3178"/>
      <c r="D55" s="3178"/>
      <c r="E55" s="3178"/>
      <c r="F55" s="3178"/>
      <c r="G55" s="3178"/>
      <c r="H55" s="3178"/>
      <c r="I55" s="3178"/>
      <c r="J55" s="3178"/>
      <c r="K55" s="3178"/>
      <c r="L55" s="3178"/>
      <c r="M55" s="3178"/>
      <c r="N55" s="3178"/>
      <c r="O55" s="3178"/>
      <c r="P55" s="3178"/>
      <c r="Q55" s="3178"/>
      <c r="R55" s="3178"/>
      <c r="S55" s="3178"/>
      <c r="T55" s="3178"/>
      <c r="U55" s="3178"/>
      <c r="V55" s="3178"/>
      <c r="W55" s="3178"/>
      <c r="X55" s="3178"/>
      <c r="Y55" s="3178"/>
      <c r="Z55" s="3178"/>
      <c r="AA55" s="3178"/>
      <c r="AB55" s="3178"/>
      <c r="AC55" s="3178"/>
      <c r="AD55" s="3178"/>
      <c r="AE55" s="3178"/>
      <c r="AF55" s="3178"/>
      <c r="AG55" s="3178"/>
      <c r="AH55" s="3178"/>
      <c r="AI55" s="3178"/>
      <c r="AJ55" s="3178"/>
      <c r="AK55" s="3178"/>
      <c r="AL55" s="2558"/>
      <c r="AM55" s="2558"/>
      <c r="AN55" s="2558"/>
      <c r="AO55" s="2558"/>
      <c r="AP55" s="3180"/>
      <c r="AQ55" s="3180"/>
      <c r="AR55" s="3180"/>
      <c r="AS55" s="3180"/>
      <c r="AT55" s="3180"/>
      <c r="AU55" s="3180"/>
      <c r="AV55" s="3180"/>
      <c r="AW55" s="3180"/>
      <c r="AX55" s="3180"/>
      <c r="AY55" s="3180"/>
      <c r="AZ55" s="3180"/>
      <c r="BA55" s="3180"/>
      <c r="BB55" s="3180"/>
      <c r="BC55" s="3180"/>
      <c r="BD55" s="3180"/>
      <c r="BE55" s="3180"/>
      <c r="BF55" s="3180"/>
      <c r="BG55" s="3180"/>
      <c r="BH55" s="3180"/>
      <c r="BI55" s="3180"/>
      <c r="BJ55" s="3180"/>
      <c r="BK55" s="3180"/>
      <c r="BL55" s="3180"/>
      <c r="BM55" s="3180"/>
      <c r="BN55" s="3180"/>
      <c r="BO55" s="3180"/>
      <c r="BP55" s="3180"/>
      <c r="BQ55" s="3180"/>
      <c r="BR55" s="3180"/>
      <c r="BS55" s="3180"/>
      <c r="BT55" s="3180"/>
      <c r="BU55" s="3180"/>
      <c r="BV55" s="3180"/>
      <c r="BW55" s="3180"/>
      <c r="BX55" s="3180"/>
      <c r="BY55" s="3180"/>
      <c r="BZ55" s="3180"/>
      <c r="CA55" s="3180"/>
      <c r="CB55" s="3180"/>
      <c r="CC55" s="3180"/>
      <c r="CD55" s="3180"/>
      <c r="CE55" s="3180"/>
      <c r="CF55" s="3180"/>
      <c r="CG55" s="3180"/>
    </row>
    <row r="56" spans="1:85" ht="15.5" x14ac:dyDescent="0.35">
      <c r="A56" s="3178"/>
      <c r="B56" s="3178"/>
      <c r="C56" s="3178"/>
      <c r="D56" s="3178"/>
      <c r="E56" s="3178"/>
      <c r="F56" s="3178"/>
      <c r="G56" s="3178"/>
      <c r="H56" s="3178"/>
      <c r="I56" s="3178"/>
      <c r="J56" s="3178"/>
      <c r="K56" s="3178"/>
      <c r="L56" s="3178"/>
      <c r="M56" s="3178"/>
      <c r="N56" s="3178"/>
      <c r="O56" s="3178"/>
      <c r="P56" s="3178"/>
      <c r="Q56" s="3178"/>
      <c r="R56" s="3178"/>
      <c r="S56" s="3178"/>
      <c r="T56" s="3178"/>
      <c r="U56" s="3178"/>
      <c r="V56" s="3178"/>
      <c r="W56" s="3178"/>
      <c r="X56" s="3178"/>
      <c r="Y56" s="3178"/>
      <c r="Z56" s="3178"/>
      <c r="AA56" s="3178"/>
      <c r="AB56" s="3178"/>
      <c r="AC56" s="3178"/>
      <c r="AD56" s="3178"/>
      <c r="AE56" s="3178"/>
      <c r="AF56" s="3178"/>
      <c r="AG56" s="3178"/>
      <c r="AH56" s="3178"/>
      <c r="AI56" s="3178"/>
      <c r="AJ56" s="3178"/>
      <c r="AK56" s="3178"/>
      <c r="AL56" s="2558"/>
      <c r="AM56" s="2558"/>
      <c r="AN56" s="2558"/>
      <c r="AO56" s="2558"/>
      <c r="AP56" s="3180"/>
      <c r="AQ56" s="3180"/>
      <c r="AR56" s="3180"/>
      <c r="AS56" s="3180"/>
      <c r="AT56" s="3180"/>
      <c r="AU56" s="3180"/>
      <c r="AV56" s="3180"/>
      <c r="AW56" s="3180"/>
      <c r="AX56" s="3180"/>
      <c r="AY56" s="3180"/>
      <c r="AZ56" s="3180"/>
      <c r="BA56" s="3180"/>
      <c r="BB56" s="3180"/>
      <c r="BC56" s="3180"/>
      <c r="BD56" s="3180"/>
      <c r="BE56" s="3180"/>
      <c r="BF56" s="3180"/>
      <c r="BG56" s="3180"/>
      <c r="BH56" s="3180"/>
      <c r="BI56" s="3180"/>
      <c r="BJ56" s="3180"/>
      <c r="BK56" s="3180"/>
      <c r="BL56" s="3180"/>
      <c r="BM56" s="3180"/>
      <c r="BN56" s="3180"/>
      <c r="BO56" s="3180"/>
      <c r="BP56" s="3180"/>
      <c r="BQ56" s="3180"/>
      <c r="BR56" s="3180"/>
      <c r="BS56" s="3180"/>
      <c r="BT56" s="3180"/>
      <c r="BU56" s="3180"/>
      <c r="BV56" s="3180"/>
      <c r="BW56" s="3180"/>
      <c r="BX56" s="3180"/>
      <c r="BY56" s="3180"/>
      <c r="BZ56" s="3180"/>
      <c r="CA56" s="3180"/>
      <c r="CB56" s="3180"/>
      <c r="CC56" s="3180"/>
      <c r="CD56" s="3180"/>
      <c r="CE56" s="3180"/>
      <c r="CF56" s="3180"/>
      <c r="CG56" s="3180"/>
    </row>
    <row r="57" spans="1:85" ht="15.5" x14ac:dyDescent="0.35">
      <c r="A57" s="3178"/>
      <c r="B57" s="3178"/>
      <c r="C57" s="3178"/>
      <c r="D57" s="3178"/>
      <c r="E57" s="3178"/>
      <c r="F57" s="3178"/>
      <c r="G57" s="3178"/>
      <c r="H57" s="3178"/>
      <c r="I57" s="3178"/>
      <c r="J57" s="3178"/>
      <c r="K57" s="3178"/>
      <c r="L57" s="3178"/>
      <c r="M57" s="3178"/>
      <c r="N57" s="3178"/>
      <c r="O57" s="3178"/>
      <c r="P57" s="3178"/>
      <c r="Q57" s="3178"/>
      <c r="R57" s="3178"/>
      <c r="S57" s="3178"/>
      <c r="T57" s="3178"/>
      <c r="U57" s="3178"/>
      <c r="V57" s="3178"/>
      <c r="W57" s="3178"/>
      <c r="X57" s="3178"/>
      <c r="Y57" s="3178"/>
      <c r="Z57" s="3178"/>
      <c r="AA57" s="3178"/>
      <c r="AB57" s="3178"/>
      <c r="AC57" s="3178"/>
      <c r="AD57" s="3178"/>
      <c r="AE57" s="3178"/>
      <c r="AF57" s="3178"/>
      <c r="AG57" s="3178"/>
      <c r="AH57" s="3178"/>
      <c r="AI57" s="3178"/>
      <c r="AJ57" s="3178"/>
      <c r="AK57" s="3178"/>
      <c r="AL57" s="2558"/>
      <c r="AM57" s="2558"/>
      <c r="AN57" s="2558"/>
      <c r="AO57" s="2558"/>
      <c r="AP57" s="3180"/>
      <c r="AQ57" s="3180"/>
      <c r="AR57" s="3180"/>
      <c r="AS57" s="3180"/>
      <c r="AT57" s="3180"/>
      <c r="AU57" s="3180"/>
      <c r="AV57" s="3180"/>
      <c r="AW57" s="3180"/>
      <c r="AX57" s="3180"/>
      <c r="AY57" s="3180"/>
      <c r="AZ57" s="3180"/>
      <c r="BA57" s="3180"/>
      <c r="BB57" s="3180"/>
      <c r="BC57" s="3180"/>
      <c r="BD57" s="3180"/>
      <c r="BE57" s="3180"/>
      <c r="BF57" s="3180"/>
      <c r="BG57" s="3180"/>
      <c r="BH57" s="3180"/>
      <c r="BI57" s="3180"/>
      <c r="BJ57" s="3180"/>
      <c r="BK57" s="3180"/>
      <c r="BL57" s="3180"/>
      <c r="BM57" s="3180"/>
      <c r="BN57" s="3180"/>
      <c r="BO57" s="3180"/>
      <c r="BP57" s="3180"/>
      <c r="BQ57" s="3180"/>
      <c r="BR57" s="3180"/>
      <c r="BS57" s="3180"/>
      <c r="BT57" s="3180"/>
      <c r="BU57" s="3180"/>
      <c r="BV57" s="3180"/>
      <c r="BW57" s="3180"/>
      <c r="BX57" s="3180"/>
      <c r="BY57" s="3180"/>
      <c r="BZ57" s="3180"/>
      <c r="CA57" s="3180"/>
      <c r="CB57" s="3180"/>
      <c r="CC57" s="3180"/>
      <c r="CD57" s="3180"/>
      <c r="CE57" s="3180"/>
      <c r="CF57" s="3180"/>
      <c r="CG57" s="3180"/>
    </row>
    <row r="58" spans="1:85" ht="15.5" x14ac:dyDescent="0.35">
      <c r="A58" s="3178"/>
      <c r="B58" s="3178"/>
      <c r="C58" s="3178"/>
      <c r="D58" s="3178"/>
      <c r="E58" s="3178"/>
      <c r="F58" s="3178"/>
      <c r="G58" s="3178"/>
      <c r="H58" s="3178"/>
      <c r="I58" s="3178"/>
      <c r="J58" s="3178"/>
      <c r="K58" s="3178"/>
      <c r="L58" s="3178"/>
      <c r="M58" s="3178"/>
      <c r="N58" s="3178"/>
      <c r="O58" s="3178"/>
      <c r="P58" s="3178"/>
      <c r="Q58" s="3178"/>
      <c r="R58" s="3178"/>
      <c r="S58" s="3178"/>
      <c r="T58" s="3178"/>
      <c r="U58" s="3178"/>
      <c r="V58" s="3178"/>
      <c r="W58" s="3178"/>
      <c r="X58" s="3178"/>
      <c r="Y58" s="3178"/>
      <c r="Z58" s="3178"/>
      <c r="AA58" s="3178"/>
      <c r="AB58" s="3178"/>
      <c r="AC58" s="3178"/>
      <c r="AD58" s="3178"/>
      <c r="AE58" s="3178"/>
      <c r="AF58" s="3178"/>
      <c r="AG58" s="3178"/>
      <c r="AH58" s="3178"/>
      <c r="AI58" s="3178"/>
      <c r="AJ58" s="3178"/>
      <c r="AK58" s="3178"/>
      <c r="AL58" s="2558"/>
      <c r="AM58" s="2558"/>
      <c r="AN58" s="2558"/>
      <c r="AO58" s="2558"/>
      <c r="AP58" s="3180"/>
      <c r="AQ58" s="3180"/>
      <c r="AR58" s="3180"/>
      <c r="AS58" s="3180"/>
      <c r="AT58" s="3180"/>
      <c r="AU58" s="3180"/>
      <c r="AV58" s="3180"/>
      <c r="AW58" s="3180"/>
      <c r="AX58" s="3180"/>
      <c r="AY58" s="3180"/>
      <c r="AZ58" s="3180"/>
      <c r="BA58" s="3180"/>
      <c r="BB58" s="3180"/>
      <c r="BC58" s="3180"/>
      <c r="BD58" s="3180"/>
      <c r="BE58" s="3180"/>
      <c r="BF58" s="3180"/>
      <c r="BG58" s="3180"/>
      <c r="BH58" s="3180"/>
      <c r="BI58" s="3180"/>
      <c r="BJ58" s="3180"/>
      <c r="BK58" s="3180"/>
      <c r="BL58" s="3180"/>
      <c r="BM58" s="3180"/>
      <c r="BN58" s="3180"/>
      <c r="BO58" s="3180"/>
      <c r="BP58" s="3180"/>
      <c r="BQ58" s="3180"/>
      <c r="BR58" s="3180"/>
      <c r="BS58" s="3180"/>
      <c r="BT58" s="3180"/>
      <c r="BU58" s="3180"/>
      <c r="BV58" s="3180"/>
      <c r="BW58" s="3180"/>
      <c r="BX58" s="3180"/>
      <c r="BY58" s="3180"/>
      <c r="BZ58" s="3180"/>
      <c r="CA58" s="3180"/>
      <c r="CB58" s="3180"/>
      <c r="CC58" s="3180"/>
      <c r="CD58" s="3180"/>
      <c r="CE58" s="3180"/>
      <c r="CF58" s="3180"/>
      <c r="CG58" s="3180"/>
    </row>
    <row r="59" spans="1:85" ht="15.5" x14ac:dyDescent="0.35">
      <c r="A59" s="3178"/>
      <c r="B59" s="3178"/>
      <c r="C59" s="3178"/>
      <c r="D59" s="3178"/>
      <c r="E59" s="3178"/>
      <c r="F59" s="3178"/>
      <c r="G59" s="3178"/>
      <c r="H59" s="3178"/>
      <c r="I59" s="3178"/>
      <c r="J59" s="3178"/>
      <c r="K59" s="3178"/>
      <c r="L59" s="3178"/>
      <c r="M59" s="3178"/>
      <c r="N59" s="3178"/>
      <c r="O59" s="3178"/>
      <c r="P59" s="3178"/>
      <c r="Q59" s="3178"/>
      <c r="R59" s="3178"/>
      <c r="S59" s="3178"/>
      <c r="T59" s="3178"/>
      <c r="U59" s="3178"/>
      <c r="V59" s="3178"/>
      <c r="W59" s="3178"/>
      <c r="X59" s="3178"/>
      <c r="Y59" s="3178"/>
      <c r="Z59" s="3178"/>
      <c r="AA59" s="3178"/>
      <c r="AB59" s="3178"/>
      <c r="AC59" s="3178"/>
      <c r="AD59" s="3178"/>
      <c r="AE59" s="3178"/>
      <c r="AF59" s="3178"/>
      <c r="AG59" s="3178"/>
      <c r="AH59" s="3178"/>
      <c r="AI59" s="3178"/>
      <c r="AJ59" s="3178"/>
      <c r="AK59" s="3178"/>
      <c r="AL59" s="2558"/>
      <c r="AM59" s="2558"/>
      <c r="AN59" s="2558"/>
      <c r="AO59" s="2558"/>
      <c r="AP59" s="3180"/>
      <c r="AQ59" s="3180"/>
      <c r="AR59" s="3180"/>
      <c r="AS59" s="3180"/>
      <c r="AT59" s="3180"/>
      <c r="AU59" s="3180"/>
      <c r="AV59" s="3180"/>
      <c r="AW59" s="3180"/>
      <c r="AX59" s="3180"/>
      <c r="AY59" s="3180"/>
      <c r="AZ59" s="3180"/>
      <c r="BA59" s="3180"/>
      <c r="BB59" s="3180"/>
      <c r="BC59" s="3180"/>
      <c r="BD59" s="3180"/>
      <c r="BE59" s="3180"/>
      <c r="BF59" s="3180"/>
      <c r="BG59" s="3180"/>
      <c r="BH59" s="3180"/>
      <c r="BI59" s="3180"/>
      <c r="BJ59" s="3180"/>
      <c r="BK59" s="3180"/>
      <c r="BL59" s="3180"/>
      <c r="BM59" s="3180"/>
      <c r="BN59" s="3180"/>
      <c r="BO59" s="3180"/>
      <c r="BP59" s="3180"/>
      <c r="BQ59" s="3180"/>
      <c r="BR59" s="3180"/>
      <c r="BS59" s="3180"/>
      <c r="BT59" s="3180"/>
      <c r="BU59" s="3180"/>
      <c r="BV59" s="3180"/>
      <c r="BW59" s="3180"/>
      <c r="BX59" s="3180"/>
      <c r="BY59" s="3180"/>
      <c r="BZ59" s="3180"/>
      <c r="CA59" s="3180"/>
      <c r="CB59" s="3180"/>
      <c r="CC59" s="3180"/>
      <c r="CD59" s="3180"/>
      <c r="CE59" s="3180"/>
      <c r="CF59" s="3180"/>
      <c r="CG59" s="3180"/>
    </row>
    <row r="60" spans="1:85" ht="15.5" x14ac:dyDescent="0.35">
      <c r="A60" s="3178"/>
      <c r="B60" s="3178"/>
      <c r="C60" s="3178"/>
      <c r="D60" s="3178"/>
      <c r="E60" s="3178"/>
      <c r="F60" s="3178"/>
      <c r="G60" s="3178"/>
      <c r="H60" s="3178"/>
      <c r="I60" s="3178"/>
      <c r="J60" s="3178"/>
      <c r="K60" s="3178"/>
      <c r="L60" s="3178"/>
      <c r="M60" s="3178"/>
      <c r="N60" s="3178"/>
      <c r="O60" s="3178"/>
      <c r="P60" s="3178"/>
      <c r="Q60" s="3178"/>
      <c r="R60" s="3178"/>
      <c r="S60" s="3178"/>
      <c r="T60" s="3178"/>
      <c r="U60" s="3178"/>
      <c r="V60" s="3178"/>
      <c r="W60" s="3178"/>
      <c r="X60" s="3178"/>
      <c r="Y60" s="3178"/>
      <c r="Z60" s="3178"/>
      <c r="AA60" s="3178"/>
      <c r="AB60" s="3178"/>
      <c r="AC60" s="3178"/>
      <c r="AD60" s="3178"/>
      <c r="AE60" s="3178"/>
      <c r="AF60" s="3178"/>
      <c r="AG60" s="3178"/>
      <c r="AH60" s="3178"/>
      <c r="AI60" s="3178"/>
      <c r="AJ60" s="3178"/>
      <c r="AK60" s="3178"/>
      <c r="AL60" s="2558"/>
      <c r="AM60" s="2558"/>
      <c r="AN60" s="2558"/>
      <c r="AO60" s="2558"/>
      <c r="AP60" s="3180"/>
      <c r="AQ60" s="3180"/>
      <c r="AR60" s="3180"/>
      <c r="AS60" s="3180"/>
      <c r="AT60" s="3180"/>
      <c r="AU60" s="3180"/>
      <c r="AV60" s="3180"/>
      <c r="AW60" s="3180"/>
      <c r="AX60" s="3180"/>
      <c r="AY60" s="3180"/>
      <c r="AZ60" s="3180"/>
      <c r="BA60" s="3180"/>
      <c r="BB60" s="3180"/>
      <c r="BC60" s="3180"/>
      <c r="BD60" s="3180"/>
      <c r="BE60" s="3180"/>
      <c r="BF60" s="3180"/>
      <c r="BG60" s="3180"/>
      <c r="BH60" s="3180"/>
      <c r="BI60" s="3180"/>
      <c r="BJ60" s="3180"/>
      <c r="BK60" s="3180"/>
      <c r="BL60" s="3180"/>
      <c r="BM60" s="3180"/>
      <c r="BN60" s="3180"/>
      <c r="BO60" s="3180"/>
      <c r="BP60" s="3180"/>
      <c r="BQ60" s="3180"/>
      <c r="BR60" s="3180"/>
      <c r="BS60" s="3180"/>
      <c r="BT60" s="3180"/>
      <c r="BU60" s="3180"/>
      <c r="BV60" s="3180"/>
      <c r="BW60" s="3180"/>
      <c r="BX60" s="3180"/>
      <c r="BY60" s="3180"/>
      <c r="BZ60" s="3180"/>
      <c r="CA60" s="3180"/>
      <c r="CB60" s="3180"/>
      <c r="CC60" s="3180"/>
      <c r="CD60" s="3180"/>
      <c r="CE60" s="3180"/>
      <c r="CF60" s="3180"/>
      <c r="CG60" s="3180"/>
    </row>
    <row r="61" spans="1:85" ht="15.5" x14ac:dyDescent="0.35">
      <c r="A61" s="3178"/>
      <c r="B61" s="3178"/>
      <c r="C61" s="3178"/>
      <c r="D61" s="3178"/>
      <c r="E61" s="3178"/>
      <c r="F61" s="3178"/>
      <c r="G61" s="3178"/>
      <c r="H61" s="3178"/>
      <c r="I61" s="3178"/>
      <c r="J61" s="3178"/>
      <c r="K61" s="3178"/>
      <c r="L61" s="3178"/>
      <c r="M61" s="3178"/>
      <c r="N61" s="3178"/>
      <c r="O61" s="3178"/>
      <c r="P61" s="3178"/>
      <c r="Q61" s="3178"/>
      <c r="R61" s="3178"/>
      <c r="S61" s="3178"/>
      <c r="T61" s="3178"/>
      <c r="U61" s="3178"/>
      <c r="V61" s="3178"/>
      <c r="W61" s="3178"/>
      <c r="X61" s="3178"/>
      <c r="Y61" s="3178"/>
      <c r="Z61" s="3178"/>
      <c r="AA61" s="3178"/>
      <c r="AB61" s="3178"/>
      <c r="AC61" s="3178"/>
      <c r="AD61" s="3178"/>
      <c r="AE61" s="3178"/>
      <c r="AF61" s="3178"/>
      <c r="AG61" s="3178"/>
      <c r="AH61" s="3178"/>
      <c r="AI61" s="3178"/>
      <c r="AJ61" s="3178"/>
      <c r="AK61" s="3178"/>
      <c r="AL61" s="2558"/>
      <c r="AM61" s="2558"/>
      <c r="AN61" s="2558"/>
      <c r="AO61" s="2558"/>
      <c r="AP61" s="3180"/>
      <c r="AQ61" s="3180"/>
      <c r="AR61" s="3180"/>
      <c r="AS61" s="3180"/>
      <c r="AT61" s="3180"/>
      <c r="AU61" s="3180"/>
      <c r="AV61" s="3180"/>
      <c r="AW61" s="3180"/>
      <c r="AX61" s="3180"/>
      <c r="AY61" s="3180"/>
      <c r="AZ61" s="3180"/>
      <c r="BA61" s="3180"/>
      <c r="BB61" s="3180"/>
      <c r="BC61" s="3180"/>
      <c r="BD61" s="3180"/>
      <c r="BE61" s="3180"/>
      <c r="BF61" s="3180"/>
      <c r="BG61" s="3180"/>
      <c r="BH61" s="3180"/>
      <c r="BI61" s="3180"/>
      <c r="BJ61" s="3180"/>
      <c r="BK61" s="3180"/>
      <c r="BL61" s="3180"/>
      <c r="BM61" s="3180"/>
      <c r="BN61" s="3180"/>
      <c r="BO61" s="3180"/>
      <c r="BP61" s="3180"/>
      <c r="BQ61" s="3180"/>
      <c r="BR61" s="3180"/>
      <c r="BS61" s="3180"/>
      <c r="BT61" s="3180"/>
      <c r="BU61" s="3180"/>
      <c r="BV61" s="3180"/>
      <c r="BW61" s="3180"/>
      <c r="BX61" s="3180"/>
      <c r="BY61" s="3180"/>
      <c r="BZ61" s="3180"/>
      <c r="CA61" s="3180"/>
      <c r="CB61" s="3180"/>
      <c r="CC61" s="3180"/>
      <c r="CD61" s="3180"/>
      <c r="CE61" s="3180"/>
      <c r="CF61" s="3180"/>
      <c r="CG61" s="3180"/>
    </row>
    <row r="62" spans="1:85" ht="15.5" x14ac:dyDescent="0.35">
      <c r="A62" s="3178"/>
      <c r="B62" s="3178"/>
      <c r="C62" s="3178"/>
      <c r="D62" s="3178"/>
      <c r="E62" s="3178"/>
      <c r="F62" s="3178"/>
      <c r="G62" s="3178"/>
      <c r="H62" s="3178"/>
      <c r="I62" s="3178"/>
      <c r="J62" s="3178"/>
      <c r="K62" s="3178"/>
      <c r="L62" s="3178"/>
      <c r="M62" s="3178"/>
      <c r="N62" s="3178"/>
      <c r="O62" s="3178"/>
      <c r="P62" s="3178"/>
      <c r="Q62" s="3178"/>
      <c r="R62" s="3178"/>
      <c r="S62" s="3178"/>
      <c r="T62" s="3178"/>
      <c r="U62" s="3178"/>
      <c r="V62" s="3178"/>
      <c r="W62" s="3178"/>
      <c r="X62" s="3178"/>
      <c r="Y62" s="3178"/>
      <c r="Z62" s="3178"/>
      <c r="AA62" s="3178"/>
      <c r="AB62" s="3178"/>
      <c r="AC62" s="3178"/>
      <c r="AD62" s="3178"/>
      <c r="AE62" s="3178"/>
      <c r="AF62" s="3178"/>
      <c r="AG62" s="3178"/>
      <c r="AH62" s="3178"/>
      <c r="AI62" s="3178"/>
      <c r="AJ62" s="3178"/>
      <c r="AK62" s="3178"/>
      <c r="AL62" s="2558"/>
      <c r="AM62" s="2558"/>
      <c r="AN62" s="2558"/>
      <c r="AO62" s="2558"/>
      <c r="AP62" s="3180"/>
      <c r="AQ62" s="3180"/>
      <c r="AR62" s="3180"/>
      <c r="AS62" s="3180"/>
      <c r="AT62" s="3180"/>
      <c r="AU62" s="3180"/>
      <c r="AV62" s="3180"/>
      <c r="AW62" s="3180"/>
      <c r="AX62" s="3180"/>
      <c r="AY62" s="3180"/>
      <c r="AZ62" s="3180"/>
      <c r="BA62" s="3180"/>
      <c r="BB62" s="3180"/>
      <c r="BC62" s="3180"/>
      <c r="BD62" s="3180"/>
      <c r="BE62" s="3180"/>
      <c r="BF62" s="3180"/>
      <c r="BG62" s="3180"/>
      <c r="BH62" s="3180"/>
      <c r="BI62" s="3180"/>
      <c r="BJ62" s="3180"/>
      <c r="BK62" s="3180"/>
      <c r="BL62" s="3180"/>
      <c r="BM62" s="3180"/>
      <c r="BN62" s="3180"/>
      <c r="BO62" s="3180"/>
      <c r="BP62" s="3180"/>
      <c r="BQ62" s="3180"/>
      <c r="BR62" s="3180"/>
      <c r="BS62" s="3180"/>
      <c r="BT62" s="3180"/>
      <c r="BU62" s="3180"/>
      <c r="BV62" s="3180"/>
      <c r="BW62" s="3180"/>
      <c r="BX62" s="3180"/>
      <c r="BY62" s="3180"/>
      <c r="BZ62" s="3180"/>
      <c r="CA62" s="3180"/>
      <c r="CB62" s="3180"/>
      <c r="CC62" s="3180"/>
      <c r="CD62" s="3180"/>
      <c r="CE62" s="3180"/>
      <c r="CF62" s="3180"/>
      <c r="CG62" s="3180"/>
    </row>
  </sheetData>
  <mergeCells count="7">
    <mergeCell ref="B21:AA21"/>
    <mergeCell ref="B29:R29"/>
    <mergeCell ref="B5:AA5"/>
    <mergeCell ref="B11:Y11"/>
    <mergeCell ref="Z11:AD11"/>
    <mergeCell ref="B13:AA13"/>
    <mergeCell ref="B19:Y19"/>
  </mergeCells>
  <conditionalFormatting sqref="A5">
    <cfRule type="expression" dxfId="1628" priority="11">
      <formula>LOWER(A5)="n/a"</formula>
    </cfRule>
    <cfRule type="expression" dxfId="1627" priority="12">
      <formula>OR(ISNUMBER(A5),IFERROR(ISNUMBER(VALUE(A5)),FALSE))</formula>
    </cfRule>
    <cfRule type="expression" dxfId="1626" priority="14">
      <formula>OR(ISNUMBER(A5),IFERROR(ISNUMBER(VALUE(A5)),FALSE))</formula>
    </cfRule>
  </conditionalFormatting>
  <conditionalFormatting sqref="A13">
    <cfRule type="expression" dxfId="1625" priority="6">
      <formula>LOWER(A13)="n/a"</formula>
    </cfRule>
    <cfRule type="expression" dxfId="1624" priority="7">
      <formula>OR(ISNUMBER(A13),IFERROR(ISNUMBER(VALUE(A13)),FALSE))</formula>
    </cfRule>
    <cfRule type="expression" dxfId="1623" priority="9">
      <formula>OR(ISNUMBER(A13),IFERROR(ISNUMBER(VALUE(A13)),FALSE))</formula>
    </cfRule>
  </conditionalFormatting>
  <conditionalFormatting sqref="A21">
    <cfRule type="expression" dxfId="1622" priority="1">
      <formula>LOWER(A21)="n/a"</formula>
    </cfRule>
    <cfRule type="expression" dxfId="1621" priority="2">
      <formula>OR(ISNUMBER(A21),IFERROR(ISNUMBER(VALUE(A21)),FALSE))</formula>
    </cfRule>
    <cfRule type="expression" dxfId="1620" priority="4">
      <formula>OR(ISNUMBER(A21),IFERROR(ISNUMBER(VALUE(A21)),FALSE))</formula>
    </cfRule>
  </conditionalFormatting>
  <conditionalFormatting sqref="A4:CG4 B5:CG5 A6:CG12 B13:CG13 A14:CG20 B21:CG21 A22:CG62">
    <cfRule type="expression" dxfId="1619" priority="37">
      <formula>OR(ISNUMBER(A4),IFERROR(ISNUMBER(VALUE(A4)),FALSE))</formula>
    </cfRule>
    <cfRule type="expression" dxfId="1618" priority="60">
      <formula>LOWER(A4)="n/a"</formula>
    </cfRule>
  </conditionalFormatting>
  <conditionalFormatting sqref="A4:CG12">
    <cfRule type="expression" dxfId="1617" priority="15">
      <formula>LOWER(A4)="n/a"</formula>
    </cfRule>
  </conditionalFormatting>
  <conditionalFormatting sqref="A13:CG20">
    <cfRule type="expression" dxfId="1616" priority="10">
      <formula>LOWER(A13)="n/a"</formula>
    </cfRule>
  </conditionalFormatting>
  <conditionalFormatting sqref="A21:CG62">
    <cfRule type="expression" dxfId="1615" priority="5">
      <formula>LOWER(A21)="n/a"</formula>
    </cfRule>
  </conditionalFormatting>
  <conditionalFormatting sqref="A1:XFD12">
    <cfRule type="containsText" dxfId="1614" priority="13" operator="containsText" text="n/a">
      <formula>NOT(ISERROR(SEARCH("n/a",A1)))</formula>
    </cfRule>
  </conditionalFormatting>
  <conditionalFormatting sqref="A9:XFD9 A17:XFD17 A27:XFD27">
    <cfRule type="notContainsBlanks" dxfId="1613" priority="58">
      <formula>LEN(TRIM(A9))&gt;0</formula>
    </cfRule>
  </conditionalFormatting>
  <conditionalFormatting sqref="A13:XFD20">
    <cfRule type="containsText" dxfId="1612" priority="8" operator="containsText" text="n/a">
      <formula>NOT(ISERROR(SEARCH("n/a",A13)))</formula>
    </cfRule>
  </conditionalFormatting>
  <conditionalFormatting sqref="A21:XFD1048576">
    <cfRule type="containsText" dxfId="1611" priority="3" operator="containsText" text="n/a">
      <formula>NOT(ISERROR(SEARCH("n/a",A21)))</formula>
    </cfRule>
  </conditionalFormatting>
  <conditionalFormatting sqref="AD5:BY5 AD6:AK6 AN6:BY6 AD7:BY7">
    <cfRule type="expression" dxfId="1610" priority="57">
      <formula>ISBLANK(AD$7)=FALSE</formula>
    </cfRule>
  </conditionalFormatting>
  <conditionalFormatting sqref="AD13:BY13 AD14:AK14 AN14:BY14 AD15:BY15">
    <cfRule type="expression" dxfId="1609" priority="56">
      <formula>ISBLANK(AD$15)=FALSE</formula>
    </cfRule>
  </conditionalFormatting>
  <conditionalFormatting sqref="AD21:BY21 AD22:AK22 AN22:BY22 AD23:BY23">
    <cfRule type="expression" dxfId="1608" priority="55">
      <formula>ISBLANK(AD$23)=FALSE</formula>
    </cfRule>
  </conditionalFormatting>
  <conditionalFormatting sqref="AL6">
    <cfRule type="expression" dxfId="1607" priority="53">
      <formula>ISBLANK(AL$231)=FALSE</formula>
    </cfRule>
  </conditionalFormatting>
  <conditionalFormatting sqref="AL14">
    <cfRule type="expression" dxfId="1606" priority="52">
      <formula>ISBLANK(AL$231)=FALSE</formula>
    </cfRule>
  </conditionalFormatting>
  <conditionalFormatting sqref="AL22">
    <cfRule type="expression" dxfId="1605" priority="51">
      <formula>ISBLANK(AL$231)=FALSE</formula>
    </cfRule>
  </conditionalFormatting>
  <conditionalFormatting sqref="AM6">
    <cfRule type="expression" dxfId="1604" priority="46">
      <formula>ISBLANK(AM$67)=FALSE</formula>
    </cfRule>
    <cfRule type="expression" dxfId="1603" priority="48">
      <formula>ISBLANK(AM$232)=FALSE</formula>
    </cfRule>
  </conditionalFormatting>
  <conditionalFormatting sqref="AM14">
    <cfRule type="expression" dxfId="1602" priority="42">
      <formula>ISBLANK(AM$67)=FALSE</formula>
    </cfRule>
    <cfRule type="expression" dxfId="1601" priority="44">
      <formula>ISBLANK(AM$232)=FALSE</formula>
    </cfRule>
  </conditionalFormatting>
  <conditionalFormatting sqref="AM22">
    <cfRule type="expression" dxfId="1600" priority="38">
      <formula>ISBLANK(AM$67)=FALSE</formula>
    </cfRule>
    <cfRule type="expression" dxfId="1599" priority="40">
      <formula>ISBLANK(AM$232)=FALSE</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D777A-17F4-46F3-B7BE-EBC48E1F1CC9}">
  <dimension ref="A5:DU41"/>
  <sheetViews>
    <sheetView topLeftCell="A25" zoomScale="70" zoomScaleNormal="70" workbookViewId="0">
      <pane xSplit="2" topLeftCell="R1" activePane="topRight" state="frozen"/>
      <selection activeCell="AN1" sqref="AN1"/>
      <selection pane="topRight"/>
    </sheetView>
  </sheetViews>
  <sheetFormatPr defaultColWidth="9.1796875" defaultRowHeight="14.5" x14ac:dyDescent="0.35"/>
  <cols>
    <col min="1" max="1" width="12.54296875" style="26" customWidth="1"/>
    <col min="2" max="2" width="30.54296875" style="26" customWidth="1"/>
    <col min="3" max="25" width="12.54296875" style="26" customWidth="1"/>
    <col min="26" max="26" width="12.1796875" style="26" customWidth="1"/>
    <col min="27" max="29" width="12.54296875" style="26" customWidth="1"/>
    <col min="30" max="30" width="12.81640625" style="26" customWidth="1"/>
    <col min="31" max="37" width="12.54296875" style="26" customWidth="1"/>
    <col min="38" max="38" width="12.54296875" style="3090" customWidth="1"/>
    <col min="39" max="85" width="9.1796875" style="3090"/>
    <col min="86" max="16384" width="9.1796875" style="26"/>
  </cols>
  <sheetData>
    <row r="5" spans="1:125" s="584" customFormat="1" ht="63" customHeight="1" x14ac:dyDescent="0.35">
      <c r="A5" s="2504" t="s">
        <v>888</v>
      </c>
      <c r="B5" s="3330" t="s">
        <v>659</v>
      </c>
      <c r="C5" s="3331"/>
      <c r="D5" s="3331"/>
      <c r="E5" s="3331"/>
      <c r="F5" s="3331"/>
      <c r="G5" s="3331"/>
      <c r="H5" s="3331"/>
      <c r="I5" s="3331"/>
      <c r="J5" s="3331"/>
      <c r="K5" s="3331"/>
      <c r="L5" s="3331"/>
      <c r="M5" s="3331"/>
      <c r="N5" s="3331"/>
      <c r="O5" s="3331"/>
      <c r="P5" s="3331"/>
      <c r="Q5" s="3331"/>
      <c r="R5" s="3331"/>
      <c r="S5" s="3331"/>
      <c r="T5" s="3331"/>
      <c r="U5" s="3331"/>
      <c r="V5" s="3331"/>
      <c r="W5" s="3331"/>
      <c r="X5" s="3331"/>
      <c r="Y5" s="3331"/>
      <c r="Z5" s="3331"/>
      <c r="AA5" s="3331"/>
      <c r="AB5" s="3139"/>
      <c r="AC5" s="3140"/>
      <c r="AD5" s="3140"/>
      <c r="AE5" s="3139"/>
      <c r="AF5" s="3139"/>
      <c r="AG5" s="3138"/>
      <c r="AH5" s="3139"/>
      <c r="AI5" s="3139"/>
      <c r="AJ5" s="3139"/>
      <c r="AK5" s="3138"/>
      <c r="AL5" s="524"/>
      <c r="AM5" s="524"/>
      <c r="AN5" s="524"/>
      <c r="AO5" s="3148"/>
      <c r="AP5" s="524"/>
      <c r="AQ5" s="524"/>
      <c r="AR5" s="524"/>
      <c r="AS5" s="524"/>
      <c r="AT5" s="524"/>
      <c r="AU5" s="524"/>
      <c r="AV5" s="524"/>
      <c r="AW5" s="524"/>
      <c r="AX5" s="524"/>
      <c r="AY5" s="524"/>
      <c r="AZ5" s="524"/>
      <c r="BA5" s="524"/>
      <c r="BB5" s="524"/>
      <c r="BC5" s="524"/>
      <c r="BD5" s="524"/>
      <c r="BE5" s="524"/>
      <c r="BF5" s="524"/>
      <c r="BG5" s="524"/>
      <c r="BH5" s="524"/>
      <c r="BI5" s="524"/>
      <c r="BJ5" s="524"/>
      <c r="BK5" s="524"/>
      <c r="BL5" s="524"/>
      <c r="BM5" s="524"/>
      <c r="BN5" s="524"/>
      <c r="BO5" s="524"/>
      <c r="BP5" s="524"/>
      <c r="BQ5" s="524"/>
      <c r="BR5" s="524"/>
      <c r="BS5" s="524"/>
      <c r="BT5" s="524"/>
      <c r="BU5" s="524"/>
      <c r="BV5" s="524"/>
      <c r="BW5" s="524"/>
      <c r="BX5" s="524"/>
      <c r="BY5" s="524"/>
      <c r="BZ5" s="524"/>
      <c r="CA5" s="524"/>
      <c r="CB5" s="524"/>
      <c r="CC5" s="524"/>
      <c r="CD5" s="524"/>
      <c r="CE5" s="524"/>
      <c r="CF5" s="524"/>
      <c r="CG5" s="524"/>
      <c r="CH5" s="521"/>
      <c r="CI5" s="521"/>
      <c r="CJ5" s="521"/>
      <c r="CK5" s="521"/>
      <c r="CL5" s="521"/>
      <c r="CM5" s="521"/>
      <c r="CN5" s="521"/>
      <c r="CO5" s="521"/>
      <c r="CP5" s="521"/>
      <c r="CQ5" s="521"/>
      <c r="CR5" s="521"/>
      <c r="CS5" s="521"/>
      <c r="CT5" s="521"/>
      <c r="CU5" s="521"/>
      <c r="CV5" s="521"/>
      <c r="CW5" s="521"/>
      <c r="CX5" s="521"/>
      <c r="CY5" s="521"/>
      <c r="CZ5" s="521"/>
      <c r="DA5" s="521"/>
      <c r="DB5" s="521"/>
      <c r="DC5" s="521"/>
      <c r="DD5" s="521"/>
      <c r="DE5" s="521"/>
      <c r="DF5" s="521"/>
      <c r="DG5" s="521"/>
      <c r="DH5" s="521"/>
      <c r="DI5" s="521"/>
      <c r="DJ5" s="521"/>
      <c r="DK5" s="521"/>
      <c r="DL5" s="521"/>
      <c r="DM5" s="521"/>
      <c r="DN5" s="521"/>
      <c r="DO5" s="521"/>
      <c r="DP5" s="521"/>
      <c r="DQ5" s="521"/>
      <c r="DR5" s="521"/>
      <c r="DS5" s="521"/>
      <c r="DT5" s="521"/>
      <c r="DU5" s="521"/>
    </row>
    <row r="6" spans="1:125" ht="46.5" x14ac:dyDescent="0.35">
      <c r="A6" s="34"/>
      <c r="B6" s="617" t="s">
        <v>54</v>
      </c>
      <c r="C6" s="3118" t="s">
        <v>6</v>
      </c>
      <c r="D6" s="3118" t="s">
        <v>7</v>
      </c>
      <c r="E6" s="3118" t="s">
        <v>8</v>
      </c>
      <c r="F6" s="3117" t="s">
        <v>123</v>
      </c>
      <c r="G6" s="3116" t="s">
        <v>160</v>
      </c>
      <c r="H6" s="3116" t="s">
        <v>194</v>
      </c>
      <c r="I6" s="3116" t="s">
        <v>202</v>
      </c>
      <c r="J6" s="3116" t="s">
        <v>241</v>
      </c>
      <c r="K6" s="3116" t="s">
        <v>273</v>
      </c>
      <c r="L6" s="3116" t="s">
        <v>284</v>
      </c>
      <c r="M6" s="3115" t="s">
        <v>322</v>
      </c>
      <c r="N6" s="3116" t="s">
        <v>342</v>
      </c>
      <c r="O6" s="3116" t="s">
        <v>356</v>
      </c>
      <c r="P6" s="3116" t="s">
        <v>384</v>
      </c>
      <c r="Q6" s="3115" t="s">
        <v>493</v>
      </c>
      <c r="R6" s="3116" t="s">
        <v>535</v>
      </c>
      <c r="S6" s="3137" t="s">
        <v>541</v>
      </c>
      <c r="T6" s="3116" t="s">
        <v>545</v>
      </c>
      <c r="U6" s="3116" t="s">
        <v>578</v>
      </c>
      <c r="V6" s="3116" t="s">
        <v>586</v>
      </c>
      <c r="W6" s="3116" t="s">
        <v>633</v>
      </c>
      <c r="X6" s="3116" t="s">
        <v>646</v>
      </c>
      <c r="Y6" s="3116" t="s">
        <v>647</v>
      </c>
      <c r="Z6" s="3116" t="s">
        <v>668</v>
      </c>
      <c r="AA6" s="3115" t="s">
        <v>671</v>
      </c>
      <c r="AB6" s="3116" t="s">
        <v>688</v>
      </c>
      <c r="AC6" s="3116" t="s">
        <v>689</v>
      </c>
      <c r="AD6" s="3116" t="s">
        <v>735</v>
      </c>
      <c r="AE6" s="3116" t="s">
        <v>776</v>
      </c>
      <c r="AF6" s="3115" t="s">
        <v>811</v>
      </c>
      <c r="AG6" s="3115" t="s">
        <v>1055</v>
      </c>
      <c r="AH6" s="3115" t="s">
        <v>1072</v>
      </c>
      <c r="AI6" s="3115" t="s">
        <v>1075</v>
      </c>
      <c r="AJ6" s="3115" t="s">
        <v>1117</v>
      </c>
      <c r="AK6" s="3115" t="s">
        <v>1162</v>
      </c>
      <c r="AL6" s="3114" t="s">
        <v>1176</v>
      </c>
      <c r="AM6" s="651" t="s">
        <v>1211</v>
      </c>
      <c r="AN6" s="3145" t="s">
        <v>1297</v>
      </c>
      <c r="AO6" s="3136" t="s">
        <v>1328</v>
      </c>
      <c r="AP6" s="3122"/>
      <c r="AQ6" s="3122"/>
      <c r="AR6" s="3122"/>
      <c r="AS6" s="3122"/>
      <c r="AT6" s="3122"/>
      <c r="AU6" s="3122"/>
      <c r="AV6" s="3122"/>
      <c r="AW6" s="3122"/>
      <c r="AX6" s="3122"/>
      <c r="AY6" s="3122"/>
      <c r="AZ6" s="3122"/>
      <c r="BA6" s="3122"/>
      <c r="BB6" s="3122"/>
      <c r="BC6" s="3122"/>
      <c r="BD6" s="3122"/>
      <c r="BE6" s="3122"/>
      <c r="BF6" s="3122"/>
      <c r="BG6" s="3122"/>
      <c r="BH6" s="3122"/>
      <c r="BI6" s="3122"/>
      <c r="BJ6" s="3122"/>
      <c r="BK6" s="3122"/>
      <c r="BL6" s="3122"/>
      <c r="BM6" s="3122"/>
      <c r="BN6" s="3122"/>
      <c r="BO6" s="3122"/>
      <c r="BP6" s="3122"/>
      <c r="BQ6" s="3122"/>
      <c r="BR6" s="3122"/>
      <c r="BS6" s="3122"/>
      <c r="BT6" s="3122"/>
      <c r="BU6" s="3122"/>
      <c r="BV6" s="3122"/>
      <c r="BW6" s="3122"/>
      <c r="BX6" s="3122"/>
      <c r="BY6" s="3122"/>
      <c r="BZ6" s="3122"/>
      <c r="CA6" s="3122"/>
      <c r="CB6" s="3122"/>
      <c r="CC6" s="3122"/>
      <c r="CD6" s="3122"/>
      <c r="CE6" s="3122"/>
      <c r="CF6" s="3122"/>
      <c r="CG6" s="312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row>
    <row r="7" spans="1:125" s="3123" customFormat="1" ht="15.5" x14ac:dyDescent="0.35">
      <c r="A7" s="3130"/>
      <c r="B7" s="3135" t="s">
        <v>660</v>
      </c>
      <c r="C7" s="3133" t="s">
        <v>10</v>
      </c>
      <c r="D7" s="3133" t="s">
        <v>10</v>
      </c>
      <c r="E7" s="3133" t="s">
        <v>10</v>
      </c>
      <c r="F7" s="3133" t="s">
        <v>10</v>
      </c>
      <c r="G7" s="3133" t="s">
        <v>10</v>
      </c>
      <c r="H7" s="3133" t="s">
        <v>10</v>
      </c>
      <c r="I7" s="3133" t="s">
        <v>10</v>
      </c>
      <c r="J7" s="3133" t="s">
        <v>10</v>
      </c>
      <c r="K7" s="3133" t="s">
        <v>10</v>
      </c>
      <c r="L7" s="3133" t="s">
        <v>10</v>
      </c>
      <c r="M7" s="3134" t="s">
        <v>10</v>
      </c>
      <c r="N7" s="3133" t="s">
        <v>10</v>
      </c>
      <c r="O7" s="3133" t="s">
        <v>10</v>
      </c>
      <c r="P7" s="3133" t="s">
        <v>10</v>
      </c>
      <c r="Q7" s="3133" t="s">
        <v>10</v>
      </c>
      <c r="R7" s="3133" t="s">
        <v>10</v>
      </c>
      <c r="S7" s="3133" t="s">
        <v>10</v>
      </c>
      <c r="T7" s="3133" t="s">
        <v>10</v>
      </c>
      <c r="U7" s="3133" t="s">
        <v>10</v>
      </c>
      <c r="V7" s="3133" t="s">
        <v>10</v>
      </c>
      <c r="W7" s="3133" t="s">
        <v>10</v>
      </c>
      <c r="X7" s="3133" t="s">
        <v>10</v>
      </c>
      <c r="Y7" s="3068">
        <v>8.5220000000000002</v>
      </c>
      <c r="Z7" s="3068">
        <v>9.8439999999999994</v>
      </c>
      <c r="AA7" s="3068">
        <v>10.362</v>
      </c>
      <c r="AB7" s="3068">
        <v>9.8919999999999995</v>
      </c>
      <c r="AC7" s="3068">
        <v>9.0380000000000003</v>
      </c>
      <c r="AD7" s="3068">
        <v>7.2439999999999998</v>
      </c>
      <c r="AE7" s="3068">
        <v>5.423</v>
      </c>
      <c r="AF7" s="3068">
        <v>4.21</v>
      </c>
      <c r="AG7" s="3068">
        <v>3.0419999999999998</v>
      </c>
      <c r="AH7" s="3068">
        <v>2.6589999999999998</v>
      </c>
      <c r="AI7" s="3068">
        <v>2.5939999999999999</v>
      </c>
      <c r="AJ7" s="3068">
        <v>3.0030000000000001</v>
      </c>
      <c r="AK7" s="3068">
        <v>3.3450000000000002</v>
      </c>
      <c r="AL7" s="3068">
        <v>3.7440000000000002</v>
      </c>
      <c r="AM7" s="3068">
        <v>3.5659999999999998</v>
      </c>
      <c r="AN7" s="3069">
        <v>3.2570000000000001</v>
      </c>
      <c r="AO7" s="3070">
        <v>3.129</v>
      </c>
      <c r="AP7" s="3125"/>
      <c r="AQ7" s="3125"/>
      <c r="AR7" s="3125"/>
      <c r="AS7" s="3125"/>
      <c r="AT7" s="3125"/>
      <c r="AU7" s="3125"/>
      <c r="AV7" s="3125"/>
      <c r="AW7" s="3125"/>
      <c r="AX7" s="3125"/>
      <c r="AY7" s="3125"/>
      <c r="AZ7" s="3125"/>
      <c r="BA7" s="3125"/>
      <c r="BB7" s="3125"/>
      <c r="BC7" s="3125"/>
      <c r="BD7" s="3125"/>
      <c r="BE7" s="3125"/>
      <c r="BF7" s="3125"/>
      <c r="BG7" s="3125"/>
      <c r="BH7" s="3125"/>
      <c r="BI7" s="3125"/>
      <c r="BJ7" s="3125"/>
      <c r="BK7" s="3125"/>
      <c r="BL7" s="3125"/>
      <c r="BM7" s="3125"/>
      <c r="BN7" s="3125"/>
      <c r="BO7" s="3125"/>
      <c r="BP7" s="3125"/>
      <c r="BQ7" s="3125"/>
      <c r="BR7" s="3125"/>
      <c r="BS7" s="3125"/>
      <c r="BT7" s="3125"/>
      <c r="BU7" s="3125"/>
      <c r="BV7" s="3125"/>
      <c r="BW7" s="3125"/>
      <c r="BX7" s="3125"/>
      <c r="BY7" s="3125"/>
      <c r="BZ7" s="3125"/>
      <c r="CA7" s="3125"/>
      <c r="CB7" s="3125"/>
      <c r="CC7" s="3125"/>
      <c r="CD7" s="3125"/>
      <c r="CE7" s="3125"/>
      <c r="CF7" s="3125"/>
      <c r="CG7" s="3125"/>
      <c r="CH7" s="3124"/>
      <c r="CI7" s="3124"/>
      <c r="CJ7" s="3124"/>
      <c r="CK7" s="3124"/>
      <c r="CL7" s="3124"/>
      <c r="CM7" s="3124"/>
      <c r="CN7" s="3124"/>
      <c r="CO7" s="3124"/>
      <c r="CP7" s="3124"/>
      <c r="CQ7" s="3124"/>
      <c r="CR7" s="3124"/>
      <c r="CS7" s="3124"/>
      <c r="CT7" s="3124"/>
      <c r="CU7" s="3124"/>
      <c r="CV7" s="3124"/>
      <c r="CW7" s="3124"/>
      <c r="CX7" s="3124"/>
      <c r="CY7" s="3124"/>
      <c r="CZ7" s="3124"/>
      <c r="DA7" s="3124"/>
      <c r="DB7" s="3124"/>
      <c r="DC7" s="3124"/>
      <c r="DD7" s="3124"/>
      <c r="DE7" s="3124"/>
      <c r="DF7" s="3124"/>
      <c r="DG7" s="3124"/>
      <c r="DH7" s="3124"/>
      <c r="DI7" s="3124"/>
      <c r="DJ7" s="3124"/>
      <c r="DK7" s="3124"/>
      <c r="DL7" s="3124"/>
      <c r="DM7" s="3124"/>
      <c r="DN7" s="3124"/>
      <c r="DO7" s="3124"/>
      <c r="DP7" s="3124"/>
      <c r="DQ7" s="3124"/>
      <c r="DR7" s="3124"/>
      <c r="DS7" s="3124"/>
      <c r="DT7" s="3124"/>
      <c r="DU7" s="3124"/>
    </row>
    <row r="8" spans="1:125" s="3123" customFormat="1" ht="15.5" x14ac:dyDescent="0.35">
      <c r="A8" s="3130"/>
      <c r="B8" s="3132" t="s">
        <v>661</v>
      </c>
      <c r="C8" s="3126" t="s">
        <v>10</v>
      </c>
      <c r="D8" s="3126" t="s">
        <v>10</v>
      </c>
      <c r="E8" s="3126" t="s">
        <v>10</v>
      </c>
      <c r="F8" s="3126" t="s">
        <v>10</v>
      </c>
      <c r="G8" s="3126" t="s">
        <v>10</v>
      </c>
      <c r="H8" s="3126" t="s">
        <v>10</v>
      </c>
      <c r="I8" s="3126" t="s">
        <v>10</v>
      </c>
      <c r="J8" s="3126" t="s">
        <v>10</v>
      </c>
      <c r="K8" s="3126" t="s">
        <v>10</v>
      </c>
      <c r="L8" s="3126" t="s">
        <v>10</v>
      </c>
      <c r="M8" s="3131" t="s">
        <v>10</v>
      </c>
      <c r="N8" s="3126" t="s">
        <v>10</v>
      </c>
      <c r="O8" s="3126" t="s">
        <v>10</v>
      </c>
      <c r="P8" s="3126" t="s">
        <v>10</v>
      </c>
      <c r="Q8" s="3126" t="s">
        <v>10</v>
      </c>
      <c r="R8" s="3126" t="s">
        <v>10</v>
      </c>
      <c r="S8" s="3126" t="s">
        <v>10</v>
      </c>
      <c r="T8" s="3126" t="s">
        <v>10</v>
      </c>
      <c r="U8" s="3126" t="s">
        <v>10</v>
      </c>
      <c r="V8" s="3126" t="s">
        <v>10</v>
      </c>
      <c r="W8" s="3126" t="s">
        <v>10</v>
      </c>
      <c r="X8" s="3126" t="s">
        <v>10</v>
      </c>
      <c r="Y8" s="3068">
        <v>7.24</v>
      </c>
      <c r="Z8" s="3068">
        <v>8.4740000000000002</v>
      </c>
      <c r="AA8" s="3068">
        <v>6.9859999999999998</v>
      </c>
      <c r="AB8" s="3068">
        <v>5.77</v>
      </c>
      <c r="AC8" s="3068">
        <v>5.6559999999999997</v>
      </c>
      <c r="AD8" s="3068">
        <v>4.7720000000000002</v>
      </c>
      <c r="AE8" s="3068">
        <v>3.9369999999999998</v>
      </c>
      <c r="AF8" s="3068">
        <v>3.1219999999999999</v>
      </c>
      <c r="AG8" s="3068">
        <v>2.734</v>
      </c>
      <c r="AH8" s="3068">
        <v>2.6179999999999999</v>
      </c>
      <c r="AI8" s="3068">
        <v>2.9790000000000001</v>
      </c>
      <c r="AJ8" s="3068">
        <v>3.2210000000000001</v>
      </c>
      <c r="AK8" s="3068">
        <v>3.1640000000000001</v>
      </c>
      <c r="AL8" s="3068">
        <v>3.4359999999999999</v>
      </c>
      <c r="AM8" s="3068">
        <v>3.1920000000000002</v>
      </c>
      <c r="AN8" s="3069">
        <v>3.4820000000000002</v>
      </c>
      <c r="AO8" s="3070">
        <v>3.3580000000000001</v>
      </c>
      <c r="AP8" s="3125"/>
      <c r="AQ8" s="3125"/>
      <c r="AR8" s="3125"/>
      <c r="AS8" s="3125"/>
      <c r="AT8" s="3125"/>
      <c r="AU8" s="3125"/>
      <c r="AV8" s="3125"/>
      <c r="AW8" s="3125"/>
      <c r="AX8" s="3125"/>
      <c r="AY8" s="3125"/>
      <c r="AZ8" s="3125"/>
      <c r="BA8" s="3125"/>
      <c r="BB8" s="3125"/>
      <c r="BC8" s="3125"/>
      <c r="BD8" s="3125"/>
      <c r="BE8" s="3125"/>
      <c r="BF8" s="3125"/>
      <c r="BG8" s="3125"/>
      <c r="BH8" s="3125"/>
      <c r="BI8" s="3125"/>
      <c r="BJ8" s="3125"/>
      <c r="BK8" s="3125"/>
      <c r="BL8" s="3125"/>
      <c r="BM8" s="3125"/>
      <c r="BN8" s="3125"/>
      <c r="BO8" s="3125"/>
      <c r="BP8" s="3125"/>
      <c r="BQ8" s="3125"/>
      <c r="BR8" s="3125"/>
      <c r="BS8" s="3125"/>
      <c r="BT8" s="3125"/>
      <c r="BU8" s="3125"/>
      <c r="BV8" s="3125"/>
      <c r="BW8" s="3125"/>
      <c r="BX8" s="3125"/>
      <c r="BY8" s="3125"/>
      <c r="BZ8" s="3125"/>
      <c r="CA8" s="3125"/>
      <c r="CB8" s="3125"/>
      <c r="CC8" s="3125"/>
      <c r="CD8" s="3125"/>
      <c r="CE8" s="3125"/>
      <c r="CF8" s="3125"/>
      <c r="CG8" s="3125"/>
      <c r="CH8" s="3124"/>
      <c r="CI8" s="3124"/>
      <c r="CJ8" s="3124"/>
      <c r="CK8" s="3124"/>
      <c r="CL8" s="3124"/>
      <c r="CM8" s="3124"/>
      <c r="CN8" s="3124"/>
      <c r="CO8" s="3124"/>
      <c r="CP8" s="3124"/>
      <c r="CQ8" s="3124"/>
      <c r="CR8" s="3124"/>
      <c r="CS8" s="3124"/>
      <c r="CT8" s="3124"/>
      <c r="CU8" s="3124"/>
      <c r="CV8" s="3124"/>
      <c r="CW8" s="3124"/>
      <c r="CX8" s="3124"/>
      <c r="CY8" s="3124"/>
      <c r="CZ8" s="3124"/>
      <c r="DA8" s="3124"/>
      <c r="DB8" s="3124"/>
      <c r="DC8" s="3124"/>
      <c r="DD8" s="3124"/>
      <c r="DE8" s="3124"/>
      <c r="DF8" s="3124"/>
      <c r="DG8" s="3124"/>
      <c r="DH8" s="3124"/>
      <c r="DI8" s="3124"/>
      <c r="DJ8" s="3124"/>
      <c r="DK8" s="3124"/>
      <c r="DL8" s="3124"/>
      <c r="DM8" s="3124"/>
      <c r="DN8" s="3124"/>
      <c r="DO8" s="3124"/>
      <c r="DP8" s="3124"/>
      <c r="DQ8" s="3124"/>
      <c r="DR8" s="3124"/>
      <c r="DS8" s="3124"/>
      <c r="DT8" s="3124"/>
      <c r="DU8" s="3124"/>
    </row>
    <row r="9" spans="1:125" s="3123" customFormat="1" ht="15.5" x14ac:dyDescent="0.35">
      <c r="A9" s="3130"/>
      <c r="B9" s="3129" t="s">
        <v>662</v>
      </c>
      <c r="C9" s="3127" t="s">
        <v>10</v>
      </c>
      <c r="D9" s="3127" t="s">
        <v>10</v>
      </c>
      <c r="E9" s="3127" t="s">
        <v>10</v>
      </c>
      <c r="F9" s="3127" t="s">
        <v>10</v>
      </c>
      <c r="G9" s="3127" t="s">
        <v>10</v>
      </c>
      <c r="H9" s="3127" t="s">
        <v>10</v>
      </c>
      <c r="I9" s="3127" t="s">
        <v>10</v>
      </c>
      <c r="J9" s="3127" t="s">
        <v>10</v>
      </c>
      <c r="K9" s="3127" t="s">
        <v>10</v>
      </c>
      <c r="L9" s="3127" t="s">
        <v>10</v>
      </c>
      <c r="M9" s="3128" t="s">
        <v>10</v>
      </c>
      <c r="N9" s="3127" t="s">
        <v>10</v>
      </c>
      <c r="O9" s="3127" t="s">
        <v>10</v>
      </c>
      <c r="P9" s="3127" t="s">
        <v>10</v>
      </c>
      <c r="Q9" s="3127" t="s">
        <v>10</v>
      </c>
      <c r="R9" s="3127" t="s">
        <v>10</v>
      </c>
      <c r="S9" s="3127" t="s">
        <v>10</v>
      </c>
      <c r="T9" s="3127" t="s">
        <v>10</v>
      </c>
      <c r="U9" s="3127" t="s">
        <v>10</v>
      </c>
      <c r="V9" s="3127" t="s">
        <v>10</v>
      </c>
      <c r="W9" s="3127" t="s">
        <v>10</v>
      </c>
      <c r="X9" s="3127" t="s">
        <v>10</v>
      </c>
      <c r="Y9" s="3068">
        <v>3.968</v>
      </c>
      <c r="Z9" s="3068">
        <v>4.3449999999999998</v>
      </c>
      <c r="AA9" s="3068">
        <v>3.86</v>
      </c>
      <c r="AB9" s="3068">
        <v>3.4249999999999998</v>
      </c>
      <c r="AC9" s="3068">
        <v>3.5009999999999999</v>
      </c>
      <c r="AD9" s="3068">
        <v>3.165</v>
      </c>
      <c r="AE9" s="3068">
        <v>2.9239999999999999</v>
      </c>
      <c r="AF9" s="3068">
        <v>2.6760000000000002</v>
      </c>
      <c r="AG9" s="3068">
        <v>2.6230000000000002</v>
      </c>
      <c r="AH9" s="3068">
        <v>2.629</v>
      </c>
      <c r="AI9" s="3068">
        <v>2.7639999999999998</v>
      </c>
      <c r="AJ9" s="3068">
        <v>2.798</v>
      </c>
      <c r="AK9" s="3068">
        <v>2.8039999999999998</v>
      </c>
      <c r="AL9" s="3068">
        <v>2.96</v>
      </c>
      <c r="AM9" s="3068">
        <v>2.8650000000000002</v>
      </c>
      <c r="AN9" s="3069">
        <v>2.7869999999999999</v>
      </c>
      <c r="AO9" s="3071">
        <v>2.794</v>
      </c>
      <c r="AP9" s="3125"/>
      <c r="AQ9" s="3125"/>
      <c r="AR9" s="3125"/>
      <c r="AS9" s="3125"/>
      <c r="AT9" s="3125"/>
      <c r="AU9" s="3125"/>
      <c r="AV9" s="3125"/>
      <c r="AW9" s="3125"/>
      <c r="AX9" s="3125"/>
      <c r="AY9" s="3125"/>
      <c r="AZ9" s="3125"/>
      <c r="BA9" s="3125"/>
      <c r="BB9" s="3125"/>
      <c r="BC9" s="3125"/>
      <c r="BD9" s="3125"/>
      <c r="BE9" s="3125"/>
      <c r="BF9" s="3125"/>
      <c r="BG9" s="3125"/>
      <c r="BH9" s="3125"/>
      <c r="BI9" s="3125"/>
      <c r="BJ9" s="3125"/>
      <c r="BK9" s="3125"/>
      <c r="BL9" s="3125"/>
      <c r="BM9" s="3125"/>
      <c r="BN9" s="3125"/>
      <c r="BO9" s="3125"/>
      <c r="BP9" s="3125"/>
      <c r="BQ9" s="3125"/>
      <c r="BR9" s="3125"/>
      <c r="BS9" s="3125"/>
      <c r="BT9" s="3125"/>
      <c r="BU9" s="3125"/>
      <c r="BV9" s="3125"/>
      <c r="BW9" s="3125"/>
      <c r="BX9" s="3125"/>
      <c r="BY9" s="3125"/>
      <c r="BZ9" s="3125"/>
      <c r="CA9" s="3125"/>
      <c r="CB9" s="3125"/>
      <c r="CC9" s="3125"/>
      <c r="CD9" s="3125"/>
      <c r="CE9" s="3125"/>
      <c r="CF9" s="3125"/>
      <c r="CG9" s="3125"/>
      <c r="CH9" s="3124"/>
      <c r="CI9" s="3124"/>
      <c r="CJ9" s="3124"/>
      <c r="CK9" s="3124"/>
      <c r="CL9" s="3124"/>
      <c r="CM9" s="3124"/>
      <c r="CN9" s="3124"/>
      <c r="CO9" s="3124"/>
      <c r="CP9" s="3124"/>
      <c r="CQ9" s="3124"/>
      <c r="CR9" s="3124"/>
      <c r="CS9" s="3124"/>
      <c r="CT9" s="3124"/>
      <c r="CU9" s="3124"/>
      <c r="CV9" s="3124"/>
      <c r="CW9" s="3124"/>
      <c r="CX9" s="3124"/>
      <c r="CY9" s="3124"/>
      <c r="CZ9" s="3124"/>
      <c r="DA9" s="3124"/>
      <c r="DB9" s="3124"/>
      <c r="DC9" s="3124"/>
      <c r="DD9" s="3124"/>
      <c r="DE9" s="3124"/>
      <c r="DF9" s="3124"/>
      <c r="DG9" s="3124"/>
      <c r="DH9" s="3124"/>
      <c r="DI9" s="3124"/>
      <c r="DJ9" s="3124"/>
      <c r="DK9" s="3124"/>
      <c r="DL9" s="3124"/>
      <c r="DM9" s="3124"/>
      <c r="DN9" s="3124"/>
      <c r="DO9" s="3124"/>
      <c r="DP9" s="3124"/>
      <c r="DQ9" s="3124"/>
      <c r="DR9" s="3124"/>
      <c r="DS9" s="3124"/>
      <c r="DT9" s="3124"/>
      <c r="DU9" s="3124"/>
    </row>
    <row r="10" spans="1:125" ht="15.5" hidden="1" x14ac:dyDescent="0.35">
      <c r="A10" s="212"/>
      <c r="B10" s="34"/>
      <c r="C10" s="34"/>
      <c r="D10" s="34"/>
      <c r="E10" s="34"/>
      <c r="F10" s="34"/>
      <c r="G10" s="212"/>
      <c r="H10" s="212"/>
      <c r="I10" s="212"/>
      <c r="J10" s="212"/>
      <c r="K10" s="212"/>
      <c r="L10" s="212"/>
      <c r="M10" s="342"/>
      <c r="N10" s="212"/>
      <c r="O10" s="212"/>
      <c r="P10" s="212"/>
      <c r="Q10" s="342"/>
      <c r="R10" s="212"/>
      <c r="S10" s="212"/>
      <c r="T10" s="212"/>
      <c r="U10" s="212"/>
      <c r="V10" s="212"/>
      <c r="W10" s="212"/>
      <c r="X10" s="212"/>
      <c r="Y10" s="212"/>
      <c r="Z10" s="34"/>
      <c r="AA10" s="34"/>
      <c r="AB10" s="212"/>
      <c r="AC10" s="212"/>
      <c r="AD10" s="212"/>
      <c r="AE10" s="212"/>
      <c r="AF10" s="212"/>
      <c r="AG10" s="212"/>
      <c r="AH10" s="212"/>
      <c r="AI10" s="32"/>
      <c r="AJ10" s="32"/>
      <c r="AK10" s="32"/>
      <c r="AL10" s="41"/>
      <c r="AM10" s="41"/>
      <c r="AN10" s="41"/>
      <c r="AO10" s="41"/>
      <c r="AP10" s="3122"/>
      <c r="AQ10" s="3122"/>
      <c r="AR10" s="3122"/>
      <c r="AS10" s="3122"/>
      <c r="AT10" s="3122"/>
      <c r="AU10" s="3122"/>
      <c r="AV10" s="3122"/>
      <c r="AW10" s="3122"/>
      <c r="AX10" s="3122"/>
      <c r="AY10" s="3122"/>
      <c r="AZ10" s="3122"/>
      <c r="BA10" s="3122"/>
      <c r="BB10" s="3122"/>
      <c r="BC10" s="3122"/>
      <c r="BD10" s="3122"/>
      <c r="BE10" s="3122"/>
      <c r="BF10" s="3122"/>
      <c r="BG10" s="3122"/>
      <c r="BH10" s="3122"/>
      <c r="BI10" s="3122"/>
      <c r="BJ10" s="3122"/>
      <c r="BK10" s="3122"/>
      <c r="BL10" s="3122"/>
      <c r="BM10" s="3122"/>
      <c r="BN10" s="3122"/>
      <c r="BO10" s="3122"/>
      <c r="BP10" s="3122"/>
      <c r="BQ10" s="3122"/>
      <c r="BR10" s="3122"/>
      <c r="BS10" s="3122"/>
      <c r="BT10" s="3122"/>
      <c r="BU10" s="3122"/>
      <c r="BV10" s="3122"/>
      <c r="BW10" s="3122"/>
      <c r="BX10" s="3122"/>
      <c r="BY10" s="3122"/>
      <c r="BZ10" s="3122"/>
      <c r="CA10" s="3122"/>
      <c r="CB10" s="3122"/>
      <c r="CC10" s="3122"/>
      <c r="CD10" s="3122"/>
      <c r="CE10" s="3122"/>
      <c r="CF10" s="3122"/>
      <c r="CG10" s="312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row>
    <row r="11" spans="1:125" ht="15.5" x14ac:dyDescent="0.35">
      <c r="A11" s="34"/>
      <c r="B11" s="3277" t="s">
        <v>666</v>
      </c>
      <c r="C11" s="3276"/>
      <c r="D11" s="3276"/>
      <c r="E11" s="3276"/>
      <c r="F11" s="3276"/>
      <c r="G11" s="3276"/>
      <c r="H11" s="3276"/>
      <c r="I11" s="3276"/>
      <c r="J11" s="3276"/>
      <c r="K11" s="3276"/>
      <c r="L11" s="3276"/>
      <c r="M11" s="3276"/>
      <c r="N11" s="3276"/>
      <c r="O11" s="3276"/>
      <c r="P11" s="3276"/>
      <c r="Q11" s="3276"/>
      <c r="R11" s="3276"/>
      <c r="S11" s="371"/>
      <c r="T11" s="371"/>
      <c r="U11" s="371"/>
      <c r="V11" s="371"/>
      <c r="W11" s="371"/>
      <c r="X11" s="371"/>
      <c r="Y11" s="212"/>
      <c r="Z11" s="34"/>
      <c r="AA11" s="34"/>
      <c r="AB11" s="212"/>
      <c r="AC11" s="212"/>
      <c r="AD11" s="212"/>
      <c r="AE11" s="212"/>
      <c r="AF11" s="212"/>
      <c r="AG11" s="212"/>
      <c r="AH11" s="212"/>
      <c r="AI11" s="32"/>
      <c r="AJ11" s="32"/>
      <c r="AK11" s="32"/>
      <c r="AL11" s="41"/>
      <c r="AM11" s="41"/>
      <c r="AN11" s="41"/>
      <c r="AO11" s="41"/>
      <c r="AP11" s="3122"/>
      <c r="AQ11" s="3122"/>
      <c r="AR11" s="3122"/>
      <c r="AS11" s="3122"/>
      <c r="AT11" s="3122"/>
      <c r="AU11" s="3122"/>
      <c r="AV11" s="3122"/>
      <c r="AW11" s="3122"/>
      <c r="AX11" s="3122"/>
      <c r="AY11" s="3122"/>
      <c r="AZ11" s="3122"/>
      <c r="BA11" s="3122"/>
      <c r="BB11" s="3122"/>
      <c r="BC11" s="3122"/>
      <c r="BD11" s="3122"/>
      <c r="BE11" s="3122"/>
      <c r="BF11" s="3122"/>
      <c r="BG11" s="3122"/>
      <c r="BH11" s="3122"/>
      <c r="BI11" s="3122"/>
      <c r="BJ11" s="3122"/>
      <c r="BK11" s="3122"/>
      <c r="BL11" s="3122"/>
      <c r="BM11" s="3122"/>
      <c r="BN11" s="3122"/>
      <c r="BO11" s="3122"/>
      <c r="BP11" s="3122"/>
      <c r="BQ11" s="3122"/>
      <c r="BR11" s="3122"/>
      <c r="BS11" s="3122"/>
      <c r="BT11" s="3122"/>
      <c r="BU11" s="3122"/>
      <c r="BV11" s="3122"/>
      <c r="BW11" s="3122"/>
      <c r="BX11" s="3122"/>
      <c r="BY11" s="3122"/>
      <c r="BZ11" s="3122"/>
      <c r="CA11" s="3122"/>
      <c r="CB11" s="3122"/>
      <c r="CC11" s="3122"/>
      <c r="CD11" s="3122"/>
      <c r="CE11" s="3122"/>
      <c r="CF11" s="3122"/>
      <c r="CG11" s="312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row>
    <row r="12" spans="1:125" ht="15.65" customHeight="1" x14ac:dyDescent="0.35">
      <c r="A12" s="32"/>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41"/>
      <c r="AM12" s="41"/>
      <c r="AN12" s="41"/>
      <c r="AO12" s="41"/>
      <c r="AP12" s="3122"/>
      <c r="AQ12" s="3122"/>
      <c r="AR12" s="3122"/>
      <c r="AS12" s="3122"/>
      <c r="AT12" s="3122"/>
      <c r="AU12" s="3122"/>
      <c r="AV12" s="3122"/>
      <c r="AW12" s="3122"/>
      <c r="AX12" s="3122"/>
      <c r="AY12" s="3122"/>
      <c r="AZ12" s="3122"/>
      <c r="BA12" s="3122"/>
      <c r="BB12" s="3122"/>
      <c r="BC12" s="3122"/>
      <c r="BD12" s="3122"/>
      <c r="BE12" s="3122"/>
      <c r="BF12" s="3122"/>
      <c r="BG12" s="3122"/>
      <c r="BH12" s="3122"/>
      <c r="BI12" s="3122"/>
      <c r="BJ12" s="3122"/>
      <c r="BK12" s="3122"/>
      <c r="BL12" s="3122"/>
      <c r="BM12" s="3122"/>
      <c r="BN12" s="3122"/>
      <c r="BO12" s="3122"/>
      <c r="BP12" s="3122"/>
      <c r="BQ12" s="3122"/>
      <c r="BR12" s="3122"/>
      <c r="BS12" s="3122"/>
      <c r="BT12" s="3122"/>
      <c r="BU12" s="3122"/>
      <c r="BV12" s="3122"/>
      <c r="BW12" s="3122"/>
      <c r="BX12" s="3122"/>
      <c r="BY12" s="3122"/>
      <c r="BZ12" s="3122"/>
      <c r="CA12" s="3122"/>
      <c r="CB12" s="3122"/>
      <c r="CC12" s="3122"/>
      <c r="CD12" s="3122"/>
      <c r="CE12" s="3122"/>
      <c r="CF12" s="3122"/>
      <c r="CG12" s="312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row>
    <row r="13" spans="1:125" s="341" customFormat="1" ht="63" customHeight="1" x14ac:dyDescent="0.35">
      <c r="A13" s="2504" t="s">
        <v>889</v>
      </c>
      <c r="B13" s="3330" t="s">
        <v>722</v>
      </c>
      <c r="C13" s="3331"/>
      <c r="D13" s="3331"/>
      <c r="E13" s="3331"/>
      <c r="F13" s="3331"/>
      <c r="G13" s="3331"/>
      <c r="H13" s="3331"/>
      <c r="I13" s="3331"/>
      <c r="J13" s="3331"/>
      <c r="K13" s="3331"/>
      <c r="L13" s="3331"/>
      <c r="M13" s="3331"/>
      <c r="N13" s="3331"/>
      <c r="O13" s="3331"/>
      <c r="P13" s="3331"/>
      <c r="Q13" s="3331"/>
      <c r="R13" s="3331"/>
      <c r="S13" s="3331"/>
      <c r="T13" s="3331"/>
      <c r="U13" s="3331"/>
      <c r="V13" s="3331"/>
      <c r="W13" s="3331"/>
      <c r="X13" s="3331"/>
      <c r="Y13" s="3331"/>
      <c r="Z13" s="3331"/>
      <c r="AA13" s="3331"/>
      <c r="AB13" s="3121"/>
      <c r="AC13" s="3121"/>
      <c r="AD13" s="3121"/>
      <c r="AE13" s="3121"/>
      <c r="AF13" s="3121"/>
      <c r="AG13" s="3121"/>
      <c r="AH13" s="3121"/>
      <c r="AI13" s="3121"/>
      <c r="AJ13" s="3121"/>
      <c r="AK13" s="3120"/>
      <c r="AL13" s="249"/>
      <c r="AM13" s="249"/>
      <c r="AN13" s="249"/>
      <c r="AO13" s="31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312"/>
      <c r="CI13" s="312"/>
      <c r="CJ13" s="312"/>
      <c r="CK13" s="312"/>
      <c r="CL13" s="312"/>
      <c r="CM13" s="312"/>
      <c r="CN13" s="312"/>
      <c r="CO13" s="312"/>
      <c r="CP13" s="312"/>
      <c r="CQ13" s="312"/>
      <c r="CR13" s="312"/>
      <c r="CS13" s="312"/>
      <c r="CT13" s="312"/>
      <c r="CU13" s="312"/>
      <c r="CV13" s="312"/>
      <c r="CW13" s="312"/>
      <c r="CX13" s="312"/>
      <c r="CY13" s="312"/>
      <c r="CZ13" s="312"/>
      <c r="DA13" s="312"/>
      <c r="DB13" s="312"/>
      <c r="DC13" s="312"/>
      <c r="DD13" s="312"/>
      <c r="DE13" s="312"/>
      <c r="DF13" s="312"/>
      <c r="DG13" s="312"/>
      <c r="DH13" s="312"/>
      <c r="DI13" s="312"/>
      <c r="DJ13" s="312"/>
      <c r="DK13" s="312"/>
      <c r="DL13" s="312"/>
      <c r="DM13" s="312"/>
      <c r="DN13" s="312"/>
      <c r="DO13" s="312"/>
      <c r="DP13" s="312"/>
      <c r="DQ13" s="312"/>
      <c r="DR13" s="312"/>
      <c r="DS13" s="312"/>
      <c r="DT13" s="312"/>
      <c r="DU13" s="312"/>
    </row>
    <row r="14" spans="1:125" s="341" customFormat="1" ht="46.5" x14ac:dyDescent="0.35">
      <c r="A14" s="3119"/>
      <c r="B14" s="617" t="s">
        <v>54</v>
      </c>
      <c r="C14" s="3118" t="s">
        <v>6</v>
      </c>
      <c r="D14" s="3118" t="s">
        <v>7</v>
      </c>
      <c r="E14" s="3118" t="s">
        <v>8</v>
      </c>
      <c r="F14" s="3117" t="s">
        <v>123</v>
      </c>
      <c r="G14" s="3116" t="s">
        <v>160</v>
      </c>
      <c r="H14" s="3116" t="s">
        <v>194</v>
      </c>
      <c r="I14" s="3116" t="s">
        <v>202</v>
      </c>
      <c r="J14" s="3116" t="s">
        <v>241</v>
      </c>
      <c r="K14" s="3116" t="s">
        <v>273</v>
      </c>
      <c r="L14" s="3116" t="s">
        <v>284</v>
      </c>
      <c r="M14" s="3115" t="s">
        <v>322</v>
      </c>
      <c r="N14" s="3116" t="s">
        <v>342</v>
      </c>
      <c r="O14" s="3116" t="s">
        <v>356</v>
      </c>
      <c r="P14" s="3116" t="s">
        <v>384</v>
      </c>
      <c r="Q14" s="3115" t="s">
        <v>493</v>
      </c>
      <c r="R14" s="3116" t="s">
        <v>535</v>
      </c>
      <c r="S14" s="3116" t="s">
        <v>541</v>
      </c>
      <c r="T14" s="3116" t="s">
        <v>545</v>
      </c>
      <c r="U14" s="3116" t="s">
        <v>578</v>
      </c>
      <c r="V14" s="3116" t="s">
        <v>586</v>
      </c>
      <c r="W14" s="3116" t="s">
        <v>633</v>
      </c>
      <c r="X14" s="3116" t="s">
        <v>646</v>
      </c>
      <c r="Y14" s="3116" t="s">
        <v>647</v>
      </c>
      <c r="Z14" s="3116" t="s">
        <v>668</v>
      </c>
      <c r="AA14" s="3115" t="s">
        <v>671</v>
      </c>
      <c r="AB14" s="3115" t="s">
        <v>688</v>
      </c>
      <c r="AC14" s="3115" t="s">
        <v>689</v>
      </c>
      <c r="AD14" s="3115" t="s">
        <v>735</v>
      </c>
      <c r="AE14" s="3115" t="s">
        <v>776</v>
      </c>
      <c r="AF14" s="3115" t="s">
        <v>811</v>
      </c>
      <c r="AG14" s="3115" t="s">
        <v>1055</v>
      </c>
      <c r="AH14" s="3115" t="s">
        <v>1072</v>
      </c>
      <c r="AI14" s="3115" t="s">
        <v>1075</v>
      </c>
      <c r="AJ14" s="3115" t="s">
        <v>1117</v>
      </c>
      <c r="AK14" s="3115" t="s">
        <v>1162</v>
      </c>
      <c r="AL14" s="3114" t="s">
        <v>1176</v>
      </c>
      <c r="AM14" s="651" t="s">
        <v>1211</v>
      </c>
      <c r="AN14" s="2558" t="s">
        <v>1297</v>
      </c>
      <c r="AO14" s="351" t="s">
        <v>1328</v>
      </c>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312"/>
      <c r="CI14" s="312"/>
      <c r="CJ14" s="312"/>
      <c r="CK14" s="312"/>
      <c r="CL14" s="312"/>
      <c r="CM14" s="312"/>
      <c r="CN14" s="312"/>
      <c r="CO14" s="312"/>
      <c r="CP14" s="312"/>
      <c r="CQ14" s="312"/>
      <c r="CR14" s="312"/>
      <c r="CS14" s="312"/>
      <c r="CT14" s="312"/>
      <c r="CU14" s="312"/>
      <c r="CV14" s="312"/>
      <c r="CW14" s="312"/>
      <c r="CX14" s="312"/>
      <c r="CY14" s="312"/>
      <c r="CZ14" s="312"/>
      <c r="DA14" s="312"/>
      <c r="DB14" s="312"/>
      <c r="DC14" s="312"/>
      <c r="DD14" s="312"/>
      <c r="DE14" s="312"/>
      <c r="DF14" s="312"/>
      <c r="DG14" s="312"/>
      <c r="DH14" s="312"/>
      <c r="DI14" s="312"/>
      <c r="DJ14" s="312"/>
      <c r="DK14" s="312"/>
      <c r="DL14" s="312"/>
      <c r="DM14" s="312"/>
      <c r="DN14" s="312"/>
      <c r="DO14" s="312"/>
      <c r="DP14" s="312"/>
      <c r="DQ14" s="312"/>
      <c r="DR14" s="312"/>
      <c r="DS14" s="312"/>
      <c r="DT14" s="312"/>
      <c r="DU14" s="312"/>
    </row>
    <row r="15" spans="1:125" s="341" customFormat="1" ht="15.5" x14ac:dyDescent="0.35">
      <c r="A15" s="212"/>
      <c r="B15" s="3099" t="s">
        <v>40</v>
      </c>
      <c r="C15" s="3113" t="s">
        <v>10</v>
      </c>
      <c r="D15" s="3113" t="s">
        <v>10</v>
      </c>
      <c r="E15" s="3113" t="s">
        <v>10</v>
      </c>
      <c r="F15" s="3113" t="s">
        <v>10</v>
      </c>
      <c r="G15" s="3113" t="s">
        <v>10</v>
      </c>
      <c r="H15" s="3113" t="s">
        <v>10</v>
      </c>
      <c r="I15" s="3113" t="s">
        <v>10</v>
      </c>
      <c r="J15" s="3113" t="s">
        <v>10</v>
      </c>
      <c r="K15" s="3113" t="s">
        <v>10</v>
      </c>
      <c r="L15" s="3113" t="s">
        <v>10</v>
      </c>
      <c r="M15" s="3112" t="s">
        <v>10</v>
      </c>
      <c r="N15" s="3113" t="s">
        <v>10</v>
      </c>
      <c r="O15" s="3113" t="s">
        <v>10</v>
      </c>
      <c r="P15" s="3113" t="s">
        <v>10</v>
      </c>
      <c r="Q15" s="3113" t="s">
        <v>10</v>
      </c>
      <c r="R15" s="3113" t="s">
        <v>10</v>
      </c>
      <c r="S15" s="3113" t="s">
        <v>10</v>
      </c>
      <c r="T15" s="3113" t="s">
        <v>10</v>
      </c>
      <c r="U15" s="3113" t="s">
        <v>10</v>
      </c>
      <c r="V15" s="3113" t="s">
        <v>10</v>
      </c>
      <c r="W15" s="3113" t="s">
        <v>10</v>
      </c>
      <c r="X15" s="3113" t="s">
        <v>10</v>
      </c>
      <c r="Y15" s="3113" t="s">
        <v>10</v>
      </c>
      <c r="Z15" s="3113" t="s">
        <v>10</v>
      </c>
      <c r="AA15" s="3113" t="s">
        <v>10</v>
      </c>
      <c r="AB15" s="3113" t="s">
        <v>10</v>
      </c>
      <c r="AC15" s="81">
        <v>6.2919999999999998</v>
      </c>
      <c r="AD15" s="3113" t="s">
        <v>10</v>
      </c>
      <c r="AE15" s="3113" t="s">
        <v>10</v>
      </c>
      <c r="AF15" s="3112" t="s">
        <v>10</v>
      </c>
      <c r="AG15" s="3112" t="s">
        <v>10</v>
      </c>
      <c r="AH15" s="3112" t="s">
        <v>10</v>
      </c>
      <c r="AI15" s="3112" t="s">
        <v>10</v>
      </c>
      <c r="AJ15" s="3112" t="s">
        <v>10</v>
      </c>
      <c r="AK15" s="3112" t="s">
        <v>10</v>
      </c>
      <c r="AL15" s="81">
        <v>8.6769999999999996</v>
      </c>
      <c r="AM15" s="3110" t="s">
        <v>10</v>
      </c>
      <c r="AN15" s="3110" t="s">
        <v>10</v>
      </c>
      <c r="AO15" s="352" t="s">
        <v>10</v>
      </c>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312"/>
      <c r="CI15" s="312"/>
      <c r="CJ15" s="312"/>
      <c r="CK15" s="312"/>
      <c r="CL15" s="312"/>
      <c r="CM15" s="312"/>
      <c r="CN15" s="312"/>
      <c r="CO15" s="312"/>
      <c r="CP15" s="312"/>
      <c r="CQ15" s="312"/>
      <c r="CR15" s="31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row>
    <row r="16" spans="1:125" s="341" customFormat="1" ht="15.5" x14ac:dyDescent="0.35">
      <c r="A16" s="212"/>
      <c r="B16" s="348" t="s">
        <v>698</v>
      </c>
      <c r="C16" s="641" t="s">
        <v>10</v>
      </c>
      <c r="D16" s="641" t="s">
        <v>10</v>
      </c>
      <c r="E16" s="641" t="s">
        <v>10</v>
      </c>
      <c r="F16" s="641" t="s">
        <v>10</v>
      </c>
      <c r="G16" s="641" t="s">
        <v>10</v>
      </c>
      <c r="H16" s="641" t="s">
        <v>10</v>
      </c>
      <c r="I16" s="641" t="s">
        <v>10</v>
      </c>
      <c r="J16" s="641" t="s">
        <v>10</v>
      </c>
      <c r="K16" s="641" t="s">
        <v>10</v>
      </c>
      <c r="L16" s="641" t="s">
        <v>10</v>
      </c>
      <c r="M16" s="3111" t="s">
        <v>10</v>
      </c>
      <c r="N16" s="641" t="s">
        <v>10</v>
      </c>
      <c r="O16" s="641" t="s">
        <v>10</v>
      </c>
      <c r="P16" s="641" t="s">
        <v>10</v>
      </c>
      <c r="Q16" s="641" t="s">
        <v>10</v>
      </c>
      <c r="R16" s="641" t="s">
        <v>10</v>
      </c>
      <c r="S16" s="641" t="s">
        <v>10</v>
      </c>
      <c r="T16" s="641" t="s">
        <v>10</v>
      </c>
      <c r="U16" s="641" t="s">
        <v>10</v>
      </c>
      <c r="V16" s="641" t="s">
        <v>10</v>
      </c>
      <c r="W16" s="641" t="s">
        <v>10</v>
      </c>
      <c r="X16" s="641" t="s">
        <v>10</v>
      </c>
      <c r="Y16" s="641" t="s">
        <v>10</v>
      </c>
      <c r="Z16" s="641" t="s">
        <v>10</v>
      </c>
      <c r="AA16" s="641" t="s">
        <v>10</v>
      </c>
      <c r="AB16" s="641" t="s">
        <v>10</v>
      </c>
      <c r="AC16" s="81">
        <v>33.801000000000002</v>
      </c>
      <c r="AD16" s="641" t="s">
        <v>10</v>
      </c>
      <c r="AE16" s="641" t="s">
        <v>10</v>
      </c>
      <c r="AF16" s="3111" t="s">
        <v>10</v>
      </c>
      <c r="AG16" s="3111" t="s">
        <v>10</v>
      </c>
      <c r="AH16" s="3111" t="s">
        <v>10</v>
      </c>
      <c r="AI16" s="3111" t="s">
        <v>10</v>
      </c>
      <c r="AJ16" s="3111" t="s">
        <v>10</v>
      </c>
      <c r="AK16" s="3111" t="s">
        <v>10</v>
      </c>
      <c r="AL16" s="81">
        <v>47.302999999999997</v>
      </c>
      <c r="AM16" s="3110" t="s">
        <v>10</v>
      </c>
      <c r="AN16" s="3110" t="s">
        <v>10</v>
      </c>
      <c r="AO16" s="352" t="s">
        <v>10</v>
      </c>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312"/>
      <c r="CI16" s="312"/>
      <c r="CJ16" s="312"/>
      <c r="CK16" s="312"/>
      <c r="CL16" s="312"/>
      <c r="CM16" s="312"/>
      <c r="CN16" s="312"/>
      <c r="CO16" s="312"/>
      <c r="CP16" s="312"/>
      <c r="CQ16" s="312"/>
      <c r="CR16" s="312"/>
      <c r="CS16" s="312"/>
      <c r="CT16" s="312"/>
      <c r="CU16" s="312"/>
      <c r="CV16" s="312"/>
      <c r="CW16" s="312"/>
      <c r="CX16" s="312"/>
      <c r="CY16" s="312"/>
      <c r="CZ16" s="312"/>
      <c r="DA16" s="312"/>
      <c r="DB16" s="312"/>
      <c r="DC16" s="312"/>
      <c r="DD16" s="312"/>
      <c r="DE16" s="312"/>
      <c r="DF16" s="312"/>
      <c r="DG16" s="312"/>
      <c r="DH16" s="312"/>
      <c r="DI16" s="312"/>
      <c r="DJ16" s="312"/>
      <c r="DK16" s="312"/>
      <c r="DL16" s="312"/>
      <c r="DM16" s="312"/>
      <c r="DN16" s="312"/>
      <c r="DO16" s="312"/>
      <c r="DP16" s="312"/>
      <c r="DQ16" s="312"/>
      <c r="DR16" s="312"/>
      <c r="DS16" s="312"/>
      <c r="DT16" s="312"/>
      <c r="DU16" s="312"/>
    </row>
    <row r="17" spans="1:125" s="341" customFormat="1" ht="15.5" x14ac:dyDescent="0.35">
      <c r="A17" s="34"/>
      <c r="B17" s="348" t="s">
        <v>706</v>
      </c>
      <c r="C17" s="641" t="s">
        <v>10</v>
      </c>
      <c r="D17" s="641" t="s">
        <v>10</v>
      </c>
      <c r="E17" s="641" t="s">
        <v>10</v>
      </c>
      <c r="F17" s="641" t="s">
        <v>10</v>
      </c>
      <c r="G17" s="641" t="s">
        <v>10</v>
      </c>
      <c r="H17" s="641" t="s">
        <v>10</v>
      </c>
      <c r="I17" s="641" t="s">
        <v>10</v>
      </c>
      <c r="J17" s="641" t="s">
        <v>10</v>
      </c>
      <c r="K17" s="641" t="s">
        <v>10</v>
      </c>
      <c r="L17" s="641" t="s">
        <v>10</v>
      </c>
      <c r="M17" s="3111" t="s">
        <v>10</v>
      </c>
      <c r="N17" s="641" t="s">
        <v>10</v>
      </c>
      <c r="O17" s="641" t="s">
        <v>10</v>
      </c>
      <c r="P17" s="641" t="s">
        <v>10</v>
      </c>
      <c r="Q17" s="641" t="s">
        <v>10</v>
      </c>
      <c r="R17" s="641" t="s">
        <v>10</v>
      </c>
      <c r="S17" s="641" t="s">
        <v>10</v>
      </c>
      <c r="T17" s="641" t="s">
        <v>10</v>
      </c>
      <c r="U17" s="641" t="s">
        <v>10</v>
      </c>
      <c r="V17" s="641" t="s">
        <v>10</v>
      </c>
      <c r="W17" s="641" t="s">
        <v>10</v>
      </c>
      <c r="X17" s="641" t="s">
        <v>10</v>
      </c>
      <c r="Y17" s="3111" t="s">
        <v>10</v>
      </c>
      <c r="Z17" s="3111" t="s">
        <v>10</v>
      </c>
      <c r="AA17" s="3111" t="s">
        <v>10</v>
      </c>
      <c r="AB17" s="3111" t="s">
        <v>10</v>
      </c>
      <c r="AC17" s="81">
        <v>42.957000000000001</v>
      </c>
      <c r="AD17" s="3111" t="s">
        <v>10</v>
      </c>
      <c r="AE17" s="3111" t="s">
        <v>10</v>
      </c>
      <c r="AF17" s="3111" t="s">
        <v>10</v>
      </c>
      <c r="AG17" s="3111" t="s">
        <v>10</v>
      </c>
      <c r="AH17" s="3111" t="s">
        <v>10</v>
      </c>
      <c r="AI17" s="3111" t="s">
        <v>10</v>
      </c>
      <c r="AJ17" s="3111" t="s">
        <v>10</v>
      </c>
      <c r="AK17" s="3111" t="s">
        <v>10</v>
      </c>
      <c r="AL17" s="81">
        <v>36.241</v>
      </c>
      <c r="AM17" s="3110" t="s">
        <v>10</v>
      </c>
      <c r="AN17" s="3110" t="s">
        <v>10</v>
      </c>
      <c r="AO17" s="352" t="s">
        <v>10</v>
      </c>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312"/>
      <c r="CI17" s="312"/>
      <c r="CJ17" s="312"/>
      <c r="CK17" s="312"/>
      <c r="CL17" s="312"/>
      <c r="CM17" s="312"/>
      <c r="CN17" s="312"/>
      <c r="CO17" s="312"/>
      <c r="CP17" s="312"/>
      <c r="CQ17" s="312"/>
      <c r="CR17" s="312"/>
      <c r="CS17" s="312"/>
      <c r="CT17" s="312"/>
      <c r="CU17" s="312"/>
      <c r="CV17" s="312"/>
      <c r="CW17" s="312"/>
      <c r="CX17" s="312"/>
      <c r="CY17" s="312"/>
      <c r="CZ17" s="312"/>
      <c r="DA17" s="312"/>
      <c r="DB17" s="312"/>
      <c r="DC17" s="312"/>
      <c r="DD17" s="312"/>
      <c r="DE17" s="312"/>
      <c r="DF17" s="312"/>
      <c r="DG17" s="312"/>
      <c r="DH17" s="312"/>
      <c r="DI17" s="312"/>
      <c r="DJ17" s="312"/>
      <c r="DK17" s="312"/>
      <c r="DL17" s="312"/>
      <c r="DM17" s="312"/>
      <c r="DN17" s="312"/>
      <c r="DO17" s="312"/>
      <c r="DP17" s="312"/>
      <c r="DQ17" s="312"/>
      <c r="DR17" s="312"/>
      <c r="DS17" s="312"/>
      <c r="DT17" s="312"/>
      <c r="DU17" s="312"/>
    </row>
    <row r="18" spans="1:125" s="341" customFormat="1" ht="15.5" x14ac:dyDescent="0.35">
      <c r="A18" s="212"/>
      <c r="B18" s="347" t="s">
        <v>699</v>
      </c>
      <c r="C18" s="3096" t="s">
        <v>10</v>
      </c>
      <c r="D18" s="3096" t="s">
        <v>10</v>
      </c>
      <c r="E18" s="3096" t="s">
        <v>10</v>
      </c>
      <c r="F18" s="3096" t="s">
        <v>10</v>
      </c>
      <c r="G18" s="3096" t="s">
        <v>10</v>
      </c>
      <c r="H18" s="3096" t="s">
        <v>10</v>
      </c>
      <c r="I18" s="3096" t="s">
        <v>10</v>
      </c>
      <c r="J18" s="3096" t="s">
        <v>10</v>
      </c>
      <c r="K18" s="3096" t="s">
        <v>10</v>
      </c>
      <c r="L18" s="3096" t="s">
        <v>10</v>
      </c>
      <c r="M18" s="3109" t="s">
        <v>10</v>
      </c>
      <c r="N18" s="3096" t="s">
        <v>10</v>
      </c>
      <c r="O18" s="3096" t="s">
        <v>10</v>
      </c>
      <c r="P18" s="3096" t="s">
        <v>10</v>
      </c>
      <c r="Q18" s="3096" t="s">
        <v>10</v>
      </c>
      <c r="R18" s="3096" t="s">
        <v>10</v>
      </c>
      <c r="S18" s="3096" t="s">
        <v>10</v>
      </c>
      <c r="T18" s="3096" t="s">
        <v>10</v>
      </c>
      <c r="U18" s="3096" t="s">
        <v>10</v>
      </c>
      <c r="V18" s="3096" t="s">
        <v>10</v>
      </c>
      <c r="W18" s="3096" t="s">
        <v>10</v>
      </c>
      <c r="X18" s="3096" t="s">
        <v>10</v>
      </c>
      <c r="Y18" s="3109" t="s">
        <v>10</v>
      </c>
      <c r="Z18" s="3109" t="s">
        <v>10</v>
      </c>
      <c r="AA18" s="3109" t="s">
        <v>10</v>
      </c>
      <c r="AB18" s="3109" t="s">
        <v>10</v>
      </c>
      <c r="AC18" s="81">
        <v>16.95</v>
      </c>
      <c r="AD18" s="3109" t="s">
        <v>10</v>
      </c>
      <c r="AE18" s="3109" t="s">
        <v>10</v>
      </c>
      <c r="AF18" s="3109" t="s">
        <v>10</v>
      </c>
      <c r="AG18" s="3109" t="s">
        <v>10</v>
      </c>
      <c r="AH18" s="3109" t="s">
        <v>10</v>
      </c>
      <c r="AI18" s="3109" t="s">
        <v>10</v>
      </c>
      <c r="AJ18" s="3109" t="s">
        <v>10</v>
      </c>
      <c r="AK18" s="3109" t="s">
        <v>10</v>
      </c>
      <c r="AL18" s="81">
        <v>7.78</v>
      </c>
      <c r="AM18" s="3108" t="s">
        <v>10</v>
      </c>
      <c r="AN18" s="3108" t="s">
        <v>10</v>
      </c>
      <c r="AO18" s="353" t="s">
        <v>10</v>
      </c>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31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312"/>
      <c r="DO18" s="312"/>
      <c r="DP18" s="312"/>
      <c r="DQ18" s="312"/>
      <c r="DR18" s="312"/>
      <c r="DS18" s="312"/>
      <c r="DT18" s="312"/>
      <c r="DU18" s="312"/>
    </row>
    <row r="19" spans="1:125" s="341" customFormat="1" ht="15.5" hidden="1" x14ac:dyDescent="0.35">
      <c r="A19" s="212"/>
      <c r="B19" s="39"/>
      <c r="C19" s="489"/>
      <c r="D19" s="489"/>
      <c r="E19" s="489"/>
      <c r="F19" s="489"/>
      <c r="G19" s="489"/>
      <c r="H19" s="489"/>
      <c r="I19" s="489"/>
      <c r="J19" s="489"/>
      <c r="K19" s="489"/>
      <c r="L19" s="489"/>
      <c r="M19" s="344"/>
      <c r="N19" s="489"/>
      <c r="O19" s="489"/>
      <c r="P19" s="489"/>
      <c r="Q19" s="489"/>
      <c r="R19" s="489"/>
      <c r="S19" s="489"/>
      <c r="T19" s="489"/>
      <c r="U19" s="489"/>
      <c r="V19" s="489"/>
      <c r="W19" s="489"/>
      <c r="X19" s="489"/>
      <c r="Y19" s="344"/>
      <c r="Z19" s="344"/>
      <c r="AA19" s="344"/>
      <c r="AB19" s="3107"/>
      <c r="AC19" s="249"/>
      <c r="AD19" s="212"/>
      <c r="AE19" s="212"/>
      <c r="AF19" s="212"/>
      <c r="AG19" s="312"/>
      <c r="AH19" s="312"/>
      <c r="AI19" s="312"/>
      <c r="AJ19" s="312"/>
      <c r="AK19" s="312"/>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31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c r="DN19" s="312"/>
      <c r="DO19" s="312"/>
      <c r="DP19" s="312"/>
      <c r="DQ19" s="312"/>
      <c r="DR19" s="312"/>
      <c r="DS19" s="312"/>
      <c r="DT19" s="312"/>
      <c r="DU19" s="312"/>
    </row>
    <row r="20" spans="1:125" s="341" customFormat="1" ht="15.5" x14ac:dyDescent="0.35">
      <c r="A20" s="212"/>
      <c r="B20" s="3276" t="s">
        <v>1237</v>
      </c>
      <c r="C20" s="3276"/>
      <c r="D20" s="3276"/>
      <c r="E20" s="3276"/>
      <c r="F20" s="3276"/>
      <c r="G20" s="3276"/>
      <c r="H20" s="3276"/>
      <c r="I20" s="3276"/>
      <c r="J20" s="3276"/>
      <c r="K20" s="3276"/>
      <c r="L20" s="3276"/>
      <c r="M20" s="3276"/>
      <c r="N20" s="3276"/>
      <c r="O20" s="3276"/>
      <c r="P20" s="3276"/>
      <c r="Q20" s="3276"/>
      <c r="R20" s="3276"/>
      <c r="S20" s="489"/>
      <c r="T20" s="489"/>
      <c r="U20" s="489"/>
      <c r="V20" s="489"/>
      <c r="W20" s="489"/>
      <c r="X20" s="489"/>
      <c r="Y20" s="344"/>
      <c r="Z20" s="344"/>
      <c r="AA20" s="344"/>
      <c r="AB20" s="3107"/>
      <c r="AC20" s="249"/>
      <c r="AD20" s="212"/>
      <c r="AE20" s="212"/>
      <c r="AF20" s="212"/>
      <c r="AG20" s="312"/>
      <c r="AH20" s="312"/>
      <c r="AI20" s="312"/>
      <c r="AJ20" s="312"/>
      <c r="AK20" s="312"/>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312"/>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c r="DN20" s="312"/>
      <c r="DO20" s="312"/>
      <c r="DP20" s="312"/>
      <c r="DQ20" s="312"/>
      <c r="DR20" s="312"/>
      <c r="DS20" s="312"/>
      <c r="DT20" s="312"/>
      <c r="DU20" s="312"/>
    </row>
    <row r="21" spans="1:125" s="341" customFormat="1" ht="15.65" customHeight="1" x14ac:dyDescent="0.35">
      <c r="A21" s="312"/>
      <c r="B21" s="371"/>
      <c r="C21" s="371"/>
      <c r="D21" s="371"/>
      <c r="E21" s="371"/>
      <c r="F21" s="371"/>
      <c r="G21" s="371"/>
      <c r="H21" s="371"/>
      <c r="I21" s="371"/>
      <c r="J21" s="371"/>
      <c r="K21" s="371"/>
      <c r="L21" s="371"/>
      <c r="M21" s="371"/>
      <c r="N21" s="371"/>
      <c r="O21" s="371"/>
      <c r="P21" s="371"/>
      <c r="Q21" s="371"/>
      <c r="R21" s="371"/>
      <c r="S21" s="489"/>
      <c r="T21" s="489"/>
      <c r="U21" s="489"/>
      <c r="V21" s="489"/>
      <c r="W21" s="489"/>
      <c r="X21" s="489"/>
      <c r="Y21" s="344"/>
      <c r="Z21" s="344"/>
      <c r="AA21" s="344"/>
      <c r="AB21" s="3107"/>
      <c r="AC21" s="249"/>
      <c r="AD21" s="212"/>
      <c r="AE21" s="212"/>
      <c r="AF21" s="212"/>
      <c r="AG21" s="312"/>
      <c r="AH21" s="312"/>
      <c r="AI21" s="312"/>
      <c r="AJ21" s="312"/>
      <c r="AK21" s="312"/>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312"/>
      <c r="CI21" s="312"/>
      <c r="CJ21" s="312"/>
      <c r="CK21" s="312"/>
      <c r="CL21" s="312"/>
      <c r="CM21" s="312"/>
      <c r="CN21" s="312"/>
      <c r="CO21" s="312"/>
      <c r="CP21" s="312"/>
      <c r="CQ21" s="312"/>
      <c r="CR21" s="312"/>
      <c r="CS21" s="312"/>
      <c r="CT21" s="312"/>
      <c r="CU21" s="312"/>
      <c r="CV21" s="312"/>
      <c r="CW21" s="312"/>
      <c r="CX21" s="312"/>
      <c r="CY21" s="312"/>
      <c r="CZ21" s="312"/>
      <c r="DA21" s="312"/>
      <c r="DB21" s="312"/>
      <c r="DC21" s="312"/>
      <c r="DD21" s="312"/>
      <c r="DE21" s="312"/>
      <c r="DF21" s="312"/>
      <c r="DG21" s="312"/>
      <c r="DH21" s="312"/>
      <c r="DI21" s="312"/>
      <c r="DJ21" s="312"/>
      <c r="DK21" s="312"/>
      <c r="DL21" s="312"/>
      <c r="DM21" s="312"/>
      <c r="DN21" s="312"/>
      <c r="DO21" s="312"/>
      <c r="DP21" s="312"/>
      <c r="DQ21" s="312"/>
      <c r="DR21" s="312"/>
      <c r="DS21" s="312"/>
      <c r="DT21" s="312"/>
      <c r="DU21" s="312"/>
    </row>
    <row r="22" spans="1:125" ht="63" customHeight="1" x14ac:dyDescent="0.35">
      <c r="A22" s="2504" t="s">
        <v>1308</v>
      </c>
      <c r="B22" s="3329" t="s">
        <v>1295</v>
      </c>
      <c r="C22" s="3329"/>
      <c r="D22" s="3329"/>
      <c r="E22" s="3329"/>
      <c r="F22" s="3329"/>
      <c r="G22" s="3329"/>
      <c r="H22" s="3329"/>
      <c r="I22" s="3329"/>
      <c r="J22" s="3329"/>
      <c r="K22" s="3329"/>
      <c r="L22" s="3329"/>
      <c r="M22" s="3329"/>
      <c r="N22" s="3329"/>
      <c r="O22" s="3329"/>
      <c r="P22" s="3329"/>
      <c r="Q22" s="3329"/>
      <c r="R22" s="3329"/>
      <c r="S22" s="3329"/>
      <c r="T22" s="3329"/>
      <c r="U22" s="3329"/>
      <c r="V22" s="3329"/>
      <c r="W22" s="3329"/>
      <c r="X22" s="3329"/>
      <c r="Y22" s="3329"/>
      <c r="Z22" s="3329"/>
      <c r="AA22" s="3330"/>
      <c r="AB22" s="3106"/>
      <c r="AC22" s="3106"/>
      <c r="AD22" s="3106"/>
      <c r="AE22" s="3106"/>
      <c r="AF22" s="3106"/>
      <c r="AG22" s="3106"/>
      <c r="AH22" s="3106"/>
      <c r="AI22" s="3106"/>
      <c r="AJ22" s="3106"/>
      <c r="AK22" s="3141"/>
      <c r="AL22" s="3142"/>
      <c r="AM22" s="3143"/>
      <c r="AN22" s="41"/>
      <c r="AO22" s="3150"/>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row>
    <row r="23" spans="1:125" ht="46.5" x14ac:dyDescent="0.35">
      <c r="A23" s="3103"/>
      <c r="B23" s="3102" t="s">
        <v>54</v>
      </c>
      <c r="C23" s="3101" t="s">
        <v>6</v>
      </c>
      <c r="D23" s="3101" t="s">
        <v>7</v>
      </c>
      <c r="E23" s="3101" t="s">
        <v>8</v>
      </c>
      <c r="F23" s="533" t="s">
        <v>123</v>
      </c>
      <c r="G23" s="533" t="s">
        <v>160</v>
      </c>
      <c r="H23" s="533" t="s">
        <v>194</v>
      </c>
      <c r="I23" s="533" t="s">
        <v>202</v>
      </c>
      <c r="J23" s="533" t="s">
        <v>241</v>
      </c>
      <c r="K23" s="533" t="s">
        <v>273</v>
      </c>
      <c r="L23" s="533" t="s">
        <v>284</v>
      </c>
      <c r="M23" s="568" t="s">
        <v>322</v>
      </c>
      <c r="N23" s="533" t="s">
        <v>342</v>
      </c>
      <c r="O23" s="533" t="s">
        <v>356</v>
      </c>
      <c r="P23" s="533" t="s">
        <v>384</v>
      </c>
      <c r="Q23" s="568" t="s">
        <v>493</v>
      </c>
      <c r="R23" s="533" t="s">
        <v>535</v>
      </c>
      <c r="S23" s="533" t="s">
        <v>541</v>
      </c>
      <c r="T23" s="533" t="s">
        <v>545</v>
      </c>
      <c r="U23" s="533" t="s">
        <v>578</v>
      </c>
      <c r="V23" s="533" t="s">
        <v>586</v>
      </c>
      <c r="W23" s="533" t="s">
        <v>633</v>
      </c>
      <c r="X23" s="533" t="s">
        <v>646</v>
      </c>
      <c r="Y23" s="533" t="s">
        <v>647</v>
      </c>
      <c r="Z23" s="533" t="s">
        <v>668</v>
      </c>
      <c r="AA23" s="568" t="s">
        <v>671</v>
      </c>
      <c r="AB23" s="568" t="s">
        <v>688</v>
      </c>
      <c r="AC23" s="568" t="s">
        <v>689</v>
      </c>
      <c r="AD23" s="568" t="s">
        <v>735</v>
      </c>
      <c r="AE23" s="568" t="s">
        <v>776</v>
      </c>
      <c r="AF23" s="568" t="s">
        <v>811</v>
      </c>
      <c r="AG23" s="568" t="s">
        <v>1055</v>
      </c>
      <c r="AH23" s="568" t="s">
        <v>1072</v>
      </c>
      <c r="AI23" s="568" t="s">
        <v>1075</v>
      </c>
      <c r="AJ23" s="568" t="s">
        <v>1117</v>
      </c>
      <c r="AK23" s="3115" t="s">
        <v>1162</v>
      </c>
      <c r="AL23" s="3115" t="s">
        <v>1332</v>
      </c>
      <c r="AM23" s="3115" t="s">
        <v>1331</v>
      </c>
      <c r="AN23" s="3146" t="s">
        <v>1299</v>
      </c>
      <c r="AO23" s="351" t="s">
        <v>1328</v>
      </c>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row>
    <row r="24" spans="1:125" ht="15.5" x14ac:dyDescent="0.35">
      <c r="A24" s="3098"/>
      <c r="B24" s="3099" t="s">
        <v>1172</v>
      </c>
      <c r="C24" s="489" t="s">
        <v>10</v>
      </c>
      <c r="D24" s="489" t="s">
        <v>10</v>
      </c>
      <c r="E24" s="489" t="s">
        <v>10</v>
      </c>
      <c r="F24" s="489" t="s">
        <v>10</v>
      </c>
      <c r="G24" s="489" t="s">
        <v>10</v>
      </c>
      <c r="H24" s="489" t="s">
        <v>10</v>
      </c>
      <c r="I24" s="489" t="s">
        <v>10</v>
      </c>
      <c r="J24" s="489" t="s">
        <v>10</v>
      </c>
      <c r="K24" s="489" t="s">
        <v>10</v>
      </c>
      <c r="L24" s="489" t="s">
        <v>10</v>
      </c>
      <c r="M24" s="344" t="s">
        <v>10</v>
      </c>
      <c r="N24" s="489" t="s">
        <v>10</v>
      </c>
      <c r="O24" s="489" t="s">
        <v>10</v>
      </c>
      <c r="P24" s="489" t="s">
        <v>10</v>
      </c>
      <c r="Q24" s="489" t="s">
        <v>10</v>
      </c>
      <c r="R24" s="489" t="s">
        <v>10</v>
      </c>
      <c r="S24" s="489" t="s">
        <v>10</v>
      </c>
      <c r="T24" s="489" t="s">
        <v>10</v>
      </c>
      <c r="U24" s="489" t="s">
        <v>10</v>
      </c>
      <c r="V24" s="641" t="s">
        <v>10</v>
      </c>
      <c r="W24" s="489" t="s">
        <v>10</v>
      </c>
      <c r="X24" s="489" t="s">
        <v>10</v>
      </c>
      <c r="Y24" s="489" t="s">
        <v>10</v>
      </c>
      <c r="Z24" s="489" t="s">
        <v>10</v>
      </c>
      <c r="AA24" s="344" t="s">
        <v>10</v>
      </c>
      <c r="AB24" s="249" t="s">
        <v>10</v>
      </c>
      <c r="AC24" s="249" t="s">
        <v>10</v>
      </c>
      <c r="AD24" s="641" t="s">
        <v>10</v>
      </c>
      <c r="AE24" s="249" t="s">
        <v>10</v>
      </c>
      <c r="AF24" s="489" t="s">
        <v>10</v>
      </c>
      <c r="AG24" s="489" t="s">
        <v>10</v>
      </c>
      <c r="AH24" s="489" t="s">
        <v>10</v>
      </c>
      <c r="AI24" s="489" t="s">
        <v>10</v>
      </c>
      <c r="AJ24" s="489" t="s">
        <v>10</v>
      </c>
      <c r="AK24" s="489" t="s">
        <v>10</v>
      </c>
      <c r="AL24" s="2621" t="s">
        <v>10</v>
      </c>
      <c r="AM24" s="332" t="s">
        <v>10</v>
      </c>
      <c r="AN24" s="84">
        <v>17.125</v>
      </c>
      <c r="AO24" s="352" t="s">
        <v>10</v>
      </c>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row>
    <row r="25" spans="1:125" ht="15.5" x14ac:dyDescent="0.35">
      <c r="A25" s="212"/>
      <c r="B25" s="348" t="s">
        <v>1173</v>
      </c>
      <c r="C25" s="489" t="s">
        <v>10</v>
      </c>
      <c r="D25" s="489" t="s">
        <v>10</v>
      </c>
      <c r="E25" s="489" t="s">
        <v>10</v>
      </c>
      <c r="F25" s="489" t="s">
        <v>10</v>
      </c>
      <c r="G25" s="489" t="s">
        <v>10</v>
      </c>
      <c r="H25" s="489" t="s">
        <v>10</v>
      </c>
      <c r="I25" s="489" t="s">
        <v>10</v>
      </c>
      <c r="J25" s="489" t="s">
        <v>10</v>
      </c>
      <c r="K25" s="489" t="s">
        <v>10</v>
      </c>
      <c r="L25" s="489" t="s">
        <v>10</v>
      </c>
      <c r="M25" s="344" t="s">
        <v>10</v>
      </c>
      <c r="N25" s="489" t="s">
        <v>10</v>
      </c>
      <c r="O25" s="489" t="s">
        <v>10</v>
      </c>
      <c r="P25" s="489" t="s">
        <v>10</v>
      </c>
      <c r="Q25" s="489" t="s">
        <v>10</v>
      </c>
      <c r="R25" s="489" t="s">
        <v>10</v>
      </c>
      <c r="S25" s="489" t="s">
        <v>10</v>
      </c>
      <c r="T25" s="489" t="s">
        <v>10</v>
      </c>
      <c r="U25" s="489" t="s">
        <v>10</v>
      </c>
      <c r="V25" s="641" t="s">
        <v>10</v>
      </c>
      <c r="W25" s="489" t="s">
        <v>10</v>
      </c>
      <c r="X25" s="489" t="s">
        <v>10</v>
      </c>
      <c r="Y25" s="489" t="s">
        <v>10</v>
      </c>
      <c r="Z25" s="489" t="s">
        <v>10</v>
      </c>
      <c r="AA25" s="344" t="s">
        <v>10</v>
      </c>
      <c r="AB25" s="249" t="s">
        <v>10</v>
      </c>
      <c r="AC25" s="249" t="s">
        <v>10</v>
      </c>
      <c r="AD25" s="641" t="s">
        <v>10</v>
      </c>
      <c r="AE25" s="249" t="s">
        <v>10</v>
      </c>
      <c r="AF25" s="249" t="s">
        <v>10</v>
      </c>
      <c r="AG25" s="249" t="s">
        <v>10</v>
      </c>
      <c r="AH25" s="249" t="s">
        <v>10</v>
      </c>
      <c r="AI25" s="249" t="s">
        <v>10</v>
      </c>
      <c r="AJ25" s="249" t="s">
        <v>10</v>
      </c>
      <c r="AK25" s="249" t="s">
        <v>10</v>
      </c>
      <c r="AL25" s="2621" t="s">
        <v>10</v>
      </c>
      <c r="AM25" s="332" t="s">
        <v>10</v>
      </c>
      <c r="AN25" s="84">
        <v>40.386000000000003</v>
      </c>
      <c r="AO25" s="352" t="s">
        <v>10</v>
      </c>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row>
    <row r="26" spans="1:125" ht="15.65" hidden="1" customHeight="1" x14ac:dyDescent="0.35">
      <c r="A26" s="212"/>
      <c r="B26" s="348" t="s">
        <v>698</v>
      </c>
      <c r="C26" s="489" t="s">
        <v>10</v>
      </c>
      <c r="D26" s="489" t="s">
        <v>10</v>
      </c>
      <c r="E26" s="489" t="s">
        <v>10</v>
      </c>
      <c r="F26" s="489" t="s">
        <v>10</v>
      </c>
      <c r="G26" s="489" t="s">
        <v>10</v>
      </c>
      <c r="H26" s="489" t="s">
        <v>10</v>
      </c>
      <c r="I26" s="489" t="s">
        <v>10</v>
      </c>
      <c r="J26" s="489" t="s">
        <v>10</v>
      </c>
      <c r="K26" s="489" t="s">
        <v>10</v>
      </c>
      <c r="L26" s="489" t="s">
        <v>10</v>
      </c>
      <c r="M26" s="344" t="s">
        <v>10</v>
      </c>
      <c r="N26" s="489" t="s">
        <v>10</v>
      </c>
      <c r="O26" s="489" t="s">
        <v>10</v>
      </c>
      <c r="P26" s="489" t="s">
        <v>10</v>
      </c>
      <c r="Q26" s="489" t="s">
        <v>10</v>
      </c>
      <c r="R26" s="489" t="s">
        <v>10</v>
      </c>
      <c r="S26" s="489" t="s">
        <v>10</v>
      </c>
      <c r="T26" s="489" t="s">
        <v>10</v>
      </c>
      <c r="U26" s="489" t="s">
        <v>10</v>
      </c>
      <c r="V26" s="641" t="s">
        <v>10</v>
      </c>
      <c r="W26" s="489" t="s">
        <v>10</v>
      </c>
      <c r="X26" s="489" t="s">
        <v>10</v>
      </c>
      <c r="Y26" s="489" t="s">
        <v>10</v>
      </c>
      <c r="Z26" s="489" t="s">
        <v>10</v>
      </c>
      <c r="AA26" s="344" t="s">
        <v>10</v>
      </c>
      <c r="AB26" s="249" t="s">
        <v>10</v>
      </c>
      <c r="AC26" s="249" t="s">
        <v>10</v>
      </c>
      <c r="AD26" s="641" t="s">
        <v>10</v>
      </c>
      <c r="AE26" s="249" t="s">
        <v>10</v>
      </c>
      <c r="AF26" s="249" t="s">
        <v>10</v>
      </c>
      <c r="AG26" s="249" t="s">
        <v>10</v>
      </c>
      <c r="AH26" s="249" t="s">
        <v>10</v>
      </c>
      <c r="AI26" s="249" t="s">
        <v>10</v>
      </c>
      <c r="AJ26" s="249" t="s">
        <v>10</v>
      </c>
      <c r="AK26" s="249" t="s">
        <v>10</v>
      </c>
      <c r="AL26" s="2621" t="s">
        <v>10</v>
      </c>
      <c r="AM26" s="332" t="s">
        <v>10</v>
      </c>
      <c r="AN26" s="84">
        <v>34.073999999999998</v>
      </c>
      <c r="AO26" s="352" t="s">
        <v>10</v>
      </c>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row>
    <row r="27" spans="1:125" ht="15.65" customHeight="1" x14ac:dyDescent="0.35">
      <c r="A27" s="212"/>
      <c r="B27" s="348" t="s">
        <v>698</v>
      </c>
      <c r="C27" s="332" t="s">
        <v>10</v>
      </c>
      <c r="D27" s="332" t="s">
        <v>10</v>
      </c>
      <c r="E27" s="332" t="s">
        <v>10</v>
      </c>
      <c r="F27" s="332" t="s">
        <v>10</v>
      </c>
      <c r="G27" s="332" t="s">
        <v>10</v>
      </c>
      <c r="H27" s="332" t="s">
        <v>10</v>
      </c>
      <c r="I27" s="332" t="s">
        <v>10</v>
      </c>
      <c r="J27" s="332" t="s">
        <v>10</v>
      </c>
      <c r="K27" s="332" t="s">
        <v>10</v>
      </c>
      <c r="L27" s="332" t="s">
        <v>10</v>
      </c>
      <c r="M27" s="332" t="s">
        <v>10</v>
      </c>
      <c r="N27" s="332" t="s">
        <v>10</v>
      </c>
      <c r="O27" s="332" t="s">
        <v>10</v>
      </c>
      <c r="P27" s="332" t="s">
        <v>10</v>
      </c>
      <c r="Q27" s="332" t="s">
        <v>10</v>
      </c>
      <c r="R27" s="332" t="s">
        <v>10</v>
      </c>
      <c r="S27" s="332" t="s">
        <v>10</v>
      </c>
      <c r="T27" s="332" t="s">
        <v>10</v>
      </c>
      <c r="U27" s="332" t="s">
        <v>10</v>
      </c>
      <c r="V27" s="332" t="s">
        <v>10</v>
      </c>
      <c r="W27" s="332" t="s">
        <v>10</v>
      </c>
      <c r="X27" s="332" t="s">
        <v>10</v>
      </c>
      <c r="Y27" s="332" t="s">
        <v>10</v>
      </c>
      <c r="Z27" s="332" t="s">
        <v>10</v>
      </c>
      <c r="AA27" s="332" t="s">
        <v>10</v>
      </c>
      <c r="AB27" s="332" t="s">
        <v>10</v>
      </c>
      <c r="AC27" s="332" t="s">
        <v>10</v>
      </c>
      <c r="AD27" s="332" t="s">
        <v>10</v>
      </c>
      <c r="AE27" s="332" t="s">
        <v>10</v>
      </c>
      <c r="AF27" s="332" t="s">
        <v>10</v>
      </c>
      <c r="AG27" s="332" t="s">
        <v>10</v>
      </c>
      <c r="AH27" s="332" t="s">
        <v>10</v>
      </c>
      <c r="AI27" s="332" t="s">
        <v>10</v>
      </c>
      <c r="AJ27" s="332" t="s">
        <v>10</v>
      </c>
      <c r="AK27" s="332" t="s">
        <v>10</v>
      </c>
      <c r="AL27" s="332" t="s">
        <v>10</v>
      </c>
      <c r="AM27" s="332" t="s">
        <v>10</v>
      </c>
      <c r="AN27" s="84">
        <v>8.4149999999999991</v>
      </c>
      <c r="AO27" s="3147" t="s">
        <v>10</v>
      </c>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row>
    <row r="28" spans="1:125" ht="15.5" x14ac:dyDescent="0.35">
      <c r="A28" s="212"/>
      <c r="B28" s="3097" t="s">
        <v>40</v>
      </c>
      <c r="C28" s="3091" t="s">
        <v>10</v>
      </c>
      <c r="D28" s="3091" t="s">
        <v>10</v>
      </c>
      <c r="E28" s="3091" t="s">
        <v>10</v>
      </c>
      <c r="F28" s="3091" t="s">
        <v>10</v>
      </c>
      <c r="G28" s="3091" t="s">
        <v>10</v>
      </c>
      <c r="H28" s="3091" t="s">
        <v>10</v>
      </c>
      <c r="I28" s="3091" t="s">
        <v>10</v>
      </c>
      <c r="J28" s="3091" t="s">
        <v>10</v>
      </c>
      <c r="K28" s="3091" t="s">
        <v>10</v>
      </c>
      <c r="L28" s="3091" t="s">
        <v>10</v>
      </c>
      <c r="M28" s="655" t="s">
        <v>10</v>
      </c>
      <c r="N28" s="3091" t="s">
        <v>10</v>
      </c>
      <c r="O28" s="3091" t="s">
        <v>10</v>
      </c>
      <c r="P28" s="3091" t="s">
        <v>10</v>
      </c>
      <c r="Q28" s="3091" t="s">
        <v>10</v>
      </c>
      <c r="R28" s="3091" t="s">
        <v>10</v>
      </c>
      <c r="S28" s="3091" t="s">
        <v>10</v>
      </c>
      <c r="T28" s="3091" t="s">
        <v>10</v>
      </c>
      <c r="U28" s="3091" t="s">
        <v>10</v>
      </c>
      <c r="V28" s="3092" t="s">
        <v>10</v>
      </c>
      <c r="W28" s="3091" t="s">
        <v>10</v>
      </c>
      <c r="X28" s="3091" t="s">
        <v>10</v>
      </c>
      <c r="Y28" s="3091" t="s">
        <v>10</v>
      </c>
      <c r="Z28" s="3091" t="s">
        <v>10</v>
      </c>
      <c r="AA28" s="655" t="s">
        <v>10</v>
      </c>
      <c r="AB28" s="650" t="s">
        <v>10</v>
      </c>
      <c r="AC28" s="650" t="s">
        <v>10</v>
      </c>
      <c r="AD28" s="3092" t="s">
        <v>10</v>
      </c>
      <c r="AE28" s="650" t="s">
        <v>10</v>
      </c>
      <c r="AF28" s="3091" t="s">
        <v>10</v>
      </c>
      <c r="AG28" s="650" t="s">
        <v>10</v>
      </c>
      <c r="AH28" s="650" t="s">
        <v>10</v>
      </c>
      <c r="AI28" s="249" t="s">
        <v>10</v>
      </c>
      <c r="AJ28" s="249" t="s">
        <v>10</v>
      </c>
      <c r="AK28" s="249" t="s">
        <v>10</v>
      </c>
      <c r="AL28" s="2621" t="s">
        <v>10</v>
      </c>
      <c r="AM28" s="332" t="s">
        <v>10</v>
      </c>
      <c r="AN28" s="571">
        <v>8.42</v>
      </c>
      <c r="AO28" s="353" t="s">
        <v>10</v>
      </c>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row>
    <row r="29" spans="1:125" ht="15.5" x14ac:dyDescent="0.35">
      <c r="A29" s="34"/>
      <c r="B29" s="34"/>
      <c r="C29" s="34"/>
      <c r="D29" s="34"/>
      <c r="E29" s="34"/>
      <c r="F29" s="34"/>
      <c r="G29" s="212"/>
      <c r="H29" s="212"/>
      <c r="I29" s="212"/>
      <c r="J29" s="212"/>
      <c r="K29" s="212"/>
      <c r="L29" s="212"/>
      <c r="M29" s="342"/>
      <c r="N29" s="212"/>
      <c r="O29" s="212"/>
      <c r="P29" s="212"/>
      <c r="Q29" s="342"/>
      <c r="R29" s="212"/>
      <c r="S29" s="212"/>
      <c r="T29" s="212"/>
      <c r="U29" s="212"/>
      <c r="V29" s="212"/>
      <c r="W29" s="212"/>
      <c r="X29" s="212"/>
      <c r="Y29" s="212"/>
      <c r="Z29" s="34"/>
      <c r="AA29" s="344"/>
      <c r="AB29" s="249"/>
      <c r="AC29" s="249"/>
      <c r="AD29" s="212"/>
      <c r="AE29" s="212"/>
      <c r="AF29" s="212"/>
      <c r="AG29" s="489"/>
      <c r="AH29" s="489"/>
      <c r="AI29" s="32"/>
      <c r="AJ29" s="32"/>
      <c r="AK29" s="32"/>
      <c r="AL29" s="2621"/>
      <c r="AM29" s="332"/>
      <c r="AN29" s="356"/>
      <c r="AO29" s="43"/>
      <c r="AP29" s="356"/>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row>
    <row r="30" spans="1:125" ht="17.5" customHeight="1" x14ac:dyDescent="0.35">
      <c r="A30" s="34"/>
      <c r="B30" s="3276" t="s">
        <v>1301</v>
      </c>
      <c r="C30" s="3276"/>
      <c r="D30" s="3276"/>
      <c r="E30" s="3276"/>
      <c r="F30" s="3276"/>
      <c r="G30" s="3276"/>
      <c r="H30" s="3276"/>
      <c r="I30" s="3276"/>
      <c r="J30" s="3276"/>
      <c r="K30" s="3276"/>
      <c r="L30" s="3276"/>
      <c r="M30" s="3276"/>
      <c r="N30" s="3276"/>
      <c r="O30" s="3276"/>
      <c r="P30" s="3276"/>
      <c r="Q30" s="3276"/>
      <c r="R30" s="3276"/>
      <c r="S30" s="371"/>
      <c r="T30" s="371"/>
      <c r="U30" s="371"/>
      <c r="V30" s="371"/>
      <c r="W30" s="371"/>
      <c r="X30" s="371"/>
      <c r="Y30" s="212"/>
      <c r="Z30" s="34"/>
      <c r="AA30" s="34"/>
      <c r="AB30" s="212"/>
      <c r="AC30" s="212"/>
      <c r="AD30" s="212"/>
      <c r="AE30" s="212"/>
      <c r="AF30" s="212"/>
      <c r="AG30" s="212"/>
      <c r="AH30" s="212"/>
      <c r="AI30" s="32"/>
      <c r="AJ30" s="32"/>
      <c r="AK30" s="32"/>
      <c r="AL30" s="2621"/>
      <c r="AM30" s="356"/>
      <c r="AN30" s="356"/>
      <c r="AO30" s="43"/>
      <c r="AP30" s="356"/>
      <c r="AQ30" s="356"/>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row>
    <row r="31" spans="1:125" ht="15.5" x14ac:dyDescent="0.35">
      <c r="A31" s="212"/>
      <c r="B31" s="3276" t="s">
        <v>1154</v>
      </c>
      <c r="C31" s="3276"/>
      <c r="D31" s="3276"/>
      <c r="E31" s="3276"/>
      <c r="F31" s="3276"/>
      <c r="G31" s="3276"/>
      <c r="H31" s="3276"/>
      <c r="I31" s="3276"/>
      <c r="J31" s="3276"/>
      <c r="K31" s="3276"/>
      <c r="L31" s="3276"/>
      <c r="M31" s="3276"/>
      <c r="N31" s="3276"/>
      <c r="O31" s="3276"/>
      <c r="P31" s="3276"/>
      <c r="Q31" s="3276"/>
      <c r="R31" s="3276"/>
      <c r="S31" s="212"/>
      <c r="T31" s="212"/>
      <c r="U31" s="212"/>
      <c r="V31" s="212"/>
      <c r="W31" s="212"/>
      <c r="X31" s="212"/>
      <c r="Y31" s="212"/>
      <c r="Z31" s="34"/>
      <c r="AA31" s="34"/>
      <c r="AB31" s="212"/>
      <c r="AC31" s="212"/>
      <c r="AD31" s="212"/>
      <c r="AE31" s="212"/>
      <c r="AF31" s="212"/>
      <c r="AG31" s="212"/>
      <c r="AH31" s="212"/>
      <c r="AI31" s="32"/>
      <c r="AJ31" s="32"/>
      <c r="AK31" s="32"/>
      <c r="AL31" s="2621"/>
      <c r="AM31" s="356"/>
      <c r="AN31" s="356"/>
      <c r="AO31" s="43"/>
      <c r="AP31" s="356"/>
      <c r="AQ31" s="356"/>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row>
    <row r="32" spans="1:125" ht="63" customHeight="1" x14ac:dyDescent="0.35">
      <c r="A32" s="2504" t="s">
        <v>1309</v>
      </c>
      <c r="B32" s="3329" t="s">
        <v>1296</v>
      </c>
      <c r="C32" s="3329"/>
      <c r="D32" s="3329"/>
      <c r="E32" s="3329"/>
      <c r="F32" s="3329"/>
      <c r="G32" s="3329"/>
      <c r="H32" s="3329"/>
      <c r="I32" s="3329"/>
      <c r="J32" s="3329"/>
      <c r="K32" s="3329"/>
      <c r="L32" s="3329"/>
      <c r="M32" s="3329"/>
      <c r="N32" s="3329"/>
      <c r="O32" s="3329"/>
      <c r="P32" s="3329"/>
      <c r="Q32" s="3329"/>
      <c r="R32" s="3329"/>
      <c r="S32" s="3329"/>
      <c r="T32" s="3329"/>
      <c r="U32" s="3329"/>
      <c r="V32" s="3329"/>
      <c r="W32" s="3329"/>
      <c r="X32" s="3329"/>
      <c r="Y32" s="3329"/>
      <c r="Z32" s="3329"/>
      <c r="AA32" s="3330"/>
      <c r="AB32" s="3106"/>
      <c r="AC32" s="3106"/>
      <c r="AD32" s="3106"/>
      <c r="AE32" s="3106"/>
      <c r="AF32" s="3106"/>
      <c r="AG32" s="3106"/>
      <c r="AH32" s="3106"/>
      <c r="AI32" s="3106"/>
      <c r="AJ32" s="3106"/>
      <c r="AK32" s="3106"/>
      <c r="AL32" s="3105"/>
      <c r="AM32" s="3104"/>
      <c r="AN32" s="41"/>
      <c r="AO32" s="3150"/>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row>
    <row r="33" spans="1:125" ht="46.5" x14ac:dyDescent="0.35">
      <c r="A33" s="3103"/>
      <c r="B33" s="3102" t="s">
        <v>54</v>
      </c>
      <c r="C33" s="3101" t="s">
        <v>6</v>
      </c>
      <c r="D33" s="3101" t="s">
        <v>7</v>
      </c>
      <c r="E33" s="3101" t="s">
        <v>8</v>
      </c>
      <c r="F33" s="533" t="s">
        <v>123</v>
      </c>
      <c r="G33" s="533" t="s">
        <v>160</v>
      </c>
      <c r="H33" s="533" t="s">
        <v>194</v>
      </c>
      <c r="I33" s="533" t="s">
        <v>202</v>
      </c>
      <c r="J33" s="533" t="s">
        <v>241</v>
      </c>
      <c r="K33" s="533" t="s">
        <v>273</v>
      </c>
      <c r="L33" s="533" t="s">
        <v>284</v>
      </c>
      <c r="M33" s="568" t="s">
        <v>322</v>
      </c>
      <c r="N33" s="533" t="s">
        <v>342</v>
      </c>
      <c r="O33" s="533" t="s">
        <v>356</v>
      </c>
      <c r="P33" s="533" t="s">
        <v>384</v>
      </c>
      <c r="Q33" s="568" t="s">
        <v>493</v>
      </c>
      <c r="R33" s="533" t="s">
        <v>535</v>
      </c>
      <c r="S33" s="533" t="s">
        <v>541</v>
      </c>
      <c r="T33" s="533" t="s">
        <v>545</v>
      </c>
      <c r="U33" s="533" t="s">
        <v>578</v>
      </c>
      <c r="V33" s="533" t="s">
        <v>586</v>
      </c>
      <c r="W33" s="533" t="s">
        <v>633</v>
      </c>
      <c r="X33" s="533" t="s">
        <v>646</v>
      </c>
      <c r="Y33" s="533" t="s">
        <v>647</v>
      </c>
      <c r="Z33" s="533" t="s">
        <v>668</v>
      </c>
      <c r="AA33" s="568" t="s">
        <v>671</v>
      </c>
      <c r="AB33" s="568" t="s">
        <v>688</v>
      </c>
      <c r="AC33" s="568" t="s">
        <v>689</v>
      </c>
      <c r="AD33" s="568" t="s">
        <v>735</v>
      </c>
      <c r="AE33" s="568" t="s">
        <v>776</v>
      </c>
      <c r="AF33" s="568" t="s">
        <v>811</v>
      </c>
      <c r="AG33" s="568" t="s">
        <v>1055</v>
      </c>
      <c r="AH33" s="568" t="s">
        <v>1072</v>
      </c>
      <c r="AI33" s="568" t="s">
        <v>1075</v>
      </c>
      <c r="AJ33" s="568" t="s">
        <v>1117</v>
      </c>
      <c r="AK33" s="568" t="s">
        <v>1162</v>
      </c>
      <c r="AL33" s="3100" t="s">
        <v>1176</v>
      </c>
      <c r="AM33" s="568" t="s">
        <v>1211</v>
      </c>
      <c r="AN33" s="3146" t="s">
        <v>1299</v>
      </c>
      <c r="AO33" s="351" t="s">
        <v>1328</v>
      </c>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row>
    <row r="34" spans="1:125" ht="15.5" x14ac:dyDescent="0.35">
      <c r="A34" s="3098"/>
      <c r="B34" s="3099" t="s">
        <v>1172</v>
      </c>
      <c r="C34" s="489" t="s">
        <v>10</v>
      </c>
      <c r="D34" s="489" t="s">
        <v>10</v>
      </c>
      <c r="E34" s="489" t="s">
        <v>10</v>
      </c>
      <c r="F34" s="489" t="s">
        <v>10</v>
      </c>
      <c r="G34" s="489" t="s">
        <v>10</v>
      </c>
      <c r="H34" s="489" t="s">
        <v>10</v>
      </c>
      <c r="I34" s="489" t="s">
        <v>10</v>
      </c>
      <c r="J34" s="489" t="s">
        <v>10</v>
      </c>
      <c r="K34" s="489" t="s">
        <v>10</v>
      </c>
      <c r="L34" s="489" t="s">
        <v>10</v>
      </c>
      <c r="M34" s="344" t="s">
        <v>10</v>
      </c>
      <c r="N34" s="489" t="s">
        <v>10</v>
      </c>
      <c r="O34" s="489" t="s">
        <v>10</v>
      </c>
      <c r="P34" s="489" t="s">
        <v>10</v>
      </c>
      <c r="Q34" s="489" t="s">
        <v>10</v>
      </c>
      <c r="R34" s="489" t="s">
        <v>10</v>
      </c>
      <c r="S34" s="489" t="s">
        <v>10</v>
      </c>
      <c r="T34" s="489" t="s">
        <v>10</v>
      </c>
      <c r="U34" s="489" t="s">
        <v>10</v>
      </c>
      <c r="V34" s="641" t="s">
        <v>10</v>
      </c>
      <c r="W34" s="489" t="s">
        <v>10</v>
      </c>
      <c r="X34" s="489" t="s">
        <v>10</v>
      </c>
      <c r="Y34" s="489" t="s">
        <v>10</v>
      </c>
      <c r="Z34" s="489" t="s">
        <v>10</v>
      </c>
      <c r="AA34" s="344" t="s">
        <v>10</v>
      </c>
      <c r="AB34" s="249" t="s">
        <v>10</v>
      </c>
      <c r="AC34" s="249" t="s">
        <v>10</v>
      </c>
      <c r="AD34" s="641" t="s">
        <v>10</v>
      </c>
      <c r="AE34" s="249" t="s">
        <v>10</v>
      </c>
      <c r="AF34" s="489" t="s">
        <v>10</v>
      </c>
      <c r="AG34" s="489" t="s">
        <v>10</v>
      </c>
      <c r="AH34" s="489" t="s">
        <v>10</v>
      </c>
      <c r="AI34" s="489" t="s">
        <v>10</v>
      </c>
      <c r="AJ34" s="489" t="s">
        <v>10</v>
      </c>
      <c r="AK34" s="489" t="s">
        <v>10</v>
      </c>
      <c r="AL34" s="2621" t="s">
        <v>10</v>
      </c>
      <c r="AM34" s="332" t="s">
        <v>10</v>
      </c>
      <c r="AN34" s="84">
        <v>17.173999999999999</v>
      </c>
      <c r="AO34" s="352" t="s">
        <v>10</v>
      </c>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row>
    <row r="35" spans="1:125" ht="15.5" x14ac:dyDescent="0.35">
      <c r="A35" s="3098"/>
      <c r="B35" s="348" t="s">
        <v>1173</v>
      </c>
      <c r="C35" s="489" t="s">
        <v>10</v>
      </c>
      <c r="D35" s="489" t="s">
        <v>10</v>
      </c>
      <c r="E35" s="489" t="s">
        <v>10</v>
      </c>
      <c r="F35" s="489" t="s">
        <v>10</v>
      </c>
      <c r="G35" s="489" t="s">
        <v>10</v>
      </c>
      <c r="H35" s="489" t="s">
        <v>10</v>
      </c>
      <c r="I35" s="489" t="s">
        <v>10</v>
      </c>
      <c r="J35" s="489" t="s">
        <v>10</v>
      </c>
      <c r="K35" s="489" t="s">
        <v>10</v>
      </c>
      <c r="L35" s="489" t="s">
        <v>10</v>
      </c>
      <c r="M35" s="344" t="s">
        <v>10</v>
      </c>
      <c r="N35" s="489" t="s">
        <v>10</v>
      </c>
      <c r="O35" s="489" t="s">
        <v>10</v>
      </c>
      <c r="P35" s="489" t="s">
        <v>10</v>
      </c>
      <c r="Q35" s="489" t="s">
        <v>10</v>
      </c>
      <c r="R35" s="489" t="s">
        <v>10</v>
      </c>
      <c r="S35" s="489" t="s">
        <v>10</v>
      </c>
      <c r="T35" s="489" t="s">
        <v>10</v>
      </c>
      <c r="U35" s="489" t="s">
        <v>10</v>
      </c>
      <c r="V35" s="641" t="s">
        <v>10</v>
      </c>
      <c r="W35" s="489" t="s">
        <v>10</v>
      </c>
      <c r="X35" s="489" t="s">
        <v>10</v>
      </c>
      <c r="Y35" s="489" t="s">
        <v>10</v>
      </c>
      <c r="Z35" s="489" t="s">
        <v>10</v>
      </c>
      <c r="AA35" s="344" t="s">
        <v>10</v>
      </c>
      <c r="AB35" s="249" t="s">
        <v>10</v>
      </c>
      <c r="AC35" s="249" t="s">
        <v>10</v>
      </c>
      <c r="AD35" s="641" t="s">
        <v>10</v>
      </c>
      <c r="AE35" s="249" t="s">
        <v>10</v>
      </c>
      <c r="AF35" s="249" t="s">
        <v>10</v>
      </c>
      <c r="AG35" s="249" t="s">
        <v>10</v>
      </c>
      <c r="AH35" s="249" t="s">
        <v>10</v>
      </c>
      <c r="AI35" s="249" t="s">
        <v>10</v>
      </c>
      <c r="AJ35" s="249" t="s">
        <v>10</v>
      </c>
      <c r="AK35" s="249" t="s">
        <v>10</v>
      </c>
      <c r="AL35" s="2621" t="s">
        <v>10</v>
      </c>
      <c r="AM35" s="332" t="s">
        <v>10</v>
      </c>
      <c r="AN35" s="84">
        <v>44.454000000000001</v>
      </c>
      <c r="AO35" s="352" t="s">
        <v>10</v>
      </c>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row>
    <row r="36" spans="1:125" ht="15.5" x14ac:dyDescent="0.35">
      <c r="A36" s="3098"/>
      <c r="B36" s="348" t="s">
        <v>698</v>
      </c>
      <c r="C36" s="489" t="s">
        <v>10</v>
      </c>
      <c r="D36" s="489" t="s">
        <v>10</v>
      </c>
      <c r="E36" s="489" t="s">
        <v>10</v>
      </c>
      <c r="F36" s="489" t="s">
        <v>10</v>
      </c>
      <c r="G36" s="489" t="s">
        <v>10</v>
      </c>
      <c r="H36" s="489" t="s">
        <v>10</v>
      </c>
      <c r="I36" s="489" t="s">
        <v>10</v>
      </c>
      <c r="J36" s="489" t="s">
        <v>10</v>
      </c>
      <c r="K36" s="489" t="s">
        <v>10</v>
      </c>
      <c r="L36" s="489" t="s">
        <v>10</v>
      </c>
      <c r="M36" s="489" t="s">
        <v>10</v>
      </c>
      <c r="N36" s="489" t="s">
        <v>10</v>
      </c>
      <c r="O36" s="489" t="s">
        <v>10</v>
      </c>
      <c r="P36" s="489" t="s">
        <v>10</v>
      </c>
      <c r="Q36" s="489" t="s">
        <v>10</v>
      </c>
      <c r="R36" s="489" t="s">
        <v>10</v>
      </c>
      <c r="S36" s="489" t="s">
        <v>10</v>
      </c>
      <c r="T36" s="489" t="s">
        <v>10</v>
      </c>
      <c r="U36" s="489" t="s">
        <v>10</v>
      </c>
      <c r="V36" s="489" t="s">
        <v>10</v>
      </c>
      <c r="W36" s="489" t="s">
        <v>10</v>
      </c>
      <c r="X36" s="489" t="s">
        <v>10</v>
      </c>
      <c r="Y36" s="489" t="s">
        <v>10</v>
      </c>
      <c r="Z36" s="489" t="s">
        <v>10</v>
      </c>
      <c r="AA36" s="489" t="s">
        <v>10</v>
      </c>
      <c r="AB36" s="489" t="s">
        <v>10</v>
      </c>
      <c r="AC36" s="489" t="s">
        <v>10</v>
      </c>
      <c r="AD36" s="489" t="s">
        <v>10</v>
      </c>
      <c r="AE36" s="489" t="s">
        <v>10</v>
      </c>
      <c r="AF36" s="489" t="s">
        <v>10</v>
      </c>
      <c r="AG36" s="489" t="s">
        <v>10</v>
      </c>
      <c r="AH36" s="489" t="s">
        <v>10</v>
      </c>
      <c r="AI36" s="489" t="s">
        <v>10</v>
      </c>
      <c r="AJ36" s="489" t="s">
        <v>10</v>
      </c>
      <c r="AK36" s="489" t="s">
        <v>10</v>
      </c>
      <c r="AL36" s="489" t="s">
        <v>10</v>
      </c>
      <c r="AM36" s="489" t="s">
        <v>10</v>
      </c>
      <c r="AN36" s="84">
        <v>31.484000000000002</v>
      </c>
      <c r="AO36" s="352" t="s">
        <v>10</v>
      </c>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row>
    <row r="37" spans="1:125" ht="15.5" x14ac:dyDescent="0.35">
      <c r="A37" s="3098"/>
      <c r="B37" s="3097" t="s">
        <v>40</v>
      </c>
      <c r="C37" s="559" t="s">
        <v>10</v>
      </c>
      <c r="D37" s="559" t="s">
        <v>10</v>
      </c>
      <c r="E37" s="559" t="s">
        <v>10</v>
      </c>
      <c r="F37" s="559" t="s">
        <v>10</v>
      </c>
      <c r="G37" s="559" t="s">
        <v>10</v>
      </c>
      <c r="H37" s="559" t="s">
        <v>10</v>
      </c>
      <c r="I37" s="559" t="s">
        <v>10</v>
      </c>
      <c r="J37" s="559" t="s">
        <v>10</v>
      </c>
      <c r="K37" s="559" t="s">
        <v>10</v>
      </c>
      <c r="L37" s="559" t="s">
        <v>10</v>
      </c>
      <c r="M37" s="560" t="s">
        <v>10</v>
      </c>
      <c r="N37" s="559" t="s">
        <v>10</v>
      </c>
      <c r="O37" s="559" t="s">
        <v>10</v>
      </c>
      <c r="P37" s="559" t="s">
        <v>10</v>
      </c>
      <c r="Q37" s="559" t="s">
        <v>10</v>
      </c>
      <c r="R37" s="559" t="s">
        <v>10</v>
      </c>
      <c r="S37" s="559" t="s">
        <v>10</v>
      </c>
      <c r="T37" s="559" t="s">
        <v>10</v>
      </c>
      <c r="U37" s="559" t="s">
        <v>10</v>
      </c>
      <c r="V37" s="3096" t="s">
        <v>10</v>
      </c>
      <c r="W37" s="559" t="s">
        <v>10</v>
      </c>
      <c r="X37" s="559" t="s">
        <v>10</v>
      </c>
      <c r="Y37" s="559" t="s">
        <v>10</v>
      </c>
      <c r="Z37" s="559" t="s">
        <v>10</v>
      </c>
      <c r="AA37" s="560" t="s">
        <v>10</v>
      </c>
      <c r="AB37" s="573" t="s">
        <v>10</v>
      </c>
      <c r="AC37" s="573" t="s">
        <v>10</v>
      </c>
      <c r="AD37" s="3096" t="s">
        <v>10</v>
      </c>
      <c r="AE37" s="573" t="s">
        <v>10</v>
      </c>
      <c r="AF37" s="573" t="s">
        <v>10</v>
      </c>
      <c r="AG37" s="573" t="s">
        <v>10</v>
      </c>
      <c r="AH37" s="573" t="s">
        <v>10</v>
      </c>
      <c r="AI37" s="573" t="s">
        <v>10</v>
      </c>
      <c r="AJ37" s="573" t="s">
        <v>10</v>
      </c>
      <c r="AK37" s="573" t="s">
        <v>10</v>
      </c>
      <c r="AL37" s="3095" t="s">
        <v>10</v>
      </c>
      <c r="AM37" s="3080" t="s">
        <v>10</v>
      </c>
      <c r="AN37" s="86">
        <v>6.8879999999999999</v>
      </c>
      <c r="AO37" s="353" t="s">
        <v>10</v>
      </c>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row>
    <row r="38" spans="1:125" ht="15.65" hidden="1" customHeight="1" x14ac:dyDescent="0.35">
      <c r="A38" s="3094"/>
      <c r="B38" s="3093" t="s">
        <v>40</v>
      </c>
      <c r="C38" s="3091" t="s">
        <v>10</v>
      </c>
      <c r="D38" s="3091" t="s">
        <v>10</v>
      </c>
      <c r="E38" s="3091" t="s">
        <v>10</v>
      </c>
      <c r="F38" s="3091" t="s">
        <v>10</v>
      </c>
      <c r="G38" s="3091" t="s">
        <v>10</v>
      </c>
      <c r="H38" s="3091" t="s">
        <v>10</v>
      </c>
      <c r="I38" s="3091" t="s">
        <v>10</v>
      </c>
      <c r="J38" s="3091" t="s">
        <v>10</v>
      </c>
      <c r="K38" s="3091" t="s">
        <v>10</v>
      </c>
      <c r="L38" s="3091" t="s">
        <v>10</v>
      </c>
      <c r="M38" s="655" t="s">
        <v>10</v>
      </c>
      <c r="N38" s="3091" t="s">
        <v>10</v>
      </c>
      <c r="O38" s="3091" t="s">
        <v>10</v>
      </c>
      <c r="P38" s="3091" t="s">
        <v>10</v>
      </c>
      <c r="Q38" s="3091" t="s">
        <v>10</v>
      </c>
      <c r="R38" s="3091" t="s">
        <v>10</v>
      </c>
      <c r="S38" s="3091" t="s">
        <v>10</v>
      </c>
      <c r="T38" s="3091" t="s">
        <v>10</v>
      </c>
      <c r="U38" s="3091" t="s">
        <v>10</v>
      </c>
      <c r="V38" s="3092" t="s">
        <v>10</v>
      </c>
      <c r="W38" s="3091" t="s">
        <v>10</v>
      </c>
      <c r="X38" s="3091" t="s">
        <v>10</v>
      </c>
      <c r="Y38" s="3091" t="s">
        <v>10</v>
      </c>
      <c r="Z38" s="3091" t="s">
        <v>10</v>
      </c>
      <c r="AA38" s="655" t="s">
        <v>10</v>
      </c>
      <c r="AB38" s="650" t="s">
        <v>10</v>
      </c>
      <c r="AC38" s="650" t="s">
        <v>10</v>
      </c>
      <c r="AD38" s="3092" t="s">
        <v>10</v>
      </c>
      <c r="AE38" s="650" t="s">
        <v>10</v>
      </c>
      <c r="AF38" s="3091" t="s">
        <v>10</v>
      </c>
      <c r="AG38" s="650" t="s">
        <v>10</v>
      </c>
      <c r="AH38" s="650" t="s">
        <v>10</v>
      </c>
      <c r="AI38" s="650" t="s">
        <v>10</v>
      </c>
      <c r="AJ38" s="650" t="s">
        <v>10</v>
      </c>
      <c r="AK38" s="650" t="s">
        <v>10</v>
      </c>
      <c r="AL38" s="3058" t="s">
        <v>10</v>
      </c>
      <c r="AM38" s="3054" t="s">
        <v>10</v>
      </c>
      <c r="AN38" s="3144" t="s">
        <v>10</v>
      </c>
      <c r="AO38" s="34"/>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row>
    <row r="39" spans="1:125" ht="15.5" x14ac:dyDescent="0.35">
      <c r="A39" s="34"/>
      <c r="B39" s="34"/>
      <c r="C39" s="34"/>
      <c r="D39" s="34"/>
      <c r="E39" s="34"/>
      <c r="F39" s="34"/>
      <c r="G39" s="212"/>
      <c r="H39" s="212"/>
      <c r="I39" s="212"/>
      <c r="J39" s="212"/>
      <c r="K39" s="212"/>
      <c r="L39" s="212"/>
      <c r="M39" s="342"/>
      <c r="N39" s="212"/>
      <c r="O39" s="212"/>
      <c r="P39" s="212"/>
      <c r="Q39" s="342"/>
      <c r="R39" s="212"/>
      <c r="S39" s="212"/>
      <c r="T39" s="212"/>
      <c r="U39" s="212"/>
      <c r="V39" s="212"/>
      <c r="W39" s="212"/>
      <c r="X39" s="212"/>
      <c r="Y39" s="212"/>
      <c r="Z39" s="34"/>
      <c r="AA39" s="344"/>
      <c r="AB39" s="249"/>
      <c r="AC39" s="249"/>
      <c r="AD39" s="212"/>
      <c r="AE39" s="212"/>
      <c r="AF39" s="212"/>
      <c r="AG39" s="489"/>
      <c r="AH39" s="489"/>
      <c r="AI39" s="32"/>
      <c r="AJ39" s="32"/>
      <c r="AK39" s="32"/>
      <c r="AL39" s="2621"/>
      <c r="AM39" s="332"/>
      <c r="AN39" s="41"/>
      <c r="AO39" s="34"/>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row>
    <row r="40" spans="1:125" ht="16.5" customHeight="1" x14ac:dyDescent="0.35">
      <c r="A40" s="34"/>
      <c r="B40" s="3276" t="s">
        <v>1302</v>
      </c>
      <c r="C40" s="3276"/>
      <c r="D40" s="3276"/>
      <c r="E40" s="3276"/>
      <c r="F40" s="3276"/>
      <c r="G40" s="3276"/>
      <c r="H40" s="3276"/>
      <c r="I40" s="3276"/>
      <c r="J40" s="3276"/>
      <c r="K40" s="3276"/>
      <c r="L40" s="3276"/>
      <c r="M40" s="3276"/>
      <c r="N40" s="3276"/>
      <c r="O40" s="3276"/>
      <c r="P40" s="3276"/>
      <c r="Q40" s="3276"/>
      <c r="R40" s="3276"/>
      <c r="S40" s="371"/>
      <c r="T40" s="371"/>
      <c r="U40" s="371"/>
      <c r="V40" s="371"/>
      <c r="W40" s="371"/>
      <c r="X40" s="371"/>
      <c r="Y40" s="212"/>
      <c r="Z40" s="34"/>
      <c r="AA40" s="34"/>
      <c r="AB40" s="212"/>
      <c r="AC40" s="212"/>
      <c r="AD40" s="212"/>
      <c r="AE40" s="212"/>
      <c r="AF40" s="212"/>
      <c r="AG40" s="212"/>
      <c r="AH40" s="212"/>
      <c r="AI40" s="32"/>
      <c r="AJ40" s="32"/>
      <c r="AK40" s="32"/>
      <c r="AL40" s="2621"/>
      <c r="AM40" s="332"/>
      <c r="AN40" s="41"/>
      <c r="AO40" s="34"/>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row>
    <row r="41" spans="1:125" ht="16.5" customHeight="1" x14ac:dyDescent="0.35">
      <c r="B41" s="3276" t="s">
        <v>1154</v>
      </c>
      <c r="C41" s="3276"/>
      <c r="D41" s="3276"/>
      <c r="E41" s="3276"/>
      <c r="F41" s="3276"/>
      <c r="G41" s="3276"/>
      <c r="H41" s="3276"/>
      <c r="I41" s="3276"/>
      <c r="J41" s="3276"/>
      <c r="K41" s="3276"/>
      <c r="L41" s="3276"/>
      <c r="M41" s="3276"/>
      <c r="N41" s="3276"/>
      <c r="O41" s="3276"/>
      <c r="P41" s="3276"/>
      <c r="Q41" s="3276"/>
      <c r="R41" s="3276"/>
    </row>
  </sheetData>
  <mergeCells count="10">
    <mergeCell ref="B41:R41"/>
    <mergeCell ref="B30:R30"/>
    <mergeCell ref="B32:AA32"/>
    <mergeCell ref="B40:R40"/>
    <mergeCell ref="B5:AA5"/>
    <mergeCell ref="B11:R11"/>
    <mergeCell ref="B13:AA13"/>
    <mergeCell ref="B20:R20"/>
    <mergeCell ref="B22:AA22"/>
    <mergeCell ref="B31:R31"/>
  </mergeCells>
  <phoneticPr fontId="1328" type="noConversion"/>
  <conditionalFormatting sqref="A5">
    <cfRule type="expression" dxfId="1598" priority="49">
      <formula>OR(ISNUMBER(A5),IFERROR(ISNUMBER(VALUE(A5)),FALSE))</formula>
    </cfRule>
    <cfRule type="containsText" dxfId="1597" priority="48" operator="containsText" text="n/a">
      <formula>NOT(ISERROR(SEARCH("n/a",A5)))</formula>
    </cfRule>
    <cfRule type="expression" dxfId="1596" priority="46">
      <formula>LOWER(A5)="n/a"</formula>
    </cfRule>
    <cfRule type="expression" dxfId="1595" priority="47">
      <formula>OR(ISNUMBER(A5),IFERROR(ISNUMBER(VALUE(A5)),FALSE))</formula>
    </cfRule>
  </conditionalFormatting>
  <conditionalFormatting sqref="A13">
    <cfRule type="expression" dxfId="1594" priority="41">
      <formula>LOWER(A13)="n/a"</formula>
    </cfRule>
    <cfRule type="expression" dxfId="1593" priority="42">
      <formula>OR(ISNUMBER(A13),IFERROR(ISNUMBER(VALUE(A13)),FALSE))</formula>
    </cfRule>
    <cfRule type="containsText" dxfId="1592" priority="43" operator="containsText" text="n/a">
      <formula>NOT(ISERROR(SEARCH("n/a",A13)))</formula>
    </cfRule>
    <cfRule type="expression" dxfId="1591" priority="44">
      <formula>OR(ISNUMBER(A13),IFERROR(ISNUMBER(VALUE(A13)),FALSE))</formula>
    </cfRule>
  </conditionalFormatting>
  <conditionalFormatting sqref="A22">
    <cfRule type="expression" dxfId="1590" priority="39">
      <formula>OR(ISNUMBER(A22),IFERROR(ISNUMBER(VALUE(A22)),FALSE))</formula>
    </cfRule>
    <cfRule type="expression" dxfId="1589" priority="36">
      <formula>LOWER(A22)="n/a"</formula>
    </cfRule>
    <cfRule type="expression" dxfId="1588" priority="37">
      <formula>OR(ISNUMBER(A22),IFERROR(ISNUMBER(VALUE(A22)),FALSE))</formula>
    </cfRule>
    <cfRule type="containsText" dxfId="1587" priority="38" operator="containsText" text="n/a">
      <formula>NOT(ISERROR(SEARCH("n/a",A22)))</formula>
    </cfRule>
  </conditionalFormatting>
  <conditionalFormatting sqref="A31:A32">
    <cfRule type="expression" dxfId="1586" priority="34">
      <formula>OR(ISNUMBER(A31),IFERROR(ISNUMBER(VALUE(A31)),FALSE))</formula>
    </cfRule>
    <cfRule type="expression" dxfId="1585" priority="31">
      <formula>LOWER(A31)="n/a"</formula>
    </cfRule>
  </conditionalFormatting>
  <conditionalFormatting sqref="A32">
    <cfRule type="expression" dxfId="1584" priority="32">
      <formula>OR(ISNUMBER(A32),IFERROR(ISNUMBER(VALUE(A32)),FALSE))</formula>
    </cfRule>
    <cfRule type="containsText" dxfId="1583" priority="33" operator="containsText" text="n/a">
      <formula>NOT(ISERROR(SEARCH("n/a",A32)))</formula>
    </cfRule>
  </conditionalFormatting>
  <conditionalFormatting sqref="A38:AN38">
    <cfRule type="notContainsBlanks" dxfId="1582" priority="63">
      <formula>LEN(TRIM(A38))&gt;0</formula>
    </cfRule>
  </conditionalFormatting>
  <conditionalFormatting sqref="A28:AO28">
    <cfRule type="notContainsBlanks" dxfId="1581" priority="14">
      <formula>LEN(TRIM(A28))&gt;0</formula>
    </cfRule>
  </conditionalFormatting>
  <conditionalFormatting sqref="A5:DU12">
    <cfRule type="expression" dxfId="1580" priority="50">
      <formula>LOWER(A5)="n/a"</formula>
    </cfRule>
  </conditionalFormatting>
  <conditionalFormatting sqref="A6:DU12 B5:DU5 B13:DU13 A14:DU21">
    <cfRule type="expression" dxfId="1579" priority="85">
      <formula>LOWER(A5)="n/a"</formula>
    </cfRule>
  </conditionalFormatting>
  <conditionalFormatting sqref="A6:DU12">
    <cfRule type="expression" dxfId="1578" priority="84">
      <formula>OR(ISNUMBER(A6),IFERROR(ISNUMBER(VALUE(A6)),FALSE))</formula>
    </cfRule>
  </conditionalFormatting>
  <conditionalFormatting sqref="A13:DU21">
    <cfRule type="expression" dxfId="1577" priority="45">
      <formula>LOWER(A13)="n/a"</formula>
    </cfRule>
  </conditionalFormatting>
  <conditionalFormatting sqref="A14:DU21 B5:DU5 A6:DU12 B13:DU13">
    <cfRule type="expression" dxfId="1576" priority="73">
      <formula>OR(ISNUMBER(A5),IFERROR(ISNUMBER(VALUE(A5)),FALSE))</formula>
    </cfRule>
  </conditionalFormatting>
  <conditionalFormatting sqref="A22:DU22 A23:AN28 AP23:DU28 A29:AM29 AQ29:DU29 A30:AL30 AR30:DU31">
    <cfRule type="expression" dxfId="1575" priority="40">
      <formula>LOWER(A22)="n/a"</formula>
    </cfRule>
  </conditionalFormatting>
  <conditionalFormatting sqref="A32:DU32">
    <cfRule type="expression" dxfId="1574" priority="35">
      <formula>LOWER(A32)="n/a"</formula>
    </cfRule>
  </conditionalFormatting>
  <conditionalFormatting sqref="A33:DU40">
    <cfRule type="expression" dxfId="1573" priority="20">
      <formula>LOWER(A33)="n/a"</formula>
    </cfRule>
  </conditionalFormatting>
  <conditionalFormatting sqref="A9:XFD9 A18:XFD18">
    <cfRule type="notContainsBlanks" dxfId="1572" priority="83">
      <formula>LEN(TRIM(A9))&gt;0</formula>
    </cfRule>
  </conditionalFormatting>
  <conditionalFormatting sqref="B37">
    <cfRule type="notContainsBlanks" dxfId="1571" priority="51">
      <formula>LEN(TRIM(B37))&gt;0</formula>
    </cfRule>
  </conditionalFormatting>
  <conditionalFormatting sqref="B31:R31">
    <cfRule type="expression" dxfId="1570" priority="6">
      <formula>LOWER(B31)="n/a"</formula>
    </cfRule>
    <cfRule type="expression" dxfId="1569" priority="7">
      <formula>OR(ISNUMBER(B31),IFERROR(ISNUMBER(VALUE(B31)),FALSE))</formula>
    </cfRule>
    <cfRule type="containsText" dxfId="1568" priority="8" operator="containsText" text="n/a">
      <formula>NOT(ISERROR(SEARCH("n/a",B31)))</formula>
    </cfRule>
    <cfRule type="expression" dxfId="1567" priority="9">
      <formula>OR(ISNUMBER(B31),IFERROR(ISNUMBER(VALUE(B31)),FALSE))</formula>
    </cfRule>
  </conditionalFormatting>
  <conditionalFormatting sqref="B41:R41">
    <cfRule type="expression" dxfId="1566" priority="2">
      <formula>OR(ISNUMBER(B41),IFERROR(ISNUMBER(VALUE(B41)),FALSE))</formula>
    </cfRule>
    <cfRule type="containsText" dxfId="1565" priority="3" operator="containsText" text="n/a">
      <formula>NOT(ISERROR(SEARCH("n/a",B41)))</formula>
    </cfRule>
    <cfRule type="expression" dxfId="1564" priority="4">
      <formula>OR(ISNUMBER(B41),IFERROR(ISNUMBER(VALUE(B41)),FALSE))</formula>
    </cfRule>
    <cfRule type="expression" dxfId="1563" priority="5">
      <formula>LOWER(B41)="n/a"</formula>
    </cfRule>
    <cfRule type="expression" dxfId="1562" priority="1">
      <formula>LOWER(B41)="n/a"</formula>
    </cfRule>
  </conditionalFormatting>
  <conditionalFormatting sqref="B31:AL31">
    <cfRule type="expression" dxfId="1561" priority="10">
      <formula>LOWER(B31)="n/a"</formula>
    </cfRule>
  </conditionalFormatting>
  <conditionalFormatting sqref="B22:DU22 A23:AN28 AP23:DU28 A29:AM29 AQ29:DU29 A30:AL30 AR30:DU31 A31 S31:AL31 B32:DU32 A33:AN37 AP33:DU37 A38:DU40">
    <cfRule type="expression" dxfId="1560" priority="71">
      <formula>LOWER(A22)="n/a"</formula>
    </cfRule>
    <cfRule type="expression" dxfId="1559" priority="70">
      <formula>OR(ISNUMBER(A22),IFERROR(ISNUMBER(VALUE(A22)),FALSE))</formula>
    </cfRule>
  </conditionalFormatting>
  <conditionalFormatting sqref="B22:DU22 A23:AN28 AP23:DU28 A29:AM29 AQ29:DU29 A30:AL30 AR30:DU31 B32:DU32 A33:AN37 AP33:DU37 A38:DU40 S31:AL31">
    <cfRule type="expression" dxfId="1558" priority="52">
      <formula>OR(ISNUMBER(A22),IFERROR(ISNUMBER(VALUE(A22)),FALSE))</formula>
    </cfRule>
  </conditionalFormatting>
  <conditionalFormatting sqref="B22:XFD22 A23:AN28 AP23:XFD28 A29:AM29 AQ29:XFD29 A30:AL30 AR30:XFD31 S31:AL31 B32:XFD32 A33:AN37 AP33:XFD37 A38:XFD40 A31">
    <cfRule type="containsText" dxfId="1557" priority="55" operator="containsText" text="n/a">
      <formula>NOT(ISERROR(SEARCH("n/a",A22)))</formula>
    </cfRule>
  </conditionalFormatting>
  <conditionalFormatting sqref="AD6:AK6 AN6:BY6 AD7:BY7 AD33:AK33">
    <cfRule type="expression" dxfId="1556" priority="59">
      <formula>ISBLANK(AD$7)=FALSE</formula>
    </cfRule>
  </conditionalFormatting>
  <conditionalFormatting sqref="AD23:AM23">
    <cfRule type="expression" dxfId="1555" priority="61">
      <formula>ISBLANK(AD$7)=FALSE</formula>
    </cfRule>
  </conditionalFormatting>
  <conditionalFormatting sqref="AD24:AN24 AD32:AN32 AD34:AN34">
    <cfRule type="expression" dxfId="1554" priority="62">
      <formula>ISBLANK(AD$17)=FALSE</formula>
    </cfRule>
  </conditionalFormatting>
  <conditionalFormatting sqref="AD5:BY5">
    <cfRule type="expression" dxfId="1553" priority="82">
      <formula>ISBLANK(AD$7)=FALSE</formula>
    </cfRule>
  </conditionalFormatting>
  <conditionalFormatting sqref="AD13:BY13 AD14:AK14 AN14:BY14 AD15:BY15">
    <cfRule type="expression" dxfId="1552" priority="81">
      <formula>ISBLANK(AD$15)=FALSE</formula>
    </cfRule>
  </conditionalFormatting>
  <conditionalFormatting sqref="AD22:BY22">
    <cfRule type="expression" dxfId="1551" priority="64">
      <formula>ISBLANK(AD$17)=FALSE</formula>
    </cfRule>
  </conditionalFormatting>
  <conditionalFormatting sqref="AL6">
    <cfRule type="expression" dxfId="1550" priority="80">
      <formula>ISBLANK(AL$241)=FALSE</formula>
    </cfRule>
  </conditionalFormatting>
  <conditionalFormatting sqref="AL14">
    <cfRule type="expression" dxfId="1549" priority="79">
      <formula>ISBLANK(AL$241)=FALSE</formula>
    </cfRule>
  </conditionalFormatting>
  <conditionalFormatting sqref="AL23">
    <cfRule type="expression" dxfId="1548" priority="60">
      <formula>ISBLANK(AL$200)=FALSE</formula>
    </cfRule>
  </conditionalFormatting>
  <conditionalFormatting sqref="AL33">
    <cfRule type="expression" dxfId="1547" priority="58">
      <formula>ISBLANK(AL$200)=FALSE</formula>
    </cfRule>
  </conditionalFormatting>
  <conditionalFormatting sqref="AM6">
    <cfRule type="expression" dxfId="1546" priority="77">
      <formula>ISBLANK(AM$77)=FALSE</formula>
    </cfRule>
    <cfRule type="containsText" dxfId="1545" priority="76" operator="containsText" text="n/a">
      <formula>NOT(ISERROR(SEARCH("n/a",AM6)))</formula>
    </cfRule>
    <cfRule type="expression" dxfId="1544" priority="78">
      <formula>ISBLANK(AM$242)=FALSE</formula>
    </cfRule>
  </conditionalFormatting>
  <conditionalFormatting sqref="AM14">
    <cfRule type="expression" dxfId="1543" priority="75">
      <formula>ISBLANK(AM$242)=FALSE</formula>
    </cfRule>
    <cfRule type="expression" dxfId="1542" priority="74">
      <formula>ISBLANK(AM$77)=FALSE</formula>
    </cfRule>
    <cfRule type="containsText" dxfId="1541" priority="72" operator="containsText" text="n/a">
      <formula>NOT(ISERROR(SEARCH("n/a",AM14)))</formula>
    </cfRule>
  </conditionalFormatting>
  <conditionalFormatting sqref="AM23 AM33">
    <cfRule type="expression" dxfId="1540" priority="69">
      <formula>ISBLANK(AM$201)=FALSE</formula>
    </cfRule>
    <cfRule type="expression" dxfId="1539" priority="68">
      <formula>ISBLANK(AM$35)=FALSE</formula>
    </cfRule>
  </conditionalFormatting>
  <conditionalFormatting sqref="AN23">
    <cfRule type="expression" dxfId="1538" priority="57">
      <formula>ISBLANK(AN$88)=FALSE</formula>
    </cfRule>
    <cfRule type="expression" dxfId="1537" priority="56">
      <formula>ISBLANK(AN$175)=FALSE</formula>
    </cfRule>
  </conditionalFormatting>
  <conditionalFormatting sqref="AN33">
    <cfRule type="expression" dxfId="1536" priority="54">
      <formula>ISBLANK(AN$88)=FALSE</formula>
    </cfRule>
    <cfRule type="expression" dxfId="1535" priority="53">
      <formula>ISBLANK(AN$175)=FALSE</formula>
    </cfRule>
  </conditionalFormatting>
  <conditionalFormatting sqref="AO23:AO24">
    <cfRule type="expression" dxfId="1534" priority="13">
      <formula>ISBLANK(AO$15)=FALSE</formula>
    </cfRule>
  </conditionalFormatting>
  <conditionalFormatting sqref="AO23:AO26 AO28">
    <cfRule type="expression" dxfId="1533" priority="15">
      <formula>LOWER(AO23)="n/a"</formula>
    </cfRule>
    <cfRule type="expression" dxfId="1532" priority="12">
      <formula>OR(ISNUMBER(AO23),IFERROR(ISNUMBER(VALUE(AO23)),FALSE))</formula>
    </cfRule>
    <cfRule type="expression" dxfId="1531" priority="11">
      <formula>LOWER(AO23)="n/a"</formula>
    </cfRule>
  </conditionalFormatting>
  <conditionalFormatting sqref="AO33:AO34">
    <cfRule type="expression" dxfId="1530" priority="18">
      <formula>ISBLANK(AO$15)=FALSE</formula>
    </cfRule>
  </conditionalFormatting>
  <conditionalFormatting sqref="AO33:AO37">
    <cfRule type="expression" dxfId="1529" priority="17">
      <formula>OR(ISNUMBER(AO33),IFERROR(ISNUMBER(VALUE(AO33)),FALSE))</formula>
    </cfRule>
    <cfRule type="expression" dxfId="1528" priority="16">
      <formula>LOWER(AO33)="n/a"</formula>
    </cfRule>
  </conditionalFormatting>
  <conditionalFormatting sqref="AO37:XFD37">
    <cfRule type="notContainsBlanks" dxfId="1527" priority="19">
      <formula>LEN(TRIM(AO37))&gt;0</formula>
    </cfRule>
  </conditionalFormatting>
  <conditionalFormatting sqref="AP25:XFD25">
    <cfRule type="notContainsBlanks" dxfId="1526" priority="67">
      <formula>LEN(TRIM(AP25))&gt;0</formula>
    </cfRule>
  </conditionalFormatting>
  <conditionalFormatting sqref="AR30:BY31 AO32:BY32">
    <cfRule type="expression" dxfId="1525" priority="66">
      <formula>ISBLANK(AO$26)=FALSE</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CG124"/>
  <sheetViews>
    <sheetView zoomScale="70" zoomScaleNormal="70" workbookViewId="0">
      <pane xSplit="2" topLeftCell="N1" activePane="topRight" state="frozen"/>
      <selection activeCell="AR58" sqref="AR58"/>
      <selection pane="topRight"/>
    </sheetView>
  </sheetViews>
  <sheetFormatPr defaultColWidth="9.1796875" defaultRowHeight="15.5" x14ac:dyDescent="0.35"/>
  <cols>
    <col min="1" max="1" width="12.54296875" style="2931" customWidth="1"/>
    <col min="2" max="2" width="50.81640625" style="2931" bestFit="1" customWidth="1"/>
    <col min="3" max="7" width="12.54296875" style="2931" customWidth="1"/>
    <col min="8" max="8" width="12.54296875" style="2946" customWidth="1"/>
    <col min="9" max="9" width="12.54296875" style="2947" customWidth="1"/>
    <col min="10" max="10" width="12.54296875" style="2948" customWidth="1"/>
    <col min="11" max="11" width="12.54296875" style="2949" customWidth="1"/>
    <col min="12" max="12" width="12.54296875" style="2950" customWidth="1"/>
    <col min="13" max="13" width="12.54296875" style="2951" customWidth="1"/>
    <col min="14" max="14" width="12.54296875" style="2952" customWidth="1"/>
    <col min="15" max="15" width="12.54296875" style="2953" customWidth="1"/>
    <col min="16" max="16" width="12.54296875" style="2954" customWidth="1"/>
    <col min="17" max="17" width="12.54296875" style="2955" customWidth="1"/>
    <col min="18" max="18" width="12.54296875" style="2956" customWidth="1"/>
    <col min="19" max="19" width="12.54296875" style="2957" customWidth="1"/>
    <col min="20" max="20" width="12.54296875" style="2958" customWidth="1"/>
    <col min="21" max="21" width="12.54296875" style="2959" customWidth="1"/>
    <col min="22" max="24" width="12.54296875" style="2960" customWidth="1"/>
    <col min="25" max="25" width="12.54296875" style="2961" customWidth="1"/>
    <col min="26" max="26" width="12.1796875" style="2931" customWidth="1"/>
    <col min="27" max="29" width="12.54296875" style="2931" customWidth="1"/>
    <col min="30" max="30" width="12.81640625" style="2931" customWidth="1"/>
    <col min="31" max="35" width="12.54296875" style="2931" customWidth="1"/>
    <col min="36" max="37" width="12.54296875" style="2962" customWidth="1"/>
    <col min="38" max="38" width="9.1796875" style="3020"/>
    <col min="39" max="39" width="9.1796875" style="3021"/>
    <col min="40" max="85" width="9.1796875" style="2965"/>
    <col min="86" max="16384" width="9.1796875" style="2931"/>
  </cols>
  <sheetData>
    <row r="1" spans="1:85" x14ac:dyDescent="0.35">
      <c r="A1" s="2928"/>
      <c r="B1" s="2928"/>
      <c r="C1" s="2928"/>
      <c r="D1" s="2928"/>
      <c r="E1" s="2928"/>
      <c r="F1" s="2928"/>
      <c r="G1" s="2928"/>
      <c r="H1" s="2928"/>
      <c r="I1" s="2928"/>
      <c r="J1" s="2928"/>
      <c r="K1" s="2928"/>
      <c r="L1" s="2928"/>
      <c r="M1" s="2928"/>
      <c r="N1" s="2928"/>
      <c r="O1" s="2928"/>
      <c r="P1" s="2928"/>
      <c r="Q1" s="2928"/>
      <c r="R1" s="2928"/>
      <c r="S1" s="2928"/>
      <c r="T1" s="2928"/>
      <c r="U1" s="2928"/>
      <c r="V1" s="2928"/>
      <c r="W1" s="2928"/>
      <c r="X1" s="2928"/>
      <c r="Y1" s="2928"/>
      <c r="Z1" s="2928"/>
      <c r="AA1" s="2928"/>
      <c r="AB1" s="2928"/>
      <c r="AC1" s="2928"/>
      <c r="AD1" s="2928"/>
      <c r="AE1" s="2928"/>
      <c r="AF1" s="2928"/>
      <c r="AG1" s="2928"/>
      <c r="AH1" s="2928"/>
      <c r="AI1" s="2911"/>
      <c r="AJ1" s="2928"/>
      <c r="AK1" s="2928"/>
      <c r="AL1" s="2930"/>
      <c r="AM1" s="2930"/>
      <c r="AN1" s="2930"/>
      <c r="AO1" s="2930"/>
      <c r="AP1" s="2995"/>
      <c r="AQ1" s="2995"/>
      <c r="AR1" s="2995"/>
      <c r="AS1" s="2995"/>
      <c r="AT1" s="2995"/>
      <c r="AU1" s="2995"/>
      <c r="AV1" s="2995"/>
      <c r="AW1" s="2995"/>
      <c r="AX1" s="2995"/>
      <c r="AY1" s="2995"/>
      <c r="AZ1" s="2995"/>
      <c r="BA1" s="2995"/>
      <c r="BB1" s="2995"/>
      <c r="BC1" s="2995"/>
      <c r="BD1" s="2995"/>
      <c r="BE1" s="2995"/>
      <c r="BF1" s="2995"/>
      <c r="BG1" s="2995"/>
      <c r="BH1" s="2995"/>
      <c r="BI1" s="2995"/>
      <c r="BJ1" s="2995"/>
      <c r="BK1" s="2995"/>
      <c r="BL1" s="2995"/>
      <c r="BM1" s="2995"/>
      <c r="BN1" s="2995"/>
      <c r="BO1" s="2995"/>
      <c r="BP1" s="2995"/>
      <c r="BQ1" s="2995"/>
      <c r="BR1" s="2995"/>
      <c r="BS1" s="2995"/>
      <c r="BT1" s="2995"/>
      <c r="BU1" s="2995"/>
      <c r="BV1" s="2995"/>
      <c r="BW1" s="2995"/>
      <c r="BX1" s="2995"/>
      <c r="BY1" s="2995"/>
      <c r="BZ1" s="2995"/>
      <c r="CA1" s="2995"/>
      <c r="CB1" s="2995"/>
      <c r="CC1" s="2995"/>
      <c r="CD1" s="2995"/>
      <c r="CE1" s="2995"/>
      <c r="CF1" s="2995"/>
      <c r="CG1" s="2995"/>
    </row>
    <row r="2" spans="1:85" x14ac:dyDescent="0.35">
      <c r="A2" s="2928"/>
      <c r="B2" s="2928"/>
      <c r="C2" s="2928"/>
      <c r="D2" s="2928"/>
      <c r="E2" s="2928"/>
      <c r="F2" s="2928"/>
      <c r="G2" s="2928"/>
      <c r="H2" s="2928"/>
      <c r="I2" s="2928"/>
      <c r="J2" s="2928"/>
      <c r="K2" s="2928"/>
      <c r="L2" s="2928"/>
      <c r="M2" s="2928"/>
      <c r="N2" s="2928"/>
      <c r="O2" s="2928"/>
      <c r="P2" s="2928"/>
      <c r="Q2" s="2928"/>
      <c r="R2" s="2928"/>
      <c r="S2" s="2928"/>
      <c r="T2" s="2928"/>
      <c r="U2" s="2928"/>
      <c r="V2" s="2928"/>
      <c r="W2" s="2928"/>
      <c r="X2" s="2928"/>
      <c r="Y2" s="2928"/>
      <c r="Z2" s="2928"/>
      <c r="AA2" s="2928"/>
      <c r="AB2" s="2928"/>
      <c r="AC2" s="2928"/>
      <c r="AD2" s="2928"/>
      <c r="AE2" s="2928"/>
      <c r="AF2" s="2928"/>
      <c r="AG2" s="2928"/>
      <c r="AH2" s="2928"/>
      <c r="AI2" s="2911"/>
      <c r="AJ2" s="2928"/>
      <c r="AK2" s="2928"/>
      <c r="AL2" s="2930"/>
      <c r="AM2" s="2930"/>
      <c r="AN2" s="2930"/>
      <c r="AO2" s="2930"/>
      <c r="AP2" s="2995"/>
      <c r="AQ2" s="2995"/>
      <c r="AR2" s="2995"/>
      <c r="AS2" s="2995"/>
      <c r="AT2" s="2995"/>
      <c r="AU2" s="2995"/>
      <c r="AV2" s="2995"/>
      <c r="AW2" s="2995"/>
      <c r="AX2" s="2995"/>
      <c r="AY2" s="2995"/>
      <c r="AZ2" s="2995"/>
      <c r="BA2" s="2995"/>
      <c r="BB2" s="2995"/>
      <c r="BC2" s="2995"/>
      <c r="BD2" s="2995"/>
      <c r="BE2" s="2995"/>
      <c r="BF2" s="2995"/>
      <c r="BG2" s="2995"/>
      <c r="BH2" s="2995"/>
      <c r="BI2" s="2995"/>
      <c r="BJ2" s="2995"/>
      <c r="BK2" s="2995"/>
      <c r="BL2" s="2995"/>
      <c r="BM2" s="2995"/>
      <c r="BN2" s="2995"/>
      <c r="BO2" s="2995"/>
      <c r="BP2" s="2995"/>
      <c r="BQ2" s="2995"/>
      <c r="BR2" s="2995"/>
      <c r="BS2" s="2995"/>
      <c r="BT2" s="2995"/>
      <c r="BU2" s="2995"/>
      <c r="BV2" s="2995"/>
      <c r="BW2" s="2995"/>
      <c r="BX2" s="2995"/>
      <c r="BY2" s="2995"/>
      <c r="BZ2" s="2995"/>
      <c r="CA2" s="2995"/>
      <c r="CB2" s="2995"/>
      <c r="CC2" s="2995"/>
      <c r="CD2" s="2995"/>
      <c r="CE2" s="2995"/>
      <c r="CF2" s="2995"/>
      <c r="CG2" s="2995"/>
    </row>
    <row r="3" spans="1:85" s="2654" customFormat="1" ht="63" customHeight="1" x14ac:dyDescent="0.35">
      <c r="A3" s="2649" t="s">
        <v>890</v>
      </c>
      <c r="B3" s="3333" t="s">
        <v>675</v>
      </c>
      <c r="C3" s="3334"/>
      <c r="D3" s="3334"/>
      <c r="E3" s="3334"/>
      <c r="F3" s="3334"/>
      <c r="G3" s="3334"/>
      <c r="H3" s="3334"/>
      <c r="I3" s="3334"/>
      <c r="J3" s="3334"/>
      <c r="K3" s="3334"/>
      <c r="L3" s="3334"/>
      <c r="M3" s="3334"/>
      <c r="N3" s="3334"/>
      <c r="O3" s="3334"/>
      <c r="P3" s="3334"/>
      <c r="Q3" s="3334"/>
      <c r="R3" s="3334"/>
      <c r="S3" s="3334"/>
      <c r="T3" s="3334"/>
      <c r="U3" s="3334"/>
      <c r="V3" s="3334"/>
      <c r="W3" s="3334"/>
      <c r="X3" s="3334"/>
      <c r="Y3" s="3334"/>
      <c r="Z3" s="3334"/>
      <c r="AA3" s="3334"/>
      <c r="AB3" s="2650"/>
      <c r="AC3" s="2650"/>
      <c r="AD3" s="2650"/>
      <c r="AE3" s="2650"/>
      <c r="AF3" s="2650"/>
      <c r="AG3" s="2650"/>
      <c r="AH3" s="2650"/>
      <c r="AI3" s="2650"/>
      <c r="AJ3" s="2650"/>
      <c r="AK3" s="2652"/>
      <c r="AL3" s="2565"/>
      <c r="AM3" s="2565"/>
      <c r="AN3" s="523"/>
      <c r="AO3" s="2932"/>
      <c r="AP3" s="2994"/>
      <c r="AQ3" s="2994"/>
      <c r="AR3" s="2994"/>
      <c r="AS3" s="2994"/>
      <c r="AT3" s="2994"/>
      <c r="AU3" s="2994"/>
      <c r="AV3" s="2994"/>
      <c r="AW3" s="2994"/>
      <c r="AX3" s="2994"/>
      <c r="AY3" s="2994"/>
      <c r="AZ3" s="2994"/>
      <c r="BA3" s="2994"/>
      <c r="BB3" s="2994"/>
      <c r="BC3" s="2994"/>
      <c r="BD3" s="2994"/>
      <c r="BE3" s="2994"/>
      <c r="BF3" s="2994"/>
      <c r="BG3" s="2994"/>
      <c r="BH3" s="2994"/>
      <c r="BI3" s="2994"/>
      <c r="BJ3" s="2994"/>
      <c r="BK3" s="2994"/>
      <c r="BL3" s="2994"/>
      <c r="BM3" s="2994"/>
      <c r="BN3" s="2994"/>
      <c r="BO3" s="2994"/>
      <c r="BP3" s="2994"/>
      <c r="BQ3" s="2994"/>
      <c r="BR3" s="2994"/>
      <c r="BS3" s="2994"/>
      <c r="BT3" s="2994"/>
      <c r="BU3" s="2994"/>
      <c r="BV3" s="2994"/>
      <c r="BW3" s="2994"/>
      <c r="BX3" s="2994"/>
      <c r="BY3" s="2994"/>
      <c r="BZ3" s="2994"/>
      <c r="CA3" s="2994"/>
      <c r="CB3" s="2994"/>
      <c r="CC3" s="2994"/>
      <c r="CD3" s="2994"/>
      <c r="CE3" s="2994"/>
      <c r="CF3" s="2994"/>
      <c r="CG3" s="2994"/>
    </row>
    <row r="4" spans="1:85" ht="46.5" x14ac:dyDescent="0.35">
      <c r="A4" s="2559"/>
      <c r="B4" s="2569" t="s">
        <v>54</v>
      </c>
      <c r="C4" s="2570" t="s">
        <v>6</v>
      </c>
      <c r="D4" s="2571" t="s">
        <v>7</v>
      </c>
      <c r="E4" s="2572" t="s">
        <v>8</v>
      </c>
      <c r="F4" s="2573" t="s">
        <v>123</v>
      </c>
      <c r="G4" s="2574" t="s">
        <v>160</v>
      </c>
      <c r="H4" s="2575" t="s">
        <v>194</v>
      </c>
      <c r="I4" s="2576" t="s">
        <v>202</v>
      </c>
      <c r="J4" s="2577" t="s">
        <v>241</v>
      </c>
      <c r="K4" s="2578" t="s">
        <v>273</v>
      </c>
      <c r="L4" s="2579" t="s">
        <v>284</v>
      </c>
      <c r="M4" s="2580" t="s">
        <v>322</v>
      </c>
      <c r="N4" s="2581" t="s">
        <v>342</v>
      </c>
      <c r="O4" s="2582" t="s">
        <v>356</v>
      </c>
      <c r="P4" s="2583" t="s">
        <v>384</v>
      </c>
      <c r="Q4" s="2584" t="s">
        <v>493</v>
      </c>
      <c r="R4" s="2585" t="s">
        <v>535</v>
      </c>
      <c r="S4" s="2586" t="s">
        <v>541</v>
      </c>
      <c r="T4" s="2587" t="s">
        <v>545</v>
      </c>
      <c r="U4" s="2588" t="s">
        <v>578</v>
      </c>
      <c r="V4" s="2589" t="s">
        <v>586</v>
      </c>
      <c r="W4" s="2589" t="s">
        <v>633</v>
      </c>
      <c r="X4" s="2589" t="s">
        <v>646</v>
      </c>
      <c r="Y4" s="2589" t="s">
        <v>647</v>
      </c>
      <c r="Z4" s="2589" t="s">
        <v>668</v>
      </c>
      <c r="AA4" s="2590" t="s">
        <v>671</v>
      </c>
      <c r="AB4" s="2590" t="s">
        <v>688</v>
      </c>
      <c r="AC4" s="2590" t="s">
        <v>689</v>
      </c>
      <c r="AD4" s="2590" t="s">
        <v>735</v>
      </c>
      <c r="AE4" s="2590" t="s">
        <v>776</v>
      </c>
      <c r="AF4" s="2590" t="s">
        <v>811</v>
      </c>
      <c r="AG4" s="2590" t="s">
        <v>1055</v>
      </c>
      <c r="AH4" s="2590" t="s">
        <v>1072</v>
      </c>
      <c r="AI4" s="2590" t="s">
        <v>1075</v>
      </c>
      <c r="AJ4" s="2590" t="s">
        <v>1117</v>
      </c>
      <c r="AK4" s="2591" t="s">
        <v>1162</v>
      </c>
      <c r="AL4" s="2593" t="s">
        <v>1176</v>
      </c>
      <c r="AM4" s="2933" t="s">
        <v>1211</v>
      </c>
      <c r="AN4" s="3053" t="s">
        <v>1297</v>
      </c>
      <c r="AO4" s="2630" t="s">
        <v>1328</v>
      </c>
      <c r="AP4" s="2995"/>
      <c r="AQ4" s="2995"/>
      <c r="AR4" s="2995"/>
      <c r="AS4" s="2995"/>
      <c r="AT4" s="2995"/>
      <c r="AU4" s="2995"/>
      <c r="AV4" s="2995"/>
      <c r="AW4" s="2995"/>
      <c r="AX4" s="2995"/>
      <c r="AY4" s="2995"/>
      <c r="AZ4" s="2995"/>
      <c r="BA4" s="2995"/>
      <c r="BB4" s="2995"/>
      <c r="BC4" s="2995"/>
      <c r="BD4" s="2995"/>
      <c r="BE4" s="2995"/>
      <c r="BF4" s="2995"/>
      <c r="BG4" s="2995"/>
      <c r="BH4" s="2995"/>
      <c r="BI4" s="2995"/>
      <c r="BJ4" s="2995"/>
      <c r="BK4" s="2995"/>
      <c r="BL4" s="2995"/>
      <c r="BM4" s="2995"/>
      <c r="BN4" s="2995"/>
      <c r="BO4" s="2995"/>
      <c r="BP4" s="2995"/>
      <c r="BQ4" s="2995"/>
      <c r="BR4" s="2995"/>
      <c r="BS4" s="2995"/>
      <c r="BT4" s="2995"/>
      <c r="BU4" s="2995"/>
      <c r="BV4" s="2995"/>
      <c r="BW4" s="2995"/>
      <c r="BX4" s="2995"/>
      <c r="BY4" s="2995"/>
      <c r="BZ4" s="2995"/>
      <c r="CA4" s="2995"/>
      <c r="CB4" s="2995"/>
      <c r="CC4" s="2995"/>
      <c r="CD4" s="2995"/>
      <c r="CE4" s="2995"/>
      <c r="CF4" s="2995"/>
      <c r="CG4" s="2995"/>
    </row>
    <row r="5" spans="1:85" s="3002" customFormat="1" x14ac:dyDescent="0.35">
      <c r="A5" s="2889"/>
      <c r="B5" s="2890" t="s">
        <v>672</v>
      </c>
      <c r="C5" s="2996" t="s">
        <v>10</v>
      </c>
      <c r="D5" s="2996" t="s">
        <v>10</v>
      </c>
      <c r="E5" s="2996" t="s">
        <v>10</v>
      </c>
      <c r="F5" s="2996" t="s">
        <v>10</v>
      </c>
      <c r="G5" s="2996" t="s">
        <v>10</v>
      </c>
      <c r="H5" s="2996" t="s">
        <v>10</v>
      </c>
      <c r="I5" s="2996" t="s">
        <v>10</v>
      </c>
      <c r="J5" s="2996" t="s">
        <v>10</v>
      </c>
      <c r="K5" s="2996" t="s">
        <v>10</v>
      </c>
      <c r="L5" s="2996" t="s">
        <v>10</v>
      </c>
      <c r="M5" s="2996" t="s">
        <v>10</v>
      </c>
      <c r="N5" s="2996" t="s">
        <v>10</v>
      </c>
      <c r="O5" s="2996" t="s">
        <v>10</v>
      </c>
      <c r="P5" s="2996" t="s">
        <v>10</v>
      </c>
      <c r="Q5" s="2996" t="s">
        <v>10</v>
      </c>
      <c r="R5" s="2996" t="s">
        <v>10</v>
      </c>
      <c r="S5" s="2996" t="s">
        <v>10</v>
      </c>
      <c r="T5" s="2996" t="s">
        <v>10</v>
      </c>
      <c r="U5" s="2996" t="s">
        <v>10</v>
      </c>
      <c r="V5" s="2996" t="s">
        <v>10</v>
      </c>
      <c r="W5" s="2996" t="s">
        <v>10</v>
      </c>
      <c r="X5" s="2996" t="s">
        <v>10</v>
      </c>
      <c r="Y5" s="2996" t="s">
        <v>10</v>
      </c>
      <c r="Z5" s="2996" t="s">
        <v>10</v>
      </c>
      <c r="AA5" s="81">
        <v>3.504</v>
      </c>
      <c r="AB5" s="2997" t="s">
        <v>10</v>
      </c>
      <c r="AC5" s="2997" t="s">
        <v>10</v>
      </c>
      <c r="AD5" s="2997" t="s">
        <v>10</v>
      </c>
      <c r="AE5" s="81">
        <v>3.6459999999999999</v>
      </c>
      <c r="AF5" s="2998" t="s">
        <v>10</v>
      </c>
      <c r="AG5" s="2894" t="s">
        <v>10</v>
      </c>
      <c r="AH5" s="2894" t="s">
        <v>10</v>
      </c>
      <c r="AI5" s="2894" t="s">
        <v>10</v>
      </c>
      <c r="AJ5" s="2643" t="s">
        <v>10</v>
      </c>
      <c r="AK5" s="2643" t="s">
        <v>10</v>
      </c>
      <c r="AL5" s="2999" t="s">
        <v>10</v>
      </c>
      <c r="AM5" s="2643" t="s">
        <v>10</v>
      </c>
      <c r="AN5" s="2643" t="s">
        <v>10</v>
      </c>
      <c r="AO5" s="3000" t="s">
        <v>10</v>
      </c>
      <c r="AP5" s="3001"/>
      <c r="AQ5" s="3001"/>
      <c r="AR5" s="3001"/>
      <c r="AS5" s="3001"/>
      <c r="AT5" s="3001"/>
      <c r="AU5" s="3001"/>
      <c r="AV5" s="3001"/>
      <c r="AW5" s="3001"/>
      <c r="AX5" s="3001"/>
      <c r="AY5" s="3001"/>
      <c r="AZ5" s="3001"/>
      <c r="BA5" s="3001"/>
      <c r="BB5" s="3001"/>
      <c r="BC5" s="3001"/>
      <c r="BD5" s="3001"/>
      <c r="BE5" s="3001"/>
      <c r="BF5" s="3001"/>
      <c r="BG5" s="3001"/>
      <c r="BH5" s="3001"/>
      <c r="BI5" s="3001"/>
      <c r="BJ5" s="3001"/>
      <c r="BK5" s="3001"/>
      <c r="BL5" s="3001"/>
      <c r="BM5" s="3001"/>
      <c r="BN5" s="3001"/>
      <c r="BO5" s="3001"/>
      <c r="BP5" s="3001"/>
      <c r="BQ5" s="3001"/>
      <c r="BR5" s="3001"/>
      <c r="BS5" s="3001"/>
      <c r="BT5" s="3001"/>
      <c r="BU5" s="3001"/>
      <c r="BV5" s="3001"/>
      <c r="BW5" s="3001"/>
      <c r="BX5" s="3001"/>
      <c r="BY5" s="3001"/>
      <c r="BZ5" s="3001"/>
      <c r="CA5" s="3001"/>
      <c r="CB5" s="3001"/>
      <c r="CC5" s="3001"/>
      <c r="CD5" s="3001"/>
      <c r="CE5" s="3001"/>
      <c r="CF5" s="3001"/>
      <c r="CG5" s="3001"/>
    </row>
    <row r="6" spans="1:85" s="3002" customFormat="1" x14ac:dyDescent="0.35">
      <c r="A6" s="2898"/>
      <c r="B6" s="2899" t="s">
        <v>674</v>
      </c>
      <c r="C6" s="3003" t="s">
        <v>10</v>
      </c>
      <c r="D6" s="3003" t="s">
        <v>10</v>
      </c>
      <c r="E6" s="3003" t="s">
        <v>10</v>
      </c>
      <c r="F6" s="3003" t="s">
        <v>10</v>
      </c>
      <c r="G6" s="3003" t="s">
        <v>10</v>
      </c>
      <c r="H6" s="3003" t="s">
        <v>10</v>
      </c>
      <c r="I6" s="3003" t="s">
        <v>10</v>
      </c>
      <c r="J6" s="3003" t="s">
        <v>10</v>
      </c>
      <c r="K6" s="3003" t="s">
        <v>10</v>
      </c>
      <c r="L6" s="3003" t="s">
        <v>10</v>
      </c>
      <c r="M6" s="3003" t="s">
        <v>10</v>
      </c>
      <c r="N6" s="3003" t="s">
        <v>10</v>
      </c>
      <c r="O6" s="3003" t="s">
        <v>10</v>
      </c>
      <c r="P6" s="3003" t="s">
        <v>10</v>
      </c>
      <c r="Q6" s="3003" t="s">
        <v>10</v>
      </c>
      <c r="R6" s="3003" t="s">
        <v>10</v>
      </c>
      <c r="S6" s="3003" t="s">
        <v>10</v>
      </c>
      <c r="T6" s="3003" t="s">
        <v>10</v>
      </c>
      <c r="U6" s="3003" t="s">
        <v>10</v>
      </c>
      <c r="V6" s="3003" t="s">
        <v>10</v>
      </c>
      <c r="W6" s="3003" t="s">
        <v>10</v>
      </c>
      <c r="X6" s="3003" t="s">
        <v>10</v>
      </c>
      <c r="Y6" s="3003" t="s">
        <v>10</v>
      </c>
      <c r="Z6" s="3003" t="s">
        <v>10</v>
      </c>
      <c r="AA6" s="81">
        <v>5.0670000000000002</v>
      </c>
      <c r="AB6" s="81">
        <v>5.7519999999999998</v>
      </c>
      <c r="AC6" s="2643" t="s">
        <v>10</v>
      </c>
      <c r="AD6" s="81">
        <v>6.4589999999999996</v>
      </c>
      <c r="AE6" s="81">
        <v>6.8140000000000001</v>
      </c>
      <c r="AF6" s="81">
        <v>6.976</v>
      </c>
      <c r="AG6" s="81">
        <v>6.875</v>
      </c>
      <c r="AH6" s="81">
        <v>6.9320000000000004</v>
      </c>
      <c r="AI6" s="81">
        <v>6.7880000000000003</v>
      </c>
      <c r="AJ6" s="81">
        <v>6.4340000000000002</v>
      </c>
      <c r="AK6" s="2643" t="s">
        <v>10</v>
      </c>
      <c r="AL6" s="2643" t="s">
        <v>10</v>
      </c>
      <c r="AM6" s="81">
        <v>6.2480000000000002</v>
      </c>
      <c r="AN6" s="2643" t="s">
        <v>10</v>
      </c>
      <c r="AO6" s="3000" t="s">
        <v>10</v>
      </c>
      <c r="AP6" s="3001"/>
      <c r="AQ6" s="3001"/>
      <c r="AR6" s="3001"/>
      <c r="AS6" s="3001"/>
      <c r="AT6" s="3001"/>
      <c r="AU6" s="3001"/>
      <c r="AV6" s="3001"/>
      <c r="AW6" s="3001"/>
      <c r="AX6" s="3001"/>
      <c r="AY6" s="3001"/>
      <c r="AZ6" s="3001"/>
      <c r="BA6" s="3001"/>
      <c r="BB6" s="3001"/>
      <c r="BC6" s="3001"/>
      <c r="BD6" s="3001"/>
      <c r="BE6" s="3001"/>
      <c r="BF6" s="3001"/>
      <c r="BG6" s="3001"/>
      <c r="BH6" s="3001"/>
      <c r="BI6" s="3001"/>
      <c r="BJ6" s="3001"/>
      <c r="BK6" s="3001"/>
      <c r="BL6" s="3001"/>
      <c r="BM6" s="3001"/>
      <c r="BN6" s="3001"/>
      <c r="BO6" s="3001"/>
      <c r="BP6" s="3001"/>
      <c r="BQ6" s="3001"/>
      <c r="BR6" s="3001"/>
      <c r="BS6" s="3001"/>
      <c r="BT6" s="3001"/>
      <c r="BU6" s="3001"/>
      <c r="BV6" s="3001"/>
      <c r="BW6" s="3001"/>
      <c r="BX6" s="3001"/>
      <c r="BY6" s="3001"/>
      <c r="BZ6" s="3001"/>
      <c r="CA6" s="3001"/>
      <c r="CB6" s="3001"/>
      <c r="CC6" s="3001"/>
      <c r="CD6" s="3001"/>
      <c r="CE6" s="3001"/>
      <c r="CF6" s="3001"/>
      <c r="CG6" s="3001"/>
    </row>
    <row r="7" spans="1:85" s="3002" customFormat="1" x14ac:dyDescent="0.35">
      <c r="A7" s="2898"/>
      <c r="B7" s="2900" t="s">
        <v>673</v>
      </c>
      <c r="C7" s="3004" t="s">
        <v>10</v>
      </c>
      <c r="D7" s="3004" t="s">
        <v>10</v>
      </c>
      <c r="E7" s="3004" t="s">
        <v>10</v>
      </c>
      <c r="F7" s="3004" t="s">
        <v>10</v>
      </c>
      <c r="G7" s="3004" t="s">
        <v>10</v>
      </c>
      <c r="H7" s="3004" t="s">
        <v>10</v>
      </c>
      <c r="I7" s="3004" t="s">
        <v>10</v>
      </c>
      <c r="J7" s="3004" t="s">
        <v>10</v>
      </c>
      <c r="K7" s="3004" t="s">
        <v>10</v>
      </c>
      <c r="L7" s="3004" t="s">
        <v>10</v>
      </c>
      <c r="M7" s="3004" t="s">
        <v>10</v>
      </c>
      <c r="N7" s="3004" t="s">
        <v>10</v>
      </c>
      <c r="O7" s="3004" t="s">
        <v>10</v>
      </c>
      <c r="P7" s="3004" t="s">
        <v>10</v>
      </c>
      <c r="Q7" s="3004" t="s">
        <v>10</v>
      </c>
      <c r="R7" s="3004" t="s">
        <v>10</v>
      </c>
      <c r="S7" s="3004" t="s">
        <v>10</v>
      </c>
      <c r="T7" s="3004" t="s">
        <v>10</v>
      </c>
      <c r="U7" s="3004" t="s">
        <v>10</v>
      </c>
      <c r="V7" s="3004" t="s">
        <v>10</v>
      </c>
      <c r="W7" s="3004" t="s">
        <v>10</v>
      </c>
      <c r="X7" s="3004" t="s">
        <v>10</v>
      </c>
      <c r="Y7" s="3004" t="s">
        <v>10</v>
      </c>
      <c r="Z7" s="3004" t="s">
        <v>10</v>
      </c>
      <c r="AA7" s="81">
        <v>5.7670000000000003</v>
      </c>
      <c r="AB7" s="81">
        <v>5.9539999999999997</v>
      </c>
      <c r="AC7" s="2888" t="s">
        <v>10</v>
      </c>
      <c r="AD7" s="81">
        <v>6.2039999999999997</v>
      </c>
      <c r="AE7" s="81">
        <v>6.1680000000000001</v>
      </c>
      <c r="AF7" s="81">
        <v>6.032</v>
      </c>
      <c r="AG7" s="81">
        <v>5.9320000000000004</v>
      </c>
      <c r="AH7" s="81">
        <v>6.1079999999999997</v>
      </c>
      <c r="AI7" s="81">
        <v>6.2229999999999999</v>
      </c>
      <c r="AJ7" s="81">
        <v>6.0129999999999999</v>
      </c>
      <c r="AK7" s="2888" t="s">
        <v>10</v>
      </c>
      <c r="AL7" s="3005" t="s">
        <v>10</v>
      </c>
      <c r="AM7" s="81">
        <v>5.8010000000000002</v>
      </c>
      <c r="AN7" s="3005" t="s">
        <v>10</v>
      </c>
      <c r="AO7" s="3006" t="s">
        <v>10</v>
      </c>
      <c r="AP7" s="3001"/>
      <c r="AQ7" s="3001"/>
      <c r="AR7" s="3001"/>
      <c r="AS7" s="3001"/>
      <c r="AT7" s="3001"/>
      <c r="AU7" s="3001"/>
      <c r="AV7" s="3001"/>
      <c r="AW7" s="3001"/>
      <c r="AX7" s="3001"/>
      <c r="AY7" s="3001"/>
      <c r="AZ7" s="3001"/>
      <c r="BA7" s="3001"/>
      <c r="BB7" s="3001"/>
      <c r="BC7" s="3001"/>
      <c r="BD7" s="3001"/>
      <c r="BE7" s="3001"/>
      <c r="BF7" s="3001"/>
      <c r="BG7" s="3001"/>
      <c r="BH7" s="3001"/>
      <c r="BI7" s="3001"/>
      <c r="BJ7" s="3001"/>
      <c r="BK7" s="3001"/>
      <c r="BL7" s="3001"/>
      <c r="BM7" s="3001"/>
      <c r="BN7" s="3001"/>
      <c r="BO7" s="3001"/>
      <c r="BP7" s="3001"/>
      <c r="BQ7" s="3001"/>
      <c r="BR7" s="3001"/>
      <c r="BS7" s="3001"/>
      <c r="BT7" s="3001"/>
      <c r="BU7" s="3001"/>
      <c r="BV7" s="3001"/>
      <c r="BW7" s="3001"/>
      <c r="BX7" s="3001"/>
      <c r="BY7" s="3001"/>
      <c r="BZ7" s="3001"/>
      <c r="CA7" s="3001"/>
      <c r="CB7" s="3001"/>
      <c r="CC7" s="3001"/>
      <c r="CD7" s="3001"/>
      <c r="CE7" s="3001"/>
      <c r="CF7" s="3001"/>
      <c r="CG7" s="3001"/>
    </row>
    <row r="8" spans="1:85" ht="15.65" hidden="1" customHeight="1" x14ac:dyDescent="0.35">
      <c r="A8" s="2756"/>
      <c r="B8" s="2559"/>
      <c r="C8" s="2559"/>
      <c r="D8" s="2559"/>
      <c r="E8" s="2559"/>
      <c r="F8" s="2559"/>
      <c r="G8" s="2752"/>
      <c r="H8" s="2775"/>
      <c r="I8" s="2757"/>
      <c r="J8" s="2776"/>
      <c r="K8" s="2777"/>
      <c r="L8" s="2778"/>
      <c r="M8" s="2779"/>
      <c r="N8" s="2780"/>
      <c r="O8" s="2781"/>
      <c r="P8" s="2782"/>
      <c r="Q8" s="2783"/>
      <c r="R8" s="2757"/>
      <c r="S8" s="2753"/>
      <c r="T8" s="2754"/>
      <c r="U8" s="2755"/>
      <c r="V8" s="2756"/>
      <c r="W8" s="2756"/>
      <c r="X8" s="2756"/>
      <c r="Y8" s="2752"/>
      <c r="Z8" s="2559"/>
      <c r="AA8" s="2559"/>
      <c r="AB8" s="2752"/>
      <c r="AC8" s="2752"/>
      <c r="AD8" s="2752"/>
      <c r="AE8" s="2752"/>
      <c r="AF8" s="2752"/>
      <c r="AG8" s="2752"/>
      <c r="AH8" s="2752"/>
      <c r="AI8" s="2911"/>
      <c r="AJ8" s="2928"/>
      <c r="AK8" s="2928"/>
      <c r="AL8" s="2930"/>
      <c r="AM8" s="2930"/>
      <c r="AN8" s="2930"/>
      <c r="AO8" s="2930"/>
      <c r="AP8" s="2995"/>
      <c r="AQ8" s="2995"/>
      <c r="AR8" s="2995"/>
      <c r="AS8" s="2995"/>
      <c r="AT8" s="2995"/>
      <c r="AU8" s="2995"/>
      <c r="AV8" s="2995"/>
      <c r="AW8" s="2995"/>
      <c r="AX8" s="2995"/>
      <c r="AY8" s="2995"/>
      <c r="AZ8" s="2995"/>
      <c r="BA8" s="2995"/>
      <c r="BB8" s="2995"/>
      <c r="BC8" s="2995"/>
      <c r="BD8" s="2995"/>
      <c r="BE8" s="2995"/>
      <c r="BF8" s="2995"/>
      <c r="BG8" s="2995"/>
      <c r="BH8" s="2995"/>
      <c r="BI8" s="2995"/>
      <c r="BJ8" s="2995"/>
      <c r="BK8" s="2995"/>
      <c r="BL8" s="2995"/>
      <c r="BM8" s="2995"/>
      <c r="BN8" s="2995"/>
      <c r="BO8" s="2995"/>
      <c r="BP8" s="2995"/>
      <c r="BQ8" s="2995"/>
      <c r="BR8" s="2995"/>
      <c r="BS8" s="2995"/>
      <c r="BT8" s="2995"/>
      <c r="BU8" s="2995"/>
      <c r="BV8" s="2995"/>
      <c r="BW8" s="2995"/>
      <c r="BX8" s="2995"/>
      <c r="BY8" s="2995"/>
      <c r="BZ8" s="2995"/>
      <c r="CA8" s="2995"/>
      <c r="CB8" s="2995"/>
      <c r="CC8" s="2995"/>
      <c r="CD8" s="2995"/>
      <c r="CE8" s="2995"/>
      <c r="CF8" s="2995"/>
      <c r="CG8" s="2995"/>
    </row>
    <row r="9" spans="1:85" x14ac:dyDescent="0.35">
      <c r="A9" s="2559"/>
      <c r="B9" s="3335" t="s">
        <v>683</v>
      </c>
      <c r="C9" s="3336"/>
      <c r="D9" s="3336"/>
      <c r="E9" s="3336"/>
      <c r="F9" s="3336"/>
      <c r="G9" s="3336"/>
      <c r="H9" s="3336"/>
      <c r="I9" s="3336"/>
      <c r="J9" s="3336"/>
      <c r="K9" s="3336"/>
      <c r="L9" s="3336"/>
      <c r="M9" s="3336"/>
      <c r="N9" s="3336"/>
      <c r="O9" s="3336"/>
      <c r="P9" s="3336"/>
      <c r="Q9" s="3336"/>
      <c r="R9" s="3336"/>
      <c r="S9" s="2758"/>
      <c r="T9" s="2759"/>
      <c r="U9" s="2760"/>
      <c r="V9" s="2761"/>
      <c r="W9" s="2761"/>
      <c r="X9" s="2761"/>
      <c r="Y9" s="2752"/>
      <c r="Z9" s="2559"/>
      <c r="AA9" s="2559"/>
      <c r="AB9" s="2752"/>
      <c r="AC9" s="2752"/>
      <c r="AD9" s="2752"/>
      <c r="AE9" s="2752"/>
      <c r="AF9" s="2752"/>
      <c r="AG9" s="2752"/>
      <c r="AH9" s="2752"/>
      <c r="AI9" s="2911"/>
      <c r="AJ9" s="2928"/>
      <c r="AK9" s="2928"/>
      <c r="AL9" s="2930"/>
      <c r="AM9" s="2930"/>
      <c r="AN9" s="2930"/>
      <c r="AO9" s="2930"/>
      <c r="AP9" s="2995"/>
      <c r="AQ9" s="2995"/>
      <c r="AR9" s="2995"/>
      <c r="AS9" s="2995"/>
      <c r="AT9" s="2995"/>
      <c r="AU9" s="2995"/>
      <c r="AV9" s="2995"/>
      <c r="AW9" s="2995"/>
      <c r="AX9" s="2995"/>
      <c r="AY9" s="2995"/>
      <c r="AZ9" s="2995"/>
      <c r="BA9" s="2995"/>
      <c r="BB9" s="2995"/>
      <c r="BC9" s="2995"/>
      <c r="BD9" s="2995"/>
      <c r="BE9" s="2995"/>
      <c r="BF9" s="2995"/>
      <c r="BG9" s="2995"/>
      <c r="BH9" s="2995"/>
      <c r="BI9" s="2995"/>
      <c r="BJ9" s="2995"/>
      <c r="BK9" s="2995"/>
      <c r="BL9" s="2995"/>
      <c r="BM9" s="2995"/>
      <c r="BN9" s="2995"/>
      <c r="BO9" s="2995"/>
      <c r="BP9" s="2995"/>
      <c r="BQ9" s="2995"/>
      <c r="BR9" s="2995"/>
      <c r="BS9" s="2995"/>
      <c r="BT9" s="2995"/>
      <c r="BU9" s="2995"/>
      <c r="BV9" s="2995"/>
      <c r="BW9" s="2995"/>
      <c r="BX9" s="2995"/>
      <c r="BY9" s="2995"/>
      <c r="BZ9" s="2995"/>
      <c r="CA9" s="2995"/>
      <c r="CB9" s="2995"/>
      <c r="CC9" s="2995"/>
      <c r="CD9" s="2995"/>
      <c r="CE9" s="2995"/>
      <c r="CF9" s="2995"/>
      <c r="CG9" s="2995"/>
    </row>
    <row r="10" spans="1:85" x14ac:dyDescent="0.35">
      <c r="A10" s="2752"/>
      <c r="B10" s="2752"/>
      <c r="C10" s="2752"/>
      <c r="D10" s="2752"/>
      <c r="E10" s="2752"/>
      <c r="F10" s="2752"/>
      <c r="G10" s="2752"/>
      <c r="H10" s="2775"/>
      <c r="I10" s="2757"/>
      <c r="J10" s="2776"/>
      <c r="K10" s="2777"/>
      <c r="L10" s="2778"/>
      <c r="M10" s="2779"/>
      <c r="N10" s="2780"/>
      <c r="O10" s="2781"/>
      <c r="P10" s="2782"/>
      <c r="Q10" s="2783"/>
      <c r="R10" s="2757"/>
      <c r="S10" s="2753"/>
      <c r="T10" s="2754"/>
      <c r="U10" s="2755"/>
      <c r="V10" s="2756"/>
      <c r="W10" s="2756"/>
      <c r="X10" s="2756"/>
      <c r="Y10" s="2752"/>
      <c r="Z10" s="2559"/>
      <c r="AA10" s="2559"/>
      <c r="AB10" s="2762"/>
      <c r="AC10" s="2762"/>
      <c r="AD10" s="2762"/>
      <c r="AE10" s="2762"/>
      <c r="AF10" s="2762"/>
      <c r="AG10" s="2752"/>
      <c r="AH10" s="2752"/>
      <c r="AI10" s="2911"/>
      <c r="AJ10" s="2928"/>
      <c r="AK10" s="2928"/>
      <c r="AL10" s="2930"/>
      <c r="AM10" s="2930"/>
      <c r="AN10" s="2930"/>
      <c r="AO10" s="2930"/>
      <c r="AP10" s="2995"/>
      <c r="AQ10" s="2995"/>
      <c r="AR10" s="2995"/>
      <c r="AS10" s="2995"/>
      <c r="AT10" s="2995"/>
      <c r="AU10" s="2995"/>
      <c r="AV10" s="2995"/>
      <c r="AW10" s="2995"/>
      <c r="AX10" s="2995"/>
      <c r="AY10" s="2995"/>
      <c r="AZ10" s="2995"/>
      <c r="BA10" s="2995"/>
      <c r="BB10" s="2995"/>
      <c r="BC10" s="2995"/>
      <c r="BD10" s="2995"/>
      <c r="BE10" s="2995"/>
      <c r="BF10" s="2995"/>
      <c r="BG10" s="2995"/>
      <c r="BH10" s="2995"/>
      <c r="BI10" s="2995"/>
      <c r="BJ10" s="2995"/>
      <c r="BK10" s="2995"/>
      <c r="BL10" s="2995"/>
      <c r="BM10" s="2995"/>
      <c r="BN10" s="2995"/>
      <c r="BO10" s="2995"/>
      <c r="BP10" s="2995"/>
      <c r="BQ10" s="2995"/>
      <c r="BR10" s="2995"/>
      <c r="BS10" s="2995"/>
      <c r="BT10" s="2995"/>
      <c r="BU10" s="2995"/>
      <c r="BV10" s="2995"/>
      <c r="BW10" s="2995"/>
      <c r="BX10" s="2995"/>
      <c r="BY10" s="2995"/>
      <c r="BZ10" s="2995"/>
      <c r="CA10" s="2995"/>
      <c r="CB10" s="2995"/>
      <c r="CC10" s="2995"/>
      <c r="CD10" s="2995"/>
      <c r="CE10" s="2995"/>
      <c r="CF10" s="2995"/>
      <c r="CG10" s="2995"/>
    </row>
    <row r="11" spans="1:85" s="2654" customFormat="1" ht="63" customHeight="1" x14ac:dyDescent="0.35">
      <c r="A11" s="2649" t="s">
        <v>891</v>
      </c>
      <c r="B11" s="3333" t="s">
        <v>679</v>
      </c>
      <c r="C11" s="3334"/>
      <c r="D11" s="3334"/>
      <c r="E11" s="3334"/>
      <c r="F11" s="3334"/>
      <c r="G11" s="3334"/>
      <c r="H11" s="3334"/>
      <c r="I11" s="3334"/>
      <c r="J11" s="3334"/>
      <c r="K11" s="3334"/>
      <c r="L11" s="3334"/>
      <c r="M11" s="3334"/>
      <c r="N11" s="3334"/>
      <c r="O11" s="3334"/>
      <c r="P11" s="3334"/>
      <c r="Q11" s="3334"/>
      <c r="R11" s="3334"/>
      <c r="S11" s="3334"/>
      <c r="T11" s="3334"/>
      <c r="U11" s="3334"/>
      <c r="V11" s="3334"/>
      <c r="W11" s="3334"/>
      <c r="X11" s="3334"/>
      <c r="Y11" s="3334"/>
      <c r="Z11" s="3334"/>
      <c r="AA11" s="3334"/>
      <c r="AB11" s="2653"/>
      <c r="AC11" s="2653"/>
      <c r="AD11" s="2653"/>
      <c r="AE11" s="2653"/>
      <c r="AF11" s="2653"/>
      <c r="AG11" s="2650"/>
      <c r="AH11" s="2650"/>
      <c r="AI11" s="2650"/>
      <c r="AJ11" s="2650"/>
      <c r="AK11" s="2652"/>
      <c r="AL11" s="523"/>
      <c r="AM11" s="523"/>
      <c r="AN11" s="523"/>
      <c r="AO11" s="2932"/>
      <c r="AP11" s="2994"/>
      <c r="AQ11" s="2994"/>
      <c r="AR11" s="2994"/>
      <c r="AS11" s="2994"/>
      <c r="AT11" s="2994"/>
      <c r="AU11" s="2994"/>
      <c r="AV11" s="2994"/>
      <c r="AW11" s="2994"/>
      <c r="AX11" s="2994"/>
      <c r="AY11" s="2994"/>
      <c r="AZ11" s="2994"/>
      <c r="BA11" s="2994"/>
      <c r="BB11" s="2994"/>
      <c r="BC11" s="2994"/>
      <c r="BD11" s="2994"/>
      <c r="BE11" s="2994"/>
      <c r="BF11" s="2994"/>
      <c r="BG11" s="2994"/>
      <c r="BH11" s="2994"/>
      <c r="BI11" s="2994"/>
      <c r="BJ11" s="2994"/>
      <c r="BK11" s="2994"/>
      <c r="BL11" s="2994"/>
      <c r="BM11" s="2994"/>
      <c r="BN11" s="2994"/>
      <c r="BO11" s="2994"/>
      <c r="BP11" s="2994"/>
      <c r="BQ11" s="2994"/>
      <c r="BR11" s="2994"/>
      <c r="BS11" s="2994"/>
      <c r="BT11" s="2994"/>
      <c r="BU11" s="2994"/>
      <c r="BV11" s="2994"/>
      <c r="BW11" s="2994"/>
      <c r="BX11" s="2994"/>
      <c r="BY11" s="2994"/>
      <c r="BZ11" s="2994"/>
      <c r="CA11" s="2994"/>
      <c r="CB11" s="2994"/>
      <c r="CC11" s="2994"/>
      <c r="CD11" s="2994"/>
      <c r="CE11" s="2994"/>
      <c r="CF11" s="2994"/>
      <c r="CG11" s="2994"/>
    </row>
    <row r="12" spans="1:85" ht="46.5" x14ac:dyDescent="0.35">
      <c r="A12" s="2559"/>
      <c r="B12" s="2569" t="s">
        <v>54</v>
      </c>
      <c r="C12" s="2570" t="s">
        <v>6</v>
      </c>
      <c r="D12" s="2571" t="s">
        <v>7</v>
      </c>
      <c r="E12" s="2572" t="s">
        <v>8</v>
      </c>
      <c r="F12" s="2573" t="s">
        <v>123</v>
      </c>
      <c r="G12" s="2574" t="s">
        <v>160</v>
      </c>
      <c r="H12" s="2575" t="s">
        <v>194</v>
      </c>
      <c r="I12" s="2576" t="s">
        <v>202</v>
      </c>
      <c r="J12" s="2577" t="s">
        <v>241</v>
      </c>
      <c r="K12" s="2578" t="s">
        <v>273</v>
      </c>
      <c r="L12" s="2579" t="s">
        <v>284</v>
      </c>
      <c r="M12" s="2580" t="s">
        <v>322</v>
      </c>
      <c r="N12" s="2581" t="s">
        <v>342</v>
      </c>
      <c r="O12" s="2582" t="s">
        <v>356</v>
      </c>
      <c r="P12" s="2583" t="s">
        <v>384</v>
      </c>
      <c r="Q12" s="2584" t="s">
        <v>493</v>
      </c>
      <c r="R12" s="2585" t="s">
        <v>535</v>
      </c>
      <c r="S12" s="2586" t="s">
        <v>541</v>
      </c>
      <c r="T12" s="2587" t="s">
        <v>545</v>
      </c>
      <c r="U12" s="2588" t="s">
        <v>578</v>
      </c>
      <c r="V12" s="2589" t="s">
        <v>586</v>
      </c>
      <c r="W12" s="2589" t="s">
        <v>633</v>
      </c>
      <c r="X12" s="2589" t="s">
        <v>646</v>
      </c>
      <c r="Y12" s="2589" t="s">
        <v>647</v>
      </c>
      <c r="Z12" s="2589" t="s">
        <v>668</v>
      </c>
      <c r="AA12" s="2589" t="s">
        <v>671</v>
      </c>
      <c r="AB12" s="2590" t="s">
        <v>688</v>
      </c>
      <c r="AC12" s="2590" t="s">
        <v>689</v>
      </c>
      <c r="AD12" s="2590" t="s">
        <v>735</v>
      </c>
      <c r="AE12" s="2590" t="s">
        <v>776</v>
      </c>
      <c r="AF12" s="2590" t="s">
        <v>811</v>
      </c>
      <c r="AG12" s="2590" t="s">
        <v>1055</v>
      </c>
      <c r="AH12" s="2590" t="s">
        <v>1072</v>
      </c>
      <c r="AI12" s="2590" t="s">
        <v>1075</v>
      </c>
      <c r="AJ12" s="2590" t="s">
        <v>1117</v>
      </c>
      <c r="AK12" s="2591" t="s">
        <v>1162</v>
      </c>
      <c r="AL12" s="2593" t="s">
        <v>1176</v>
      </c>
      <c r="AM12" s="2933" t="s">
        <v>1211</v>
      </c>
      <c r="AN12" s="3053" t="s">
        <v>1297</v>
      </c>
      <c r="AO12" s="2630" t="s">
        <v>1328</v>
      </c>
      <c r="AP12" s="2995"/>
      <c r="AQ12" s="2995"/>
      <c r="AR12" s="2995"/>
      <c r="AS12" s="2995"/>
      <c r="AT12" s="2995"/>
      <c r="AU12" s="2995"/>
      <c r="AV12" s="2995"/>
      <c r="AW12" s="2995"/>
      <c r="AX12" s="2995"/>
      <c r="AY12" s="2995"/>
      <c r="AZ12" s="2995"/>
      <c r="BA12" s="2995"/>
      <c r="BB12" s="2995"/>
      <c r="BC12" s="2995"/>
      <c r="BD12" s="2995"/>
      <c r="BE12" s="2995"/>
      <c r="BF12" s="2995"/>
      <c r="BG12" s="2995"/>
      <c r="BH12" s="2995"/>
      <c r="BI12" s="2995"/>
      <c r="BJ12" s="2995"/>
      <c r="BK12" s="2995"/>
      <c r="BL12" s="2995"/>
      <c r="BM12" s="2995"/>
      <c r="BN12" s="2995"/>
      <c r="BO12" s="2995"/>
      <c r="BP12" s="2995"/>
      <c r="BQ12" s="2995"/>
      <c r="BR12" s="2995"/>
      <c r="BS12" s="2995"/>
      <c r="BT12" s="2995"/>
      <c r="BU12" s="2995"/>
      <c r="BV12" s="2995"/>
      <c r="BW12" s="2995"/>
      <c r="BX12" s="2995"/>
      <c r="BY12" s="2995"/>
      <c r="BZ12" s="2995"/>
      <c r="CA12" s="2995"/>
      <c r="CB12" s="2995"/>
      <c r="CC12" s="2995"/>
      <c r="CD12" s="2995"/>
      <c r="CE12" s="2995"/>
      <c r="CF12" s="2995"/>
      <c r="CG12" s="2995"/>
    </row>
    <row r="13" spans="1:85" x14ac:dyDescent="0.35">
      <c r="A13" s="2783"/>
      <c r="B13" s="2596" t="s">
        <v>676</v>
      </c>
      <c r="C13" s="2598" t="s">
        <v>10</v>
      </c>
      <c r="D13" s="2598" t="s">
        <v>10</v>
      </c>
      <c r="E13" s="2598" t="s">
        <v>10</v>
      </c>
      <c r="F13" s="2598" t="s">
        <v>10</v>
      </c>
      <c r="G13" s="2598" t="s">
        <v>10</v>
      </c>
      <c r="H13" s="2598" t="s">
        <v>10</v>
      </c>
      <c r="I13" s="2598" t="s">
        <v>10</v>
      </c>
      <c r="J13" s="2598" t="s">
        <v>10</v>
      </c>
      <c r="K13" s="2598" t="s">
        <v>10</v>
      </c>
      <c r="L13" s="2598" t="s">
        <v>10</v>
      </c>
      <c r="M13" s="2598" t="s">
        <v>10</v>
      </c>
      <c r="N13" s="2598" t="s">
        <v>10</v>
      </c>
      <c r="O13" s="2598" t="s">
        <v>10</v>
      </c>
      <c r="P13" s="2598" t="s">
        <v>10</v>
      </c>
      <c r="Q13" s="2598" t="s">
        <v>10</v>
      </c>
      <c r="R13" s="2598" t="s">
        <v>10</v>
      </c>
      <c r="S13" s="2598" t="s">
        <v>10</v>
      </c>
      <c r="T13" s="2598" t="s">
        <v>10</v>
      </c>
      <c r="U13" s="2598" t="s">
        <v>10</v>
      </c>
      <c r="V13" s="2598" t="s">
        <v>10</v>
      </c>
      <c r="W13" s="2598" t="s">
        <v>10</v>
      </c>
      <c r="X13" s="2598" t="s">
        <v>10</v>
      </c>
      <c r="Y13" s="2598" t="s">
        <v>10</v>
      </c>
      <c r="Z13" s="2598" t="s">
        <v>10</v>
      </c>
      <c r="AA13" s="81">
        <v>4.1639999999999997</v>
      </c>
      <c r="AB13" s="2942" t="s">
        <v>10</v>
      </c>
      <c r="AC13" s="2942" t="s">
        <v>10</v>
      </c>
      <c r="AD13" s="2942" t="s">
        <v>10</v>
      </c>
      <c r="AE13" s="2942" t="s">
        <v>10</v>
      </c>
      <c r="AF13" s="2942" t="s">
        <v>10</v>
      </c>
      <c r="AG13" s="2942" t="s">
        <v>10</v>
      </c>
      <c r="AH13" s="2942" t="s">
        <v>10</v>
      </c>
      <c r="AI13" s="2942" t="s">
        <v>10</v>
      </c>
      <c r="AJ13" s="2565" t="s">
        <v>10</v>
      </c>
      <c r="AK13" s="2565" t="s">
        <v>10</v>
      </c>
      <c r="AL13" s="2945" t="s">
        <v>10</v>
      </c>
      <c r="AM13" s="2565" t="s">
        <v>10</v>
      </c>
      <c r="AN13" s="2565" t="s">
        <v>10</v>
      </c>
      <c r="AO13" s="2936" t="s">
        <v>10</v>
      </c>
      <c r="AP13" s="2995"/>
      <c r="AQ13" s="2995"/>
      <c r="AR13" s="2995"/>
      <c r="AS13" s="2995"/>
      <c r="AT13" s="2995"/>
      <c r="AU13" s="2995"/>
      <c r="AV13" s="2995"/>
      <c r="AW13" s="2995"/>
      <c r="AX13" s="2995"/>
      <c r="AY13" s="2995"/>
      <c r="AZ13" s="2995"/>
      <c r="BA13" s="2995"/>
      <c r="BB13" s="2995"/>
      <c r="BC13" s="2995"/>
      <c r="BD13" s="2995"/>
      <c r="BE13" s="2995"/>
      <c r="BF13" s="2995"/>
      <c r="BG13" s="2995"/>
      <c r="BH13" s="2995"/>
      <c r="BI13" s="2995"/>
      <c r="BJ13" s="2995"/>
      <c r="BK13" s="2995"/>
      <c r="BL13" s="2995"/>
      <c r="BM13" s="2995"/>
      <c r="BN13" s="2995"/>
      <c r="BO13" s="2995"/>
      <c r="BP13" s="2995"/>
      <c r="BQ13" s="2995"/>
      <c r="BR13" s="2995"/>
      <c r="BS13" s="2995"/>
      <c r="BT13" s="2995"/>
      <c r="BU13" s="2995"/>
      <c r="BV13" s="2995"/>
      <c r="BW13" s="2995"/>
      <c r="BX13" s="2995"/>
      <c r="BY13" s="2995"/>
      <c r="BZ13" s="2995"/>
      <c r="CA13" s="2995"/>
      <c r="CB13" s="2995"/>
      <c r="CC13" s="2995"/>
      <c r="CD13" s="2995"/>
      <c r="CE13" s="2995"/>
      <c r="CF13" s="2995"/>
      <c r="CG13" s="2995"/>
    </row>
    <row r="14" spans="1:85" x14ac:dyDescent="0.35">
      <c r="A14" s="2755"/>
      <c r="B14" s="2602" t="s">
        <v>677</v>
      </c>
      <c r="C14" s="2597" t="s">
        <v>10</v>
      </c>
      <c r="D14" s="2597" t="s">
        <v>10</v>
      </c>
      <c r="E14" s="2597" t="s">
        <v>10</v>
      </c>
      <c r="F14" s="2597" t="s">
        <v>10</v>
      </c>
      <c r="G14" s="2597" t="s">
        <v>10</v>
      </c>
      <c r="H14" s="2597" t="s">
        <v>10</v>
      </c>
      <c r="I14" s="2597" t="s">
        <v>10</v>
      </c>
      <c r="J14" s="2597" t="s">
        <v>10</v>
      </c>
      <c r="K14" s="2597" t="s">
        <v>10</v>
      </c>
      <c r="L14" s="2597" t="s">
        <v>10</v>
      </c>
      <c r="M14" s="2597" t="s">
        <v>10</v>
      </c>
      <c r="N14" s="2597" t="s">
        <v>10</v>
      </c>
      <c r="O14" s="2597" t="s">
        <v>10</v>
      </c>
      <c r="P14" s="2597" t="s">
        <v>10</v>
      </c>
      <c r="Q14" s="2597" t="s">
        <v>10</v>
      </c>
      <c r="R14" s="2597" t="s">
        <v>10</v>
      </c>
      <c r="S14" s="2597" t="s">
        <v>10</v>
      </c>
      <c r="T14" s="2597" t="s">
        <v>10</v>
      </c>
      <c r="U14" s="2597" t="s">
        <v>10</v>
      </c>
      <c r="V14" s="2597" t="s">
        <v>10</v>
      </c>
      <c r="W14" s="2597" t="s">
        <v>10</v>
      </c>
      <c r="X14" s="2597" t="s">
        <v>10</v>
      </c>
      <c r="Y14" s="2597" t="s">
        <v>10</v>
      </c>
      <c r="Z14" s="2597" t="s">
        <v>10</v>
      </c>
      <c r="AA14" s="81">
        <v>64.334999999999994</v>
      </c>
      <c r="AB14" s="2565" t="s">
        <v>10</v>
      </c>
      <c r="AC14" s="2565" t="s">
        <v>10</v>
      </c>
      <c r="AD14" s="2565" t="s">
        <v>10</v>
      </c>
      <c r="AE14" s="2565" t="s">
        <v>10</v>
      </c>
      <c r="AF14" s="2565" t="s">
        <v>10</v>
      </c>
      <c r="AG14" s="2565" t="s">
        <v>10</v>
      </c>
      <c r="AH14" s="2565" t="s">
        <v>10</v>
      </c>
      <c r="AI14" s="2565" t="s">
        <v>10</v>
      </c>
      <c r="AJ14" s="2565" t="s">
        <v>10</v>
      </c>
      <c r="AK14" s="2565" t="s">
        <v>10</v>
      </c>
      <c r="AL14" s="2565" t="s">
        <v>10</v>
      </c>
      <c r="AM14" s="2565" t="s">
        <v>10</v>
      </c>
      <c r="AN14" s="2565" t="s">
        <v>10</v>
      </c>
      <c r="AO14" s="2936" t="s">
        <v>10</v>
      </c>
      <c r="AP14" s="2995"/>
      <c r="AQ14" s="2995"/>
      <c r="AR14" s="2995"/>
      <c r="AS14" s="2995"/>
      <c r="AT14" s="2995"/>
      <c r="AU14" s="2995"/>
      <c r="AV14" s="2995"/>
      <c r="AW14" s="2995"/>
      <c r="AX14" s="2995"/>
      <c r="AY14" s="2995"/>
      <c r="AZ14" s="2995"/>
      <c r="BA14" s="2995"/>
      <c r="BB14" s="2995"/>
      <c r="BC14" s="2995"/>
      <c r="BD14" s="2995"/>
      <c r="BE14" s="2995"/>
      <c r="BF14" s="2995"/>
      <c r="BG14" s="2995"/>
      <c r="BH14" s="2995"/>
      <c r="BI14" s="2995"/>
      <c r="BJ14" s="2995"/>
      <c r="BK14" s="2995"/>
      <c r="BL14" s="2995"/>
      <c r="BM14" s="2995"/>
      <c r="BN14" s="2995"/>
      <c r="BO14" s="2995"/>
      <c r="BP14" s="2995"/>
      <c r="BQ14" s="2995"/>
      <c r="BR14" s="2995"/>
      <c r="BS14" s="2995"/>
      <c r="BT14" s="2995"/>
      <c r="BU14" s="2995"/>
      <c r="BV14" s="2995"/>
      <c r="BW14" s="2995"/>
      <c r="BX14" s="2995"/>
      <c r="BY14" s="2995"/>
      <c r="BZ14" s="2995"/>
      <c r="CA14" s="2995"/>
      <c r="CB14" s="2995"/>
      <c r="CC14" s="2995"/>
      <c r="CD14" s="2995"/>
      <c r="CE14" s="2995"/>
      <c r="CF14" s="2995"/>
      <c r="CG14" s="2995"/>
    </row>
    <row r="15" spans="1:85" x14ac:dyDescent="0.35">
      <c r="A15" s="2755"/>
      <c r="B15" s="2605" t="s">
        <v>678</v>
      </c>
      <c r="C15" s="2606" t="s">
        <v>10</v>
      </c>
      <c r="D15" s="2606" t="s">
        <v>10</v>
      </c>
      <c r="E15" s="2606" t="s">
        <v>10</v>
      </c>
      <c r="F15" s="2606" t="s">
        <v>10</v>
      </c>
      <c r="G15" s="2606" t="s">
        <v>10</v>
      </c>
      <c r="H15" s="2606" t="s">
        <v>10</v>
      </c>
      <c r="I15" s="2606" t="s">
        <v>10</v>
      </c>
      <c r="J15" s="2606" t="s">
        <v>10</v>
      </c>
      <c r="K15" s="2606" t="s">
        <v>10</v>
      </c>
      <c r="L15" s="2606" t="s">
        <v>10</v>
      </c>
      <c r="M15" s="2606" t="s">
        <v>10</v>
      </c>
      <c r="N15" s="2606" t="s">
        <v>10</v>
      </c>
      <c r="O15" s="2606" t="s">
        <v>10</v>
      </c>
      <c r="P15" s="2606" t="s">
        <v>10</v>
      </c>
      <c r="Q15" s="2606" t="s">
        <v>10</v>
      </c>
      <c r="R15" s="2606" t="s">
        <v>10</v>
      </c>
      <c r="S15" s="2606" t="s">
        <v>10</v>
      </c>
      <c r="T15" s="2606" t="s">
        <v>10</v>
      </c>
      <c r="U15" s="2606" t="s">
        <v>10</v>
      </c>
      <c r="V15" s="2606" t="s">
        <v>10</v>
      </c>
      <c r="W15" s="2606" t="s">
        <v>10</v>
      </c>
      <c r="X15" s="2606" t="s">
        <v>10</v>
      </c>
      <c r="Y15" s="2606" t="s">
        <v>10</v>
      </c>
      <c r="Z15" s="2606" t="s">
        <v>10</v>
      </c>
      <c r="AA15" s="81">
        <v>31.501000000000001</v>
      </c>
      <c r="AB15" s="2817" t="s">
        <v>10</v>
      </c>
      <c r="AC15" s="2817" t="s">
        <v>10</v>
      </c>
      <c r="AD15" s="2817" t="s">
        <v>10</v>
      </c>
      <c r="AE15" s="2817" t="s">
        <v>10</v>
      </c>
      <c r="AF15" s="2817" t="s">
        <v>10</v>
      </c>
      <c r="AG15" s="2817" t="s">
        <v>10</v>
      </c>
      <c r="AH15" s="2817" t="s">
        <v>10</v>
      </c>
      <c r="AI15" s="2817" t="s">
        <v>10</v>
      </c>
      <c r="AJ15" s="2817" t="s">
        <v>10</v>
      </c>
      <c r="AK15" s="2817" t="s">
        <v>10</v>
      </c>
      <c r="AL15" s="2636" t="s">
        <v>10</v>
      </c>
      <c r="AM15" s="2636" t="s">
        <v>10</v>
      </c>
      <c r="AN15" s="2636" t="s">
        <v>10</v>
      </c>
      <c r="AO15" s="2938" t="s">
        <v>10</v>
      </c>
      <c r="AP15" s="2995"/>
      <c r="AQ15" s="2995"/>
      <c r="AR15" s="2995"/>
      <c r="AS15" s="2995"/>
      <c r="AT15" s="2995"/>
      <c r="AU15" s="2995"/>
      <c r="AV15" s="2995"/>
      <c r="AW15" s="2995"/>
      <c r="AX15" s="2995"/>
      <c r="AY15" s="2995"/>
      <c r="AZ15" s="2995"/>
      <c r="BA15" s="2995"/>
      <c r="BB15" s="2995"/>
      <c r="BC15" s="2995"/>
      <c r="BD15" s="2995"/>
      <c r="BE15" s="2995"/>
      <c r="BF15" s="2995"/>
      <c r="BG15" s="2995"/>
      <c r="BH15" s="2995"/>
      <c r="BI15" s="2995"/>
      <c r="BJ15" s="2995"/>
      <c r="BK15" s="2995"/>
      <c r="BL15" s="2995"/>
      <c r="BM15" s="2995"/>
      <c r="BN15" s="2995"/>
      <c r="BO15" s="2995"/>
      <c r="BP15" s="2995"/>
      <c r="BQ15" s="2995"/>
      <c r="BR15" s="2995"/>
      <c r="BS15" s="2995"/>
      <c r="BT15" s="2995"/>
      <c r="BU15" s="2995"/>
      <c r="BV15" s="2995"/>
      <c r="BW15" s="2995"/>
      <c r="BX15" s="2995"/>
      <c r="BY15" s="2995"/>
      <c r="BZ15" s="2995"/>
      <c r="CA15" s="2995"/>
      <c r="CB15" s="2995"/>
      <c r="CC15" s="2995"/>
      <c r="CD15" s="2995"/>
      <c r="CE15" s="2995"/>
      <c r="CF15" s="2995"/>
      <c r="CG15" s="2995"/>
    </row>
    <row r="16" spans="1:85" hidden="1" x14ac:dyDescent="0.35">
      <c r="A16" s="2756"/>
      <c r="B16" s="2559"/>
      <c r="C16" s="2559"/>
      <c r="D16" s="2559"/>
      <c r="E16" s="2559"/>
      <c r="F16" s="2559"/>
      <c r="G16" s="2752"/>
      <c r="H16" s="2775"/>
      <c r="I16" s="2757"/>
      <c r="J16" s="2776"/>
      <c r="K16" s="2777"/>
      <c r="L16" s="2778"/>
      <c r="M16" s="2779"/>
      <c r="N16" s="2780"/>
      <c r="O16" s="2781"/>
      <c r="P16" s="2782"/>
      <c r="Q16" s="2783"/>
      <c r="R16" s="2757"/>
      <c r="S16" s="2753"/>
      <c r="T16" s="2754"/>
      <c r="U16" s="2755"/>
      <c r="V16" s="2756"/>
      <c r="W16" s="2756"/>
      <c r="X16" s="2756"/>
      <c r="Y16" s="2752"/>
      <c r="Z16" s="2559"/>
      <c r="AA16" s="2559"/>
      <c r="AB16" s="2752"/>
      <c r="AC16" s="2752"/>
      <c r="AD16" s="2752"/>
      <c r="AE16" s="2752"/>
      <c r="AF16" s="2752"/>
      <c r="AG16" s="2752"/>
      <c r="AH16" s="2752"/>
      <c r="AI16" s="2911"/>
      <c r="AJ16" s="2928"/>
      <c r="AK16" s="2928"/>
      <c r="AL16" s="2930"/>
      <c r="AM16" s="2930"/>
      <c r="AN16" s="2930"/>
      <c r="AO16" s="2930"/>
      <c r="AP16" s="2995"/>
      <c r="AQ16" s="2995"/>
      <c r="AR16" s="2995"/>
      <c r="AS16" s="2995"/>
      <c r="AT16" s="2995"/>
      <c r="AU16" s="2995"/>
      <c r="AV16" s="2995"/>
      <c r="AW16" s="2995"/>
      <c r="AX16" s="2995"/>
      <c r="AY16" s="2995"/>
      <c r="AZ16" s="2995"/>
      <c r="BA16" s="2995"/>
      <c r="BB16" s="2995"/>
      <c r="BC16" s="2995"/>
      <c r="BD16" s="2995"/>
      <c r="BE16" s="2995"/>
      <c r="BF16" s="2995"/>
      <c r="BG16" s="2995"/>
      <c r="BH16" s="2995"/>
      <c r="BI16" s="2995"/>
      <c r="BJ16" s="2995"/>
      <c r="BK16" s="2995"/>
      <c r="BL16" s="2995"/>
      <c r="BM16" s="2995"/>
      <c r="BN16" s="2995"/>
      <c r="BO16" s="2995"/>
      <c r="BP16" s="2995"/>
      <c r="BQ16" s="2995"/>
      <c r="BR16" s="2995"/>
      <c r="BS16" s="2995"/>
      <c r="BT16" s="2995"/>
      <c r="BU16" s="2995"/>
      <c r="BV16" s="2995"/>
      <c r="BW16" s="2995"/>
      <c r="BX16" s="2995"/>
      <c r="BY16" s="2995"/>
      <c r="BZ16" s="2995"/>
      <c r="CA16" s="2995"/>
      <c r="CB16" s="2995"/>
      <c r="CC16" s="2995"/>
      <c r="CD16" s="2995"/>
      <c r="CE16" s="2995"/>
      <c r="CF16" s="2995"/>
      <c r="CG16" s="2995"/>
    </row>
    <row r="17" spans="1:85" x14ac:dyDescent="0.35">
      <c r="A17" s="2559"/>
      <c r="B17" s="3335" t="s">
        <v>684</v>
      </c>
      <c r="C17" s="3336"/>
      <c r="D17" s="3336"/>
      <c r="E17" s="3336"/>
      <c r="F17" s="3336"/>
      <c r="G17" s="3336"/>
      <c r="H17" s="3336"/>
      <c r="I17" s="3336"/>
      <c r="J17" s="3336"/>
      <c r="K17" s="3336"/>
      <c r="L17" s="3336"/>
      <c r="M17" s="3336"/>
      <c r="N17" s="3336"/>
      <c r="O17" s="3336"/>
      <c r="P17" s="3336"/>
      <c r="Q17" s="3336"/>
      <c r="R17" s="3336"/>
      <c r="S17" s="2758"/>
      <c r="T17" s="2759"/>
      <c r="U17" s="2760"/>
      <c r="V17" s="2761"/>
      <c r="W17" s="2761"/>
      <c r="X17" s="2761"/>
      <c r="Y17" s="2752"/>
      <c r="Z17" s="2559"/>
      <c r="AA17" s="2559"/>
      <c r="AB17" s="2752"/>
      <c r="AC17" s="2752"/>
      <c r="AD17" s="2752"/>
      <c r="AE17" s="2752"/>
      <c r="AF17" s="2752"/>
      <c r="AG17" s="2752"/>
      <c r="AH17" s="2752"/>
      <c r="AI17" s="2911"/>
      <c r="AJ17" s="2928"/>
      <c r="AK17" s="2928"/>
      <c r="AL17" s="2930"/>
      <c r="AM17" s="2930"/>
      <c r="AN17" s="2930"/>
      <c r="AO17" s="2930"/>
      <c r="AP17" s="2995"/>
      <c r="AQ17" s="2995"/>
      <c r="AR17" s="2995"/>
      <c r="AS17" s="2995"/>
      <c r="AT17" s="2995"/>
      <c r="AU17" s="2995"/>
      <c r="AV17" s="2995"/>
      <c r="AW17" s="2995"/>
      <c r="AX17" s="2995"/>
      <c r="AY17" s="2995"/>
      <c r="AZ17" s="2995"/>
      <c r="BA17" s="2995"/>
      <c r="BB17" s="2995"/>
      <c r="BC17" s="2995"/>
      <c r="BD17" s="2995"/>
      <c r="BE17" s="2995"/>
      <c r="BF17" s="2995"/>
      <c r="BG17" s="2995"/>
      <c r="BH17" s="2995"/>
      <c r="BI17" s="2995"/>
      <c r="BJ17" s="2995"/>
      <c r="BK17" s="2995"/>
      <c r="BL17" s="2995"/>
      <c r="BM17" s="2995"/>
      <c r="BN17" s="2995"/>
      <c r="BO17" s="2995"/>
      <c r="BP17" s="2995"/>
      <c r="BQ17" s="2995"/>
      <c r="BR17" s="2995"/>
      <c r="BS17" s="2995"/>
      <c r="BT17" s="2995"/>
      <c r="BU17" s="2995"/>
      <c r="BV17" s="2995"/>
      <c r="BW17" s="2995"/>
      <c r="BX17" s="2995"/>
      <c r="BY17" s="2995"/>
      <c r="BZ17" s="2995"/>
      <c r="CA17" s="2995"/>
      <c r="CB17" s="2995"/>
      <c r="CC17" s="2995"/>
      <c r="CD17" s="2995"/>
      <c r="CE17" s="2995"/>
      <c r="CF17" s="2995"/>
      <c r="CG17" s="2995"/>
    </row>
    <row r="18" spans="1:85" x14ac:dyDescent="0.35">
      <c r="A18" s="2752"/>
      <c r="B18" s="2752"/>
      <c r="C18" s="2752"/>
      <c r="D18" s="2752"/>
      <c r="E18" s="2752"/>
      <c r="F18" s="2752"/>
      <c r="G18" s="2752"/>
      <c r="H18" s="2775"/>
      <c r="I18" s="2757"/>
      <c r="J18" s="2776"/>
      <c r="K18" s="2777"/>
      <c r="L18" s="2778"/>
      <c r="M18" s="2779"/>
      <c r="N18" s="2780"/>
      <c r="O18" s="2781"/>
      <c r="P18" s="2782"/>
      <c r="Q18" s="2783"/>
      <c r="R18" s="2757"/>
      <c r="S18" s="2753"/>
      <c r="T18" s="2754"/>
      <c r="U18" s="2755"/>
      <c r="V18" s="2756"/>
      <c r="W18" s="2756"/>
      <c r="X18" s="2756"/>
      <c r="Y18" s="2752"/>
      <c r="Z18" s="2559"/>
      <c r="AA18" s="2559"/>
      <c r="AB18" s="2762"/>
      <c r="AC18" s="2762"/>
      <c r="AD18" s="2762"/>
      <c r="AE18" s="2762"/>
      <c r="AF18" s="2762"/>
      <c r="AG18" s="2752"/>
      <c r="AH18" s="2752"/>
      <c r="AI18" s="2911"/>
      <c r="AJ18" s="2928"/>
      <c r="AK18" s="2928"/>
      <c r="AL18" s="2930"/>
      <c r="AM18" s="2930"/>
      <c r="AN18" s="2930"/>
      <c r="AO18" s="2930"/>
      <c r="AP18" s="2995"/>
      <c r="AQ18" s="2995"/>
      <c r="AR18" s="2995"/>
      <c r="AS18" s="2995"/>
      <c r="AT18" s="2995"/>
      <c r="AU18" s="2995"/>
      <c r="AV18" s="2995"/>
      <c r="AW18" s="2995"/>
      <c r="AX18" s="2995"/>
      <c r="AY18" s="2995"/>
      <c r="AZ18" s="2995"/>
      <c r="BA18" s="2995"/>
      <c r="BB18" s="2995"/>
      <c r="BC18" s="2995"/>
      <c r="BD18" s="2995"/>
      <c r="BE18" s="2995"/>
      <c r="BF18" s="2995"/>
      <c r="BG18" s="2995"/>
      <c r="BH18" s="2995"/>
      <c r="BI18" s="2995"/>
      <c r="BJ18" s="2995"/>
      <c r="BK18" s="2995"/>
      <c r="BL18" s="2995"/>
      <c r="BM18" s="2995"/>
      <c r="BN18" s="2995"/>
      <c r="BO18" s="2995"/>
      <c r="BP18" s="2995"/>
      <c r="BQ18" s="2995"/>
      <c r="BR18" s="2995"/>
      <c r="BS18" s="2995"/>
      <c r="BT18" s="2995"/>
      <c r="BU18" s="2995"/>
      <c r="BV18" s="2995"/>
      <c r="BW18" s="2995"/>
      <c r="BX18" s="2995"/>
      <c r="BY18" s="2995"/>
      <c r="BZ18" s="2995"/>
      <c r="CA18" s="2995"/>
      <c r="CB18" s="2995"/>
      <c r="CC18" s="2995"/>
      <c r="CD18" s="2995"/>
      <c r="CE18" s="2995"/>
      <c r="CF18" s="2995"/>
      <c r="CG18" s="2995"/>
    </row>
    <row r="19" spans="1:85" s="2654" customFormat="1" ht="63" customHeight="1" x14ac:dyDescent="0.35">
      <c r="A19" s="2649" t="s">
        <v>892</v>
      </c>
      <c r="B19" s="3333" t="s">
        <v>680</v>
      </c>
      <c r="C19" s="3334"/>
      <c r="D19" s="3334"/>
      <c r="E19" s="3334"/>
      <c r="F19" s="3334"/>
      <c r="G19" s="3334"/>
      <c r="H19" s="3334"/>
      <c r="I19" s="3334"/>
      <c r="J19" s="3334"/>
      <c r="K19" s="3334"/>
      <c r="L19" s="3334"/>
      <c r="M19" s="3334"/>
      <c r="N19" s="3334"/>
      <c r="O19" s="3334"/>
      <c r="P19" s="3334"/>
      <c r="Q19" s="3334"/>
      <c r="R19" s="3334"/>
      <c r="S19" s="3334"/>
      <c r="T19" s="3334"/>
      <c r="U19" s="3334"/>
      <c r="V19" s="3334"/>
      <c r="W19" s="3334"/>
      <c r="X19" s="3334"/>
      <c r="Y19" s="3334"/>
      <c r="Z19" s="3334"/>
      <c r="AA19" s="3334"/>
      <c r="AB19" s="2653"/>
      <c r="AC19" s="2653"/>
      <c r="AD19" s="2653"/>
      <c r="AE19" s="2653"/>
      <c r="AF19" s="2653"/>
      <c r="AG19" s="2650"/>
      <c r="AH19" s="2650"/>
      <c r="AI19" s="2650"/>
      <c r="AJ19" s="2650"/>
      <c r="AK19" s="2652"/>
      <c r="AL19" s="523"/>
      <c r="AM19" s="523"/>
      <c r="AN19" s="523"/>
      <c r="AO19" s="2932"/>
      <c r="AP19" s="2994"/>
      <c r="AQ19" s="2994"/>
      <c r="AR19" s="2994"/>
      <c r="AS19" s="2994"/>
      <c r="AT19" s="2994"/>
      <c r="AU19" s="2994"/>
      <c r="AV19" s="2994"/>
      <c r="AW19" s="2994"/>
      <c r="AX19" s="2994"/>
      <c r="AY19" s="2994"/>
      <c r="AZ19" s="2994"/>
      <c r="BA19" s="2994"/>
      <c r="BB19" s="2994"/>
      <c r="BC19" s="2994"/>
      <c r="BD19" s="2994"/>
      <c r="BE19" s="2994"/>
      <c r="BF19" s="2994"/>
      <c r="BG19" s="2994"/>
      <c r="BH19" s="2994"/>
      <c r="BI19" s="2994"/>
      <c r="BJ19" s="2994"/>
      <c r="BK19" s="2994"/>
      <c r="BL19" s="2994"/>
      <c r="BM19" s="2994"/>
      <c r="BN19" s="2994"/>
      <c r="BO19" s="2994"/>
      <c r="BP19" s="2994"/>
      <c r="BQ19" s="2994"/>
      <c r="BR19" s="2994"/>
      <c r="BS19" s="2994"/>
      <c r="BT19" s="2994"/>
      <c r="BU19" s="2994"/>
      <c r="BV19" s="2994"/>
      <c r="BW19" s="2994"/>
      <c r="BX19" s="2994"/>
      <c r="BY19" s="2994"/>
      <c r="BZ19" s="2994"/>
      <c r="CA19" s="2994"/>
      <c r="CB19" s="2994"/>
      <c r="CC19" s="2994"/>
      <c r="CD19" s="2994"/>
      <c r="CE19" s="2994"/>
      <c r="CF19" s="2994"/>
      <c r="CG19" s="2994"/>
    </row>
    <row r="20" spans="1:85" ht="46.5" x14ac:dyDescent="0.35">
      <c r="A20" s="2559"/>
      <c r="B20" s="2569" t="s">
        <v>54</v>
      </c>
      <c r="C20" s="2570" t="s">
        <v>6</v>
      </c>
      <c r="D20" s="2571" t="s">
        <v>7</v>
      </c>
      <c r="E20" s="2572" t="s">
        <v>8</v>
      </c>
      <c r="F20" s="2573" t="s">
        <v>123</v>
      </c>
      <c r="G20" s="2574" t="s">
        <v>160</v>
      </c>
      <c r="H20" s="2575" t="s">
        <v>194</v>
      </c>
      <c r="I20" s="2576" t="s">
        <v>202</v>
      </c>
      <c r="J20" s="2577" t="s">
        <v>241</v>
      </c>
      <c r="K20" s="2578" t="s">
        <v>273</v>
      </c>
      <c r="L20" s="2579" t="s">
        <v>284</v>
      </c>
      <c r="M20" s="2580" t="s">
        <v>322</v>
      </c>
      <c r="N20" s="2581" t="s">
        <v>342</v>
      </c>
      <c r="O20" s="2582" t="s">
        <v>356</v>
      </c>
      <c r="P20" s="2583" t="s">
        <v>384</v>
      </c>
      <c r="Q20" s="2584" t="s">
        <v>493</v>
      </c>
      <c r="R20" s="2585" t="s">
        <v>535</v>
      </c>
      <c r="S20" s="2590" t="s">
        <v>541</v>
      </c>
      <c r="T20" s="2587" t="s">
        <v>545</v>
      </c>
      <c r="U20" s="2588" t="s">
        <v>578</v>
      </c>
      <c r="V20" s="2589" t="s">
        <v>586</v>
      </c>
      <c r="W20" s="2589" t="s">
        <v>633</v>
      </c>
      <c r="X20" s="2589" t="s">
        <v>646</v>
      </c>
      <c r="Y20" s="2589" t="s">
        <v>647</v>
      </c>
      <c r="Z20" s="2589" t="s">
        <v>668</v>
      </c>
      <c r="AA20" s="2590" t="s">
        <v>671</v>
      </c>
      <c r="AB20" s="2590" t="s">
        <v>688</v>
      </c>
      <c r="AC20" s="2590" t="s">
        <v>689</v>
      </c>
      <c r="AD20" s="2590" t="s">
        <v>735</v>
      </c>
      <c r="AE20" s="2590" t="s">
        <v>776</v>
      </c>
      <c r="AF20" s="2590" t="s">
        <v>811</v>
      </c>
      <c r="AG20" s="2590" t="s">
        <v>1055</v>
      </c>
      <c r="AH20" s="2590" t="s">
        <v>1072</v>
      </c>
      <c r="AI20" s="3007" t="s">
        <v>1075</v>
      </c>
      <c r="AJ20" s="3007" t="s">
        <v>1117</v>
      </c>
      <c r="AK20" s="2993" t="s">
        <v>1162</v>
      </c>
      <c r="AL20" s="2593" t="s">
        <v>1176</v>
      </c>
      <c r="AM20" s="2593" t="s">
        <v>1211</v>
      </c>
      <c r="AN20" s="3053" t="s">
        <v>1297</v>
      </c>
      <c r="AO20" s="2630" t="s">
        <v>1328</v>
      </c>
      <c r="AP20" s="2995"/>
      <c r="AQ20" s="2995"/>
      <c r="AR20" s="2995"/>
      <c r="AS20" s="2995"/>
      <c r="AT20" s="2995"/>
      <c r="AU20" s="2995"/>
      <c r="AV20" s="2995"/>
      <c r="AW20" s="2995"/>
      <c r="AX20" s="2995"/>
      <c r="AY20" s="2995"/>
      <c r="AZ20" s="2995"/>
      <c r="BA20" s="2995"/>
      <c r="BB20" s="2995"/>
      <c r="BC20" s="2995"/>
      <c r="BD20" s="2995"/>
      <c r="BE20" s="2995"/>
      <c r="BF20" s="2995"/>
      <c r="BG20" s="2995"/>
      <c r="BH20" s="2995"/>
      <c r="BI20" s="2995"/>
      <c r="BJ20" s="2995"/>
      <c r="BK20" s="2995"/>
      <c r="BL20" s="2995"/>
      <c r="BM20" s="2995"/>
      <c r="BN20" s="2995"/>
      <c r="BO20" s="2995"/>
      <c r="BP20" s="2995"/>
      <c r="BQ20" s="2995"/>
      <c r="BR20" s="2995"/>
      <c r="BS20" s="2995"/>
      <c r="BT20" s="2995"/>
      <c r="BU20" s="2995"/>
      <c r="BV20" s="2995"/>
      <c r="BW20" s="2995"/>
      <c r="BX20" s="2995"/>
      <c r="BY20" s="2995"/>
      <c r="BZ20" s="2995"/>
      <c r="CA20" s="2995"/>
      <c r="CB20" s="2995"/>
      <c r="CC20" s="2995"/>
      <c r="CD20" s="2995"/>
      <c r="CE20" s="2995"/>
      <c r="CF20" s="2995"/>
      <c r="CG20" s="2995"/>
    </row>
    <row r="21" spans="1:85" x14ac:dyDescent="0.35">
      <c r="A21" s="2755"/>
      <c r="B21" s="3008" t="s">
        <v>678</v>
      </c>
      <c r="C21" s="2606" t="s">
        <v>10</v>
      </c>
      <c r="D21" s="2606" t="s">
        <v>10</v>
      </c>
      <c r="E21" s="2606" t="s">
        <v>10</v>
      </c>
      <c r="F21" s="2606" t="s">
        <v>10</v>
      </c>
      <c r="G21" s="2606" t="s">
        <v>10</v>
      </c>
      <c r="H21" s="2606" t="s">
        <v>10</v>
      </c>
      <c r="I21" s="2606" t="s">
        <v>10</v>
      </c>
      <c r="J21" s="2606" t="s">
        <v>10</v>
      </c>
      <c r="K21" s="2606" t="s">
        <v>10</v>
      </c>
      <c r="L21" s="2606" t="s">
        <v>10</v>
      </c>
      <c r="M21" s="2606" t="s">
        <v>10</v>
      </c>
      <c r="N21" s="2606" t="s">
        <v>10</v>
      </c>
      <c r="O21" s="2606" t="s">
        <v>10</v>
      </c>
      <c r="P21" s="2606" t="s">
        <v>10</v>
      </c>
      <c r="Q21" s="2606" t="s">
        <v>10</v>
      </c>
      <c r="R21" s="2606" t="s">
        <v>10</v>
      </c>
      <c r="S21" s="2606" t="s">
        <v>10</v>
      </c>
      <c r="T21" s="2606" t="s">
        <v>10</v>
      </c>
      <c r="U21" s="2606" t="s">
        <v>10</v>
      </c>
      <c r="V21" s="2606" t="s">
        <v>10</v>
      </c>
      <c r="W21" s="2606" t="s">
        <v>10</v>
      </c>
      <c r="X21" s="2606" t="s">
        <v>10</v>
      </c>
      <c r="Y21" s="2606" t="s">
        <v>10</v>
      </c>
      <c r="Z21" s="2606" t="s">
        <v>10</v>
      </c>
      <c r="AA21" s="81">
        <v>-8.2669999999999995</v>
      </c>
      <c r="AB21" s="3009" t="s">
        <v>10</v>
      </c>
      <c r="AC21" s="3009" t="s">
        <v>10</v>
      </c>
      <c r="AD21" s="3009" t="s">
        <v>10</v>
      </c>
      <c r="AE21" s="3009" t="s">
        <v>10</v>
      </c>
      <c r="AF21" s="3009" t="s">
        <v>10</v>
      </c>
      <c r="AG21" s="3010" t="s">
        <v>10</v>
      </c>
      <c r="AH21" s="3010" t="s">
        <v>10</v>
      </c>
      <c r="AI21" s="3009" t="s">
        <v>10</v>
      </c>
      <c r="AJ21" s="3009" t="s">
        <v>10</v>
      </c>
      <c r="AK21" s="3011" t="s">
        <v>10</v>
      </c>
      <c r="AL21" s="3012" t="s">
        <v>10</v>
      </c>
      <c r="AM21" s="3013" t="s">
        <v>10</v>
      </c>
      <c r="AN21" s="2636" t="s">
        <v>10</v>
      </c>
      <c r="AO21" s="2938" t="s">
        <v>10</v>
      </c>
      <c r="AP21" s="2995"/>
      <c r="AQ21" s="2995"/>
      <c r="AR21" s="2995"/>
      <c r="AS21" s="2995"/>
      <c r="AT21" s="2995"/>
      <c r="AU21" s="2995"/>
      <c r="AV21" s="2995"/>
      <c r="AW21" s="2995"/>
      <c r="AX21" s="2995"/>
      <c r="AY21" s="2995"/>
      <c r="AZ21" s="2995"/>
      <c r="BA21" s="2995"/>
      <c r="BB21" s="2995"/>
      <c r="BC21" s="2995"/>
      <c r="BD21" s="2995"/>
      <c r="BE21" s="2995"/>
      <c r="BF21" s="2995"/>
      <c r="BG21" s="2995"/>
      <c r="BH21" s="2995"/>
      <c r="BI21" s="2995"/>
      <c r="BJ21" s="2995"/>
      <c r="BK21" s="2995"/>
      <c r="BL21" s="2995"/>
      <c r="BM21" s="2995"/>
      <c r="BN21" s="2995"/>
      <c r="BO21" s="2995"/>
      <c r="BP21" s="2995"/>
      <c r="BQ21" s="2995"/>
      <c r="BR21" s="2995"/>
      <c r="BS21" s="2995"/>
      <c r="BT21" s="2995"/>
      <c r="BU21" s="2995"/>
      <c r="BV21" s="2995"/>
      <c r="BW21" s="2995"/>
      <c r="BX21" s="2995"/>
      <c r="BY21" s="2995"/>
      <c r="BZ21" s="2995"/>
      <c r="CA21" s="2995"/>
      <c r="CB21" s="2995"/>
      <c r="CC21" s="2995"/>
      <c r="CD21" s="2995"/>
      <c r="CE21" s="2995"/>
      <c r="CF21" s="2995"/>
      <c r="CG21" s="2995"/>
    </row>
    <row r="22" spans="1:85" hidden="1" x14ac:dyDescent="0.35">
      <c r="A22" s="2756"/>
      <c r="B22" s="2559"/>
      <c r="C22" s="2559"/>
      <c r="D22" s="2559"/>
      <c r="E22" s="2559"/>
      <c r="F22" s="2559"/>
      <c r="G22" s="2752"/>
      <c r="H22" s="2775"/>
      <c r="I22" s="2757"/>
      <c r="J22" s="2776"/>
      <c r="K22" s="2777"/>
      <c r="L22" s="2778"/>
      <c r="M22" s="2779"/>
      <c r="N22" s="2780"/>
      <c r="O22" s="2781"/>
      <c r="P22" s="2782"/>
      <c r="Q22" s="2783"/>
      <c r="R22" s="2757"/>
      <c r="S22" s="2753"/>
      <c r="T22" s="2754"/>
      <c r="U22" s="2755"/>
      <c r="V22" s="2756"/>
      <c r="W22" s="2756"/>
      <c r="X22" s="2756"/>
      <c r="Y22" s="2752"/>
      <c r="Z22" s="2559"/>
      <c r="AA22" s="2559"/>
      <c r="AB22" s="2752"/>
      <c r="AC22" s="2752"/>
      <c r="AD22" s="2752"/>
      <c r="AE22" s="2752"/>
      <c r="AF22" s="2752"/>
      <c r="AG22" s="2751"/>
      <c r="AH22" s="2752"/>
      <c r="AI22" s="2911"/>
      <c r="AJ22" s="2928"/>
      <c r="AK22" s="2928"/>
      <c r="AL22" s="2930"/>
      <c r="AM22" s="2930"/>
      <c r="AN22" s="2930"/>
      <c r="AO22" s="2930"/>
      <c r="AP22" s="2995"/>
      <c r="AQ22" s="2995"/>
      <c r="AR22" s="2995"/>
      <c r="AS22" s="2995"/>
      <c r="AT22" s="2995"/>
      <c r="AU22" s="2995"/>
      <c r="AV22" s="2995"/>
      <c r="AW22" s="2995"/>
      <c r="AX22" s="2995"/>
      <c r="AY22" s="2995"/>
      <c r="AZ22" s="2995"/>
      <c r="BA22" s="2995"/>
      <c r="BB22" s="2995"/>
      <c r="BC22" s="2995"/>
      <c r="BD22" s="2995"/>
      <c r="BE22" s="2995"/>
      <c r="BF22" s="2995"/>
      <c r="BG22" s="2995"/>
      <c r="BH22" s="2995"/>
      <c r="BI22" s="2995"/>
      <c r="BJ22" s="2995"/>
      <c r="BK22" s="2995"/>
      <c r="BL22" s="2995"/>
      <c r="BM22" s="2995"/>
      <c r="BN22" s="2995"/>
      <c r="BO22" s="2995"/>
      <c r="BP22" s="2995"/>
      <c r="BQ22" s="2995"/>
      <c r="BR22" s="2995"/>
      <c r="BS22" s="2995"/>
      <c r="BT22" s="2995"/>
      <c r="BU22" s="2995"/>
      <c r="BV22" s="2995"/>
      <c r="BW22" s="2995"/>
      <c r="BX22" s="2995"/>
      <c r="BY22" s="2995"/>
      <c r="BZ22" s="2995"/>
      <c r="CA22" s="2995"/>
      <c r="CB22" s="2995"/>
      <c r="CC22" s="2995"/>
      <c r="CD22" s="2995"/>
      <c r="CE22" s="2995"/>
      <c r="CF22" s="2995"/>
      <c r="CG22" s="2995"/>
    </row>
    <row r="23" spans="1:85" x14ac:dyDescent="0.35">
      <c r="A23" s="2559"/>
      <c r="B23" s="3335" t="s">
        <v>685</v>
      </c>
      <c r="C23" s="3336"/>
      <c r="D23" s="3336"/>
      <c r="E23" s="3336"/>
      <c r="F23" s="3336"/>
      <c r="G23" s="3336"/>
      <c r="H23" s="3336"/>
      <c r="I23" s="3336"/>
      <c r="J23" s="3336"/>
      <c r="K23" s="3336"/>
      <c r="L23" s="3336"/>
      <c r="M23" s="3336"/>
      <c r="N23" s="3336"/>
      <c r="O23" s="3336"/>
      <c r="P23" s="3336"/>
      <c r="Q23" s="3336"/>
      <c r="R23" s="3336"/>
      <c r="S23" s="2758"/>
      <c r="T23" s="2759"/>
      <c r="U23" s="2760"/>
      <c r="V23" s="2761"/>
      <c r="W23" s="2761"/>
      <c r="X23" s="2761"/>
      <c r="Y23" s="2752"/>
      <c r="Z23" s="2559"/>
      <c r="AA23" s="2559"/>
      <c r="AB23" s="2752"/>
      <c r="AC23" s="2752"/>
      <c r="AD23" s="2752"/>
      <c r="AE23" s="2752"/>
      <c r="AF23" s="2752"/>
      <c r="AG23" s="2751"/>
      <c r="AH23" s="2752"/>
      <c r="AI23" s="2911"/>
      <c r="AJ23" s="2928"/>
      <c r="AK23" s="2928"/>
      <c r="AL23" s="2930"/>
      <c r="AM23" s="2930"/>
      <c r="AN23" s="2930"/>
      <c r="AO23" s="2930"/>
      <c r="AP23" s="2995"/>
      <c r="AQ23" s="2995"/>
      <c r="AR23" s="2995"/>
      <c r="AS23" s="2995"/>
      <c r="AT23" s="2995"/>
      <c r="AU23" s="2995"/>
      <c r="AV23" s="2995"/>
      <c r="AW23" s="2995"/>
      <c r="AX23" s="2995"/>
      <c r="AY23" s="2995"/>
      <c r="AZ23" s="2995"/>
      <c r="BA23" s="2995"/>
      <c r="BB23" s="2995"/>
      <c r="BC23" s="2995"/>
      <c r="BD23" s="2995"/>
      <c r="BE23" s="2995"/>
      <c r="BF23" s="2995"/>
      <c r="BG23" s="2995"/>
      <c r="BH23" s="2995"/>
      <c r="BI23" s="2995"/>
      <c r="BJ23" s="2995"/>
      <c r="BK23" s="2995"/>
      <c r="BL23" s="2995"/>
      <c r="BM23" s="2995"/>
      <c r="BN23" s="2995"/>
      <c r="BO23" s="2995"/>
      <c r="BP23" s="2995"/>
      <c r="BQ23" s="2995"/>
      <c r="BR23" s="2995"/>
      <c r="BS23" s="2995"/>
      <c r="BT23" s="2995"/>
      <c r="BU23" s="2995"/>
      <c r="BV23" s="2995"/>
      <c r="BW23" s="2995"/>
      <c r="BX23" s="2995"/>
      <c r="BY23" s="2995"/>
      <c r="BZ23" s="2995"/>
      <c r="CA23" s="2995"/>
      <c r="CB23" s="2995"/>
      <c r="CC23" s="2995"/>
      <c r="CD23" s="2995"/>
      <c r="CE23" s="2995"/>
      <c r="CF23" s="2995"/>
      <c r="CG23" s="2995"/>
    </row>
    <row r="24" spans="1:85" s="2962" customFormat="1" x14ac:dyDescent="0.35">
      <c r="A24" s="2559"/>
      <c r="B24" s="2784"/>
      <c r="C24" s="2784"/>
      <c r="D24" s="2784"/>
      <c r="E24" s="2784"/>
      <c r="F24" s="2784"/>
      <c r="G24" s="2784"/>
      <c r="H24" s="2784"/>
      <c r="I24" s="2784"/>
      <c r="J24" s="2784"/>
      <c r="K24" s="2784"/>
      <c r="L24" s="2784"/>
      <c r="M24" s="2784"/>
      <c r="N24" s="2784"/>
      <c r="O24" s="2784"/>
      <c r="P24" s="2784"/>
      <c r="Q24" s="2784"/>
      <c r="R24" s="2784"/>
      <c r="S24" s="2784"/>
      <c r="T24" s="2784"/>
      <c r="U24" s="2784"/>
      <c r="V24" s="2784"/>
      <c r="W24" s="2784"/>
      <c r="X24" s="2784"/>
      <c r="Y24" s="2752"/>
      <c r="Z24" s="2559"/>
      <c r="AA24" s="2559"/>
      <c r="AB24" s="2752"/>
      <c r="AC24" s="2752"/>
      <c r="AD24" s="2752"/>
      <c r="AE24" s="2752"/>
      <c r="AF24" s="2752"/>
      <c r="AG24" s="2752"/>
      <c r="AH24" s="2752"/>
      <c r="AI24" s="2928"/>
      <c r="AJ24" s="2928"/>
      <c r="AK24" s="2928"/>
      <c r="AL24" s="2565"/>
      <c r="AM24" s="2565"/>
      <c r="AN24" s="2565"/>
      <c r="AO24" s="2565"/>
      <c r="AP24" s="3014"/>
      <c r="AQ24" s="3014"/>
      <c r="AR24" s="3014"/>
      <c r="AS24" s="3014"/>
      <c r="AT24" s="3014"/>
      <c r="AU24" s="3014"/>
      <c r="AV24" s="3014"/>
      <c r="AW24" s="3014"/>
      <c r="AX24" s="3014"/>
      <c r="AY24" s="3014"/>
      <c r="AZ24" s="3014"/>
      <c r="BA24" s="3014"/>
      <c r="BB24" s="3014"/>
      <c r="BC24" s="3014"/>
      <c r="BD24" s="3014"/>
      <c r="BE24" s="3014"/>
      <c r="BF24" s="3014"/>
      <c r="BG24" s="3014"/>
      <c r="BH24" s="3014"/>
      <c r="BI24" s="3014"/>
      <c r="BJ24" s="3014"/>
      <c r="BK24" s="3014"/>
      <c r="BL24" s="3014"/>
      <c r="BM24" s="3014"/>
      <c r="BN24" s="3014"/>
      <c r="BO24" s="3014"/>
      <c r="BP24" s="3014"/>
      <c r="BQ24" s="3014"/>
      <c r="BR24" s="3014"/>
      <c r="BS24" s="3014"/>
      <c r="BT24" s="3014"/>
      <c r="BU24" s="3014"/>
      <c r="BV24" s="3014"/>
      <c r="BW24" s="3014"/>
      <c r="BX24" s="3014"/>
      <c r="BY24" s="3014"/>
      <c r="BZ24" s="3014"/>
      <c r="CA24" s="3014"/>
      <c r="CB24" s="3014"/>
      <c r="CC24" s="3014"/>
      <c r="CD24" s="3014"/>
      <c r="CE24" s="3014"/>
      <c r="CF24" s="3014"/>
      <c r="CG24" s="3014"/>
    </row>
    <row r="25" spans="1:85" s="2654" customFormat="1" ht="63" customHeight="1" x14ac:dyDescent="0.35">
      <c r="A25" s="2649" t="s">
        <v>893</v>
      </c>
      <c r="B25" s="3333" t="s">
        <v>800</v>
      </c>
      <c r="C25" s="3334"/>
      <c r="D25" s="3334"/>
      <c r="E25" s="3334"/>
      <c r="F25" s="3334"/>
      <c r="G25" s="3334"/>
      <c r="H25" s="3334"/>
      <c r="I25" s="3334"/>
      <c r="J25" s="3334"/>
      <c r="K25" s="3334"/>
      <c r="L25" s="3334"/>
      <c r="M25" s="3334"/>
      <c r="N25" s="3334"/>
      <c r="O25" s="3334"/>
      <c r="P25" s="3334"/>
      <c r="Q25" s="3334"/>
      <c r="R25" s="3334"/>
      <c r="S25" s="3334"/>
      <c r="T25" s="3334"/>
      <c r="U25" s="3334"/>
      <c r="V25" s="3334"/>
      <c r="W25" s="3334"/>
      <c r="X25" s="3334"/>
      <c r="Y25" s="3334"/>
      <c r="Z25" s="3334"/>
      <c r="AA25" s="3334"/>
      <c r="AB25" s="2650"/>
      <c r="AC25" s="2650"/>
      <c r="AD25" s="2650"/>
      <c r="AE25" s="2650"/>
      <c r="AF25" s="2650"/>
      <c r="AG25" s="2650"/>
      <c r="AH25" s="2650"/>
      <c r="AI25" s="2650"/>
      <c r="AJ25" s="2650"/>
      <c r="AK25" s="2652"/>
      <c r="AL25" s="523"/>
      <c r="AM25" s="523"/>
      <c r="AN25" s="523"/>
      <c r="AO25" s="2932"/>
      <c r="AP25" s="2994"/>
      <c r="AQ25" s="2994"/>
      <c r="AR25" s="2994"/>
      <c r="AS25" s="2994"/>
      <c r="AT25" s="2994"/>
      <c r="AU25" s="2994"/>
      <c r="AV25" s="2994"/>
      <c r="AW25" s="2994"/>
      <c r="AX25" s="2994"/>
      <c r="AY25" s="2994"/>
      <c r="AZ25" s="2994"/>
      <c r="BA25" s="2994"/>
      <c r="BB25" s="2994"/>
      <c r="BC25" s="2994"/>
      <c r="BD25" s="2994"/>
      <c r="BE25" s="2994"/>
      <c r="BF25" s="2994"/>
      <c r="BG25" s="2994"/>
      <c r="BH25" s="2994"/>
      <c r="BI25" s="2994"/>
      <c r="BJ25" s="2994"/>
      <c r="BK25" s="2994"/>
      <c r="BL25" s="2994"/>
      <c r="BM25" s="2994"/>
      <c r="BN25" s="2994"/>
      <c r="BO25" s="2994"/>
      <c r="BP25" s="2994"/>
      <c r="BQ25" s="2994"/>
      <c r="BR25" s="2994"/>
      <c r="BS25" s="2994"/>
      <c r="BT25" s="2994"/>
      <c r="BU25" s="2994"/>
      <c r="BV25" s="2994"/>
      <c r="BW25" s="2994"/>
      <c r="BX25" s="2994"/>
      <c r="BY25" s="2994"/>
      <c r="BZ25" s="2994"/>
      <c r="CA25" s="2994"/>
      <c r="CB25" s="2994"/>
      <c r="CC25" s="2994"/>
      <c r="CD25" s="2994"/>
      <c r="CE25" s="2994"/>
      <c r="CF25" s="2994"/>
      <c r="CG25" s="2994"/>
    </row>
    <row r="26" spans="1:85" s="3016" customFormat="1" ht="46.5" x14ac:dyDescent="0.35">
      <c r="A26" s="2627"/>
      <c r="B26" s="2881" t="s">
        <v>54</v>
      </c>
      <c r="C26" s="2628" t="s">
        <v>6</v>
      </c>
      <c r="D26" s="2628" t="s">
        <v>7</v>
      </c>
      <c r="E26" s="2628" t="s">
        <v>8</v>
      </c>
      <c r="F26" s="2629" t="s">
        <v>123</v>
      </c>
      <c r="G26" s="2590" t="s">
        <v>160</v>
      </c>
      <c r="H26" s="2590" t="s">
        <v>194</v>
      </c>
      <c r="I26" s="2590" t="s">
        <v>202</v>
      </c>
      <c r="J26" s="2590" t="s">
        <v>241</v>
      </c>
      <c r="K26" s="2590" t="s">
        <v>273</v>
      </c>
      <c r="L26" s="2590" t="s">
        <v>284</v>
      </c>
      <c r="M26" s="2590" t="s">
        <v>322</v>
      </c>
      <c r="N26" s="2590" t="s">
        <v>342</v>
      </c>
      <c r="O26" s="2590" t="s">
        <v>356</v>
      </c>
      <c r="P26" s="2590" t="s">
        <v>384</v>
      </c>
      <c r="Q26" s="2590" t="s">
        <v>493</v>
      </c>
      <c r="R26" s="2590" t="s">
        <v>535</v>
      </c>
      <c r="S26" s="2590" t="s">
        <v>541</v>
      </c>
      <c r="T26" s="2590" t="s">
        <v>545</v>
      </c>
      <c r="U26" s="2590" t="s">
        <v>578</v>
      </c>
      <c r="V26" s="2590" t="s">
        <v>586</v>
      </c>
      <c r="W26" s="2590" t="s">
        <v>633</v>
      </c>
      <c r="X26" s="2590" t="s">
        <v>646</v>
      </c>
      <c r="Y26" s="2590" t="s">
        <v>647</v>
      </c>
      <c r="Z26" s="2590" t="s">
        <v>668</v>
      </c>
      <c r="AA26" s="2590" t="s">
        <v>671</v>
      </c>
      <c r="AB26" s="2830" t="s">
        <v>688</v>
      </c>
      <c r="AC26" s="2830" t="s">
        <v>689</v>
      </c>
      <c r="AD26" s="2830" t="s">
        <v>735</v>
      </c>
      <c r="AE26" s="2830" t="s">
        <v>776</v>
      </c>
      <c r="AF26" s="2830" t="s">
        <v>811</v>
      </c>
      <c r="AG26" s="2590" t="s">
        <v>1055</v>
      </c>
      <c r="AH26" s="2590" t="s">
        <v>1072</v>
      </c>
      <c r="AI26" s="2590" t="s">
        <v>1075</v>
      </c>
      <c r="AJ26" s="2590" t="s">
        <v>1117</v>
      </c>
      <c r="AK26" s="2591" t="s">
        <v>1162</v>
      </c>
      <c r="AL26" s="2593" t="s">
        <v>1176</v>
      </c>
      <c r="AM26" s="2933" t="s">
        <v>1211</v>
      </c>
      <c r="AN26" s="3053" t="s">
        <v>1297</v>
      </c>
      <c r="AO26" s="2630" t="s">
        <v>1328</v>
      </c>
      <c r="AP26" s="3015"/>
      <c r="AQ26" s="3015"/>
      <c r="AR26" s="3015"/>
      <c r="AS26" s="3015"/>
      <c r="AT26" s="3015"/>
      <c r="AU26" s="3015"/>
      <c r="AV26" s="3015"/>
      <c r="AW26" s="3015"/>
      <c r="AX26" s="3015"/>
      <c r="AY26" s="3015"/>
      <c r="AZ26" s="3015"/>
      <c r="BA26" s="3015"/>
      <c r="BB26" s="3015"/>
      <c r="BC26" s="3015"/>
      <c r="BD26" s="3015"/>
      <c r="BE26" s="3015"/>
      <c r="BF26" s="3015"/>
      <c r="BG26" s="3015"/>
      <c r="BH26" s="3015"/>
      <c r="BI26" s="3015"/>
      <c r="BJ26" s="3015"/>
      <c r="BK26" s="3015"/>
      <c r="BL26" s="3015"/>
      <c r="BM26" s="3015"/>
      <c r="BN26" s="3015"/>
      <c r="BO26" s="3015"/>
      <c r="BP26" s="3015"/>
      <c r="BQ26" s="3015"/>
      <c r="BR26" s="3015"/>
      <c r="BS26" s="3015"/>
      <c r="BT26" s="3015"/>
      <c r="BU26" s="3015"/>
      <c r="BV26" s="3015"/>
      <c r="BW26" s="3015"/>
      <c r="BX26" s="3015"/>
      <c r="BY26" s="3015"/>
      <c r="BZ26" s="3015"/>
      <c r="CA26" s="3015"/>
      <c r="CB26" s="3015"/>
      <c r="CC26" s="3015"/>
      <c r="CD26" s="3015"/>
      <c r="CE26" s="3015"/>
      <c r="CF26" s="3015"/>
      <c r="CG26" s="3015"/>
    </row>
    <row r="27" spans="1:85" s="3016" customFormat="1" x14ac:dyDescent="0.35">
      <c r="A27" s="2566"/>
      <c r="B27" s="2631" t="s">
        <v>806</v>
      </c>
      <c r="C27" s="3017" t="s">
        <v>10</v>
      </c>
      <c r="D27" s="2632" t="s">
        <v>10</v>
      </c>
      <c r="E27" s="2632" t="s">
        <v>10</v>
      </c>
      <c r="F27" s="2632" t="s">
        <v>10</v>
      </c>
      <c r="G27" s="2632" t="s">
        <v>10</v>
      </c>
      <c r="H27" s="2632" t="s">
        <v>10</v>
      </c>
      <c r="I27" s="2632" t="s">
        <v>10</v>
      </c>
      <c r="J27" s="2632" t="s">
        <v>10</v>
      </c>
      <c r="K27" s="2632" t="s">
        <v>10</v>
      </c>
      <c r="L27" s="2632" t="s">
        <v>10</v>
      </c>
      <c r="M27" s="2632" t="s">
        <v>10</v>
      </c>
      <c r="N27" s="2632" t="s">
        <v>10</v>
      </c>
      <c r="O27" s="2632" t="s">
        <v>10</v>
      </c>
      <c r="P27" s="2632" t="s">
        <v>10</v>
      </c>
      <c r="Q27" s="2632" t="s">
        <v>10</v>
      </c>
      <c r="R27" s="2632" t="s">
        <v>10</v>
      </c>
      <c r="S27" s="2632" t="s">
        <v>10</v>
      </c>
      <c r="T27" s="2632" t="s">
        <v>10</v>
      </c>
      <c r="U27" s="2632" t="s">
        <v>10</v>
      </c>
      <c r="V27" s="2632" t="s">
        <v>10</v>
      </c>
      <c r="W27" s="2632" t="s">
        <v>10</v>
      </c>
      <c r="X27" s="2632" t="s">
        <v>10</v>
      </c>
      <c r="Y27" s="2632" t="s">
        <v>10</v>
      </c>
      <c r="Z27" s="2632" t="s">
        <v>10</v>
      </c>
      <c r="AA27" s="2632" t="s">
        <v>10</v>
      </c>
      <c r="AB27" s="2942" t="s">
        <v>10</v>
      </c>
      <c r="AC27" s="2942" t="s">
        <v>10</v>
      </c>
      <c r="AD27" s="2942" t="s">
        <v>10</v>
      </c>
      <c r="AE27" s="81">
        <v>3.9990000000000001</v>
      </c>
      <c r="AF27" s="2632" t="s">
        <v>10</v>
      </c>
      <c r="AG27" s="2942" t="s">
        <v>10</v>
      </c>
      <c r="AH27" s="2942" t="s">
        <v>10</v>
      </c>
      <c r="AI27" s="2942" t="s">
        <v>10</v>
      </c>
      <c r="AJ27" s="2565" t="s">
        <v>10</v>
      </c>
      <c r="AK27" s="2565" t="s">
        <v>10</v>
      </c>
      <c r="AL27" s="2945" t="s">
        <v>10</v>
      </c>
      <c r="AM27" s="2565" t="s">
        <v>10</v>
      </c>
      <c r="AN27" s="2565" t="s">
        <v>10</v>
      </c>
      <c r="AO27" s="2936" t="s">
        <v>10</v>
      </c>
      <c r="AP27" s="3015"/>
      <c r="AQ27" s="3015"/>
      <c r="AR27" s="3015"/>
      <c r="AS27" s="3015"/>
      <c r="AT27" s="3015"/>
      <c r="AU27" s="3015"/>
      <c r="AV27" s="3015"/>
      <c r="AW27" s="3015"/>
      <c r="AX27" s="3015"/>
      <c r="AY27" s="3015"/>
      <c r="AZ27" s="3015"/>
      <c r="BA27" s="3015"/>
      <c r="BB27" s="3015"/>
      <c r="BC27" s="3015"/>
      <c r="BD27" s="3015"/>
      <c r="BE27" s="3015"/>
      <c r="BF27" s="3015"/>
      <c r="BG27" s="3015"/>
      <c r="BH27" s="3015"/>
      <c r="BI27" s="3015"/>
      <c r="BJ27" s="3015"/>
      <c r="BK27" s="3015"/>
      <c r="BL27" s="3015"/>
      <c r="BM27" s="3015"/>
      <c r="BN27" s="3015"/>
      <c r="BO27" s="3015"/>
      <c r="BP27" s="3015"/>
      <c r="BQ27" s="3015"/>
      <c r="BR27" s="3015"/>
      <c r="BS27" s="3015"/>
      <c r="BT27" s="3015"/>
      <c r="BU27" s="3015"/>
      <c r="BV27" s="3015"/>
      <c r="BW27" s="3015"/>
      <c r="BX27" s="3015"/>
      <c r="BY27" s="3015"/>
      <c r="BZ27" s="3015"/>
      <c r="CA27" s="3015"/>
      <c r="CB27" s="3015"/>
      <c r="CC27" s="3015"/>
      <c r="CD27" s="3015"/>
      <c r="CE27" s="3015"/>
      <c r="CF27" s="3015"/>
      <c r="CG27" s="3015"/>
    </row>
    <row r="28" spans="1:85" s="3016" customFormat="1" x14ac:dyDescent="0.35">
      <c r="A28" s="2566"/>
      <c r="B28" s="2602" t="s">
        <v>807</v>
      </c>
      <c r="C28" s="2937" t="s">
        <v>10</v>
      </c>
      <c r="D28" s="2603" t="s">
        <v>10</v>
      </c>
      <c r="E28" s="2603" t="s">
        <v>10</v>
      </c>
      <c r="F28" s="2603" t="s">
        <v>10</v>
      </c>
      <c r="G28" s="2603" t="s">
        <v>10</v>
      </c>
      <c r="H28" s="2603" t="s">
        <v>10</v>
      </c>
      <c r="I28" s="2603" t="s">
        <v>10</v>
      </c>
      <c r="J28" s="2603" t="s">
        <v>10</v>
      </c>
      <c r="K28" s="2603" t="s">
        <v>10</v>
      </c>
      <c r="L28" s="2603" t="s">
        <v>10</v>
      </c>
      <c r="M28" s="2603" t="s">
        <v>10</v>
      </c>
      <c r="N28" s="2603" t="s">
        <v>10</v>
      </c>
      <c r="O28" s="2603" t="s">
        <v>10</v>
      </c>
      <c r="P28" s="2603" t="s">
        <v>10</v>
      </c>
      <c r="Q28" s="2603" t="s">
        <v>10</v>
      </c>
      <c r="R28" s="2603" t="s">
        <v>10</v>
      </c>
      <c r="S28" s="2603" t="s">
        <v>10</v>
      </c>
      <c r="T28" s="2603" t="s">
        <v>10</v>
      </c>
      <c r="U28" s="2603" t="s">
        <v>10</v>
      </c>
      <c r="V28" s="2603" t="s">
        <v>10</v>
      </c>
      <c r="W28" s="2603" t="s">
        <v>10</v>
      </c>
      <c r="X28" s="2603" t="s">
        <v>10</v>
      </c>
      <c r="Y28" s="2603" t="s">
        <v>10</v>
      </c>
      <c r="Z28" s="2603" t="s">
        <v>10</v>
      </c>
      <c r="AA28" s="2603" t="s">
        <v>10</v>
      </c>
      <c r="AB28" s="2565" t="s">
        <v>10</v>
      </c>
      <c r="AC28" s="2565" t="s">
        <v>10</v>
      </c>
      <c r="AD28" s="2565" t="s">
        <v>10</v>
      </c>
      <c r="AE28" s="81">
        <v>24.259</v>
      </c>
      <c r="AF28" s="2603" t="s">
        <v>10</v>
      </c>
      <c r="AG28" s="2565" t="s">
        <v>10</v>
      </c>
      <c r="AH28" s="2565" t="s">
        <v>10</v>
      </c>
      <c r="AI28" s="2565" t="s">
        <v>10</v>
      </c>
      <c r="AJ28" s="2565" t="s">
        <v>10</v>
      </c>
      <c r="AK28" s="2565" t="s">
        <v>10</v>
      </c>
      <c r="AL28" s="2565" t="s">
        <v>10</v>
      </c>
      <c r="AM28" s="2565" t="s">
        <v>10</v>
      </c>
      <c r="AN28" s="2565" t="s">
        <v>10</v>
      </c>
      <c r="AO28" s="2936" t="s">
        <v>10</v>
      </c>
      <c r="AP28" s="3015"/>
      <c r="AQ28" s="3015"/>
      <c r="AR28" s="3015"/>
      <c r="AS28" s="3015"/>
      <c r="AT28" s="3015"/>
      <c r="AU28" s="3015"/>
      <c r="AV28" s="3015"/>
      <c r="AW28" s="3015"/>
      <c r="AX28" s="3015"/>
      <c r="AY28" s="3015"/>
      <c r="AZ28" s="3015"/>
      <c r="BA28" s="3015"/>
      <c r="BB28" s="3015"/>
      <c r="BC28" s="3015"/>
      <c r="BD28" s="3015"/>
      <c r="BE28" s="3015"/>
      <c r="BF28" s="3015"/>
      <c r="BG28" s="3015"/>
      <c r="BH28" s="3015"/>
      <c r="BI28" s="3015"/>
      <c r="BJ28" s="3015"/>
      <c r="BK28" s="3015"/>
      <c r="BL28" s="3015"/>
      <c r="BM28" s="3015"/>
      <c r="BN28" s="3015"/>
      <c r="BO28" s="3015"/>
      <c r="BP28" s="3015"/>
      <c r="BQ28" s="3015"/>
      <c r="BR28" s="3015"/>
      <c r="BS28" s="3015"/>
      <c r="BT28" s="3015"/>
      <c r="BU28" s="3015"/>
      <c r="BV28" s="3015"/>
      <c r="BW28" s="3015"/>
      <c r="BX28" s="3015"/>
      <c r="BY28" s="3015"/>
      <c r="BZ28" s="3015"/>
      <c r="CA28" s="3015"/>
      <c r="CB28" s="3015"/>
      <c r="CC28" s="3015"/>
      <c r="CD28" s="3015"/>
      <c r="CE28" s="3015"/>
      <c r="CF28" s="3015"/>
      <c r="CG28" s="3015"/>
    </row>
    <row r="29" spans="1:85" s="3016" customFormat="1" x14ac:dyDescent="0.35">
      <c r="A29" s="2566"/>
      <c r="B29" s="2786" t="s">
        <v>441</v>
      </c>
      <c r="C29" s="3018" t="s">
        <v>10</v>
      </c>
      <c r="D29" s="2607" t="s">
        <v>10</v>
      </c>
      <c r="E29" s="2607" t="s">
        <v>10</v>
      </c>
      <c r="F29" s="2607" t="s">
        <v>10</v>
      </c>
      <c r="G29" s="2607" t="s">
        <v>10</v>
      </c>
      <c r="H29" s="2607" t="s">
        <v>10</v>
      </c>
      <c r="I29" s="2607" t="s">
        <v>10</v>
      </c>
      <c r="J29" s="2607" t="s">
        <v>10</v>
      </c>
      <c r="K29" s="2607" t="s">
        <v>10</v>
      </c>
      <c r="L29" s="2607" t="s">
        <v>10</v>
      </c>
      <c r="M29" s="2607" t="s">
        <v>10</v>
      </c>
      <c r="N29" s="2607" t="s">
        <v>10</v>
      </c>
      <c r="O29" s="2607" t="s">
        <v>10</v>
      </c>
      <c r="P29" s="2607" t="s">
        <v>10</v>
      </c>
      <c r="Q29" s="2607" t="s">
        <v>10</v>
      </c>
      <c r="R29" s="2607" t="s">
        <v>10</v>
      </c>
      <c r="S29" s="2607" t="s">
        <v>10</v>
      </c>
      <c r="T29" s="2607" t="s">
        <v>10</v>
      </c>
      <c r="U29" s="2607" t="s">
        <v>10</v>
      </c>
      <c r="V29" s="2607" t="s">
        <v>10</v>
      </c>
      <c r="W29" s="2607" t="s">
        <v>10</v>
      </c>
      <c r="X29" s="2607" t="s">
        <v>10</v>
      </c>
      <c r="Y29" s="2607" t="s">
        <v>10</v>
      </c>
      <c r="Z29" s="2607" t="s">
        <v>10</v>
      </c>
      <c r="AA29" s="2607" t="s">
        <v>10</v>
      </c>
      <c r="AB29" s="2817" t="s">
        <v>10</v>
      </c>
      <c r="AC29" s="2817" t="s">
        <v>10</v>
      </c>
      <c r="AD29" s="2817" t="s">
        <v>10</v>
      </c>
      <c r="AE29" s="81">
        <v>71.741</v>
      </c>
      <c r="AF29" s="2607" t="s">
        <v>10</v>
      </c>
      <c r="AG29" s="2817" t="s">
        <v>10</v>
      </c>
      <c r="AH29" s="2817" t="s">
        <v>10</v>
      </c>
      <c r="AI29" s="2817" t="s">
        <v>10</v>
      </c>
      <c r="AJ29" s="2817" t="s">
        <v>10</v>
      </c>
      <c r="AK29" s="2817" t="s">
        <v>10</v>
      </c>
      <c r="AL29" s="2636" t="s">
        <v>10</v>
      </c>
      <c r="AM29" s="2636" t="s">
        <v>10</v>
      </c>
      <c r="AN29" s="2636" t="s">
        <v>10</v>
      </c>
      <c r="AO29" s="2938" t="s">
        <v>10</v>
      </c>
      <c r="AP29" s="3015"/>
      <c r="AQ29" s="3015"/>
      <c r="AR29" s="3015"/>
      <c r="AS29" s="3015"/>
      <c r="AT29" s="3015"/>
      <c r="AU29" s="3015"/>
      <c r="AV29" s="3015"/>
      <c r="AW29" s="3015"/>
      <c r="AX29" s="3015"/>
      <c r="AY29" s="3015"/>
      <c r="AZ29" s="3015"/>
      <c r="BA29" s="3015"/>
      <c r="BB29" s="3015"/>
      <c r="BC29" s="3015"/>
      <c r="BD29" s="3015"/>
      <c r="BE29" s="3015"/>
      <c r="BF29" s="3015"/>
      <c r="BG29" s="3015"/>
      <c r="BH29" s="3015"/>
      <c r="BI29" s="3015"/>
      <c r="BJ29" s="3015"/>
      <c r="BK29" s="3015"/>
      <c r="BL29" s="3015"/>
      <c r="BM29" s="3015"/>
      <c r="BN29" s="3015"/>
      <c r="BO29" s="3015"/>
      <c r="BP29" s="3015"/>
      <c r="BQ29" s="3015"/>
      <c r="BR29" s="3015"/>
      <c r="BS29" s="3015"/>
      <c r="BT29" s="3015"/>
      <c r="BU29" s="3015"/>
      <c r="BV29" s="3015"/>
      <c r="BW29" s="3015"/>
      <c r="BX29" s="3015"/>
      <c r="BY29" s="3015"/>
      <c r="BZ29" s="3015"/>
      <c r="CA29" s="3015"/>
      <c r="CB29" s="3015"/>
      <c r="CC29" s="3015"/>
      <c r="CD29" s="3015"/>
      <c r="CE29" s="3015"/>
      <c r="CF29" s="3015"/>
      <c r="CG29" s="3015"/>
    </row>
    <row r="30" spans="1:85" s="3016" customFormat="1" ht="4" customHeight="1" x14ac:dyDescent="0.35">
      <c r="A30" s="2751"/>
      <c r="B30" s="2638"/>
      <c r="C30" s="2603"/>
      <c r="D30" s="2603"/>
      <c r="E30" s="2603"/>
      <c r="F30" s="2603"/>
      <c r="G30" s="2603"/>
      <c r="H30" s="2603"/>
      <c r="I30" s="2603"/>
      <c r="J30" s="2603"/>
      <c r="K30" s="2603"/>
      <c r="L30" s="2603"/>
      <c r="M30" s="2603"/>
      <c r="N30" s="2603"/>
      <c r="O30" s="2603"/>
      <c r="P30" s="2603"/>
      <c r="Q30" s="2603"/>
      <c r="R30" s="2603"/>
      <c r="S30" s="2603"/>
      <c r="T30" s="2603"/>
      <c r="U30" s="2603"/>
      <c r="V30" s="2603"/>
      <c r="W30" s="2603"/>
      <c r="X30" s="2603"/>
      <c r="Y30" s="2603"/>
      <c r="Z30" s="2603"/>
      <c r="AA30" s="2603"/>
      <c r="AB30" s="2565"/>
      <c r="AC30" s="2643"/>
      <c r="AD30" s="2751"/>
      <c r="AE30" s="2752"/>
      <c r="AF30" s="2752"/>
      <c r="AG30" s="2752"/>
      <c r="AH30" s="2752"/>
      <c r="AI30" s="2752"/>
      <c r="AJ30" s="2752"/>
      <c r="AK30" s="2752"/>
      <c r="AL30" s="2640"/>
      <c r="AM30" s="2640"/>
      <c r="AN30" s="2640"/>
      <c r="AO30" s="2640"/>
      <c r="AP30" s="3015"/>
      <c r="AQ30" s="3015"/>
      <c r="AR30" s="3015"/>
      <c r="AS30" s="3015"/>
      <c r="AT30" s="3015"/>
      <c r="AU30" s="3015"/>
      <c r="AV30" s="3015"/>
      <c r="AW30" s="3015"/>
      <c r="AX30" s="3015"/>
      <c r="AY30" s="3015"/>
      <c r="AZ30" s="3015"/>
      <c r="BA30" s="3015"/>
      <c r="BB30" s="3015"/>
      <c r="BC30" s="3015"/>
      <c r="BD30" s="3015"/>
      <c r="BE30" s="3015"/>
      <c r="BF30" s="3015"/>
      <c r="BG30" s="3015"/>
      <c r="BH30" s="3015"/>
      <c r="BI30" s="3015"/>
      <c r="BJ30" s="3015"/>
      <c r="BK30" s="3015"/>
      <c r="BL30" s="3015"/>
      <c r="BM30" s="3015"/>
      <c r="BN30" s="3015"/>
      <c r="BO30" s="3015"/>
      <c r="BP30" s="3015"/>
      <c r="BQ30" s="3015"/>
      <c r="BR30" s="3015"/>
      <c r="BS30" s="3015"/>
      <c r="BT30" s="3015"/>
      <c r="BU30" s="3015"/>
      <c r="BV30" s="3015"/>
      <c r="BW30" s="3015"/>
      <c r="BX30" s="3015"/>
      <c r="BY30" s="3015"/>
      <c r="BZ30" s="3015"/>
      <c r="CA30" s="3015"/>
      <c r="CB30" s="3015"/>
      <c r="CC30" s="3015"/>
      <c r="CD30" s="3015"/>
      <c r="CE30" s="3015"/>
      <c r="CF30" s="3015"/>
      <c r="CG30" s="3015"/>
    </row>
    <row r="31" spans="1:85" s="3016" customFormat="1" x14ac:dyDescent="0.3">
      <c r="A31" s="2751"/>
      <c r="B31" s="3332" t="s">
        <v>797</v>
      </c>
      <c r="C31" s="3332"/>
      <c r="D31" s="3332"/>
      <c r="E31" s="3332"/>
      <c r="F31" s="3332"/>
      <c r="G31" s="3332"/>
      <c r="H31" s="3332">
        <v>57.877000000000002</v>
      </c>
      <c r="I31" s="3332"/>
      <c r="J31" s="3332"/>
      <c r="K31" s="3332"/>
      <c r="L31" s="3332"/>
      <c r="M31" s="3332"/>
      <c r="N31" s="3332"/>
      <c r="O31" s="3332"/>
      <c r="P31" s="3332"/>
      <c r="Q31" s="3332"/>
      <c r="R31" s="3332"/>
      <c r="S31" s="3019"/>
      <c r="T31" s="3019"/>
      <c r="U31" s="3019"/>
      <c r="V31" s="3019"/>
      <c r="W31" s="3019"/>
      <c r="X31" s="3019"/>
      <c r="Y31" s="3019"/>
      <c r="Z31" s="3019"/>
      <c r="AA31" s="2597"/>
      <c r="AB31" s="2565"/>
      <c r="AC31" s="2643"/>
      <c r="AD31" s="2751"/>
      <c r="AE31" s="2752"/>
      <c r="AF31" s="2752"/>
      <c r="AG31" s="2752"/>
      <c r="AH31" s="2752"/>
      <c r="AI31" s="2752"/>
      <c r="AJ31" s="2752"/>
      <c r="AK31" s="2752"/>
      <c r="AL31" s="2640"/>
      <c r="AM31" s="2640"/>
      <c r="AN31" s="2640"/>
      <c r="AO31" s="2640"/>
      <c r="AP31" s="3015"/>
      <c r="AQ31" s="3015"/>
      <c r="AR31" s="3015"/>
      <c r="AS31" s="3015"/>
      <c r="AT31" s="3015"/>
      <c r="AU31" s="3015"/>
      <c r="AV31" s="3015"/>
      <c r="AW31" s="3015"/>
      <c r="AX31" s="3015"/>
      <c r="AY31" s="3015"/>
      <c r="AZ31" s="3015"/>
      <c r="BA31" s="3015"/>
      <c r="BB31" s="3015"/>
      <c r="BC31" s="3015"/>
      <c r="BD31" s="3015"/>
      <c r="BE31" s="3015"/>
      <c r="BF31" s="3015"/>
      <c r="BG31" s="3015"/>
      <c r="BH31" s="3015"/>
      <c r="BI31" s="3015"/>
      <c r="BJ31" s="3015"/>
      <c r="BK31" s="3015"/>
      <c r="BL31" s="3015"/>
      <c r="BM31" s="3015"/>
      <c r="BN31" s="3015"/>
      <c r="BO31" s="3015"/>
      <c r="BP31" s="3015"/>
      <c r="BQ31" s="3015"/>
      <c r="BR31" s="3015"/>
      <c r="BS31" s="3015"/>
      <c r="BT31" s="3015"/>
      <c r="BU31" s="3015"/>
      <c r="BV31" s="3015"/>
      <c r="BW31" s="3015"/>
      <c r="BX31" s="3015"/>
      <c r="BY31" s="3015"/>
      <c r="BZ31" s="3015"/>
      <c r="CA31" s="3015"/>
      <c r="CB31" s="3015"/>
      <c r="CC31" s="3015"/>
      <c r="CD31" s="3015"/>
      <c r="CE31" s="3015"/>
      <c r="CF31" s="3015"/>
      <c r="CG31" s="3015"/>
    </row>
    <row r="32" spans="1:85" s="3016" customFormat="1" ht="43" customHeight="1" x14ac:dyDescent="0.35">
      <c r="A32" s="2752"/>
      <c r="B32" s="2752"/>
      <c r="C32" s="2752"/>
      <c r="D32" s="2752"/>
      <c r="E32" s="2752"/>
      <c r="F32" s="2752"/>
      <c r="G32" s="2752"/>
      <c r="H32" s="2775"/>
      <c r="I32" s="2757"/>
      <c r="J32" s="2776"/>
      <c r="K32" s="2777"/>
      <c r="L32" s="2778"/>
      <c r="M32" s="2779"/>
      <c r="N32" s="2780"/>
      <c r="O32" s="2781"/>
      <c r="P32" s="2782"/>
      <c r="Q32" s="2783"/>
      <c r="R32" s="2757"/>
      <c r="S32" s="2753"/>
      <c r="T32" s="2754"/>
      <c r="U32" s="2755"/>
      <c r="V32" s="2756"/>
      <c r="W32" s="2756"/>
      <c r="X32" s="2756"/>
      <c r="Y32" s="2752"/>
      <c r="Z32" s="2559"/>
      <c r="AA32" s="2559"/>
      <c r="AB32" s="2762"/>
      <c r="AC32" s="2762"/>
      <c r="AD32" s="2762"/>
      <c r="AE32" s="2762"/>
      <c r="AF32" s="2762"/>
      <c r="AG32" s="2752"/>
      <c r="AH32" s="2752"/>
      <c r="AI32" s="2752"/>
      <c r="AJ32" s="2752"/>
      <c r="AK32" s="2752"/>
      <c r="AL32" s="2640"/>
      <c r="AM32" s="2640"/>
      <c r="AN32" s="2640"/>
      <c r="AO32" s="2640"/>
      <c r="AP32" s="3015"/>
      <c r="AQ32" s="3015"/>
      <c r="AR32" s="3015"/>
      <c r="AS32" s="3015"/>
      <c r="AT32" s="3015"/>
      <c r="AU32" s="3015"/>
      <c r="AV32" s="3015"/>
      <c r="AW32" s="3015"/>
      <c r="AX32" s="3015"/>
      <c r="AY32" s="3015"/>
      <c r="AZ32" s="3015"/>
      <c r="BA32" s="3015"/>
      <c r="BB32" s="3015"/>
      <c r="BC32" s="3015"/>
      <c r="BD32" s="3015"/>
      <c r="BE32" s="3015"/>
      <c r="BF32" s="3015"/>
      <c r="BG32" s="3015"/>
      <c r="BH32" s="3015"/>
      <c r="BI32" s="3015"/>
      <c r="BJ32" s="3015"/>
      <c r="BK32" s="3015"/>
      <c r="BL32" s="3015"/>
      <c r="BM32" s="3015"/>
      <c r="BN32" s="3015"/>
      <c r="BO32" s="3015"/>
      <c r="BP32" s="3015"/>
      <c r="BQ32" s="3015"/>
      <c r="BR32" s="3015"/>
      <c r="BS32" s="3015"/>
      <c r="BT32" s="3015"/>
      <c r="BU32" s="3015"/>
      <c r="BV32" s="3015"/>
      <c r="BW32" s="3015"/>
      <c r="BX32" s="3015"/>
      <c r="BY32" s="3015"/>
      <c r="BZ32" s="3015"/>
      <c r="CA32" s="3015"/>
      <c r="CB32" s="3015"/>
      <c r="CC32" s="3015"/>
      <c r="CD32" s="3015"/>
      <c r="CE32" s="3015"/>
      <c r="CF32" s="3015"/>
      <c r="CG32" s="3015"/>
    </row>
    <row r="33" spans="1:85" s="2654" customFormat="1" ht="63" customHeight="1" x14ac:dyDescent="0.35">
      <c r="A33" s="2649" t="s">
        <v>894</v>
      </c>
      <c r="B33" s="3333" t="s">
        <v>801</v>
      </c>
      <c r="C33" s="3334"/>
      <c r="D33" s="3334"/>
      <c r="E33" s="3334"/>
      <c r="F33" s="3334"/>
      <c r="G33" s="3334"/>
      <c r="H33" s="3334"/>
      <c r="I33" s="3334"/>
      <c r="J33" s="3334"/>
      <c r="K33" s="3334"/>
      <c r="L33" s="3334"/>
      <c r="M33" s="3334"/>
      <c r="N33" s="3334"/>
      <c r="O33" s="3334"/>
      <c r="P33" s="3334"/>
      <c r="Q33" s="3334"/>
      <c r="R33" s="3334"/>
      <c r="S33" s="3334"/>
      <c r="T33" s="3334"/>
      <c r="U33" s="3334"/>
      <c r="V33" s="3334"/>
      <c r="W33" s="3334"/>
      <c r="X33" s="3334"/>
      <c r="Y33" s="3334"/>
      <c r="Z33" s="3334"/>
      <c r="AA33" s="3334"/>
      <c r="AB33" s="2653"/>
      <c r="AC33" s="2653"/>
      <c r="AD33" s="2653"/>
      <c r="AE33" s="2653"/>
      <c r="AF33" s="2653"/>
      <c r="AG33" s="2650"/>
      <c r="AH33" s="2650"/>
      <c r="AI33" s="2650"/>
      <c r="AJ33" s="2650"/>
      <c r="AK33" s="2652"/>
      <c r="AL33" s="523"/>
      <c r="AM33" s="523"/>
      <c r="AN33" s="523"/>
      <c r="AO33" s="2932"/>
      <c r="AP33" s="2994"/>
      <c r="AQ33" s="2994"/>
      <c r="AR33" s="2994"/>
      <c r="AS33" s="2994"/>
      <c r="AT33" s="2994"/>
      <c r="AU33" s="2994"/>
      <c r="AV33" s="2994"/>
      <c r="AW33" s="2994"/>
      <c r="AX33" s="2994"/>
      <c r="AY33" s="2994"/>
      <c r="AZ33" s="2994"/>
      <c r="BA33" s="2994"/>
      <c r="BB33" s="2994"/>
      <c r="BC33" s="2994"/>
      <c r="BD33" s="2994"/>
      <c r="BE33" s="2994"/>
      <c r="BF33" s="2994"/>
      <c r="BG33" s="2994"/>
      <c r="BH33" s="2994"/>
      <c r="BI33" s="2994"/>
      <c r="BJ33" s="2994"/>
      <c r="BK33" s="2994"/>
      <c r="BL33" s="2994"/>
      <c r="BM33" s="2994"/>
      <c r="BN33" s="2994"/>
      <c r="BO33" s="2994"/>
      <c r="BP33" s="2994"/>
      <c r="BQ33" s="2994"/>
      <c r="BR33" s="2994"/>
      <c r="BS33" s="2994"/>
      <c r="BT33" s="2994"/>
      <c r="BU33" s="2994"/>
      <c r="BV33" s="2994"/>
      <c r="BW33" s="2994"/>
      <c r="BX33" s="2994"/>
      <c r="BY33" s="2994"/>
      <c r="BZ33" s="2994"/>
      <c r="CA33" s="2994"/>
      <c r="CB33" s="2994"/>
      <c r="CC33" s="2994"/>
      <c r="CD33" s="2994"/>
      <c r="CE33" s="2994"/>
      <c r="CF33" s="2994"/>
      <c r="CG33" s="2994"/>
    </row>
    <row r="34" spans="1:85" s="3016" customFormat="1" ht="46.5" x14ac:dyDescent="0.35">
      <c r="A34" s="2627"/>
      <c r="B34" s="2881" t="s">
        <v>54</v>
      </c>
      <c r="C34" s="2628" t="s">
        <v>6</v>
      </c>
      <c r="D34" s="2628" t="s">
        <v>7</v>
      </c>
      <c r="E34" s="2628" t="s">
        <v>8</v>
      </c>
      <c r="F34" s="2629" t="s">
        <v>123</v>
      </c>
      <c r="G34" s="2590" t="s">
        <v>160</v>
      </c>
      <c r="H34" s="2590" t="s">
        <v>194</v>
      </c>
      <c r="I34" s="2590" t="s">
        <v>202</v>
      </c>
      <c r="J34" s="2590" t="s">
        <v>241</v>
      </c>
      <c r="K34" s="2590" t="s">
        <v>273</v>
      </c>
      <c r="L34" s="2590" t="s">
        <v>284</v>
      </c>
      <c r="M34" s="2590" t="s">
        <v>322</v>
      </c>
      <c r="N34" s="2590" t="s">
        <v>342</v>
      </c>
      <c r="O34" s="2590" t="s">
        <v>356</v>
      </c>
      <c r="P34" s="2590" t="s">
        <v>384</v>
      </c>
      <c r="Q34" s="2590" t="s">
        <v>493</v>
      </c>
      <c r="R34" s="2590" t="s">
        <v>535</v>
      </c>
      <c r="S34" s="2590" t="s">
        <v>541</v>
      </c>
      <c r="T34" s="2590" t="s">
        <v>545</v>
      </c>
      <c r="U34" s="2590" t="s">
        <v>578</v>
      </c>
      <c r="V34" s="2590" t="s">
        <v>586</v>
      </c>
      <c r="W34" s="2590" t="s">
        <v>633</v>
      </c>
      <c r="X34" s="2590" t="s">
        <v>646</v>
      </c>
      <c r="Y34" s="2590" t="s">
        <v>647</v>
      </c>
      <c r="Z34" s="2590" t="s">
        <v>668</v>
      </c>
      <c r="AA34" s="2590" t="s">
        <v>671</v>
      </c>
      <c r="AB34" s="2590" t="s">
        <v>688</v>
      </c>
      <c r="AC34" s="2590" t="s">
        <v>689</v>
      </c>
      <c r="AD34" s="2590" t="s">
        <v>735</v>
      </c>
      <c r="AE34" s="2590" t="s">
        <v>776</v>
      </c>
      <c r="AF34" s="2590" t="s">
        <v>811</v>
      </c>
      <c r="AG34" s="2590" t="s">
        <v>1055</v>
      </c>
      <c r="AH34" s="2590" t="s">
        <v>1072</v>
      </c>
      <c r="AI34" s="2590" t="s">
        <v>1075</v>
      </c>
      <c r="AJ34" s="2590" t="s">
        <v>1117</v>
      </c>
      <c r="AK34" s="2591" t="s">
        <v>1162</v>
      </c>
      <c r="AL34" s="2593" t="s">
        <v>1176</v>
      </c>
      <c r="AM34" s="2593" t="s">
        <v>1211</v>
      </c>
      <c r="AN34" s="3053" t="s">
        <v>1297</v>
      </c>
      <c r="AO34" s="2630" t="s">
        <v>1328</v>
      </c>
      <c r="AP34" s="3015"/>
      <c r="AQ34" s="3015"/>
      <c r="AR34" s="3015"/>
      <c r="AS34" s="3015"/>
      <c r="AT34" s="3015"/>
      <c r="AU34" s="3015"/>
      <c r="AV34" s="3015"/>
      <c r="AW34" s="3015"/>
      <c r="AX34" s="3015"/>
      <c r="AY34" s="3015"/>
      <c r="AZ34" s="3015"/>
      <c r="BA34" s="3015"/>
      <c r="BB34" s="3015"/>
      <c r="BC34" s="3015"/>
      <c r="BD34" s="3015"/>
      <c r="BE34" s="3015"/>
      <c r="BF34" s="3015"/>
      <c r="BG34" s="3015"/>
      <c r="BH34" s="3015"/>
      <c r="BI34" s="3015"/>
      <c r="BJ34" s="3015"/>
      <c r="BK34" s="3015"/>
      <c r="BL34" s="3015"/>
      <c r="BM34" s="3015"/>
      <c r="BN34" s="3015"/>
      <c r="BO34" s="3015"/>
      <c r="BP34" s="3015"/>
      <c r="BQ34" s="3015"/>
      <c r="BR34" s="3015"/>
      <c r="BS34" s="3015"/>
      <c r="BT34" s="3015"/>
      <c r="BU34" s="3015"/>
      <c r="BV34" s="3015"/>
      <c r="BW34" s="3015"/>
      <c r="BX34" s="3015"/>
      <c r="BY34" s="3015"/>
      <c r="BZ34" s="3015"/>
      <c r="CA34" s="3015"/>
      <c r="CB34" s="3015"/>
      <c r="CC34" s="3015"/>
      <c r="CD34" s="3015"/>
      <c r="CE34" s="3015"/>
      <c r="CF34" s="3015"/>
      <c r="CG34" s="3015"/>
    </row>
    <row r="35" spans="1:85" s="3016" customFormat="1" x14ac:dyDescent="0.35">
      <c r="A35" s="2566"/>
      <c r="B35" s="2786" t="s">
        <v>808</v>
      </c>
      <c r="C35" s="3018" t="s">
        <v>10</v>
      </c>
      <c r="D35" s="2607" t="s">
        <v>10</v>
      </c>
      <c r="E35" s="2607" t="s">
        <v>10</v>
      </c>
      <c r="F35" s="2607" t="s">
        <v>10</v>
      </c>
      <c r="G35" s="2607" t="s">
        <v>10</v>
      </c>
      <c r="H35" s="2607" t="s">
        <v>10</v>
      </c>
      <c r="I35" s="2607" t="s">
        <v>10</v>
      </c>
      <c r="J35" s="2607" t="s">
        <v>10</v>
      </c>
      <c r="K35" s="2607" t="s">
        <v>10</v>
      </c>
      <c r="L35" s="2607" t="s">
        <v>10</v>
      </c>
      <c r="M35" s="2607" t="s">
        <v>10</v>
      </c>
      <c r="N35" s="2607" t="s">
        <v>10</v>
      </c>
      <c r="O35" s="2607" t="s">
        <v>10</v>
      </c>
      <c r="P35" s="2607" t="s">
        <v>10</v>
      </c>
      <c r="Q35" s="2607" t="s">
        <v>10</v>
      </c>
      <c r="R35" s="2607" t="s">
        <v>10</v>
      </c>
      <c r="S35" s="2607" t="s">
        <v>10</v>
      </c>
      <c r="T35" s="2607" t="s">
        <v>10</v>
      </c>
      <c r="U35" s="2607" t="s">
        <v>10</v>
      </c>
      <c r="V35" s="2607" t="s">
        <v>10</v>
      </c>
      <c r="W35" s="2607" t="s">
        <v>10</v>
      </c>
      <c r="X35" s="2607" t="s">
        <v>10</v>
      </c>
      <c r="Y35" s="2607" t="s">
        <v>10</v>
      </c>
      <c r="Z35" s="2607" t="s">
        <v>10</v>
      </c>
      <c r="AA35" s="2607" t="s">
        <v>10</v>
      </c>
      <c r="AB35" s="2817" t="s">
        <v>10</v>
      </c>
      <c r="AC35" s="2817" t="s">
        <v>10</v>
      </c>
      <c r="AD35" s="2817" t="s">
        <v>10</v>
      </c>
      <c r="AE35" s="81">
        <v>-7.84</v>
      </c>
      <c r="AF35" s="2823" t="s">
        <v>10</v>
      </c>
      <c r="AG35" s="3010" t="s">
        <v>10</v>
      </c>
      <c r="AH35" s="3010" t="s">
        <v>10</v>
      </c>
      <c r="AI35" s="3010" t="s">
        <v>10</v>
      </c>
      <c r="AJ35" s="2490" t="s">
        <v>10</v>
      </c>
      <c r="AK35" s="2490" t="s">
        <v>10</v>
      </c>
      <c r="AL35" s="3012" t="s">
        <v>10</v>
      </c>
      <c r="AM35" s="3013" t="s">
        <v>10</v>
      </c>
      <c r="AN35" s="2636" t="s">
        <v>10</v>
      </c>
      <c r="AO35" s="2938" t="s">
        <v>10</v>
      </c>
      <c r="AP35" s="3015"/>
      <c r="AQ35" s="3015"/>
      <c r="AR35" s="3015"/>
      <c r="AS35" s="3015"/>
      <c r="AT35" s="3015"/>
      <c r="AU35" s="3015"/>
      <c r="AV35" s="3015"/>
      <c r="AW35" s="3015"/>
      <c r="AX35" s="3015"/>
      <c r="AY35" s="3015"/>
      <c r="AZ35" s="3015"/>
      <c r="BA35" s="3015"/>
      <c r="BB35" s="3015"/>
      <c r="BC35" s="3015"/>
      <c r="BD35" s="3015"/>
      <c r="BE35" s="3015"/>
      <c r="BF35" s="3015"/>
      <c r="BG35" s="3015"/>
      <c r="BH35" s="3015"/>
      <c r="BI35" s="3015"/>
      <c r="BJ35" s="3015"/>
      <c r="BK35" s="3015"/>
      <c r="BL35" s="3015"/>
      <c r="BM35" s="3015"/>
      <c r="BN35" s="3015"/>
      <c r="BO35" s="3015"/>
      <c r="BP35" s="3015"/>
      <c r="BQ35" s="3015"/>
      <c r="BR35" s="3015"/>
      <c r="BS35" s="3015"/>
      <c r="BT35" s="3015"/>
      <c r="BU35" s="3015"/>
      <c r="BV35" s="3015"/>
      <c r="BW35" s="3015"/>
      <c r="BX35" s="3015"/>
      <c r="BY35" s="3015"/>
      <c r="BZ35" s="3015"/>
      <c r="CA35" s="3015"/>
      <c r="CB35" s="3015"/>
      <c r="CC35" s="3015"/>
      <c r="CD35" s="3015"/>
      <c r="CE35" s="3015"/>
      <c r="CF35" s="3015"/>
      <c r="CG35" s="3015"/>
    </row>
    <row r="36" spans="1:85" s="3016" customFormat="1" ht="4" customHeight="1" x14ac:dyDescent="0.35">
      <c r="A36" s="2751"/>
      <c r="B36" s="2638"/>
      <c r="C36" s="2603"/>
      <c r="D36" s="2603"/>
      <c r="E36" s="2603"/>
      <c r="F36" s="2603"/>
      <c r="G36" s="2603"/>
      <c r="H36" s="2603"/>
      <c r="I36" s="2603"/>
      <c r="J36" s="2603"/>
      <c r="K36" s="2603"/>
      <c r="L36" s="2603"/>
      <c r="M36" s="2603"/>
      <c r="N36" s="2603"/>
      <c r="O36" s="2603"/>
      <c r="P36" s="2603"/>
      <c r="Q36" s="2603"/>
      <c r="R36" s="2603"/>
      <c r="S36" s="2603"/>
      <c r="T36" s="2603"/>
      <c r="U36" s="2603"/>
      <c r="V36" s="2603"/>
      <c r="W36" s="2603"/>
      <c r="X36" s="2603"/>
      <c r="Y36" s="2603"/>
      <c r="Z36" s="2603"/>
      <c r="AA36" s="2603"/>
      <c r="AB36" s="2565"/>
      <c r="AC36" s="2643"/>
      <c r="AD36" s="2751"/>
      <c r="AE36" s="2752"/>
      <c r="AF36" s="2752"/>
      <c r="AG36" s="2751"/>
      <c r="AH36" s="2752"/>
      <c r="AI36" s="2752"/>
      <c r="AJ36" s="2752"/>
      <c r="AK36" s="2752"/>
      <c r="AL36" s="2640"/>
      <c r="AM36" s="2640"/>
      <c r="AN36" s="2640"/>
      <c r="AO36" s="2640"/>
      <c r="AP36" s="3015"/>
      <c r="AQ36" s="3015"/>
      <c r="AR36" s="3015"/>
      <c r="AS36" s="3015"/>
      <c r="AT36" s="3015"/>
      <c r="AU36" s="3015"/>
      <c r="AV36" s="3015"/>
      <c r="AW36" s="3015"/>
      <c r="AX36" s="3015"/>
      <c r="AY36" s="3015"/>
      <c r="AZ36" s="3015"/>
      <c r="BA36" s="3015"/>
      <c r="BB36" s="3015"/>
      <c r="BC36" s="3015"/>
      <c r="BD36" s="3015"/>
      <c r="BE36" s="3015"/>
      <c r="BF36" s="3015"/>
      <c r="BG36" s="3015"/>
      <c r="BH36" s="3015"/>
      <c r="BI36" s="3015"/>
      <c r="BJ36" s="3015"/>
      <c r="BK36" s="3015"/>
      <c r="BL36" s="3015"/>
      <c r="BM36" s="3015"/>
      <c r="BN36" s="3015"/>
      <c r="BO36" s="3015"/>
      <c r="BP36" s="3015"/>
      <c r="BQ36" s="3015"/>
      <c r="BR36" s="3015"/>
      <c r="BS36" s="3015"/>
      <c r="BT36" s="3015"/>
      <c r="BU36" s="3015"/>
      <c r="BV36" s="3015"/>
      <c r="BW36" s="3015"/>
      <c r="BX36" s="3015"/>
      <c r="BY36" s="3015"/>
      <c r="BZ36" s="3015"/>
      <c r="CA36" s="3015"/>
      <c r="CB36" s="3015"/>
      <c r="CC36" s="3015"/>
      <c r="CD36" s="3015"/>
      <c r="CE36" s="3015"/>
      <c r="CF36" s="3015"/>
      <c r="CG36" s="3015"/>
    </row>
    <row r="37" spans="1:85" s="3016" customFormat="1" x14ac:dyDescent="0.3">
      <c r="A37" s="2751"/>
      <c r="B37" s="3332" t="s">
        <v>799</v>
      </c>
      <c r="C37" s="3332"/>
      <c r="D37" s="3332"/>
      <c r="E37" s="3332"/>
      <c r="F37" s="3332"/>
      <c r="G37" s="3332"/>
      <c r="H37" s="3332">
        <v>57.877000000000002</v>
      </c>
      <c r="I37" s="3332"/>
      <c r="J37" s="3332"/>
      <c r="K37" s="3332"/>
      <c r="L37" s="3332"/>
      <c r="M37" s="3332"/>
      <c r="N37" s="3332"/>
      <c r="O37" s="3332"/>
      <c r="P37" s="3332"/>
      <c r="Q37" s="3332"/>
      <c r="R37" s="3332"/>
      <c r="S37" s="3019"/>
      <c r="T37" s="3019"/>
      <c r="U37" s="3019"/>
      <c r="V37" s="3019"/>
      <c r="W37" s="3019"/>
      <c r="X37" s="3019"/>
      <c r="Y37" s="3019"/>
      <c r="Z37" s="3019"/>
      <c r="AA37" s="2597"/>
      <c r="AB37" s="2565"/>
      <c r="AC37" s="2643"/>
      <c r="AD37" s="2751"/>
      <c r="AE37" s="2752"/>
      <c r="AF37" s="2752"/>
      <c r="AG37" s="2752"/>
      <c r="AH37" s="2752"/>
      <c r="AI37" s="2752"/>
      <c r="AJ37" s="2752"/>
      <c r="AK37" s="2752"/>
      <c r="AL37" s="2640"/>
      <c r="AM37" s="2640"/>
      <c r="AN37" s="2640"/>
      <c r="AO37" s="2640"/>
      <c r="AP37" s="3015"/>
      <c r="AQ37" s="3015"/>
      <c r="AR37" s="3015"/>
      <c r="AS37" s="3015"/>
      <c r="AT37" s="3015"/>
      <c r="AU37" s="3015"/>
      <c r="AV37" s="3015"/>
      <c r="AW37" s="3015"/>
      <c r="AX37" s="3015"/>
      <c r="AY37" s="3015"/>
      <c r="AZ37" s="3015"/>
      <c r="BA37" s="3015"/>
      <c r="BB37" s="3015"/>
      <c r="BC37" s="3015"/>
      <c r="BD37" s="3015"/>
      <c r="BE37" s="3015"/>
      <c r="BF37" s="3015"/>
      <c r="BG37" s="3015"/>
      <c r="BH37" s="3015"/>
      <c r="BI37" s="3015"/>
      <c r="BJ37" s="3015"/>
      <c r="BK37" s="3015"/>
      <c r="BL37" s="3015"/>
      <c r="BM37" s="3015"/>
      <c r="BN37" s="3015"/>
      <c r="BO37" s="3015"/>
      <c r="BP37" s="3015"/>
      <c r="BQ37" s="3015"/>
      <c r="BR37" s="3015"/>
      <c r="BS37" s="3015"/>
      <c r="BT37" s="3015"/>
      <c r="BU37" s="3015"/>
      <c r="BV37" s="3015"/>
      <c r="BW37" s="3015"/>
      <c r="BX37" s="3015"/>
      <c r="BY37" s="3015"/>
      <c r="BZ37" s="3015"/>
      <c r="CA37" s="3015"/>
      <c r="CB37" s="3015"/>
      <c r="CC37" s="3015"/>
      <c r="CD37" s="3015"/>
      <c r="CE37" s="3015"/>
      <c r="CF37" s="3015"/>
      <c r="CG37" s="3015"/>
    </row>
    <row r="38" spans="1:85" s="3016" customFormat="1" ht="43" customHeight="1" x14ac:dyDescent="0.35">
      <c r="A38" s="2752"/>
      <c r="B38" s="2752"/>
      <c r="C38" s="2752"/>
      <c r="D38" s="2752"/>
      <c r="E38" s="2752"/>
      <c r="F38" s="2752"/>
      <c r="G38" s="2752"/>
      <c r="H38" s="2775"/>
      <c r="I38" s="2757"/>
      <c r="J38" s="2776"/>
      <c r="K38" s="2777"/>
      <c r="L38" s="2778"/>
      <c r="M38" s="2779"/>
      <c r="N38" s="2780"/>
      <c r="O38" s="2781"/>
      <c r="P38" s="2782"/>
      <c r="Q38" s="2783"/>
      <c r="R38" s="2757"/>
      <c r="S38" s="2753"/>
      <c r="T38" s="2754"/>
      <c r="U38" s="2755"/>
      <c r="V38" s="2756"/>
      <c r="W38" s="2756"/>
      <c r="X38" s="2756"/>
      <c r="Y38" s="2752"/>
      <c r="Z38" s="2559"/>
      <c r="AA38" s="2559"/>
      <c r="AB38" s="2762"/>
      <c r="AC38" s="2762"/>
      <c r="AD38" s="2762"/>
      <c r="AE38" s="2762"/>
      <c r="AF38" s="2762"/>
      <c r="AG38" s="2752"/>
      <c r="AH38" s="2752"/>
      <c r="AI38" s="2752"/>
      <c r="AJ38" s="2752"/>
      <c r="AK38" s="2752"/>
      <c r="AL38" s="2640"/>
      <c r="AM38" s="2640"/>
      <c r="AN38" s="2640"/>
      <c r="AO38" s="2640"/>
      <c r="AP38" s="3015"/>
      <c r="AQ38" s="3015"/>
      <c r="AR38" s="3015"/>
      <c r="AS38" s="3015"/>
      <c r="AT38" s="3015"/>
      <c r="AU38" s="3015"/>
      <c r="AV38" s="3015"/>
      <c r="AW38" s="3015"/>
      <c r="AX38" s="3015"/>
      <c r="AY38" s="3015"/>
      <c r="AZ38" s="3015"/>
      <c r="BA38" s="3015"/>
      <c r="BB38" s="3015"/>
      <c r="BC38" s="3015"/>
      <c r="BD38" s="3015"/>
      <c r="BE38" s="3015"/>
      <c r="BF38" s="3015"/>
      <c r="BG38" s="3015"/>
      <c r="BH38" s="3015"/>
      <c r="BI38" s="3015"/>
      <c r="BJ38" s="3015"/>
      <c r="BK38" s="3015"/>
      <c r="BL38" s="3015"/>
      <c r="BM38" s="3015"/>
      <c r="BN38" s="3015"/>
      <c r="BO38" s="3015"/>
      <c r="BP38" s="3015"/>
      <c r="BQ38" s="3015"/>
      <c r="BR38" s="3015"/>
      <c r="BS38" s="3015"/>
      <c r="BT38" s="3015"/>
      <c r="BU38" s="3015"/>
      <c r="BV38" s="3015"/>
      <c r="BW38" s="3015"/>
      <c r="BX38" s="3015"/>
      <c r="BY38" s="3015"/>
      <c r="BZ38" s="3015"/>
      <c r="CA38" s="3015"/>
      <c r="CB38" s="3015"/>
      <c r="CC38" s="3015"/>
      <c r="CD38" s="3015"/>
      <c r="CE38" s="3015"/>
      <c r="CF38" s="3015"/>
      <c r="CG38" s="3015"/>
    </row>
    <row r="39" spans="1:85" s="2654" customFormat="1" ht="63" customHeight="1" x14ac:dyDescent="0.35">
      <c r="A39" s="2649" t="s">
        <v>895</v>
      </c>
      <c r="B39" s="3333" t="s">
        <v>809</v>
      </c>
      <c r="C39" s="3334"/>
      <c r="D39" s="3334"/>
      <c r="E39" s="3334"/>
      <c r="F39" s="3334"/>
      <c r="G39" s="3334"/>
      <c r="H39" s="3334"/>
      <c r="I39" s="3334"/>
      <c r="J39" s="3334"/>
      <c r="K39" s="3334"/>
      <c r="L39" s="3334"/>
      <c r="M39" s="3334"/>
      <c r="N39" s="3334"/>
      <c r="O39" s="3334"/>
      <c r="P39" s="3334"/>
      <c r="Q39" s="3334"/>
      <c r="R39" s="3334"/>
      <c r="S39" s="3334"/>
      <c r="T39" s="3334"/>
      <c r="U39" s="3334"/>
      <c r="V39" s="3334"/>
      <c r="W39" s="3334"/>
      <c r="X39" s="3334"/>
      <c r="Y39" s="3334"/>
      <c r="Z39" s="3334"/>
      <c r="AA39" s="3334"/>
      <c r="AB39" s="2653"/>
      <c r="AC39" s="2653"/>
      <c r="AD39" s="2653"/>
      <c r="AE39" s="2653"/>
      <c r="AF39" s="2653"/>
      <c r="AG39" s="2650"/>
      <c r="AH39" s="2650"/>
      <c r="AI39" s="2650"/>
      <c r="AJ39" s="2650"/>
      <c r="AK39" s="2652"/>
      <c r="AL39" s="523"/>
      <c r="AM39" s="523"/>
      <c r="AN39" s="523"/>
      <c r="AO39" s="2932"/>
      <c r="AP39" s="2994"/>
      <c r="AQ39" s="2994"/>
      <c r="AR39" s="2994"/>
      <c r="AS39" s="2994"/>
      <c r="AT39" s="2994"/>
      <c r="AU39" s="2994"/>
      <c r="AV39" s="2994"/>
      <c r="AW39" s="2994"/>
      <c r="AX39" s="2994"/>
      <c r="AY39" s="2994"/>
      <c r="AZ39" s="2994"/>
      <c r="BA39" s="2994"/>
      <c r="BB39" s="2994"/>
      <c r="BC39" s="2994"/>
      <c r="BD39" s="2994"/>
      <c r="BE39" s="2994"/>
      <c r="BF39" s="2994"/>
      <c r="BG39" s="2994"/>
      <c r="BH39" s="2994"/>
      <c r="BI39" s="2994"/>
      <c r="BJ39" s="2994"/>
      <c r="BK39" s="2994"/>
      <c r="BL39" s="2994"/>
      <c r="BM39" s="2994"/>
      <c r="BN39" s="2994"/>
      <c r="BO39" s="2994"/>
      <c r="BP39" s="2994"/>
      <c r="BQ39" s="2994"/>
      <c r="BR39" s="2994"/>
      <c r="BS39" s="2994"/>
      <c r="BT39" s="2994"/>
      <c r="BU39" s="2994"/>
      <c r="BV39" s="2994"/>
      <c r="BW39" s="2994"/>
      <c r="BX39" s="2994"/>
      <c r="BY39" s="2994"/>
      <c r="BZ39" s="2994"/>
      <c r="CA39" s="2994"/>
      <c r="CB39" s="2994"/>
      <c r="CC39" s="2994"/>
      <c r="CD39" s="2994"/>
      <c r="CE39" s="2994"/>
      <c r="CF39" s="2994"/>
      <c r="CG39" s="2994"/>
    </row>
    <row r="40" spans="1:85" s="3016" customFormat="1" ht="46.5" x14ac:dyDescent="0.35">
      <c r="A40" s="2627"/>
      <c r="B40" s="2881" t="s">
        <v>54</v>
      </c>
      <c r="C40" s="2628" t="s">
        <v>6</v>
      </c>
      <c r="D40" s="2628" t="s">
        <v>7</v>
      </c>
      <c r="E40" s="2628" t="s">
        <v>8</v>
      </c>
      <c r="F40" s="2629" t="s">
        <v>123</v>
      </c>
      <c r="G40" s="2590" t="s">
        <v>160</v>
      </c>
      <c r="H40" s="2590" t="s">
        <v>194</v>
      </c>
      <c r="I40" s="2590" t="s">
        <v>202</v>
      </c>
      <c r="J40" s="2590" t="s">
        <v>241</v>
      </c>
      <c r="K40" s="2590" t="s">
        <v>273</v>
      </c>
      <c r="L40" s="2590" t="s">
        <v>284</v>
      </c>
      <c r="M40" s="2590" t="s">
        <v>322</v>
      </c>
      <c r="N40" s="2590" t="s">
        <v>342</v>
      </c>
      <c r="O40" s="2590" t="s">
        <v>356</v>
      </c>
      <c r="P40" s="2590" t="s">
        <v>384</v>
      </c>
      <c r="Q40" s="2590" t="s">
        <v>493</v>
      </c>
      <c r="R40" s="2590" t="s">
        <v>535</v>
      </c>
      <c r="S40" s="2590" t="s">
        <v>541</v>
      </c>
      <c r="T40" s="2590" t="s">
        <v>545</v>
      </c>
      <c r="U40" s="2590" t="s">
        <v>578</v>
      </c>
      <c r="V40" s="2590" t="s">
        <v>586</v>
      </c>
      <c r="W40" s="2590" t="s">
        <v>633</v>
      </c>
      <c r="X40" s="2590" t="s">
        <v>646</v>
      </c>
      <c r="Y40" s="2590" t="s">
        <v>647</v>
      </c>
      <c r="Z40" s="2590" t="s">
        <v>668</v>
      </c>
      <c r="AA40" s="2590" t="s">
        <v>671</v>
      </c>
      <c r="AB40" s="2590" t="s">
        <v>688</v>
      </c>
      <c r="AC40" s="2590" t="s">
        <v>689</v>
      </c>
      <c r="AD40" s="2590" t="s">
        <v>735</v>
      </c>
      <c r="AE40" s="2590" t="s">
        <v>776</v>
      </c>
      <c r="AF40" s="2590" t="s">
        <v>811</v>
      </c>
      <c r="AG40" s="2590" t="s">
        <v>1055</v>
      </c>
      <c r="AH40" s="2590" t="s">
        <v>1072</v>
      </c>
      <c r="AI40" s="2590" t="s">
        <v>1075</v>
      </c>
      <c r="AJ40" s="2590" t="s">
        <v>1117</v>
      </c>
      <c r="AK40" s="2591" t="s">
        <v>1162</v>
      </c>
      <c r="AL40" s="2593" t="s">
        <v>1176</v>
      </c>
      <c r="AM40" s="2933" t="s">
        <v>1211</v>
      </c>
      <c r="AN40" s="3053" t="s">
        <v>1297</v>
      </c>
      <c r="AO40" s="2630" t="s">
        <v>1328</v>
      </c>
      <c r="AP40" s="3015"/>
      <c r="AQ40" s="3015"/>
      <c r="AR40" s="3015"/>
      <c r="AS40" s="3015"/>
      <c r="AT40" s="3015"/>
      <c r="AU40" s="3015"/>
      <c r="AV40" s="3015"/>
      <c r="AW40" s="3015"/>
      <c r="AX40" s="3015"/>
      <c r="AY40" s="3015"/>
      <c r="AZ40" s="3015"/>
      <c r="BA40" s="3015"/>
      <c r="BB40" s="3015"/>
      <c r="BC40" s="3015"/>
      <c r="BD40" s="3015"/>
      <c r="BE40" s="3015"/>
      <c r="BF40" s="3015"/>
      <c r="BG40" s="3015"/>
      <c r="BH40" s="3015"/>
      <c r="BI40" s="3015"/>
      <c r="BJ40" s="3015"/>
      <c r="BK40" s="3015"/>
      <c r="BL40" s="3015"/>
      <c r="BM40" s="3015"/>
      <c r="BN40" s="3015"/>
      <c r="BO40" s="3015"/>
      <c r="BP40" s="3015"/>
      <c r="BQ40" s="3015"/>
      <c r="BR40" s="3015"/>
      <c r="BS40" s="3015"/>
      <c r="BT40" s="3015"/>
      <c r="BU40" s="3015"/>
      <c r="BV40" s="3015"/>
      <c r="BW40" s="3015"/>
      <c r="BX40" s="3015"/>
      <c r="BY40" s="3015"/>
      <c r="BZ40" s="3015"/>
      <c r="CA40" s="3015"/>
      <c r="CB40" s="3015"/>
      <c r="CC40" s="3015"/>
      <c r="CD40" s="3015"/>
      <c r="CE40" s="3015"/>
      <c r="CF40" s="3015"/>
      <c r="CG40" s="3015"/>
    </row>
    <row r="41" spans="1:85" s="3016" customFormat="1" x14ac:dyDescent="0.35">
      <c r="A41" s="2566"/>
      <c r="B41" s="2631" t="s">
        <v>806</v>
      </c>
      <c r="C41" s="3017" t="s">
        <v>10</v>
      </c>
      <c r="D41" s="2632" t="s">
        <v>10</v>
      </c>
      <c r="E41" s="2632" t="s">
        <v>10</v>
      </c>
      <c r="F41" s="2632" t="s">
        <v>10</v>
      </c>
      <c r="G41" s="2632" t="s">
        <v>10</v>
      </c>
      <c r="H41" s="2632" t="s">
        <v>10</v>
      </c>
      <c r="I41" s="2632" t="s">
        <v>10</v>
      </c>
      <c r="J41" s="2632" t="s">
        <v>10</v>
      </c>
      <c r="K41" s="2632" t="s">
        <v>10</v>
      </c>
      <c r="L41" s="2632" t="s">
        <v>10</v>
      </c>
      <c r="M41" s="2632" t="s">
        <v>10</v>
      </c>
      <c r="N41" s="2632" t="s">
        <v>10</v>
      </c>
      <c r="O41" s="2632" t="s">
        <v>10</v>
      </c>
      <c r="P41" s="2632" t="s">
        <v>10</v>
      </c>
      <c r="Q41" s="2632" t="s">
        <v>10</v>
      </c>
      <c r="R41" s="2632" t="s">
        <v>10</v>
      </c>
      <c r="S41" s="2632" t="s">
        <v>10</v>
      </c>
      <c r="T41" s="2632" t="s">
        <v>10</v>
      </c>
      <c r="U41" s="2632" t="s">
        <v>10</v>
      </c>
      <c r="V41" s="2632" t="s">
        <v>10</v>
      </c>
      <c r="W41" s="2632" t="s">
        <v>10</v>
      </c>
      <c r="X41" s="2632" t="s">
        <v>10</v>
      </c>
      <c r="Y41" s="2632" t="s">
        <v>10</v>
      </c>
      <c r="Z41" s="2632" t="s">
        <v>10</v>
      </c>
      <c r="AA41" s="2632" t="s">
        <v>10</v>
      </c>
      <c r="AB41" s="2942" t="s">
        <v>10</v>
      </c>
      <c r="AC41" s="2942" t="s">
        <v>10</v>
      </c>
      <c r="AD41" s="2942" t="s">
        <v>10</v>
      </c>
      <c r="AE41" s="81">
        <v>5.34</v>
      </c>
      <c r="AF41" s="2632" t="s">
        <v>10</v>
      </c>
      <c r="AG41" s="2942" t="s">
        <v>10</v>
      </c>
      <c r="AH41" s="2942" t="s">
        <v>10</v>
      </c>
      <c r="AI41" s="2942" t="s">
        <v>10</v>
      </c>
      <c r="AJ41" s="2565" t="s">
        <v>10</v>
      </c>
      <c r="AK41" s="2565" t="s">
        <v>10</v>
      </c>
      <c r="AL41" s="2945" t="s">
        <v>10</v>
      </c>
      <c r="AM41" s="2565" t="s">
        <v>10</v>
      </c>
      <c r="AN41" s="2565" t="s">
        <v>10</v>
      </c>
      <c r="AO41" s="2936" t="s">
        <v>10</v>
      </c>
      <c r="AP41" s="3015"/>
      <c r="AQ41" s="3015"/>
      <c r="AR41" s="3015"/>
      <c r="AS41" s="3015"/>
      <c r="AT41" s="3015"/>
      <c r="AU41" s="3015"/>
      <c r="AV41" s="3015"/>
      <c r="AW41" s="3015"/>
      <c r="AX41" s="3015"/>
      <c r="AY41" s="3015"/>
      <c r="AZ41" s="3015"/>
      <c r="BA41" s="3015"/>
      <c r="BB41" s="3015"/>
      <c r="BC41" s="3015"/>
      <c r="BD41" s="3015"/>
      <c r="BE41" s="3015"/>
      <c r="BF41" s="3015"/>
      <c r="BG41" s="3015"/>
      <c r="BH41" s="3015"/>
      <c r="BI41" s="3015"/>
      <c r="BJ41" s="3015"/>
      <c r="BK41" s="3015"/>
      <c r="BL41" s="3015"/>
      <c r="BM41" s="3015"/>
      <c r="BN41" s="3015"/>
      <c r="BO41" s="3015"/>
      <c r="BP41" s="3015"/>
      <c r="BQ41" s="3015"/>
      <c r="BR41" s="3015"/>
      <c r="BS41" s="3015"/>
      <c r="BT41" s="3015"/>
      <c r="BU41" s="3015"/>
      <c r="BV41" s="3015"/>
      <c r="BW41" s="3015"/>
      <c r="BX41" s="3015"/>
      <c r="BY41" s="3015"/>
      <c r="BZ41" s="3015"/>
      <c r="CA41" s="3015"/>
      <c r="CB41" s="3015"/>
      <c r="CC41" s="3015"/>
      <c r="CD41" s="3015"/>
      <c r="CE41" s="3015"/>
      <c r="CF41" s="3015"/>
      <c r="CG41" s="3015"/>
    </row>
    <row r="42" spans="1:85" s="3016" customFormat="1" x14ac:dyDescent="0.35">
      <c r="A42" s="2566"/>
      <c r="B42" s="2602" t="s">
        <v>807</v>
      </c>
      <c r="C42" s="2937" t="s">
        <v>10</v>
      </c>
      <c r="D42" s="2603" t="s">
        <v>10</v>
      </c>
      <c r="E42" s="2603" t="s">
        <v>10</v>
      </c>
      <c r="F42" s="2603" t="s">
        <v>10</v>
      </c>
      <c r="G42" s="2603" t="s">
        <v>10</v>
      </c>
      <c r="H42" s="2603" t="s">
        <v>10</v>
      </c>
      <c r="I42" s="2603" t="s">
        <v>10</v>
      </c>
      <c r="J42" s="2603" t="s">
        <v>10</v>
      </c>
      <c r="K42" s="2603" t="s">
        <v>10</v>
      </c>
      <c r="L42" s="2603" t="s">
        <v>10</v>
      </c>
      <c r="M42" s="2603" t="s">
        <v>10</v>
      </c>
      <c r="N42" s="2603" t="s">
        <v>10</v>
      </c>
      <c r="O42" s="2603" t="s">
        <v>10</v>
      </c>
      <c r="P42" s="2603" t="s">
        <v>10</v>
      </c>
      <c r="Q42" s="2603" t="s">
        <v>10</v>
      </c>
      <c r="R42" s="2603" t="s">
        <v>10</v>
      </c>
      <c r="S42" s="2603" t="s">
        <v>10</v>
      </c>
      <c r="T42" s="2603" t="s">
        <v>10</v>
      </c>
      <c r="U42" s="2603" t="s">
        <v>10</v>
      </c>
      <c r="V42" s="2603" t="s">
        <v>10</v>
      </c>
      <c r="W42" s="2603" t="s">
        <v>10</v>
      </c>
      <c r="X42" s="2603" t="s">
        <v>10</v>
      </c>
      <c r="Y42" s="2603" t="s">
        <v>10</v>
      </c>
      <c r="Z42" s="2603" t="s">
        <v>10</v>
      </c>
      <c r="AA42" s="2603" t="s">
        <v>10</v>
      </c>
      <c r="AB42" s="2565" t="s">
        <v>10</v>
      </c>
      <c r="AC42" s="2565" t="s">
        <v>10</v>
      </c>
      <c r="AD42" s="2565" t="s">
        <v>10</v>
      </c>
      <c r="AE42" s="81">
        <v>28.013000000000002</v>
      </c>
      <c r="AF42" s="2603" t="s">
        <v>10</v>
      </c>
      <c r="AG42" s="2565" t="s">
        <v>10</v>
      </c>
      <c r="AH42" s="2565" t="s">
        <v>10</v>
      </c>
      <c r="AI42" s="2565" t="s">
        <v>10</v>
      </c>
      <c r="AJ42" s="2565" t="s">
        <v>10</v>
      </c>
      <c r="AK42" s="2565" t="s">
        <v>10</v>
      </c>
      <c r="AL42" s="2565" t="s">
        <v>10</v>
      </c>
      <c r="AM42" s="2565" t="s">
        <v>10</v>
      </c>
      <c r="AN42" s="2565" t="s">
        <v>10</v>
      </c>
      <c r="AO42" s="2936" t="s">
        <v>10</v>
      </c>
      <c r="AP42" s="3015"/>
      <c r="AQ42" s="3015"/>
      <c r="AR42" s="3015"/>
      <c r="AS42" s="3015"/>
      <c r="AT42" s="3015"/>
      <c r="AU42" s="3015"/>
      <c r="AV42" s="3015"/>
      <c r="AW42" s="3015"/>
      <c r="AX42" s="3015"/>
      <c r="AY42" s="3015"/>
      <c r="AZ42" s="3015"/>
      <c r="BA42" s="3015"/>
      <c r="BB42" s="3015"/>
      <c r="BC42" s="3015"/>
      <c r="BD42" s="3015"/>
      <c r="BE42" s="3015"/>
      <c r="BF42" s="3015"/>
      <c r="BG42" s="3015"/>
      <c r="BH42" s="3015"/>
      <c r="BI42" s="3015"/>
      <c r="BJ42" s="3015"/>
      <c r="BK42" s="3015"/>
      <c r="BL42" s="3015"/>
      <c r="BM42" s="3015"/>
      <c r="BN42" s="3015"/>
      <c r="BO42" s="3015"/>
      <c r="BP42" s="3015"/>
      <c r="BQ42" s="3015"/>
      <c r="BR42" s="3015"/>
      <c r="BS42" s="3015"/>
      <c r="BT42" s="3015"/>
      <c r="BU42" s="3015"/>
      <c r="BV42" s="3015"/>
      <c r="BW42" s="3015"/>
      <c r="BX42" s="3015"/>
      <c r="BY42" s="3015"/>
      <c r="BZ42" s="3015"/>
      <c r="CA42" s="3015"/>
      <c r="CB42" s="3015"/>
      <c r="CC42" s="3015"/>
      <c r="CD42" s="3015"/>
      <c r="CE42" s="3015"/>
      <c r="CF42" s="3015"/>
      <c r="CG42" s="3015"/>
    </row>
    <row r="43" spans="1:85" s="3016" customFormat="1" x14ac:dyDescent="0.35">
      <c r="A43" s="2566"/>
      <c r="B43" s="2786" t="s">
        <v>441</v>
      </c>
      <c r="C43" s="3018" t="s">
        <v>10</v>
      </c>
      <c r="D43" s="2607" t="s">
        <v>10</v>
      </c>
      <c r="E43" s="2607" t="s">
        <v>10</v>
      </c>
      <c r="F43" s="2607" t="s">
        <v>10</v>
      </c>
      <c r="G43" s="2607" t="s">
        <v>10</v>
      </c>
      <c r="H43" s="2607" t="s">
        <v>10</v>
      </c>
      <c r="I43" s="2607" t="s">
        <v>10</v>
      </c>
      <c r="J43" s="2607" t="s">
        <v>10</v>
      </c>
      <c r="K43" s="2607" t="s">
        <v>10</v>
      </c>
      <c r="L43" s="2607" t="s">
        <v>10</v>
      </c>
      <c r="M43" s="2607" t="s">
        <v>10</v>
      </c>
      <c r="N43" s="2607" t="s">
        <v>10</v>
      </c>
      <c r="O43" s="2607" t="s">
        <v>10</v>
      </c>
      <c r="P43" s="2607" t="s">
        <v>10</v>
      </c>
      <c r="Q43" s="2607" t="s">
        <v>10</v>
      </c>
      <c r="R43" s="2607" t="s">
        <v>10</v>
      </c>
      <c r="S43" s="2607" t="s">
        <v>10</v>
      </c>
      <c r="T43" s="2607" t="s">
        <v>10</v>
      </c>
      <c r="U43" s="2607" t="s">
        <v>10</v>
      </c>
      <c r="V43" s="2607" t="s">
        <v>10</v>
      </c>
      <c r="W43" s="2607" t="s">
        <v>10</v>
      </c>
      <c r="X43" s="2607" t="s">
        <v>10</v>
      </c>
      <c r="Y43" s="2607" t="s">
        <v>10</v>
      </c>
      <c r="Z43" s="2607" t="s">
        <v>10</v>
      </c>
      <c r="AA43" s="2607" t="s">
        <v>10</v>
      </c>
      <c r="AB43" s="2817" t="s">
        <v>10</v>
      </c>
      <c r="AC43" s="2817" t="s">
        <v>10</v>
      </c>
      <c r="AD43" s="2817" t="s">
        <v>10</v>
      </c>
      <c r="AE43" s="81">
        <v>66.647000000000006</v>
      </c>
      <c r="AF43" s="2607" t="s">
        <v>10</v>
      </c>
      <c r="AG43" s="2817" t="s">
        <v>10</v>
      </c>
      <c r="AH43" s="2817" t="s">
        <v>10</v>
      </c>
      <c r="AI43" s="2817" t="s">
        <v>10</v>
      </c>
      <c r="AJ43" s="2817" t="s">
        <v>10</v>
      </c>
      <c r="AK43" s="2817" t="s">
        <v>10</v>
      </c>
      <c r="AL43" s="2636" t="s">
        <v>10</v>
      </c>
      <c r="AM43" s="2636" t="s">
        <v>10</v>
      </c>
      <c r="AN43" s="2636" t="s">
        <v>10</v>
      </c>
      <c r="AO43" s="2938" t="s">
        <v>10</v>
      </c>
      <c r="AP43" s="3015"/>
      <c r="AQ43" s="3015"/>
      <c r="AR43" s="3015"/>
      <c r="AS43" s="3015"/>
      <c r="AT43" s="3015"/>
      <c r="AU43" s="3015"/>
      <c r="AV43" s="3015"/>
      <c r="AW43" s="3015"/>
      <c r="AX43" s="3015"/>
      <c r="AY43" s="3015"/>
      <c r="AZ43" s="3015"/>
      <c r="BA43" s="3015"/>
      <c r="BB43" s="3015"/>
      <c r="BC43" s="3015"/>
      <c r="BD43" s="3015"/>
      <c r="BE43" s="3015"/>
      <c r="BF43" s="3015"/>
      <c r="BG43" s="3015"/>
      <c r="BH43" s="3015"/>
      <c r="BI43" s="3015"/>
      <c r="BJ43" s="3015"/>
      <c r="BK43" s="3015"/>
      <c r="BL43" s="3015"/>
      <c r="BM43" s="3015"/>
      <c r="BN43" s="3015"/>
      <c r="BO43" s="3015"/>
      <c r="BP43" s="3015"/>
      <c r="BQ43" s="3015"/>
      <c r="BR43" s="3015"/>
      <c r="BS43" s="3015"/>
      <c r="BT43" s="3015"/>
      <c r="BU43" s="3015"/>
      <c r="BV43" s="3015"/>
      <c r="BW43" s="3015"/>
      <c r="BX43" s="3015"/>
      <c r="BY43" s="3015"/>
      <c r="BZ43" s="3015"/>
      <c r="CA43" s="3015"/>
      <c r="CB43" s="3015"/>
      <c r="CC43" s="3015"/>
      <c r="CD43" s="3015"/>
      <c r="CE43" s="3015"/>
      <c r="CF43" s="3015"/>
      <c r="CG43" s="3015"/>
    </row>
    <row r="44" spans="1:85" s="3016" customFormat="1" ht="4" customHeight="1" x14ac:dyDescent="0.35">
      <c r="A44" s="2751"/>
      <c r="B44" s="2638"/>
      <c r="C44" s="2603"/>
      <c r="D44" s="2603"/>
      <c r="E44" s="2603"/>
      <c r="F44" s="2603"/>
      <c r="G44" s="2603"/>
      <c r="H44" s="2603"/>
      <c r="I44" s="2603"/>
      <c r="J44" s="2603"/>
      <c r="K44" s="2603"/>
      <c r="L44" s="2603"/>
      <c r="M44" s="2603"/>
      <c r="N44" s="2603"/>
      <c r="O44" s="2603"/>
      <c r="P44" s="2603"/>
      <c r="Q44" s="2603"/>
      <c r="R44" s="2603"/>
      <c r="S44" s="2603"/>
      <c r="T44" s="2603"/>
      <c r="U44" s="2603"/>
      <c r="V44" s="2603"/>
      <c r="W44" s="2603"/>
      <c r="X44" s="2603"/>
      <c r="Y44" s="2603"/>
      <c r="Z44" s="2603"/>
      <c r="AA44" s="2603"/>
      <c r="AB44" s="2565"/>
      <c r="AC44" s="2643"/>
      <c r="AD44" s="2751"/>
      <c r="AE44" s="2752"/>
      <c r="AF44" s="2752"/>
      <c r="AG44" s="2752"/>
      <c r="AH44" s="2752"/>
      <c r="AI44" s="2752"/>
      <c r="AJ44" s="2752"/>
      <c r="AK44" s="2752"/>
      <c r="AL44" s="2640"/>
      <c r="AM44" s="2640"/>
      <c r="AN44" s="2640"/>
      <c r="AO44" s="2640"/>
      <c r="AP44" s="3015"/>
      <c r="AQ44" s="3015"/>
      <c r="AR44" s="3015"/>
      <c r="AS44" s="3015"/>
      <c r="AT44" s="3015"/>
      <c r="AU44" s="3015"/>
      <c r="AV44" s="3015"/>
      <c r="AW44" s="3015"/>
      <c r="AX44" s="3015"/>
      <c r="AY44" s="3015"/>
      <c r="AZ44" s="3015"/>
      <c r="BA44" s="3015"/>
      <c r="BB44" s="3015"/>
      <c r="BC44" s="3015"/>
      <c r="BD44" s="3015"/>
      <c r="BE44" s="3015"/>
      <c r="BF44" s="3015"/>
      <c r="BG44" s="3015"/>
      <c r="BH44" s="3015"/>
      <c r="BI44" s="3015"/>
      <c r="BJ44" s="3015"/>
      <c r="BK44" s="3015"/>
      <c r="BL44" s="3015"/>
      <c r="BM44" s="3015"/>
      <c r="BN44" s="3015"/>
      <c r="BO44" s="3015"/>
      <c r="BP44" s="3015"/>
      <c r="BQ44" s="3015"/>
      <c r="BR44" s="3015"/>
      <c r="BS44" s="3015"/>
      <c r="BT44" s="3015"/>
      <c r="BU44" s="3015"/>
      <c r="BV44" s="3015"/>
      <c r="BW44" s="3015"/>
      <c r="BX44" s="3015"/>
      <c r="BY44" s="3015"/>
      <c r="BZ44" s="3015"/>
      <c r="CA44" s="3015"/>
      <c r="CB44" s="3015"/>
      <c r="CC44" s="3015"/>
      <c r="CD44" s="3015"/>
      <c r="CE44" s="3015"/>
      <c r="CF44" s="3015"/>
      <c r="CG44" s="3015"/>
    </row>
    <row r="45" spans="1:85" s="3016" customFormat="1" x14ac:dyDescent="0.3">
      <c r="A45" s="2751"/>
      <c r="B45" s="3332" t="s">
        <v>797</v>
      </c>
      <c r="C45" s="3332"/>
      <c r="D45" s="3332"/>
      <c r="E45" s="3332"/>
      <c r="F45" s="3332"/>
      <c r="G45" s="3332"/>
      <c r="H45" s="3332">
        <v>57.877000000000002</v>
      </c>
      <c r="I45" s="3332"/>
      <c r="J45" s="3332"/>
      <c r="K45" s="3332"/>
      <c r="L45" s="3332"/>
      <c r="M45" s="3332"/>
      <c r="N45" s="3332"/>
      <c r="O45" s="3332"/>
      <c r="P45" s="3332"/>
      <c r="Q45" s="3332"/>
      <c r="R45" s="3332"/>
      <c r="S45" s="3019"/>
      <c r="T45" s="3019"/>
      <c r="U45" s="3019"/>
      <c r="V45" s="3019"/>
      <c r="W45" s="3019"/>
      <c r="X45" s="3019"/>
      <c r="Y45" s="3019"/>
      <c r="Z45" s="3019"/>
      <c r="AA45" s="2597"/>
      <c r="AB45" s="2565"/>
      <c r="AC45" s="2643"/>
      <c r="AD45" s="2751"/>
      <c r="AE45" s="2752"/>
      <c r="AF45" s="2752"/>
      <c r="AG45" s="2752"/>
      <c r="AH45" s="2752"/>
      <c r="AI45" s="2752"/>
      <c r="AJ45" s="2752"/>
      <c r="AK45" s="2752"/>
      <c r="AL45" s="2640"/>
      <c r="AM45" s="2640"/>
      <c r="AN45" s="2640"/>
      <c r="AO45" s="2640"/>
      <c r="AP45" s="3015"/>
      <c r="AQ45" s="3015"/>
      <c r="AR45" s="3015"/>
      <c r="AS45" s="3015"/>
      <c r="AT45" s="3015"/>
      <c r="AU45" s="3015"/>
      <c r="AV45" s="3015"/>
      <c r="AW45" s="3015"/>
      <c r="AX45" s="3015"/>
      <c r="AY45" s="3015"/>
      <c r="AZ45" s="3015"/>
      <c r="BA45" s="3015"/>
      <c r="BB45" s="3015"/>
      <c r="BC45" s="3015"/>
      <c r="BD45" s="3015"/>
      <c r="BE45" s="3015"/>
      <c r="BF45" s="3015"/>
      <c r="BG45" s="3015"/>
      <c r="BH45" s="3015"/>
      <c r="BI45" s="3015"/>
      <c r="BJ45" s="3015"/>
      <c r="BK45" s="3015"/>
      <c r="BL45" s="3015"/>
      <c r="BM45" s="3015"/>
      <c r="BN45" s="3015"/>
      <c r="BO45" s="3015"/>
      <c r="BP45" s="3015"/>
      <c r="BQ45" s="3015"/>
      <c r="BR45" s="3015"/>
      <c r="BS45" s="3015"/>
      <c r="BT45" s="3015"/>
      <c r="BU45" s="3015"/>
      <c r="BV45" s="3015"/>
      <c r="BW45" s="3015"/>
      <c r="BX45" s="3015"/>
      <c r="BY45" s="3015"/>
      <c r="BZ45" s="3015"/>
      <c r="CA45" s="3015"/>
      <c r="CB45" s="3015"/>
      <c r="CC45" s="3015"/>
      <c r="CD45" s="3015"/>
      <c r="CE45" s="3015"/>
      <c r="CF45" s="3015"/>
      <c r="CG45" s="3015"/>
    </row>
    <row r="46" spans="1:85" s="3016" customFormat="1" ht="43" customHeight="1" x14ac:dyDescent="0.35">
      <c r="A46" s="2752"/>
      <c r="B46" s="2752"/>
      <c r="C46" s="2752"/>
      <c r="D46" s="2752"/>
      <c r="E46" s="2752"/>
      <c r="F46" s="2752"/>
      <c r="G46" s="2752"/>
      <c r="H46" s="2775"/>
      <c r="I46" s="2757"/>
      <c r="J46" s="2776"/>
      <c r="K46" s="2777"/>
      <c r="L46" s="2778"/>
      <c r="M46" s="2779"/>
      <c r="N46" s="2780"/>
      <c r="O46" s="2781"/>
      <c r="P46" s="2782"/>
      <c r="Q46" s="2783"/>
      <c r="R46" s="2757"/>
      <c r="S46" s="2753"/>
      <c r="T46" s="2754"/>
      <c r="U46" s="2755"/>
      <c r="V46" s="2756"/>
      <c r="W46" s="2756"/>
      <c r="X46" s="2756"/>
      <c r="Y46" s="2752"/>
      <c r="Z46" s="2559"/>
      <c r="AA46" s="2559"/>
      <c r="AB46" s="2762"/>
      <c r="AC46" s="2762"/>
      <c r="AD46" s="2762"/>
      <c r="AE46" s="2762"/>
      <c r="AF46" s="2762"/>
      <c r="AG46" s="2752"/>
      <c r="AH46" s="2752"/>
      <c r="AI46" s="2752"/>
      <c r="AJ46" s="2752"/>
      <c r="AK46" s="2752"/>
      <c r="AL46" s="2640"/>
      <c r="AM46" s="2640"/>
      <c r="AN46" s="2640"/>
      <c r="AO46" s="2640"/>
      <c r="AP46" s="3015"/>
      <c r="AQ46" s="3015"/>
      <c r="AR46" s="3015"/>
      <c r="AS46" s="3015"/>
      <c r="AT46" s="3015"/>
      <c r="AU46" s="3015"/>
      <c r="AV46" s="3015"/>
      <c r="AW46" s="3015"/>
      <c r="AX46" s="3015"/>
      <c r="AY46" s="3015"/>
      <c r="AZ46" s="3015"/>
      <c r="BA46" s="3015"/>
      <c r="BB46" s="3015"/>
      <c r="BC46" s="3015"/>
      <c r="BD46" s="3015"/>
      <c r="BE46" s="3015"/>
      <c r="BF46" s="3015"/>
      <c r="BG46" s="3015"/>
      <c r="BH46" s="3015"/>
      <c r="BI46" s="3015"/>
      <c r="BJ46" s="3015"/>
      <c r="BK46" s="3015"/>
      <c r="BL46" s="3015"/>
      <c r="BM46" s="3015"/>
      <c r="BN46" s="3015"/>
      <c r="BO46" s="3015"/>
      <c r="BP46" s="3015"/>
      <c r="BQ46" s="3015"/>
      <c r="BR46" s="3015"/>
      <c r="BS46" s="3015"/>
      <c r="BT46" s="3015"/>
      <c r="BU46" s="3015"/>
      <c r="BV46" s="3015"/>
      <c r="BW46" s="3015"/>
      <c r="BX46" s="3015"/>
      <c r="BY46" s="3015"/>
      <c r="BZ46" s="3015"/>
      <c r="CA46" s="3015"/>
      <c r="CB46" s="3015"/>
      <c r="CC46" s="3015"/>
      <c r="CD46" s="3015"/>
      <c r="CE46" s="3015"/>
      <c r="CF46" s="3015"/>
      <c r="CG46" s="3015"/>
    </row>
    <row r="47" spans="1:85" s="2654" customFormat="1" ht="63" customHeight="1" x14ac:dyDescent="0.35">
      <c r="A47" s="2649" t="s">
        <v>896</v>
      </c>
      <c r="B47" s="3333" t="s">
        <v>810</v>
      </c>
      <c r="C47" s="3334"/>
      <c r="D47" s="3334"/>
      <c r="E47" s="3334"/>
      <c r="F47" s="3334"/>
      <c r="G47" s="3334"/>
      <c r="H47" s="3334"/>
      <c r="I47" s="3334"/>
      <c r="J47" s="3334"/>
      <c r="K47" s="3334"/>
      <c r="L47" s="3334"/>
      <c r="M47" s="3334"/>
      <c r="N47" s="3334"/>
      <c r="O47" s="3334"/>
      <c r="P47" s="3334"/>
      <c r="Q47" s="3334"/>
      <c r="R47" s="3334"/>
      <c r="S47" s="3334"/>
      <c r="T47" s="3334"/>
      <c r="U47" s="3334"/>
      <c r="V47" s="3334"/>
      <c r="W47" s="3334"/>
      <c r="X47" s="3334"/>
      <c r="Y47" s="3334"/>
      <c r="Z47" s="3334"/>
      <c r="AA47" s="3334"/>
      <c r="AB47" s="2653"/>
      <c r="AC47" s="2653"/>
      <c r="AD47" s="2653"/>
      <c r="AE47" s="2653"/>
      <c r="AF47" s="2653"/>
      <c r="AG47" s="2650"/>
      <c r="AH47" s="2650"/>
      <c r="AI47" s="2650"/>
      <c r="AJ47" s="2650"/>
      <c r="AK47" s="2652"/>
      <c r="AL47" s="523"/>
      <c r="AM47" s="523"/>
      <c r="AN47" s="523"/>
      <c r="AO47" s="2932"/>
      <c r="AP47" s="2994"/>
      <c r="AQ47" s="2994"/>
      <c r="AR47" s="2994"/>
      <c r="AS47" s="2994"/>
      <c r="AT47" s="2994"/>
      <c r="AU47" s="2994"/>
      <c r="AV47" s="2994"/>
      <c r="AW47" s="2994"/>
      <c r="AX47" s="2994"/>
      <c r="AY47" s="2994"/>
      <c r="AZ47" s="2994"/>
      <c r="BA47" s="2994"/>
      <c r="BB47" s="2994"/>
      <c r="BC47" s="2994"/>
      <c r="BD47" s="2994"/>
      <c r="BE47" s="2994"/>
      <c r="BF47" s="2994"/>
      <c r="BG47" s="2994"/>
      <c r="BH47" s="2994"/>
      <c r="BI47" s="2994"/>
      <c r="BJ47" s="2994"/>
      <c r="BK47" s="2994"/>
      <c r="BL47" s="2994"/>
      <c r="BM47" s="2994"/>
      <c r="BN47" s="2994"/>
      <c r="BO47" s="2994"/>
      <c r="BP47" s="2994"/>
      <c r="BQ47" s="2994"/>
      <c r="BR47" s="2994"/>
      <c r="BS47" s="2994"/>
      <c r="BT47" s="2994"/>
      <c r="BU47" s="2994"/>
      <c r="BV47" s="2994"/>
      <c r="BW47" s="2994"/>
      <c r="BX47" s="2994"/>
      <c r="BY47" s="2994"/>
      <c r="BZ47" s="2994"/>
      <c r="CA47" s="2994"/>
      <c r="CB47" s="2994"/>
      <c r="CC47" s="2994"/>
      <c r="CD47" s="2994"/>
      <c r="CE47" s="2994"/>
      <c r="CF47" s="2994"/>
      <c r="CG47" s="2994"/>
    </row>
    <row r="48" spans="1:85" s="3016" customFormat="1" ht="46.5" x14ac:dyDescent="0.35">
      <c r="A48" s="2627"/>
      <c r="B48" s="2881" t="s">
        <v>54</v>
      </c>
      <c r="C48" s="2628" t="s">
        <v>6</v>
      </c>
      <c r="D48" s="2628" t="s">
        <v>7</v>
      </c>
      <c r="E48" s="2628" t="s">
        <v>8</v>
      </c>
      <c r="F48" s="2629" t="s">
        <v>123</v>
      </c>
      <c r="G48" s="2590" t="s">
        <v>160</v>
      </c>
      <c r="H48" s="2590" t="s">
        <v>194</v>
      </c>
      <c r="I48" s="2590" t="s">
        <v>202</v>
      </c>
      <c r="J48" s="2590" t="s">
        <v>241</v>
      </c>
      <c r="K48" s="2590" t="s">
        <v>273</v>
      </c>
      <c r="L48" s="2590" t="s">
        <v>284</v>
      </c>
      <c r="M48" s="2590" t="s">
        <v>322</v>
      </c>
      <c r="N48" s="2590" t="s">
        <v>342</v>
      </c>
      <c r="O48" s="2590" t="s">
        <v>356</v>
      </c>
      <c r="P48" s="2590" t="s">
        <v>384</v>
      </c>
      <c r="Q48" s="2590" t="s">
        <v>493</v>
      </c>
      <c r="R48" s="2590" t="s">
        <v>535</v>
      </c>
      <c r="S48" s="2590" t="s">
        <v>541</v>
      </c>
      <c r="T48" s="2590" t="s">
        <v>545</v>
      </c>
      <c r="U48" s="2590" t="s">
        <v>578</v>
      </c>
      <c r="V48" s="2590" t="s">
        <v>586</v>
      </c>
      <c r="W48" s="2590" t="s">
        <v>633</v>
      </c>
      <c r="X48" s="2590" t="s">
        <v>646</v>
      </c>
      <c r="Y48" s="2590" t="s">
        <v>647</v>
      </c>
      <c r="Z48" s="2590" t="s">
        <v>668</v>
      </c>
      <c r="AA48" s="2590" t="s">
        <v>671</v>
      </c>
      <c r="AB48" s="2590" t="s">
        <v>688</v>
      </c>
      <c r="AC48" s="2590" t="s">
        <v>689</v>
      </c>
      <c r="AD48" s="2590" t="s">
        <v>735</v>
      </c>
      <c r="AE48" s="2590" t="s">
        <v>776</v>
      </c>
      <c r="AF48" s="2590" t="s">
        <v>811</v>
      </c>
      <c r="AG48" s="2590" t="s">
        <v>1055</v>
      </c>
      <c r="AH48" s="2590" t="s">
        <v>1072</v>
      </c>
      <c r="AI48" s="2590" t="s">
        <v>1075</v>
      </c>
      <c r="AJ48" s="2590" t="s">
        <v>1117</v>
      </c>
      <c r="AK48" s="2591" t="s">
        <v>1162</v>
      </c>
      <c r="AL48" s="2593" t="s">
        <v>1176</v>
      </c>
      <c r="AM48" s="2593" t="s">
        <v>1211</v>
      </c>
      <c r="AN48" s="3053" t="s">
        <v>1297</v>
      </c>
      <c r="AO48" s="2630" t="s">
        <v>1328</v>
      </c>
      <c r="AP48" s="3015"/>
      <c r="AQ48" s="3015"/>
      <c r="AR48" s="3015"/>
      <c r="AS48" s="3015"/>
      <c r="AT48" s="3015"/>
      <c r="AU48" s="3015"/>
      <c r="AV48" s="3015"/>
      <c r="AW48" s="3015"/>
      <c r="AX48" s="3015"/>
      <c r="AY48" s="3015"/>
      <c r="AZ48" s="3015"/>
      <c r="BA48" s="3015"/>
      <c r="BB48" s="3015"/>
      <c r="BC48" s="3015"/>
      <c r="BD48" s="3015"/>
      <c r="BE48" s="3015"/>
      <c r="BF48" s="3015"/>
      <c r="BG48" s="3015"/>
      <c r="BH48" s="3015"/>
      <c r="BI48" s="3015"/>
      <c r="BJ48" s="3015"/>
      <c r="BK48" s="3015"/>
      <c r="BL48" s="3015"/>
      <c r="BM48" s="3015"/>
      <c r="BN48" s="3015"/>
      <c r="BO48" s="3015"/>
      <c r="BP48" s="3015"/>
      <c r="BQ48" s="3015"/>
      <c r="BR48" s="3015"/>
      <c r="BS48" s="3015"/>
      <c r="BT48" s="3015"/>
      <c r="BU48" s="3015"/>
      <c r="BV48" s="3015"/>
      <c r="BW48" s="3015"/>
      <c r="BX48" s="3015"/>
      <c r="BY48" s="3015"/>
      <c r="BZ48" s="3015"/>
      <c r="CA48" s="3015"/>
      <c r="CB48" s="3015"/>
      <c r="CC48" s="3015"/>
      <c r="CD48" s="3015"/>
      <c r="CE48" s="3015"/>
      <c r="CF48" s="3015"/>
      <c r="CG48" s="3015"/>
    </row>
    <row r="49" spans="1:85" s="3016" customFormat="1" x14ac:dyDescent="0.35">
      <c r="A49" s="2566"/>
      <c r="B49" s="2786" t="s">
        <v>808</v>
      </c>
      <c r="C49" s="3018" t="s">
        <v>10</v>
      </c>
      <c r="D49" s="2607" t="s">
        <v>10</v>
      </c>
      <c r="E49" s="2607" t="s">
        <v>10</v>
      </c>
      <c r="F49" s="2607" t="s">
        <v>10</v>
      </c>
      <c r="G49" s="2607" t="s">
        <v>10</v>
      </c>
      <c r="H49" s="2607" t="s">
        <v>10</v>
      </c>
      <c r="I49" s="2607" t="s">
        <v>10</v>
      </c>
      <c r="J49" s="2607" t="s">
        <v>10</v>
      </c>
      <c r="K49" s="2607" t="s">
        <v>10</v>
      </c>
      <c r="L49" s="2607" t="s">
        <v>10</v>
      </c>
      <c r="M49" s="2607" t="s">
        <v>10</v>
      </c>
      <c r="N49" s="2607" t="s">
        <v>10</v>
      </c>
      <c r="O49" s="2607" t="s">
        <v>10</v>
      </c>
      <c r="P49" s="2607" t="s">
        <v>10</v>
      </c>
      <c r="Q49" s="2607" t="s">
        <v>10</v>
      </c>
      <c r="R49" s="2607" t="s">
        <v>10</v>
      </c>
      <c r="S49" s="2607" t="s">
        <v>10</v>
      </c>
      <c r="T49" s="2607" t="s">
        <v>10</v>
      </c>
      <c r="U49" s="2607" t="s">
        <v>10</v>
      </c>
      <c r="V49" s="2607" t="s">
        <v>10</v>
      </c>
      <c r="W49" s="2607" t="s">
        <v>10</v>
      </c>
      <c r="X49" s="2607" t="s">
        <v>10</v>
      </c>
      <c r="Y49" s="2607" t="s">
        <v>10</v>
      </c>
      <c r="Z49" s="2607" t="s">
        <v>10</v>
      </c>
      <c r="AA49" s="2607" t="s">
        <v>10</v>
      </c>
      <c r="AB49" s="2817" t="s">
        <v>10</v>
      </c>
      <c r="AC49" s="2817" t="s">
        <v>10</v>
      </c>
      <c r="AD49" s="2817" t="s">
        <v>10</v>
      </c>
      <c r="AE49" s="81">
        <v>-8.0839999999999996</v>
      </c>
      <c r="AF49" s="2823" t="s">
        <v>10</v>
      </c>
      <c r="AG49" s="3010" t="s">
        <v>10</v>
      </c>
      <c r="AH49" s="3010" t="s">
        <v>10</v>
      </c>
      <c r="AI49" s="3010" t="s">
        <v>10</v>
      </c>
      <c r="AJ49" s="2490" t="s">
        <v>10</v>
      </c>
      <c r="AK49" s="2490" t="s">
        <v>10</v>
      </c>
      <c r="AL49" s="3012" t="s">
        <v>10</v>
      </c>
      <c r="AM49" s="3013" t="s">
        <v>10</v>
      </c>
      <c r="AN49" s="2636" t="s">
        <v>10</v>
      </c>
      <c r="AO49" s="2938" t="s">
        <v>10</v>
      </c>
      <c r="AP49" s="3015"/>
      <c r="AQ49" s="3015"/>
      <c r="AR49" s="3015"/>
      <c r="AS49" s="3015"/>
      <c r="AT49" s="3015"/>
      <c r="AU49" s="3015"/>
      <c r="AV49" s="3015"/>
      <c r="AW49" s="3015"/>
      <c r="AX49" s="3015"/>
      <c r="AY49" s="3015"/>
      <c r="AZ49" s="3015"/>
      <c r="BA49" s="3015"/>
      <c r="BB49" s="3015"/>
      <c r="BC49" s="3015"/>
      <c r="BD49" s="3015"/>
      <c r="BE49" s="3015"/>
      <c r="BF49" s="3015"/>
      <c r="BG49" s="3015"/>
      <c r="BH49" s="3015"/>
      <c r="BI49" s="3015"/>
      <c r="BJ49" s="3015"/>
      <c r="BK49" s="3015"/>
      <c r="BL49" s="3015"/>
      <c r="BM49" s="3015"/>
      <c r="BN49" s="3015"/>
      <c r="BO49" s="3015"/>
      <c r="BP49" s="3015"/>
      <c r="BQ49" s="3015"/>
      <c r="BR49" s="3015"/>
      <c r="BS49" s="3015"/>
      <c r="BT49" s="3015"/>
      <c r="BU49" s="3015"/>
      <c r="BV49" s="3015"/>
      <c r="BW49" s="3015"/>
      <c r="BX49" s="3015"/>
      <c r="BY49" s="3015"/>
      <c r="BZ49" s="3015"/>
      <c r="CA49" s="3015"/>
      <c r="CB49" s="3015"/>
      <c r="CC49" s="3015"/>
      <c r="CD49" s="3015"/>
      <c r="CE49" s="3015"/>
      <c r="CF49" s="3015"/>
      <c r="CG49" s="3015"/>
    </row>
    <row r="50" spans="1:85" s="3016" customFormat="1" ht="4" customHeight="1" x14ac:dyDescent="0.35">
      <c r="A50" s="2751"/>
      <c r="B50" s="2638"/>
      <c r="C50" s="2603"/>
      <c r="D50" s="2603"/>
      <c r="E50" s="2603"/>
      <c r="F50" s="2603"/>
      <c r="G50" s="2603"/>
      <c r="H50" s="2603"/>
      <c r="I50" s="2603"/>
      <c r="J50" s="2603"/>
      <c r="K50" s="2603"/>
      <c r="L50" s="2603"/>
      <c r="M50" s="2603"/>
      <c r="N50" s="2603"/>
      <c r="O50" s="2603"/>
      <c r="P50" s="2603"/>
      <c r="Q50" s="2603"/>
      <c r="R50" s="2603"/>
      <c r="S50" s="2603"/>
      <c r="T50" s="2603"/>
      <c r="U50" s="2603"/>
      <c r="V50" s="2603"/>
      <c r="W50" s="2603"/>
      <c r="X50" s="2603"/>
      <c r="Y50" s="2603"/>
      <c r="Z50" s="2603"/>
      <c r="AA50" s="2603"/>
      <c r="AB50" s="2565"/>
      <c r="AC50" s="2643"/>
      <c r="AD50" s="2751"/>
      <c r="AE50" s="2752"/>
      <c r="AF50" s="2751"/>
      <c r="AG50" s="2751"/>
      <c r="AH50" s="2752"/>
      <c r="AI50" s="2752"/>
      <c r="AJ50" s="2752"/>
      <c r="AK50" s="2752"/>
      <c r="AL50" s="2640"/>
      <c r="AM50" s="2640"/>
      <c r="AN50" s="2640"/>
      <c r="AO50" s="2640"/>
      <c r="AP50" s="3015"/>
      <c r="AQ50" s="3015"/>
      <c r="AR50" s="3015"/>
      <c r="AS50" s="3015"/>
      <c r="AT50" s="3015"/>
      <c r="AU50" s="3015"/>
      <c r="AV50" s="3015"/>
      <c r="AW50" s="3015"/>
      <c r="AX50" s="3015"/>
      <c r="AY50" s="3015"/>
      <c r="AZ50" s="3015"/>
      <c r="BA50" s="3015"/>
      <c r="BB50" s="3015"/>
      <c r="BC50" s="3015"/>
      <c r="BD50" s="3015"/>
      <c r="BE50" s="3015"/>
      <c r="BF50" s="3015"/>
      <c r="BG50" s="3015"/>
      <c r="BH50" s="3015"/>
      <c r="BI50" s="3015"/>
      <c r="BJ50" s="3015"/>
      <c r="BK50" s="3015"/>
      <c r="BL50" s="3015"/>
      <c r="BM50" s="3015"/>
      <c r="BN50" s="3015"/>
      <c r="BO50" s="3015"/>
      <c r="BP50" s="3015"/>
      <c r="BQ50" s="3015"/>
      <c r="BR50" s="3015"/>
      <c r="BS50" s="3015"/>
      <c r="BT50" s="3015"/>
      <c r="BU50" s="3015"/>
      <c r="BV50" s="3015"/>
      <c r="BW50" s="3015"/>
      <c r="BX50" s="3015"/>
      <c r="BY50" s="3015"/>
      <c r="BZ50" s="3015"/>
      <c r="CA50" s="3015"/>
      <c r="CB50" s="3015"/>
      <c r="CC50" s="3015"/>
      <c r="CD50" s="3015"/>
      <c r="CE50" s="3015"/>
      <c r="CF50" s="3015"/>
      <c r="CG50" s="3015"/>
    </row>
    <row r="51" spans="1:85" s="3016" customFormat="1" x14ac:dyDescent="0.3">
      <c r="A51" s="2751"/>
      <c r="B51" s="3332" t="s">
        <v>799</v>
      </c>
      <c r="C51" s="3332"/>
      <c r="D51" s="3332"/>
      <c r="E51" s="3332"/>
      <c r="F51" s="3332"/>
      <c r="G51" s="3332"/>
      <c r="H51" s="3332">
        <v>57.877000000000002</v>
      </c>
      <c r="I51" s="3332"/>
      <c r="J51" s="3332"/>
      <c r="K51" s="3332"/>
      <c r="L51" s="3332"/>
      <c r="M51" s="3332"/>
      <c r="N51" s="3332"/>
      <c r="O51" s="3332"/>
      <c r="P51" s="3332"/>
      <c r="Q51" s="3332"/>
      <c r="R51" s="3332"/>
      <c r="S51" s="3019"/>
      <c r="T51" s="3019"/>
      <c r="U51" s="3019"/>
      <c r="V51" s="3019"/>
      <c r="W51" s="3019"/>
      <c r="X51" s="3019"/>
      <c r="Y51" s="3019"/>
      <c r="Z51" s="3019"/>
      <c r="AA51" s="2597"/>
      <c r="AB51" s="2565"/>
      <c r="AC51" s="2643"/>
      <c r="AD51" s="2751"/>
      <c r="AE51" s="2752"/>
      <c r="AF51" s="2752"/>
      <c r="AG51" s="2752"/>
      <c r="AH51" s="2752"/>
      <c r="AI51" s="2752"/>
      <c r="AJ51" s="2752"/>
      <c r="AK51" s="2752"/>
      <c r="AL51" s="2640"/>
      <c r="AM51" s="2640"/>
      <c r="AN51" s="2640"/>
      <c r="AO51" s="2640"/>
      <c r="AP51" s="3015"/>
      <c r="AQ51" s="3015"/>
      <c r="AR51" s="3015"/>
      <c r="AS51" s="3015"/>
      <c r="AT51" s="3015"/>
      <c r="AU51" s="3015"/>
      <c r="AV51" s="3015"/>
      <c r="AW51" s="3015"/>
      <c r="AX51" s="3015"/>
      <c r="AY51" s="3015"/>
      <c r="AZ51" s="3015"/>
      <c r="BA51" s="3015"/>
      <c r="BB51" s="3015"/>
      <c r="BC51" s="3015"/>
      <c r="BD51" s="3015"/>
      <c r="BE51" s="3015"/>
      <c r="BF51" s="3015"/>
      <c r="BG51" s="3015"/>
      <c r="BH51" s="3015"/>
      <c r="BI51" s="3015"/>
      <c r="BJ51" s="3015"/>
      <c r="BK51" s="3015"/>
      <c r="BL51" s="3015"/>
      <c r="BM51" s="3015"/>
      <c r="BN51" s="3015"/>
      <c r="BO51" s="3015"/>
      <c r="BP51" s="3015"/>
      <c r="BQ51" s="3015"/>
      <c r="BR51" s="3015"/>
      <c r="BS51" s="3015"/>
      <c r="BT51" s="3015"/>
      <c r="BU51" s="3015"/>
      <c r="BV51" s="3015"/>
      <c r="BW51" s="3015"/>
      <c r="BX51" s="3015"/>
      <c r="BY51" s="3015"/>
      <c r="BZ51" s="3015"/>
      <c r="CA51" s="3015"/>
      <c r="CB51" s="3015"/>
      <c r="CC51" s="3015"/>
      <c r="CD51" s="3015"/>
      <c r="CE51" s="3015"/>
      <c r="CF51" s="3015"/>
      <c r="CG51" s="3015"/>
    </row>
    <row r="52" spans="1:85" x14ac:dyDescent="0.35">
      <c r="A52" s="2752"/>
      <c r="B52" s="2752"/>
      <c r="C52" s="2752"/>
      <c r="D52" s="2752"/>
      <c r="E52" s="2752"/>
      <c r="F52" s="2752"/>
      <c r="G52" s="2752"/>
      <c r="H52" s="2775"/>
      <c r="I52" s="2757"/>
      <c r="J52" s="2776"/>
      <c r="K52" s="2777"/>
      <c r="L52" s="2778"/>
      <c r="M52" s="2779"/>
      <c r="N52" s="2780"/>
      <c r="O52" s="2781"/>
      <c r="P52" s="2782"/>
      <c r="Q52" s="2783"/>
      <c r="R52" s="2757"/>
      <c r="S52" s="2753"/>
      <c r="T52" s="2754"/>
      <c r="U52" s="2755"/>
      <c r="V52" s="2756"/>
      <c r="W52" s="2756"/>
      <c r="X52" s="2756"/>
      <c r="Y52" s="2752"/>
      <c r="Z52" s="2559"/>
      <c r="AA52" s="2559"/>
      <c r="AB52" s="2762"/>
      <c r="AC52" s="2762"/>
      <c r="AD52" s="2762"/>
      <c r="AE52" s="2762"/>
      <c r="AF52" s="2762"/>
      <c r="AG52" s="2752"/>
      <c r="AH52" s="2752"/>
      <c r="AI52" s="2911"/>
      <c r="AJ52" s="2928"/>
      <c r="AK52" s="2928"/>
      <c r="AL52" s="2930"/>
      <c r="AM52" s="2930"/>
      <c r="AN52" s="2930"/>
      <c r="AO52" s="2930"/>
      <c r="AP52" s="2995"/>
      <c r="AQ52" s="2995"/>
      <c r="AR52" s="2995"/>
      <c r="AS52" s="2995"/>
      <c r="AT52" s="2995"/>
      <c r="AU52" s="2995"/>
      <c r="AV52" s="2995"/>
      <c r="AW52" s="2995"/>
      <c r="AX52" s="2995"/>
      <c r="AY52" s="2995"/>
      <c r="AZ52" s="2995"/>
      <c r="BA52" s="2995"/>
      <c r="BB52" s="2995"/>
      <c r="BC52" s="2995"/>
      <c r="BD52" s="2995"/>
      <c r="BE52" s="2995"/>
      <c r="BF52" s="2995"/>
      <c r="BG52" s="2995"/>
      <c r="BH52" s="2995"/>
      <c r="BI52" s="2995"/>
      <c r="BJ52" s="2995"/>
      <c r="BK52" s="2995"/>
      <c r="BL52" s="2995"/>
      <c r="BM52" s="2995"/>
      <c r="BN52" s="2995"/>
      <c r="BO52" s="2995"/>
      <c r="BP52" s="2995"/>
      <c r="BQ52" s="2995"/>
      <c r="BR52" s="2995"/>
      <c r="BS52" s="2995"/>
      <c r="BT52" s="2995"/>
      <c r="BU52" s="2995"/>
      <c r="BV52" s="2995"/>
      <c r="BW52" s="2995"/>
      <c r="BX52" s="2995"/>
      <c r="BY52" s="2995"/>
      <c r="BZ52" s="2995"/>
      <c r="CA52" s="2995"/>
      <c r="CB52" s="2995"/>
      <c r="CC52" s="2995"/>
      <c r="CD52" s="2995"/>
      <c r="CE52" s="2995"/>
      <c r="CF52" s="2995"/>
      <c r="CG52" s="2995"/>
    </row>
    <row r="53" spans="1:85" s="2654" customFormat="1" ht="63" customHeight="1" x14ac:dyDescent="0.35">
      <c r="A53" s="2649" t="s">
        <v>897</v>
      </c>
      <c r="B53" s="3333" t="s">
        <v>681</v>
      </c>
      <c r="C53" s="3334"/>
      <c r="D53" s="3334"/>
      <c r="E53" s="3334"/>
      <c r="F53" s="3334"/>
      <c r="G53" s="3334"/>
      <c r="H53" s="3334"/>
      <c r="I53" s="3334"/>
      <c r="J53" s="3334"/>
      <c r="K53" s="3334"/>
      <c r="L53" s="3334"/>
      <c r="M53" s="3334"/>
      <c r="N53" s="3334"/>
      <c r="O53" s="3334"/>
      <c r="P53" s="3334"/>
      <c r="Q53" s="3334"/>
      <c r="R53" s="3334"/>
      <c r="S53" s="3334"/>
      <c r="T53" s="3334"/>
      <c r="U53" s="3334"/>
      <c r="V53" s="3334"/>
      <c r="W53" s="3334"/>
      <c r="X53" s="3334"/>
      <c r="Y53" s="3334"/>
      <c r="Z53" s="3334"/>
      <c r="AA53" s="3334"/>
      <c r="AB53" s="2653"/>
      <c r="AC53" s="2653"/>
      <c r="AD53" s="2653"/>
      <c r="AE53" s="2653"/>
      <c r="AF53" s="2653"/>
      <c r="AG53" s="2650"/>
      <c r="AH53" s="2650"/>
      <c r="AI53" s="2650"/>
      <c r="AJ53" s="2650"/>
      <c r="AK53" s="2652"/>
      <c r="AL53" s="523"/>
      <c r="AM53" s="523"/>
      <c r="AN53" s="523"/>
      <c r="AO53" s="2932"/>
      <c r="AP53" s="2994"/>
      <c r="AQ53" s="2994"/>
      <c r="AR53" s="2994"/>
      <c r="AS53" s="2994"/>
      <c r="AT53" s="2994"/>
      <c r="AU53" s="2994"/>
      <c r="AV53" s="2994"/>
      <c r="AW53" s="2994"/>
      <c r="AX53" s="2994"/>
      <c r="AY53" s="2994"/>
      <c r="AZ53" s="2994"/>
      <c r="BA53" s="2994"/>
      <c r="BB53" s="2994"/>
      <c r="BC53" s="2994"/>
      <c r="BD53" s="2994"/>
      <c r="BE53" s="2994"/>
      <c r="BF53" s="2994"/>
      <c r="BG53" s="2994"/>
      <c r="BH53" s="2994"/>
      <c r="BI53" s="2994"/>
      <c r="BJ53" s="2994"/>
      <c r="BK53" s="2994"/>
      <c r="BL53" s="2994"/>
      <c r="BM53" s="2994"/>
      <c r="BN53" s="2994"/>
      <c r="BO53" s="2994"/>
      <c r="BP53" s="2994"/>
      <c r="BQ53" s="2994"/>
      <c r="BR53" s="2994"/>
      <c r="BS53" s="2994"/>
      <c r="BT53" s="2994"/>
      <c r="BU53" s="2994"/>
      <c r="BV53" s="2994"/>
      <c r="BW53" s="2994"/>
      <c r="BX53" s="2994"/>
      <c r="BY53" s="2994"/>
      <c r="BZ53" s="2994"/>
      <c r="CA53" s="2994"/>
      <c r="CB53" s="2994"/>
      <c r="CC53" s="2994"/>
      <c r="CD53" s="2994"/>
      <c r="CE53" s="2994"/>
      <c r="CF53" s="2994"/>
      <c r="CG53" s="2994"/>
    </row>
    <row r="54" spans="1:85" ht="46.5" x14ac:dyDescent="0.35">
      <c r="A54" s="2559"/>
      <c r="B54" s="2569" t="s">
        <v>54</v>
      </c>
      <c r="C54" s="2570" t="s">
        <v>6</v>
      </c>
      <c r="D54" s="2571" t="s">
        <v>7</v>
      </c>
      <c r="E54" s="2572" t="s">
        <v>8</v>
      </c>
      <c r="F54" s="2573" t="s">
        <v>123</v>
      </c>
      <c r="G54" s="2574" t="s">
        <v>160</v>
      </c>
      <c r="H54" s="2575" t="s">
        <v>194</v>
      </c>
      <c r="I54" s="2576" t="s">
        <v>202</v>
      </c>
      <c r="J54" s="2577" t="s">
        <v>241</v>
      </c>
      <c r="K54" s="2578" t="s">
        <v>273</v>
      </c>
      <c r="L54" s="2579" t="s">
        <v>284</v>
      </c>
      <c r="M54" s="2580" t="s">
        <v>322</v>
      </c>
      <c r="N54" s="2581" t="s">
        <v>342</v>
      </c>
      <c r="O54" s="2582" t="s">
        <v>356</v>
      </c>
      <c r="P54" s="2583" t="s">
        <v>384</v>
      </c>
      <c r="Q54" s="2584" t="s">
        <v>493</v>
      </c>
      <c r="R54" s="2585" t="s">
        <v>535</v>
      </c>
      <c r="S54" s="2586" t="s">
        <v>541</v>
      </c>
      <c r="T54" s="2587" t="s">
        <v>545</v>
      </c>
      <c r="U54" s="2588" t="s">
        <v>578</v>
      </c>
      <c r="V54" s="2589" t="s">
        <v>586</v>
      </c>
      <c r="W54" s="2589" t="s">
        <v>633</v>
      </c>
      <c r="X54" s="2589" t="s">
        <v>646</v>
      </c>
      <c r="Y54" s="2589" t="s">
        <v>647</v>
      </c>
      <c r="Z54" s="2589" t="s">
        <v>668</v>
      </c>
      <c r="AA54" s="2589" t="s">
        <v>671</v>
      </c>
      <c r="AB54" s="2590" t="s">
        <v>688</v>
      </c>
      <c r="AC54" s="2590" t="s">
        <v>689</v>
      </c>
      <c r="AD54" s="2590" t="s">
        <v>735</v>
      </c>
      <c r="AE54" s="2590" t="s">
        <v>776</v>
      </c>
      <c r="AF54" s="2590" t="s">
        <v>811</v>
      </c>
      <c r="AG54" s="2590" t="s">
        <v>1055</v>
      </c>
      <c r="AH54" s="2590" t="s">
        <v>1072</v>
      </c>
      <c r="AI54" s="2590" t="s">
        <v>1075</v>
      </c>
      <c r="AJ54" s="2590" t="s">
        <v>1117</v>
      </c>
      <c r="AK54" s="2591" t="s">
        <v>1162</v>
      </c>
      <c r="AL54" s="2593" t="s">
        <v>1176</v>
      </c>
      <c r="AM54" s="2933" t="s">
        <v>1211</v>
      </c>
      <c r="AN54" s="3053" t="s">
        <v>1297</v>
      </c>
      <c r="AO54" s="2630" t="s">
        <v>1328</v>
      </c>
      <c r="AP54" s="2995"/>
      <c r="AQ54" s="2995"/>
      <c r="AR54" s="2995"/>
      <c r="AS54" s="2995"/>
      <c r="AT54" s="2995"/>
      <c r="AU54" s="2995"/>
      <c r="AV54" s="2995"/>
      <c r="AW54" s="2995"/>
      <c r="AX54" s="2995"/>
      <c r="AY54" s="2995"/>
      <c r="AZ54" s="2995"/>
      <c r="BA54" s="2995"/>
      <c r="BB54" s="2995"/>
      <c r="BC54" s="2995"/>
      <c r="BD54" s="2995"/>
      <c r="BE54" s="2995"/>
      <c r="BF54" s="2995"/>
      <c r="BG54" s="2995"/>
      <c r="BH54" s="2995"/>
      <c r="BI54" s="2995"/>
      <c r="BJ54" s="2995"/>
      <c r="BK54" s="2995"/>
      <c r="BL54" s="2995"/>
      <c r="BM54" s="2995"/>
      <c r="BN54" s="2995"/>
      <c r="BO54" s="2995"/>
      <c r="BP54" s="2995"/>
      <c r="BQ54" s="2995"/>
      <c r="BR54" s="2995"/>
      <c r="BS54" s="2995"/>
      <c r="BT54" s="2995"/>
      <c r="BU54" s="2995"/>
      <c r="BV54" s="2995"/>
      <c r="BW54" s="2995"/>
      <c r="BX54" s="2995"/>
      <c r="BY54" s="2995"/>
      <c r="BZ54" s="2995"/>
      <c r="CA54" s="2995"/>
      <c r="CB54" s="2995"/>
      <c r="CC54" s="2995"/>
      <c r="CD54" s="2995"/>
      <c r="CE54" s="2995"/>
      <c r="CF54" s="2995"/>
      <c r="CG54" s="2995"/>
    </row>
    <row r="55" spans="1:85" x14ac:dyDescent="0.35">
      <c r="A55" s="2783"/>
      <c r="B55" s="2596" t="s">
        <v>777</v>
      </c>
      <c r="C55" s="2598" t="s">
        <v>10</v>
      </c>
      <c r="D55" s="2598" t="s">
        <v>10</v>
      </c>
      <c r="E55" s="2598" t="s">
        <v>10</v>
      </c>
      <c r="F55" s="2598" t="s">
        <v>10</v>
      </c>
      <c r="G55" s="2598" t="s">
        <v>10</v>
      </c>
      <c r="H55" s="2598" t="s">
        <v>10</v>
      </c>
      <c r="I55" s="2598" t="s">
        <v>10</v>
      </c>
      <c r="J55" s="2598" t="s">
        <v>10</v>
      </c>
      <c r="K55" s="2598" t="s">
        <v>10</v>
      </c>
      <c r="L55" s="2598" t="s">
        <v>10</v>
      </c>
      <c r="M55" s="2598" t="s">
        <v>10</v>
      </c>
      <c r="N55" s="2598" t="s">
        <v>10</v>
      </c>
      <c r="O55" s="2598" t="s">
        <v>10</v>
      </c>
      <c r="P55" s="2598" t="s">
        <v>10</v>
      </c>
      <c r="Q55" s="2598" t="s">
        <v>10</v>
      </c>
      <c r="R55" s="2598" t="s">
        <v>10</v>
      </c>
      <c r="S55" s="2598" t="s">
        <v>10</v>
      </c>
      <c r="T55" s="2598" t="s">
        <v>10</v>
      </c>
      <c r="U55" s="2598" t="s">
        <v>10</v>
      </c>
      <c r="V55" s="2598" t="s">
        <v>10</v>
      </c>
      <c r="W55" s="2598" t="s">
        <v>10</v>
      </c>
      <c r="X55" s="2598" t="s">
        <v>10</v>
      </c>
      <c r="Y55" s="2598" t="s">
        <v>10</v>
      </c>
      <c r="Z55" s="2598" t="s">
        <v>10</v>
      </c>
      <c r="AA55" s="81">
        <v>2.5150000000000001</v>
      </c>
      <c r="AB55" s="2942" t="s">
        <v>10</v>
      </c>
      <c r="AC55" s="2942" t="s">
        <v>10</v>
      </c>
      <c r="AD55" s="2942" t="s">
        <v>10</v>
      </c>
      <c r="AE55" s="2942" t="s">
        <v>10</v>
      </c>
      <c r="AF55" s="2942" t="s">
        <v>10</v>
      </c>
      <c r="AG55" s="2942" t="s">
        <v>10</v>
      </c>
      <c r="AH55" s="2942" t="s">
        <v>10</v>
      </c>
      <c r="AI55" s="2942" t="s">
        <v>10</v>
      </c>
      <c r="AJ55" s="2565" t="s">
        <v>10</v>
      </c>
      <c r="AK55" s="2565" t="s">
        <v>10</v>
      </c>
      <c r="AL55" s="2945" t="s">
        <v>10</v>
      </c>
      <c r="AM55" s="2565" t="s">
        <v>10</v>
      </c>
      <c r="AN55" s="2565" t="s">
        <v>10</v>
      </c>
      <c r="AO55" s="2936" t="s">
        <v>10</v>
      </c>
      <c r="AP55" s="2995"/>
      <c r="AQ55" s="2995"/>
      <c r="AR55" s="2995"/>
      <c r="AS55" s="2995"/>
      <c r="AT55" s="2995"/>
      <c r="AU55" s="2995"/>
      <c r="AV55" s="2995"/>
      <c r="AW55" s="2995"/>
      <c r="AX55" s="2995"/>
      <c r="AY55" s="2995"/>
      <c r="AZ55" s="2995"/>
      <c r="BA55" s="2995"/>
      <c r="BB55" s="2995"/>
      <c r="BC55" s="2995"/>
      <c r="BD55" s="2995"/>
      <c r="BE55" s="2995"/>
      <c r="BF55" s="2995"/>
      <c r="BG55" s="2995"/>
      <c r="BH55" s="2995"/>
      <c r="BI55" s="2995"/>
      <c r="BJ55" s="2995"/>
      <c r="BK55" s="2995"/>
      <c r="BL55" s="2995"/>
      <c r="BM55" s="2995"/>
      <c r="BN55" s="2995"/>
      <c r="BO55" s="2995"/>
      <c r="BP55" s="2995"/>
      <c r="BQ55" s="2995"/>
      <c r="BR55" s="2995"/>
      <c r="BS55" s="2995"/>
      <c r="BT55" s="2995"/>
      <c r="BU55" s="2995"/>
      <c r="BV55" s="2995"/>
      <c r="BW55" s="2995"/>
      <c r="BX55" s="2995"/>
      <c r="BY55" s="2995"/>
      <c r="BZ55" s="2995"/>
      <c r="CA55" s="2995"/>
      <c r="CB55" s="2995"/>
      <c r="CC55" s="2995"/>
      <c r="CD55" s="2995"/>
      <c r="CE55" s="2995"/>
      <c r="CF55" s="2995"/>
      <c r="CG55" s="2995"/>
    </row>
    <row r="56" spans="1:85" x14ac:dyDescent="0.35">
      <c r="A56" s="2755"/>
      <c r="B56" s="2602" t="s">
        <v>778</v>
      </c>
      <c r="C56" s="2597" t="s">
        <v>10</v>
      </c>
      <c r="D56" s="2597" t="s">
        <v>10</v>
      </c>
      <c r="E56" s="2597" t="s">
        <v>10</v>
      </c>
      <c r="F56" s="2597" t="s">
        <v>10</v>
      </c>
      <c r="G56" s="2597" t="s">
        <v>10</v>
      </c>
      <c r="H56" s="2597" t="s">
        <v>10</v>
      </c>
      <c r="I56" s="2597" t="s">
        <v>10</v>
      </c>
      <c r="J56" s="2597" t="s">
        <v>10</v>
      </c>
      <c r="K56" s="2597" t="s">
        <v>10</v>
      </c>
      <c r="L56" s="2597" t="s">
        <v>10</v>
      </c>
      <c r="M56" s="2597" t="s">
        <v>10</v>
      </c>
      <c r="N56" s="2597" t="s">
        <v>10</v>
      </c>
      <c r="O56" s="2597" t="s">
        <v>10</v>
      </c>
      <c r="P56" s="2597" t="s">
        <v>10</v>
      </c>
      <c r="Q56" s="2597" t="s">
        <v>10</v>
      </c>
      <c r="R56" s="2597" t="s">
        <v>10</v>
      </c>
      <c r="S56" s="2597" t="s">
        <v>10</v>
      </c>
      <c r="T56" s="2597" t="s">
        <v>10</v>
      </c>
      <c r="U56" s="2597" t="s">
        <v>10</v>
      </c>
      <c r="V56" s="2597" t="s">
        <v>10</v>
      </c>
      <c r="W56" s="2597" t="s">
        <v>10</v>
      </c>
      <c r="X56" s="2597" t="s">
        <v>10</v>
      </c>
      <c r="Y56" s="2597" t="s">
        <v>10</v>
      </c>
      <c r="Z56" s="2597" t="s">
        <v>10</v>
      </c>
      <c r="AA56" s="81">
        <v>70.858999999999995</v>
      </c>
      <c r="AB56" s="2565" t="s">
        <v>10</v>
      </c>
      <c r="AC56" s="2565" t="s">
        <v>10</v>
      </c>
      <c r="AD56" s="2565" t="s">
        <v>10</v>
      </c>
      <c r="AE56" s="2565" t="s">
        <v>10</v>
      </c>
      <c r="AF56" s="2565" t="s">
        <v>10</v>
      </c>
      <c r="AG56" s="2565" t="s">
        <v>10</v>
      </c>
      <c r="AH56" s="2565" t="s">
        <v>10</v>
      </c>
      <c r="AI56" s="2565" t="s">
        <v>10</v>
      </c>
      <c r="AJ56" s="2565" t="s">
        <v>10</v>
      </c>
      <c r="AK56" s="2565" t="s">
        <v>10</v>
      </c>
      <c r="AL56" s="2565" t="s">
        <v>10</v>
      </c>
      <c r="AM56" s="2565" t="s">
        <v>10</v>
      </c>
      <c r="AN56" s="2565" t="s">
        <v>10</v>
      </c>
      <c r="AO56" s="2936" t="s">
        <v>10</v>
      </c>
      <c r="AP56" s="2995"/>
      <c r="AQ56" s="2995"/>
      <c r="AR56" s="2995"/>
      <c r="AS56" s="2995"/>
      <c r="AT56" s="2995"/>
      <c r="AU56" s="2995"/>
      <c r="AV56" s="2995"/>
      <c r="AW56" s="2995"/>
      <c r="AX56" s="2995"/>
      <c r="AY56" s="2995"/>
      <c r="AZ56" s="2995"/>
      <c r="BA56" s="2995"/>
      <c r="BB56" s="2995"/>
      <c r="BC56" s="2995"/>
      <c r="BD56" s="2995"/>
      <c r="BE56" s="2995"/>
      <c r="BF56" s="2995"/>
      <c r="BG56" s="2995"/>
      <c r="BH56" s="2995"/>
      <c r="BI56" s="2995"/>
      <c r="BJ56" s="2995"/>
      <c r="BK56" s="2995"/>
      <c r="BL56" s="2995"/>
      <c r="BM56" s="2995"/>
      <c r="BN56" s="2995"/>
      <c r="BO56" s="2995"/>
      <c r="BP56" s="2995"/>
      <c r="BQ56" s="2995"/>
      <c r="BR56" s="2995"/>
      <c r="BS56" s="2995"/>
      <c r="BT56" s="2995"/>
      <c r="BU56" s="2995"/>
      <c r="BV56" s="2995"/>
      <c r="BW56" s="2995"/>
      <c r="BX56" s="2995"/>
      <c r="BY56" s="2995"/>
      <c r="BZ56" s="2995"/>
      <c r="CA56" s="2995"/>
      <c r="CB56" s="2995"/>
      <c r="CC56" s="2995"/>
      <c r="CD56" s="2995"/>
      <c r="CE56" s="2995"/>
      <c r="CF56" s="2995"/>
      <c r="CG56" s="2995"/>
    </row>
    <row r="57" spans="1:85" x14ac:dyDescent="0.35">
      <c r="A57" s="2755"/>
      <c r="B57" s="2605" t="s">
        <v>779</v>
      </c>
      <c r="C57" s="2606" t="s">
        <v>10</v>
      </c>
      <c r="D57" s="2606" t="s">
        <v>10</v>
      </c>
      <c r="E57" s="2606" t="s">
        <v>10</v>
      </c>
      <c r="F57" s="2606" t="s">
        <v>10</v>
      </c>
      <c r="G57" s="2606" t="s">
        <v>10</v>
      </c>
      <c r="H57" s="2606" t="s">
        <v>10</v>
      </c>
      <c r="I57" s="2606" t="s">
        <v>10</v>
      </c>
      <c r="J57" s="2606" t="s">
        <v>10</v>
      </c>
      <c r="K57" s="2606" t="s">
        <v>10</v>
      </c>
      <c r="L57" s="2606" t="s">
        <v>10</v>
      </c>
      <c r="M57" s="2606" t="s">
        <v>10</v>
      </c>
      <c r="N57" s="2606" t="s">
        <v>10</v>
      </c>
      <c r="O57" s="2606" t="s">
        <v>10</v>
      </c>
      <c r="P57" s="2606" t="s">
        <v>10</v>
      </c>
      <c r="Q57" s="2606" t="s">
        <v>10</v>
      </c>
      <c r="R57" s="2606" t="s">
        <v>10</v>
      </c>
      <c r="S57" s="2606" t="s">
        <v>10</v>
      </c>
      <c r="T57" s="2606" t="s">
        <v>10</v>
      </c>
      <c r="U57" s="2606" t="s">
        <v>10</v>
      </c>
      <c r="V57" s="2606" t="s">
        <v>10</v>
      </c>
      <c r="W57" s="2606" t="s">
        <v>10</v>
      </c>
      <c r="X57" s="2606" t="s">
        <v>10</v>
      </c>
      <c r="Y57" s="2606" t="s">
        <v>10</v>
      </c>
      <c r="Z57" s="2606" t="s">
        <v>10</v>
      </c>
      <c r="AA57" s="81">
        <v>26.625</v>
      </c>
      <c r="AB57" s="2817" t="s">
        <v>10</v>
      </c>
      <c r="AC57" s="2817" t="s">
        <v>10</v>
      </c>
      <c r="AD57" s="2817" t="s">
        <v>10</v>
      </c>
      <c r="AE57" s="2817" t="s">
        <v>10</v>
      </c>
      <c r="AF57" s="2817" t="s">
        <v>10</v>
      </c>
      <c r="AG57" s="2817" t="s">
        <v>10</v>
      </c>
      <c r="AH57" s="2817" t="s">
        <v>10</v>
      </c>
      <c r="AI57" s="2817" t="s">
        <v>10</v>
      </c>
      <c r="AJ57" s="2817" t="s">
        <v>10</v>
      </c>
      <c r="AK57" s="2817" t="s">
        <v>10</v>
      </c>
      <c r="AL57" s="2636" t="s">
        <v>10</v>
      </c>
      <c r="AM57" s="2636" t="s">
        <v>10</v>
      </c>
      <c r="AN57" s="2636" t="s">
        <v>10</v>
      </c>
      <c r="AO57" s="2938" t="s">
        <v>10</v>
      </c>
      <c r="AP57" s="2995"/>
      <c r="AQ57" s="2995"/>
      <c r="AR57" s="2995"/>
      <c r="AS57" s="2995"/>
      <c r="AT57" s="2995"/>
      <c r="AU57" s="2995"/>
      <c r="AV57" s="2995"/>
      <c r="AW57" s="2995"/>
      <c r="AX57" s="2995"/>
      <c r="AY57" s="2995"/>
      <c r="AZ57" s="2995"/>
      <c r="BA57" s="2995"/>
      <c r="BB57" s="2995"/>
      <c r="BC57" s="2995"/>
      <c r="BD57" s="2995"/>
      <c r="BE57" s="2995"/>
      <c r="BF57" s="2995"/>
      <c r="BG57" s="2995"/>
      <c r="BH57" s="2995"/>
      <c r="BI57" s="2995"/>
      <c r="BJ57" s="2995"/>
      <c r="BK57" s="2995"/>
      <c r="BL57" s="2995"/>
      <c r="BM57" s="2995"/>
      <c r="BN57" s="2995"/>
      <c r="BO57" s="2995"/>
      <c r="BP57" s="2995"/>
      <c r="BQ57" s="2995"/>
      <c r="BR57" s="2995"/>
      <c r="BS57" s="2995"/>
      <c r="BT57" s="2995"/>
      <c r="BU57" s="2995"/>
      <c r="BV57" s="2995"/>
      <c r="BW57" s="2995"/>
      <c r="BX57" s="2995"/>
      <c r="BY57" s="2995"/>
      <c r="BZ57" s="2995"/>
      <c r="CA57" s="2995"/>
      <c r="CB57" s="2995"/>
      <c r="CC57" s="2995"/>
      <c r="CD57" s="2995"/>
      <c r="CE57" s="2995"/>
      <c r="CF57" s="2995"/>
      <c r="CG57" s="2995"/>
    </row>
    <row r="58" spans="1:85" hidden="1" x14ac:dyDescent="0.35">
      <c r="A58" s="2756"/>
      <c r="B58" s="2559"/>
      <c r="C58" s="2559"/>
      <c r="D58" s="2559"/>
      <c r="E58" s="2559"/>
      <c r="F58" s="2559"/>
      <c r="G58" s="2752"/>
      <c r="H58" s="2775"/>
      <c r="I58" s="2757"/>
      <c r="J58" s="2776"/>
      <c r="K58" s="2777"/>
      <c r="L58" s="2778"/>
      <c r="M58" s="2779"/>
      <c r="N58" s="2780"/>
      <c r="O58" s="2781"/>
      <c r="P58" s="2782"/>
      <c r="Q58" s="2783"/>
      <c r="R58" s="2757"/>
      <c r="S58" s="2753"/>
      <c r="T58" s="2754"/>
      <c r="U58" s="2755"/>
      <c r="V58" s="2756"/>
      <c r="W58" s="2756"/>
      <c r="X58" s="2756"/>
      <c r="Y58" s="2752"/>
      <c r="Z58" s="2559"/>
      <c r="AA58" s="2559"/>
      <c r="AB58" s="2752"/>
      <c r="AC58" s="2752"/>
      <c r="AD58" s="2752"/>
      <c r="AE58" s="2752"/>
      <c r="AF58" s="2752"/>
      <c r="AG58" s="2752"/>
      <c r="AH58" s="2752"/>
      <c r="AI58" s="2911"/>
      <c r="AJ58" s="2928"/>
      <c r="AK58" s="2928"/>
      <c r="AL58" s="2930"/>
      <c r="AM58" s="2930"/>
      <c r="AN58" s="2930"/>
      <c r="AO58" s="2930"/>
      <c r="AP58" s="2995"/>
      <c r="AQ58" s="2995"/>
      <c r="AR58" s="2995"/>
      <c r="AS58" s="2995"/>
      <c r="AT58" s="2995"/>
      <c r="AU58" s="2995"/>
      <c r="AV58" s="2995"/>
      <c r="AW58" s="2995"/>
      <c r="AX58" s="2995"/>
      <c r="AY58" s="2995"/>
      <c r="AZ58" s="2995"/>
      <c r="BA58" s="2995"/>
      <c r="BB58" s="2995"/>
      <c r="BC58" s="2995"/>
      <c r="BD58" s="2995"/>
      <c r="BE58" s="2995"/>
      <c r="BF58" s="2995"/>
      <c r="BG58" s="2995"/>
      <c r="BH58" s="2995"/>
      <c r="BI58" s="2995"/>
      <c r="BJ58" s="2995"/>
      <c r="BK58" s="2995"/>
      <c r="BL58" s="2995"/>
      <c r="BM58" s="2995"/>
      <c r="BN58" s="2995"/>
      <c r="BO58" s="2995"/>
      <c r="BP58" s="2995"/>
      <c r="BQ58" s="2995"/>
      <c r="BR58" s="2995"/>
      <c r="BS58" s="2995"/>
      <c r="BT58" s="2995"/>
      <c r="BU58" s="2995"/>
      <c r="BV58" s="2995"/>
      <c r="BW58" s="2995"/>
      <c r="BX58" s="2995"/>
      <c r="BY58" s="2995"/>
      <c r="BZ58" s="2995"/>
      <c r="CA58" s="2995"/>
      <c r="CB58" s="2995"/>
      <c r="CC58" s="2995"/>
      <c r="CD58" s="2995"/>
      <c r="CE58" s="2995"/>
      <c r="CF58" s="2995"/>
      <c r="CG58" s="2995"/>
    </row>
    <row r="59" spans="1:85" x14ac:dyDescent="0.35">
      <c r="A59" s="2559"/>
      <c r="B59" s="3335" t="s">
        <v>686</v>
      </c>
      <c r="C59" s="3336"/>
      <c r="D59" s="3336"/>
      <c r="E59" s="3336"/>
      <c r="F59" s="3336"/>
      <c r="G59" s="3336"/>
      <c r="H59" s="3336"/>
      <c r="I59" s="3336"/>
      <c r="J59" s="3336"/>
      <c r="K59" s="3336"/>
      <c r="L59" s="3336"/>
      <c r="M59" s="3336"/>
      <c r="N59" s="3336"/>
      <c r="O59" s="3336"/>
      <c r="P59" s="3336"/>
      <c r="Q59" s="3336"/>
      <c r="R59" s="3336"/>
      <c r="S59" s="2758"/>
      <c r="T59" s="2759"/>
      <c r="U59" s="2760"/>
      <c r="V59" s="2761"/>
      <c r="W59" s="2761"/>
      <c r="X59" s="2761"/>
      <c r="Y59" s="2752"/>
      <c r="Z59" s="2559"/>
      <c r="AA59" s="2559"/>
      <c r="AB59" s="2752"/>
      <c r="AC59" s="2752"/>
      <c r="AD59" s="2752"/>
      <c r="AE59" s="2752"/>
      <c r="AF59" s="2752"/>
      <c r="AG59" s="2752"/>
      <c r="AH59" s="2752"/>
      <c r="AI59" s="2911"/>
      <c r="AJ59" s="2928"/>
      <c r="AK59" s="2928"/>
      <c r="AL59" s="2930"/>
      <c r="AM59" s="2930"/>
      <c r="AN59" s="2930"/>
      <c r="AO59" s="2930"/>
      <c r="AP59" s="2995"/>
      <c r="AQ59" s="2995"/>
      <c r="AR59" s="2995"/>
      <c r="AS59" s="2995"/>
      <c r="AT59" s="2995"/>
      <c r="AU59" s="2995"/>
      <c r="AV59" s="2995"/>
      <c r="AW59" s="2995"/>
      <c r="AX59" s="2995"/>
      <c r="AY59" s="2995"/>
      <c r="AZ59" s="2995"/>
      <c r="BA59" s="2995"/>
      <c r="BB59" s="2995"/>
      <c r="BC59" s="2995"/>
      <c r="BD59" s="2995"/>
      <c r="BE59" s="2995"/>
      <c r="BF59" s="2995"/>
      <c r="BG59" s="2995"/>
      <c r="BH59" s="2995"/>
      <c r="BI59" s="2995"/>
      <c r="BJ59" s="2995"/>
      <c r="BK59" s="2995"/>
      <c r="BL59" s="2995"/>
      <c r="BM59" s="2995"/>
      <c r="BN59" s="2995"/>
      <c r="BO59" s="2995"/>
      <c r="BP59" s="2995"/>
      <c r="BQ59" s="2995"/>
      <c r="BR59" s="2995"/>
      <c r="BS59" s="2995"/>
      <c r="BT59" s="2995"/>
      <c r="BU59" s="2995"/>
      <c r="BV59" s="2995"/>
      <c r="BW59" s="2995"/>
      <c r="BX59" s="2995"/>
      <c r="BY59" s="2995"/>
      <c r="BZ59" s="2995"/>
      <c r="CA59" s="2995"/>
      <c r="CB59" s="2995"/>
      <c r="CC59" s="2995"/>
      <c r="CD59" s="2995"/>
      <c r="CE59" s="2995"/>
      <c r="CF59" s="2995"/>
      <c r="CG59" s="2995"/>
    </row>
    <row r="60" spans="1:85" x14ac:dyDescent="0.35">
      <c r="A60" s="2752"/>
      <c r="B60" s="2752"/>
      <c r="C60" s="2752"/>
      <c r="D60" s="2752"/>
      <c r="E60" s="2752"/>
      <c r="F60" s="2752"/>
      <c r="G60" s="2752"/>
      <c r="H60" s="2775"/>
      <c r="I60" s="2757"/>
      <c r="J60" s="2776"/>
      <c r="K60" s="2777"/>
      <c r="L60" s="2778"/>
      <c r="M60" s="2779"/>
      <c r="N60" s="2780"/>
      <c r="O60" s="2781"/>
      <c r="P60" s="2782"/>
      <c r="Q60" s="2783"/>
      <c r="R60" s="2757"/>
      <c r="S60" s="2753"/>
      <c r="T60" s="2754"/>
      <c r="U60" s="2755"/>
      <c r="V60" s="2756"/>
      <c r="W60" s="2756"/>
      <c r="X60" s="2756"/>
      <c r="Y60" s="2752"/>
      <c r="Z60" s="2559"/>
      <c r="AA60" s="2559"/>
      <c r="AB60" s="2762"/>
      <c r="AC60" s="2762"/>
      <c r="AD60" s="2762"/>
      <c r="AE60" s="2762"/>
      <c r="AF60" s="2762"/>
      <c r="AG60" s="2752"/>
      <c r="AH60" s="2752"/>
      <c r="AI60" s="2911"/>
      <c r="AJ60" s="2928"/>
      <c r="AK60" s="2928"/>
      <c r="AL60" s="2930"/>
      <c r="AM60" s="2930"/>
      <c r="AN60" s="2930"/>
      <c r="AO60" s="2930"/>
      <c r="AP60" s="2995"/>
      <c r="AQ60" s="2995"/>
      <c r="AR60" s="2995"/>
      <c r="AS60" s="2995"/>
      <c r="AT60" s="2995"/>
      <c r="AU60" s="2995"/>
      <c r="AV60" s="2995"/>
      <c r="AW60" s="2995"/>
      <c r="AX60" s="2995"/>
      <c r="AY60" s="2995"/>
      <c r="AZ60" s="2995"/>
      <c r="BA60" s="2995"/>
      <c r="BB60" s="2995"/>
      <c r="BC60" s="2995"/>
      <c r="BD60" s="2995"/>
      <c r="BE60" s="2995"/>
      <c r="BF60" s="2995"/>
      <c r="BG60" s="2995"/>
      <c r="BH60" s="2995"/>
      <c r="BI60" s="2995"/>
      <c r="BJ60" s="2995"/>
      <c r="BK60" s="2995"/>
      <c r="BL60" s="2995"/>
      <c r="BM60" s="2995"/>
      <c r="BN60" s="2995"/>
      <c r="BO60" s="2995"/>
      <c r="BP60" s="2995"/>
      <c r="BQ60" s="2995"/>
      <c r="BR60" s="2995"/>
      <c r="BS60" s="2995"/>
      <c r="BT60" s="2995"/>
      <c r="BU60" s="2995"/>
      <c r="BV60" s="2995"/>
      <c r="BW60" s="2995"/>
      <c r="BX60" s="2995"/>
      <c r="BY60" s="2995"/>
      <c r="BZ60" s="2995"/>
      <c r="CA60" s="2995"/>
      <c r="CB60" s="2995"/>
      <c r="CC60" s="2995"/>
      <c r="CD60" s="2995"/>
      <c r="CE60" s="2995"/>
      <c r="CF60" s="2995"/>
      <c r="CG60" s="2995"/>
    </row>
    <row r="61" spans="1:85" s="2654" customFormat="1" ht="63" customHeight="1" x14ac:dyDescent="0.35">
      <c r="A61" s="2649" t="s">
        <v>898</v>
      </c>
      <c r="B61" s="3333" t="s">
        <v>682</v>
      </c>
      <c r="C61" s="3334"/>
      <c r="D61" s="3334"/>
      <c r="E61" s="3334"/>
      <c r="F61" s="3334"/>
      <c r="G61" s="3334"/>
      <c r="H61" s="3334"/>
      <c r="I61" s="3334"/>
      <c r="J61" s="3334"/>
      <c r="K61" s="3334"/>
      <c r="L61" s="3334"/>
      <c r="M61" s="3334"/>
      <c r="N61" s="3334"/>
      <c r="O61" s="3334"/>
      <c r="P61" s="3334"/>
      <c r="Q61" s="3334"/>
      <c r="R61" s="3334"/>
      <c r="S61" s="3334"/>
      <c r="T61" s="3334"/>
      <c r="U61" s="3334"/>
      <c r="V61" s="3334"/>
      <c r="W61" s="3334"/>
      <c r="X61" s="3334"/>
      <c r="Y61" s="3334"/>
      <c r="Z61" s="3334"/>
      <c r="AA61" s="3334"/>
      <c r="AB61" s="2653"/>
      <c r="AC61" s="2653"/>
      <c r="AD61" s="2653"/>
      <c r="AE61" s="2653"/>
      <c r="AF61" s="2653"/>
      <c r="AG61" s="2650"/>
      <c r="AH61" s="2650"/>
      <c r="AI61" s="2650"/>
      <c r="AJ61" s="2650"/>
      <c r="AK61" s="2652"/>
      <c r="AL61" s="523"/>
      <c r="AM61" s="523"/>
      <c r="AN61" s="523"/>
      <c r="AO61" s="2932"/>
      <c r="AP61" s="2994"/>
      <c r="AQ61" s="2994"/>
      <c r="AR61" s="2994"/>
      <c r="AS61" s="2994"/>
      <c r="AT61" s="2994"/>
      <c r="AU61" s="2994"/>
      <c r="AV61" s="2994"/>
      <c r="AW61" s="2994"/>
      <c r="AX61" s="2994"/>
      <c r="AY61" s="2994"/>
      <c r="AZ61" s="2994"/>
      <c r="BA61" s="2994"/>
      <c r="BB61" s="2994"/>
      <c r="BC61" s="2994"/>
      <c r="BD61" s="2994"/>
      <c r="BE61" s="2994"/>
      <c r="BF61" s="2994"/>
      <c r="BG61" s="2994"/>
      <c r="BH61" s="2994"/>
      <c r="BI61" s="2994"/>
      <c r="BJ61" s="2994"/>
      <c r="BK61" s="2994"/>
      <c r="BL61" s="2994"/>
      <c r="BM61" s="2994"/>
      <c r="BN61" s="2994"/>
      <c r="BO61" s="2994"/>
      <c r="BP61" s="2994"/>
      <c r="BQ61" s="2994"/>
      <c r="BR61" s="2994"/>
      <c r="BS61" s="2994"/>
      <c r="BT61" s="2994"/>
      <c r="BU61" s="2994"/>
      <c r="BV61" s="2994"/>
      <c r="BW61" s="2994"/>
      <c r="BX61" s="2994"/>
      <c r="BY61" s="2994"/>
      <c r="BZ61" s="2994"/>
      <c r="CA61" s="2994"/>
      <c r="CB61" s="2994"/>
      <c r="CC61" s="2994"/>
      <c r="CD61" s="2994"/>
      <c r="CE61" s="2994"/>
      <c r="CF61" s="2994"/>
      <c r="CG61" s="2994"/>
    </row>
    <row r="62" spans="1:85" ht="46.5" x14ac:dyDescent="0.35">
      <c r="A62" s="2559"/>
      <c r="B62" s="2569" t="s">
        <v>54</v>
      </c>
      <c r="C62" s="2570" t="s">
        <v>6</v>
      </c>
      <c r="D62" s="2571" t="s">
        <v>7</v>
      </c>
      <c r="E62" s="2572" t="s">
        <v>8</v>
      </c>
      <c r="F62" s="2573" t="s">
        <v>123</v>
      </c>
      <c r="G62" s="2574" t="s">
        <v>160</v>
      </c>
      <c r="H62" s="2575" t="s">
        <v>194</v>
      </c>
      <c r="I62" s="2576" t="s">
        <v>202</v>
      </c>
      <c r="J62" s="2577" t="s">
        <v>241</v>
      </c>
      <c r="K62" s="2578" t="s">
        <v>273</v>
      </c>
      <c r="L62" s="2579" t="s">
        <v>284</v>
      </c>
      <c r="M62" s="2580" t="s">
        <v>322</v>
      </c>
      <c r="N62" s="2581" t="s">
        <v>342</v>
      </c>
      <c r="O62" s="2582" t="s">
        <v>356</v>
      </c>
      <c r="P62" s="2583" t="s">
        <v>384</v>
      </c>
      <c r="Q62" s="2584" t="s">
        <v>493</v>
      </c>
      <c r="R62" s="2585" t="s">
        <v>535</v>
      </c>
      <c r="S62" s="2590" t="s">
        <v>541</v>
      </c>
      <c r="T62" s="2587" t="s">
        <v>545</v>
      </c>
      <c r="U62" s="2588" t="s">
        <v>578</v>
      </c>
      <c r="V62" s="2589" t="s">
        <v>586</v>
      </c>
      <c r="W62" s="2589" t="s">
        <v>633</v>
      </c>
      <c r="X62" s="2589" t="s">
        <v>646</v>
      </c>
      <c r="Y62" s="2589" t="s">
        <v>647</v>
      </c>
      <c r="Z62" s="2589" t="s">
        <v>668</v>
      </c>
      <c r="AA62" s="2590" t="s">
        <v>671</v>
      </c>
      <c r="AB62" s="2590" t="s">
        <v>688</v>
      </c>
      <c r="AC62" s="2590" t="s">
        <v>689</v>
      </c>
      <c r="AD62" s="2590" t="s">
        <v>735</v>
      </c>
      <c r="AE62" s="2590" t="s">
        <v>776</v>
      </c>
      <c r="AF62" s="2590" t="s">
        <v>811</v>
      </c>
      <c r="AG62" s="2590" t="s">
        <v>1055</v>
      </c>
      <c r="AH62" s="2590" t="s">
        <v>1072</v>
      </c>
      <c r="AI62" s="2590" t="s">
        <v>1075</v>
      </c>
      <c r="AJ62" s="2590" t="s">
        <v>1117</v>
      </c>
      <c r="AK62" s="2591" t="s">
        <v>1162</v>
      </c>
      <c r="AL62" s="2593" t="s">
        <v>1176</v>
      </c>
      <c r="AM62" s="2593" t="s">
        <v>1211</v>
      </c>
      <c r="AN62" s="3053" t="s">
        <v>1297</v>
      </c>
      <c r="AO62" s="2630" t="s">
        <v>1328</v>
      </c>
      <c r="AP62" s="2995"/>
      <c r="AQ62" s="2995"/>
      <c r="AR62" s="2995"/>
      <c r="AS62" s="2995"/>
      <c r="AT62" s="2995"/>
      <c r="AU62" s="2995"/>
      <c r="AV62" s="2995"/>
      <c r="AW62" s="2995"/>
      <c r="AX62" s="2995"/>
      <c r="AY62" s="2995"/>
      <c r="AZ62" s="2995"/>
      <c r="BA62" s="2995"/>
      <c r="BB62" s="2995"/>
      <c r="BC62" s="2995"/>
      <c r="BD62" s="2995"/>
      <c r="BE62" s="2995"/>
      <c r="BF62" s="2995"/>
      <c r="BG62" s="2995"/>
      <c r="BH62" s="2995"/>
      <c r="BI62" s="2995"/>
      <c r="BJ62" s="2995"/>
      <c r="BK62" s="2995"/>
      <c r="BL62" s="2995"/>
      <c r="BM62" s="2995"/>
      <c r="BN62" s="2995"/>
      <c r="BO62" s="2995"/>
      <c r="BP62" s="2995"/>
      <c r="BQ62" s="2995"/>
      <c r="BR62" s="2995"/>
      <c r="BS62" s="2995"/>
      <c r="BT62" s="2995"/>
      <c r="BU62" s="2995"/>
      <c r="BV62" s="2995"/>
      <c r="BW62" s="2995"/>
      <c r="BX62" s="2995"/>
      <c r="BY62" s="2995"/>
      <c r="BZ62" s="2995"/>
      <c r="CA62" s="2995"/>
      <c r="CB62" s="2995"/>
      <c r="CC62" s="2995"/>
      <c r="CD62" s="2995"/>
      <c r="CE62" s="2995"/>
      <c r="CF62" s="2995"/>
      <c r="CG62" s="2995"/>
    </row>
    <row r="63" spans="1:85" x14ac:dyDescent="0.35">
      <c r="A63" s="2755"/>
      <c r="B63" s="3008" t="s">
        <v>779</v>
      </c>
      <c r="C63" s="2606" t="s">
        <v>10</v>
      </c>
      <c r="D63" s="2606" t="s">
        <v>10</v>
      </c>
      <c r="E63" s="2606" t="s">
        <v>10</v>
      </c>
      <c r="F63" s="2606" t="s">
        <v>10</v>
      </c>
      <c r="G63" s="2606" t="s">
        <v>10</v>
      </c>
      <c r="H63" s="2606" t="s">
        <v>10</v>
      </c>
      <c r="I63" s="2606" t="s">
        <v>10</v>
      </c>
      <c r="J63" s="2606" t="s">
        <v>10</v>
      </c>
      <c r="K63" s="2606" t="s">
        <v>10</v>
      </c>
      <c r="L63" s="2606" t="s">
        <v>10</v>
      </c>
      <c r="M63" s="2606" t="s">
        <v>10</v>
      </c>
      <c r="N63" s="2606" t="s">
        <v>10</v>
      </c>
      <c r="O63" s="2606" t="s">
        <v>10</v>
      </c>
      <c r="P63" s="2606" t="s">
        <v>10</v>
      </c>
      <c r="Q63" s="2606" t="s">
        <v>10</v>
      </c>
      <c r="R63" s="2606" t="s">
        <v>10</v>
      </c>
      <c r="S63" s="2606" t="s">
        <v>10</v>
      </c>
      <c r="T63" s="2606" t="s">
        <v>10</v>
      </c>
      <c r="U63" s="2606" t="s">
        <v>10</v>
      </c>
      <c r="V63" s="2606" t="s">
        <v>10</v>
      </c>
      <c r="W63" s="2606" t="s">
        <v>10</v>
      </c>
      <c r="X63" s="2606" t="s">
        <v>10</v>
      </c>
      <c r="Y63" s="2606" t="s">
        <v>10</v>
      </c>
      <c r="Z63" s="2606" t="s">
        <v>10</v>
      </c>
      <c r="AA63" s="81">
        <v>-2.0579999999999998</v>
      </c>
      <c r="AB63" s="3009" t="s">
        <v>10</v>
      </c>
      <c r="AC63" s="3009" t="s">
        <v>10</v>
      </c>
      <c r="AD63" s="3009" t="s">
        <v>10</v>
      </c>
      <c r="AE63" s="3009" t="s">
        <v>10</v>
      </c>
      <c r="AF63" s="3009" t="s">
        <v>10</v>
      </c>
      <c r="AG63" s="3010" t="s">
        <v>10</v>
      </c>
      <c r="AH63" s="3010" t="s">
        <v>10</v>
      </c>
      <c r="AI63" s="3010" t="s">
        <v>10</v>
      </c>
      <c r="AJ63" s="2490" t="s">
        <v>10</v>
      </c>
      <c r="AK63" s="2490" t="s">
        <v>10</v>
      </c>
      <c r="AL63" s="3012" t="s">
        <v>10</v>
      </c>
      <c r="AM63" s="3013" t="s">
        <v>10</v>
      </c>
      <c r="AN63" s="2636" t="s">
        <v>10</v>
      </c>
      <c r="AO63" s="2938" t="s">
        <v>10</v>
      </c>
      <c r="AP63" s="2995"/>
      <c r="AQ63" s="2995"/>
      <c r="AR63" s="2995"/>
      <c r="AS63" s="2995"/>
      <c r="AT63" s="2995"/>
      <c r="AU63" s="2995"/>
      <c r="AV63" s="2995"/>
      <c r="AW63" s="2995"/>
      <c r="AX63" s="2995"/>
      <c r="AY63" s="2995"/>
      <c r="AZ63" s="2995"/>
      <c r="BA63" s="2995"/>
      <c r="BB63" s="2995"/>
      <c r="BC63" s="2995"/>
      <c r="BD63" s="2995"/>
      <c r="BE63" s="2995"/>
      <c r="BF63" s="2995"/>
      <c r="BG63" s="2995"/>
      <c r="BH63" s="2995"/>
      <c r="BI63" s="2995"/>
      <c r="BJ63" s="2995"/>
      <c r="BK63" s="2995"/>
      <c r="BL63" s="2995"/>
      <c r="BM63" s="2995"/>
      <c r="BN63" s="2995"/>
      <c r="BO63" s="2995"/>
      <c r="BP63" s="2995"/>
      <c r="BQ63" s="2995"/>
      <c r="BR63" s="2995"/>
      <c r="BS63" s="2995"/>
      <c r="BT63" s="2995"/>
      <c r="BU63" s="2995"/>
      <c r="BV63" s="2995"/>
      <c r="BW63" s="2995"/>
      <c r="BX63" s="2995"/>
      <c r="BY63" s="2995"/>
      <c r="BZ63" s="2995"/>
      <c r="CA63" s="2995"/>
      <c r="CB63" s="2995"/>
      <c r="CC63" s="2995"/>
      <c r="CD63" s="2995"/>
      <c r="CE63" s="2995"/>
      <c r="CF63" s="2995"/>
      <c r="CG63" s="2995"/>
    </row>
    <row r="64" spans="1:85" hidden="1" x14ac:dyDescent="0.35">
      <c r="A64" s="2756"/>
      <c r="B64" s="2559"/>
      <c r="C64" s="2559"/>
      <c r="D64" s="2559"/>
      <c r="E64" s="2559"/>
      <c r="F64" s="2559"/>
      <c r="G64" s="2752"/>
      <c r="H64" s="2775"/>
      <c r="I64" s="2757"/>
      <c r="J64" s="2776"/>
      <c r="K64" s="2777"/>
      <c r="L64" s="2778"/>
      <c r="M64" s="2779"/>
      <c r="N64" s="2780"/>
      <c r="O64" s="2781"/>
      <c r="P64" s="2782"/>
      <c r="Q64" s="2783"/>
      <c r="R64" s="2757"/>
      <c r="S64" s="2753"/>
      <c r="T64" s="2754"/>
      <c r="U64" s="2755"/>
      <c r="V64" s="2756"/>
      <c r="W64" s="2756"/>
      <c r="X64" s="2756"/>
      <c r="Y64" s="2752"/>
      <c r="Z64" s="2559"/>
      <c r="AA64" s="2559"/>
      <c r="AB64" s="2752"/>
      <c r="AC64" s="2752"/>
      <c r="AD64" s="2752"/>
      <c r="AE64" s="2752"/>
      <c r="AF64" s="3009" t="s">
        <v>10</v>
      </c>
      <c r="AG64" s="2752"/>
      <c r="AH64" s="2752"/>
      <c r="AI64" s="2911"/>
      <c r="AJ64" s="2928"/>
      <c r="AK64" s="2928"/>
      <c r="AL64" s="2930"/>
      <c r="AM64" s="2930"/>
      <c r="AN64" s="2930"/>
      <c r="AO64" s="2930"/>
      <c r="AP64" s="2995"/>
      <c r="AQ64" s="2995"/>
      <c r="AR64" s="2995"/>
      <c r="AS64" s="2995"/>
      <c r="AT64" s="2995"/>
      <c r="AU64" s="2995"/>
      <c r="AV64" s="2995"/>
      <c r="AW64" s="2995"/>
      <c r="AX64" s="2995"/>
      <c r="AY64" s="2995"/>
      <c r="AZ64" s="2995"/>
      <c r="BA64" s="2995"/>
      <c r="BB64" s="2995"/>
      <c r="BC64" s="2995"/>
      <c r="BD64" s="2995"/>
      <c r="BE64" s="2995"/>
      <c r="BF64" s="2995"/>
      <c r="BG64" s="2995"/>
      <c r="BH64" s="2995"/>
      <c r="BI64" s="2995"/>
      <c r="BJ64" s="2995"/>
      <c r="BK64" s="2995"/>
      <c r="BL64" s="2995"/>
      <c r="BM64" s="2995"/>
      <c r="BN64" s="2995"/>
      <c r="BO64" s="2995"/>
      <c r="BP64" s="2995"/>
      <c r="BQ64" s="2995"/>
      <c r="BR64" s="2995"/>
      <c r="BS64" s="2995"/>
      <c r="BT64" s="2995"/>
      <c r="BU64" s="2995"/>
      <c r="BV64" s="2995"/>
      <c r="BW64" s="2995"/>
      <c r="BX64" s="2995"/>
      <c r="BY64" s="2995"/>
      <c r="BZ64" s="2995"/>
      <c r="CA64" s="2995"/>
      <c r="CB64" s="2995"/>
      <c r="CC64" s="2995"/>
      <c r="CD64" s="2995"/>
      <c r="CE64" s="2995"/>
      <c r="CF64" s="2995"/>
      <c r="CG64" s="2995"/>
    </row>
    <row r="65" spans="1:85" x14ac:dyDescent="0.35">
      <c r="A65" s="2559"/>
      <c r="B65" s="3335" t="s">
        <v>687</v>
      </c>
      <c r="C65" s="3336"/>
      <c r="D65" s="3336"/>
      <c r="E65" s="3336"/>
      <c r="F65" s="3336"/>
      <c r="G65" s="3336"/>
      <c r="H65" s="3336"/>
      <c r="I65" s="3336"/>
      <c r="J65" s="3336"/>
      <c r="K65" s="3336"/>
      <c r="L65" s="3336"/>
      <c r="M65" s="3336"/>
      <c r="N65" s="3336"/>
      <c r="O65" s="3336"/>
      <c r="P65" s="3336"/>
      <c r="Q65" s="3336"/>
      <c r="R65" s="3336"/>
      <c r="S65" s="2758"/>
      <c r="T65" s="2759"/>
      <c r="U65" s="2760"/>
      <c r="V65" s="2761"/>
      <c r="W65" s="2761"/>
      <c r="X65" s="2761"/>
      <c r="Y65" s="2752"/>
      <c r="Z65" s="2559"/>
      <c r="AA65" s="2559"/>
      <c r="AB65" s="2752"/>
      <c r="AC65" s="2752"/>
      <c r="AD65" s="2752"/>
      <c r="AE65" s="2752"/>
      <c r="AF65" s="2751"/>
      <c r="AG65" s="2752"/>
      <c r="AH65" s="2752"/>
      <c r="AI65" s="2911"/>
      <c r="AJ65" s="2928"/>
      <c r="AK65" s="2928"/>
      <c r="AL65" s="2930"/>
      <c r="AM65" s="2930"/>
      <c r="AN65" s="2930"/>
      <c r="AO65" s="2930"/>
      <c r="AP65" s="2995"/>
      <c r="AQ65" s="2995"/>
      <c r="AR65" s="2995"/>
      <c r="AS65" s="2995"/>
      <c r="AT65" s="2995"/>
      <c r="AU65" s="2995"/>
      <c r="AV65" s="2995"/>
      <c r="AW65" s="2995"/>
      <c r="AX65" s="2995"/>
      <c r="AY65" s="2995"/>
      <c r="AZ65" s="2995"/>
      <c r="BA65" s="2995"/>
      <c r="BB65" s="2995"/>
      <c r="BC65" s="2995"/>
      <c r="BD65" s="2995"/>
      <c r="BE65" s="2995"/>
      <c r="BF65" s="2995"/>
      <c r="BG65" s="2995"/>
      <c r="BH65" s="2995"/>
      <c r="BI65" s="2995"/>
      <c r="BJ65" s="2995"/>
      <c r="BK65" s="2995"/>
      <c r="BL65" s="2995"/>
      <c r="BM65" s="2995"/>
      <c r="BN65" s="2995"/>
      <c r="BO65" s="2995"/>
      <c r="BP65" s="2995"/>
      <c r="BQ65" s="2995"/>
      <c r="BR65" s="2995"/>
      <c r="BS65" s="2995"/>
      <c r="BT65" s="2995"/>
      <c r="BU65" s="2995"/>
      <c r="BV65" s="2995"/>
      <c r="BW65" s="2995"/>
      <c r="BX65" s="2995"/>
      <c r="BY65" s="2995"/>
      <c r="BZ65" s="2995"/>
      <c r="CA65" s="2995"/>
      <c r="CB65" s="2995"/>
      <c r="CC65" s="2995"/>
      <c r="CD65" s="2995"/>
      <c r="CE65" s="2995"/>
      <c r="CF65" s="2995"/>
      <c r="CG65" s="2995"/>
    </row>
    <row r="66" spans="1:85" x14ac:dyDescent="0.35">
      <c r="A66" s="2752"/>
      <c r="B66" s="2752"/>
      <c r="C66" s="2752"/>
      <c r="D66" s="2752"/>
      <c r="E66" s="2752"/>
      <c r="F66" s="2752"/>
      <c r="G66" s="2752"/>
      <c r="H66" s="2775"/>
      <c r="I66" s="2757"/>
      <c r="J66" s="2776"/>
      <c r="K66" s="2777"/>
      <c r="L66" s="2778"/>
      <c r="M66" s="2779"/>
      <c r="N66" s="2780"/>
      <c r="O66" s="2781"/>
      <c r="P66" s="2782"/>
      <c r="Q66" s="2783"/>
      <c r="R66" s="2757"/>
      <c r="S66" s="2753"/>
      <c r="T66" s="2754"/>
      <c r="U66" s="2755"/>
      <c r="V66" s="2756"/>
      <c r="W66" s="2756"/>
      <c r="X66" s="2756"/>
      <c r="Y66" s="2752"/>
      <c r="Z66" s="2559"/>
      <c r="AA66" s="2559"/>
      <c r="AB66" s="2762"/>
      <c r="AC66" s="2762"/>
      <c r="AD66" s="2762"/>
      <c r="AE66" s="2762"/>
      <c r="AF66" s="2762"/>
      <c r="AG66" s="2752"/>
      <c r="AH66" s="2752"/>
      <c r="AI66" s="2911"/>
      <c r="AJ66" s="2928"/>
      <c r="AK66" s="2928"/>
      <c r="AL66" s="2930"/>
      <c r="AM66" s="2930"/>
      <c r="AN66" s="2930"/>
      <c r="AO66" s="2930"/>
      <c r="AP66" s="2995"/>
      <c r="AQ66" s="2995"/>
      <c r="AR66" s="2995"/>
      <c r="AS66" s="2995"/>
      <c r="AT66" s="2995"/>
      <c r="AU66" s="2995"/>
      <c r="AV66" s="2995"/>
      <c r="AW66" s="2995"/>
      <c r="AX66" s="2995"/>
      <c r="AY66" s="2995"/>
      <c r="AZ66" s="2995"/>
      <c r="BA66" s="2995"/>
      <c r="BB66" s="2995"/>
      <c r="BC66" s="2995"/>
      <c r="BD66" s="2995"/>
      <c r="BE66" s="2995"/>
      <c r="BF66" s="2995"/>
      <c r="BG66" s="2995"/>
      <c r="BH66" s="2995"/>
      <c r="BI66" s="2995"/>
      <c r="BJ66" s="2995"/>
      <c r="BK66" s="2995"/>
      <c r="BL66" s="2995"/>
      <c r="BM66" s="2995"/>
      <c r="BN66" s="2995"/>
      <c r="BO66" s="2995"/>
      <c r="BP66" s="2995"/>
      <c r="BQ66" s="2995"/>
      <c r="BR66" s="2995"/>
      <c r="BS66" s="2995"/>
      <c r="BT66" s="2995"/>
      <c r="BU66" s="2995"/>
      <c r="BV66" s="2995"/>
      <c r="BW66" s="2995"/>
      <c r="BX66" s="2995"/>
      <c r="BY66" s="2995"/>
      <c r="BZ66" s="2995"/>
      <c r="CA66" s="2995"/>
      <c r="CB66" s="2995"/>
      <c r="CC66" s="2995"/>
      <c r="CD66" s="2995"/>
      <c r="CE66" s="2995"/>
      <c r="CF66" s="2995"/>
      <c r="CG66" s="2995"/>
    </row>
    <row r="67" spans="1:85" s="2654" customFormat="1" ht="63" customHeight="1" x14ac:dyDescent="0.35">
      <c r="A67" s="2649" t="s">
        <v>899</v>
      </c>
      <c r="B67" s="3333" t="s">
        <v>787</v>
      </c>
      <c r="C67" s="3334"/>
      <c r="D67" s="3334"/>
      <c r="E67" s="3334"/>
      <c r="F67" s="3334"/>
      <c r="G67" s="3334"/>
      <c r="H67" s="3334"/>
      <c r="I67" s="3334"/>
      <c r="J67" s="3334"/>
      <c r="K67" s="3334"/>
      <c r="L67" s="3334"/>
      <c r="M67" s="3334"/>
      <c r="N67" s="3334"/>
      <c r="O67" s="3334"/>
      <c r="P67" s="3334"/>
      <c r="Q67" s="3334"/>
      <c r="R67" s="3334"/>
      <c r="S67" s="3334"/>
      <c r="T67" s="3334"/>
      <c r="U67" s="3334"/>
      <c r="V67" s="3334"/>
      <c r="W67" s="3334"/>
      <c r="X67" s="3334"/>
      <c r="Y67" s="3334"/>
      <c r="Z67" s="3334"/>
      <c r="AA67" s="3334"/>
      <c r="AB67" s="2653"/>
      <c r="AC67" s="2653"/>
      <c r="AD67" s="2653"/>
      <c r="AE67" s="2653"/>
      <c r="AF67" s="2653"/>
      <c r="AG67" s="2650"/>
      <c r="AH67" s="2650"/>
      <c r="AI67" s="2650"/>
      <c r="AJ67" s="2650"/>
      <c r="AK67" s="2652"/>
      <c r="AL67" s="523"/>
      <c r="AM67" s="523"/>
      <c r="AN67" s="523"/>
      <c r="AO67" s="2932"/>
      <c r="AP67" s="2994"/>
      <c r="AQ67" s="2994"/>
      <c r="AR67" s="2994"/>
      <c r="AS67" s="2994"/>
      <c r="AT67" s="2994"/>
      <c r="AU67" s="2994"/>
      <c r="AV67" s="2994"/>
      <c r="AW67" s="2994"/>
      <c r="AX67" s="2994"/>
      <c r="AY67" s="2994"/>
      <c r="AZ67" s="2994"/>
      <c r="BA67" s="2994"/>
      <c r="BB67" s="2994"/>
      <c r="BC67" s="2994"/>
      <c r="BD67" s="2994"/>
      <c r="BE67" s="2994"/>
      <c r="BF67" s="2994"/>
      <c r="BG67" s="2994"/>
      <c r="BH67" s="2994"/>
      <c r="BI67" s="2994"/>
      <c r="BJ67" s="2994"/>
      <c r="BK67" s="2994"/>
      <c r="BL67" s="2994"/>
      <c r="BM67" s="2994"/>
      <c r="BN67" s="2994"/>
      <c r="BO67" s="2994"/>
      <c r="BP67" s="2994"/>
      <c r="BQ67" s="2994"/>
      <c r="BR67" s="2994"/>
      <c r="BS67" s="2994"/>
      <c r="BT67" s="2994"/>
      <c r="BU67" s="2994"/>
      <c r="BV67" s="2994"/>
      <c r="BW67" s="2994"/>
      <c r="BX67" s="2994"/>
      <c r="BY67" s="2994"/>
      <c r="BZ67" s="2994"/>
      <c r="CA67" s="2994"/>
      <c r="CB67" s="2994"/>
      <c r="CC67" s="2994"/>
      <c r="CD67" s="2994"/>
      <c r="CE67" s="2994"/>
      <c r="CF67" s="2994"/>
      <c r="CG67" s="2994"/>
    </row>
    <row r="68" spans="1:85" s="3016" customFormat="1" ht="46.5" x14ac:dyDescent="0.35">
      <c r="A68" s="2627"/>
      <c r="B68" s="2881" t="s">
        <v>54</v>
      </c>
      <c r="C68" s="2628" t="s">
        <v>6</v>
      </c>
      <c r="D68" s="2628" t="s">
        <v>7</v>
      </c>
      <c r="E68" s="2628" t="s">
        <v>8</v>
      </c>
      <c r="F68" s="2629" t="s">
        <v>123</v>
      </c>
      <c r="G68" s="2590" t="s">
        <v>160</v>
      </c>
      <c r="H68" s="2590" t="s">
        <v>194</v>
      </c>
      <c r="I68" s="2590" t="s">
        <v>202</v>
      </c>
      <c r="J68" s="2590" t="s">
        <v>241</v>
      </c>
      <c r="K68" s="2590" t="s">
        <v>273</v>
      </c>
      <c r="L68" s="2590" t="s">
        <v>284</v>
      </c>
      <c r="M68" s="2590" t="s">
        <v>322</v>
      </c>
      <c r="N68" s="2590" t="s">
        <v>342</v>
      </c>
      <c r="O68" s="2590" t="s">
        <v>356</v>
      </c>
      <c r="P68" s="2590" t="s">
        <v>384</v>
      </c>
      <c r="Q68" s="2590" t="s">
        <v>493</v>
      </c>
      <c r="R68" s="2590" t="s">
        <v>535</v>
      </c>
      <c r="S68" s="2590" t="s">
        <v>541</v>
      </c>
      <c r="T68" s="2590" t="s">
        <v>545</v>
      </c>
      <c r="U68" s="2590" t="s">
        <v>578</v>
      </c>
      <c r="V68" s="2590" t="s">
        <v>586</v>
      </c>
      <c r="W68" s="2590" t="s">
        <v>633</v>
      </c>
      <c r="X68" s="2590" t="s">
        <v>646</v>
      </c>
      <c r="Y68" s="2590" t="s">
        <v>647</v>
      </c>
      <c r="Z68" s="2590" t="s">
        <v>668</v>
      </c>
      <c r="AA68" s="2590" t="s">
        <v>671</v>
      </c>
      <c r="AB68" s="2590" t="s">
        <v>688</v>
      </c>
      <c r="AC68" s="2590" t="s">
        <v>689</v>
      </c>
      <c r="AD68" s="2590" t="s">
        <v>735</v>
      </c>
      <c r="AE68" s="2590" t="s">
        <v>776</v>
      </c>
      <c r="AF68" s="2590" t="s">
        <v>811</v>
      </c>
      <c r="AG68" s="2590" t="s">
        <v>1055</v>
      </c>
      <c r="AH68" s="2590" t="s">
        <v>1072</v>
      </c>
      <c r="AI68" s="2590" t="s">
        <v>1075</v>
      </c>
      <c r="AJ68" s="2590" t="s">
        <v>1117</v>
      </c>
      <c r="AK68" s="2591" t="s">
        <v>1162</v>
      </c>
      <c r="AL68" s="2593" t="s">
        <v>1176</v>
      </c>
      <c r="AM68" s="2933" t="s">
        <v>1211</v>
      </c>
      <c r="AN68" s="3053" t="s">
        <v>1297</v>
      </c>
      <c r="AO68" s="2630" t="s">
        <v>1328</v>
      </c>
      <c r="AP68" s="3015"/>
      <c r="AQ68" s="3015"/>
      <c r="AR68" s="3015"/>
      <c r="AS68" s="3015"/>
      <c r="AT68" s="3015"/>
      <c r="AU68" s="3015"/>
      <c r="AV68" s="3015"/>
      <c r="AW68" s="3015"/>
      <c r="AX68" s="3015"/>
      <c r="AY68" s="3015"/>
      <c r="AZ68" s="3015"/>
      <c r="BA68" s="3015"/>
      <c r="BB68" s="3015"/>
      <c r="BC68" s="3015"/>
      <c r="BD68" s="3015"/>
      <c r="BE68" s="3015"/>
      <c r="BF68" s="3015"/>
      <c r="BG68" s="3015"/>
      <c r="BH68" s="3015"/>
      <c r="BI68" s="3015"/>
      <c r="BJ68" s="3015"/>
      <c r="BK68" s="3015"/>
      <c r="BL68" s="3015"/>
      <c r="BM68" s="3015"/>
      <c r="BN68" s="3015"/>
      <c r="BO68" s="3015"/>
      <c r="BP68" s="3015"/>
      <c r="BQ68" s="3015"/>
      <c r="BR68" s="3015"/>
      <c r="BS68" s="3015"/>
      <c r="BT68" s="3015"/>
      <c r="BU68" s="3015"/>
      <c r="BV68" s="3015"/>
      <c r="BW68" s="3015"/>
      <c r="BX68" s="3015"/>
      <c r="BY68" s="3015"/>
      <c r="BZ68" s="3015"/>
      <c r="CA68" s="3015"/>
      <c r="CB68" s="3015"/>
      <c r="CC68" s="3015"/>
      <c r="CD68" s="3015"/>
      <c r="CE68" s="3015"/>
      <c r="CF68" s="3015"/>
      <c r="CG68" s="3015"/>
    </row>
    <row r="69" spans="1:85" s="3016" customFormat="1" x14ac:dyDescent="0.35">
      <c r="A69" s="2566"/>
      <c r="B69" s="2631" t="s">
        <v>785</v>
      </c>
      <c r="C69" s="3017" t="s">
        <v>10</v>
      </c>
      <c r="D69" s="2632" t="s">
        <v>10</v>
      </c>
      <c r="E69" s="2632" t="s">
        <v>10</v>
      </c>
      <c r="F69" s="2632" t="s">
        <v>10</v>
      </c>
      <c r="G69" s="2632" t="s">
        <v>10</v>
      </c>
      <c r="H69" s="2632" t="s">
        <v>10</v>
      </c>
      <c r="I69" s="2632" t="s">
        <v>10</v>
      </c>
      <c r="J69" s="2632" t="s">
        <v>10</v>
      </c>
      <c r="K69" s="2632" t="s">
        <v>10</v>
      </c>
      <c r="L69" s="2632" t="s">
        <v>10</v>
      </c>
      <c r="M69" s="2632" t="s">
        <v>10</v>
      </c>
      <c r="N69" s="2632" t="s">
        <v>10</v>
      </c>
      <c r="O69" s="2632" t="s">
        <v>10</v>
      </c>
      <c r="P69" s="2632" t="s">
        <v>10</v>
      </c>
      <c r="Q69" s="2632" t="s">
        <v>10</v>
      </c>
      <c r="R69" s="2632" t="s">
        <v>10</v>
      </c>
      <c r="S69" s="2632" t="s">
        <v>10</v>
      </c>
      <c r="T69" s="2632" t="s">
        <v>10</v>
      </c>
      <c r="U69" s="2632" t="s">
        <v>10</v>
      </c>
      <c r="V69" s="2632" t="s">
        <v>10</v>
      </c>
      <c r="W69" s="2632" t="s">
        <v>10</v>
      </c>
      <c r="X69" s="2632" t="s">
        <v>10</v>
      </c>
      <c r="Y69" s="2632" t="s">
        <v>10</v>
      </c>
      <c r="Z69" s="2632" t="s">
        <v>10</v>
      </c>
      <c r="AA69" s="2632" t="s">
        <v>10</v>
      </c>
      <c r="AB69" s="2942" t="s">
        <v>10</v>
      </c>
      <c r="AC69" s="2942" t="s">
        <v>10</v>
      </c>
      <c r="AD69" s="2942" t="s">
        <v>10</v>
      </c>
      <c r="AE69" s="81">
        <v>3.6579999999999999</v>
      </c>
      <c r="AF69" s="2632" t="s">
        <v>10</v>
      </c>
      <c r="AG69" s="2942" t="s">
        <v>10</v>
      </c>
      <c r="AH69" s="2942" t="s">
        <v>10</v>
      </c>
      <c r="AI69" s="2942" t="s">
        <v>10</v>
      </c>
      <c r="AJ69" s="2565" t="s">
        <v>10</v>
      </c>
      <c r="AK69" s="2565" t="s">
        <v>10</v>
      </c>
      <c r="AL69" s="2945" t="s">
        <v>10</v>
      </c>
      <c r="AM69" s="2565" t="s">
        <v>10</v>
      </c>
      <c r="AN69" s="2565" t="s">
        <v>10</v>
      </c>
      <c r="AO69" s="2936" t="s">
        <v>10</v>
      </c>
      <c r="AP69" s="3015"/>
      <c r="AQ69" s="3015"/>
      <c r="AR69" s="3015"/>
      <c r="AS69" s="3015"/>
      <c r="AT69" s="3015"/>
      <c r="AU69" s="3015"/>
      <c r="AV69" s="3015"/>
      <c r="AW69" s="3015"/>
      <c r="AX69" s="3015"/>
      <c r="AY69" s="3015"/>
      <c r="AZ69" s="3015"/>
      <c r="BA69" s="3015"/>
      <c r="BB69" s="3015"/>
      <c r="BC69" s="3015"/>
      <c r="BD69" s="3015"/>
      <c r="BE69" s="3015"/>
      <c r="BF69" s="3015"/>
      <c r="BG69" s="3015"/>
      <c r="BH69" s="3015"/>
      <c r="BI69" s="3015"/>
      <c r="BJ69" s="3015"/>
      <c r="BK69" s="3015"/>
      <c r="BL69" s="3015"/>
      <c r="BM69" s="3015"/>
      <c r="BN69" s="3015"/>
      <c r="BO69" s="3015"/>
      <c r="BP69" s="3015"/>
      <c r="BQ69" s="3015"/>
      <c r="BR69" s="3015"/>
      <c r="BS69" s="3015"/>
      <c r="BT69" s="3015"/>
      <c r="BU69" s="3015"/>
      <c r="BV69" s="3015"/>
      <c r="BW69" s="3015"/>
      <c r="BX69" s="3015"/>
      <c r="BY69" s="3015"/>
      <c r="BZ69" s="3015"/>
      <c r="CA69" s="3015"/>
      <c r="CB69" s="3015"/>
      <c r="CC69" s="3015"/>
      <c r="CD69" s="3015"/>
      <c r="CE69" s="3015"/>
      <c r="CF69" s="3015"/>
      <c r="CG69" s="3015"/>
    </row>
    <row r="70" spans="1:85" s="3016" customFormat="1" x14ac:dyDescent="0.35">
      <c r="A70" s="2566"/>
      <c r="B70" s="2602" t="s">
        <v>786</v>
      </c>
      <c r="C70" s="2937" t="s">
        <v>10</v>
      </c>
      <c r="D70" s="2603" t="s">
        <v>10</v>
      </c>
      <c r="E70" s="2603" t="s">
        <v>10</v>
      </c>
      <c r="F70" s="2603" t="s">
        <v>10</v>
      </c>
      <c r="G70" s="2603" t="s">
        <v>10</v>
      </c>
      <c r="H70" s="2603" t="s">
        <v>10</v>
      </c>
      <c r="I70" s="2603" t="s">
        <v>10</v>
      </c>
      <c r="J70" s="2603" t="s">
        <v>10</v>
      </c>
      <c r="K70" s="2603" t="s">
        <v>10</v>
      </c>
      <c r="L70" s="2603" t="s">
        <v>10</v>
      </c>
      <c r="M70" s="2603" t="s">
        <v>10</v>
      </c>
      <c r="N70" s="2603" t="s">
        <v>10</v>
      </c>
      <c r="O70" s="2603" t="s">
        <v>10</v>
      </c>
      <c r="P70" s="2603" t="s">
        <v>10</v>
      </c>
      <c r="Q70" s="2603" t="s">
        <v>10</v>
      </c>
      <c r="R70" s="2603" t="s">
        <v>10</v>
      </c>
      <c r="S70" s="2603" t="s">
        <v>10</v>
      </c>
      <c r="T70" s="2603" t="s">
        <v>10</v>
      </c>
      <c r="U70" s="2603" t="s">
        <v>10</v>
      </c>
      <c r="V70" s="2603" t="s">
        <v>10</v>
      </c>
      <c r="W70" s="2603" t="s">
        <v>10</v>
      </c>
      <c r="X70" s="2603" t="s">
        <v>10</v>
      </c>
      <c r="Y70" s="2603" t="s">
        <v>10</v>
      </c>
      <c r="Z70" s="2603" t="s">
        <v>10</v>
      </c>
      <c r="AA70" s="2603" t="s">
        <v>10</v>
      </c>
      <c r="AB70" s="2565" t="s">
        <v>10</v>
      </c>
      <c r="AC70" s="2565" t="s">
        <v>10</v>
      </c>
      <c r="AD70" s="2565" t="s">
        <v>10</v>
      </c>
      <c r="AE70" s="81">
        <v>21.465</v>
      </c>
      <c r="AF70" s="2603" t="s">
        <v>10</v>
      </c>
      <c r="AG70" s="2565" t="s">
        <v>10</v>
      </c>
      <c r="AH70" s="2565" t="s">
        <v>10</v>
      </c>
      <c r="AI70" s="2565" t="s">
        <v>10</v>
      </c>
      <c r="AJ70" s="2565" t="s">
        <v>10</v>
      </c>
      <c r="AK70" s="2565" t="s">
        <v>10</v>
      </c>
      <c r="AL70" s="2565" t="s">
        <v>10</v>
      </c>
      <c r="AM70" s="2565" t="s">
        <v>10</v>
      </c>
      <c r="AN70" s="2565" t="s">
        <v>10</v>
      </c>
      <c r="AO70" s="2936" t="s">
        <v>10</v>
      </c>
      <c r="AP70" s="3015"/>
      <c r="AQ70" s="3015"/>
      <c r="AR70" s="3015"/>
      <c r="AS70" s="3015"/>
      <c r="AT70" s="3015"/>
      <c r="AU70" s="3015"/>
      <c r="AV70" s="3015"/>
      <c r="AW70" s="3015"/>
      <c r="AX70" s="3015"/>
      <c r="AY70" s="3015"/>
      <c r="AZ70" s="3015"/>
      <c r="BA70" s="3015"/>
      <c r="BB70" s="3015"/>
      <c r="BC70" s="3015"/>
      <c r="BD70" s="3015"/>
      <c r="BE70" s="3015"/>
      <c r="BF70" s="3015"/>
      <c r="BG70" s="3015"/>
      <c r="BH70" s="3015"/>
      <c r="BI70" s="3015"/>
      <c r="BJ70" s="3015"/>
      <c r="BK70" s="3015"/>
      <c r="BL70" s="3015"/>
      <c r="BM70" s="3015"/>
      <c r="BN70" s="3015"/>
      <c r="BO70" s="3015"/>
      <c r="BP70" s="3015"/>
      <c r="BQ70" s="3015"/>
      <c r="BR70" s="3015"/>
      <c r="BS70" s="3015"/>
      <c r="BT70" s="3015"/>
      <c r="BU70" s="3015"/>
      <c r="BV70" s="3015"/>
      <c r="BW70" s="3015"/>
      <c r="BX70" s="3015"/>
      <c r="BY70" s="3015"/>
      <c r="BZ70" s="3015"/>
      <c r="CA70" s="3015"/>
      <c r="CB70" s="3015"/>
      <c r="CC70" s="3015"/>
      <c r="CD70" s="3015"/>
      <c r="CE70" s="3015"/>
      <c r="CF70" s="3015"/>
      <c r="CG70" s="3015"/>
    </row>
    <row r="71" spans="1:85" s="3016" customFormat="1" x14ac:dyDescent="0.35">
      <c r="A71" s="2566"/>
      <c r="B71" s="2786" t="s">
        <v>441</v>
      </c>
      <c r="C71" s="3018" t="s">
        <v>10</v>
      </c>
      <c r="D71" s="2607" t="s">
        <v>10</v>
      </c>
      <c r="E71" s="2607" t="s">
        <v>10</v>
      </c>
      <c r="F71" s="2607" t="s">
        <v>10</v>
      </c>
      <c r="G71" s="2607" t="s">
        <v>10</v>
      </c>
      <c r="H71" s="2607" t="s">
        <v>10</v>
      </c>
      <c r="I71" s="2607" t="s">
        <v>10</v>
      </c>
      <c r="J71" s="2607" t="s">
        <v>10</v>
      </c>
      <c r="K71" s="2607" t="s">
        <v>10</v>
      </c>
      <c r="L71" s="2607" t="s">
        <v>10</v>
      </c>
      <c r="M71" s="2607" t="s">
        <v>10</v>
      </c>
      <c r="N71" s="2607" t="s">
        <v>10</v>
      </c>
      <c r="O71" s="2607" t="s">
        <v>10</v>
      </c>
      <c r="P71" s="2607" t="s">
        <v>10</v>
      </c>
      <c r="Q71" s="2607" t="s">
        <v>10</v>
      </c>
      <c r="R71" s="2607" t="s">
        <v>10</v>
      </c>
      <c r="S71" s="2607" t="s">
        <v>10</v>
      </c>
      <c r="T71" s="2607" t="s">
        <v>10</v>
      </c>
      <c r="U71" s="2607" t="s">
        <v>10</v>
      </c>
      <c r="V71" s="2607" t="s">
        <v>10</v>
      </c>
      <c r="W71" s="2607" t="s">
        <v>10</v>
      </c>
      <c r="X71" s="2607" t="s">
        <v>10</v>
      </c>
      <c r="Y71" s="2607" t="s">
        <v>10</v>
      </c>
      <c r="Z71" s="2607" t="s">
        <v>10</v>
      </c>
      <c r="AA71" s="2607" t="s">
        <v>10</v>
      </c>
      <c r="AB71" s="2817" t="s">
        <v>10</v>
      </c>
      <c r="AC71" s="2817" t="s">
        <v>10</v>
      </c>
      <c r="AD71" s="2817" t="s">
        <v>10</v>
      </c>
      <c r="AE71" s="81">
        <v>74.878</v>
      </c>
      <c r="AF71" s="2607" t="s">
        <v>10</v>
      </c>
      <c r="AG71" s="2817" t="s">
        <v>10</v>
      </c>
      <c r="AH71" s="2817" t="s">
        <v>10</v>
      </c>
      <c r="AI71" s="2817" t="s">
        <v>10</v>
      </c>
      <c r="AJ71" s="2817" t="s">
        <v>10</v>
      </c>
      <c r="AK71" s="2817" t="s">
        <v>10</v>
      </c>
      <c r="AL71" s="2636" t="s">
        <v>10</v>
      </c>
      <c r="AM71" s="2636" t="s">
        <v>10</v>
      </c>
      <c r="AN71" s="2636" t="s">
        <v>10</v>
      </c>
      <c r="AO71" s="2938" t="s">
        <v>10</v>
      </c>
      <c r="AP71" s="3015"/>
      <c r="AQ71" s="3015"/>
      <c r="AR71" s="3015"/>
      <c r="AS71" s="3015"/>
      <c r="AT71" s="3015"/>
      <c r="AU71" s="3015"/>
      <c r="AV71" s="3015"/>
      <c r="AW71" s="3015"/>
      <c r="AX71" s="3015"/>
      <c r="AY71" s="3015"/>
      <c r="AZ71" s="3015"/>
      <c r="BA71" s="3015"/>
      <c r="BB71" s="3015"/>
      <c r="BC71" s="3015"/>
      <c r="BD71" s="3015"/>
      <c r="BE71" s="3015"/>
      <c r="BF71" s="3015"/>
      <c r="BG71" s="3015"/>
      <c r="BH71" s="3015"/>
      <c r="BI71" s="3015"/>
      <c r="BJ71" s="3015"/>
      <c r="BK71" s="3015"/>
      <c r="BL71" s="3015"/>
      <c r="BM71" s="3015"/>
      <c r="BN71" s="3015"/>
      <c r="BO71" s="3015"/>
      <c r="BP71" s="3015"/>
      <c r="BQ71" s="3015"/>
      <c r="BR71" s="3015"/>
      <c r="BS71" s="3015"/>
      <c r="BT71" s="3015"/>
      <c r="BU71" s="3015"/>
      <c r="BV71" s="3015"/>
      <c r="BW71" s="3015"/>
      <c r="BX71" s="3015"/>
      <c r="BY71" s="3015"/>
      <c r="BZ71" s="3015"/>
      <c r="CA71" s="3015"/>
      <c r="CB71" s="3015"/>
      <c r="CC71" s="3015"/>
      <c r="CD71" s="3015"/>
      <c r="CE71" s="3015"/>
      <c r="CF71" s="3015"/>
      <c r="CG71" s="3015"/>
    </row>
    <row r="72" spans="1:85" s="3016" customFormat="1" ht="4" customHeight="1" x14ac:dyDescent="0.35">
      <c r="A72" s="2751"/>
      <c r="B72" s="2638"/>
      <c r="C72" s="2603"/>
      <c r="D72" s="2603"/>
      <c r="E72" s="2603"/>
      <c r="F72" s="2603"/>
      <c r="G72" s="2603"/>
      <c r="H72" s="2603"/>
      <c r="I72" s="2603"/>
      <c r="J72" s="2603"/>
      <c r="K72" s="2603"/>
      <c r="L72" s="2603"/>
      <c r="M72" s="2603"/>
      <c r="N72" s="2603"/>
      <c r="O72" s="2603"/>
      <c r="P72" s="2603"/>
      <c r="Q72" s="2603"/>
      <c r="R72" s="2603"/>
      <c r="S72" s="2603"/>
      <c r="T72" s="2603"/>
      <c r="U72" s="2603"/>
      <c r="V72" s="2603"/>
      <c r="W72" s="2603"/>
      <c r="X72" s="2603"/>
      <c r="Y72" s="2603"/>
      <c r="Z72" s="2603"/>
      <c r="AA72" s="2603"/>
      <c r="AB72" s="2565"/>
      <c r="AC72" s="2643"/>
      <c r="AD72" s="2751"/>
      <c r="AE72" s="2752"/>
      <c r="AF72" s="2752"/>
      <c r="AG72" s="2752"/>
      <c r="AH72" s="2752"/>
      <c r="AI72" s="2752"/>
      <c r="AJ72" s="2752"/>
      <c r="AK72" s="2752"/>
      <c r="AL72" s="2640"/>
      <c r="AM72" s="2640"/>
      <c r="AN72" s="2640"/>
      <c r="AO72" s="2640"/>
      <c r="AP72" s="3015"/>
      <c r="AQ72" s="3015"/>
      <c r="AR72" s="3015"/>
      <c r="AS72" s="3015"/>
      <c r="AT72" s="3015"/>
      <c r="AU72" s="3015"/>
      <c r="AV72" s="3015"/>
      <c r="AW72" s="3015"/>
      <c r="AX72" s="3015"/>
      <c r="AY72" s="3015"/>
      <c r="AZ72" s="3015"/>
      <c r="BA72" s="3015"/>
      <c r="BB72" s="3015"/>
      <c r="BC72" s="3015"/>
      <c r="BD72" s="3015"/>
      <c r="BE72" s="3015"/>
      <c r="BF72" s="3015"/>
      <c r="BG72" s="3015"/>
      <c r="BH72" s="3015"/>
      <c r="BI72" s="3015"/>
      <c r="BJ72" s="3015"/>
      <c r="BK72" s="3015"/>
      <c r="BL72" s="3015"/>
      <c r="BM72" s="3015"/>
      <c r="BN72" s="3015"/>
      <c r="BO72" s="3015"/>
      <c r="BP72" s="3015"/>
      <c r="BQ72" s="3015"/>
      <c r="BR72" s="3015"/>
      <c r="BS72" s="3015"/>
      <c r="BT72" s="3015"/>
      <c r="BU72" s="3015"/>
      <c r="BV72" s="3015"/>
      <c r="BW72" s="3015"/>
      <c r="BX72" s="3015"/>
      <c r="BY72" s="3015"/>
      <c r="BZ72" s="3015"/>
      <c r="CA72" s="3015"/>
      <c r="CB72" s="3015"/>
      <c r="CC72" s="3015"/>
      <c r="CD72" s="3015"/>
      <c r="CE72" s="3015"/>
      <c r="CF72" s="3015"/>
      <c r="CG72" s="3015"/>
    </row>
    <row r="73" spans="1:85" s="3016" customFormat="1" x14ac:dyDescent="0.3">
      <c r="A73" s="2751"/>
      <c r="B73" s="3332" t="s">
        <v>788</v>
      </c>
      <c r="C73" s="3332"/>
      <c r="D73" s="3332"/>
      <c r="E73" s="3332"/>
      <c r="F73" s="3332"/>
      <c r="G73" s="3332"/>
      <c r="H73" s="3332">
        <v>57.877000000000002</v>
      </c>
      <c r="I73" s="3332"/>
      <c r="J73" s="3332"/>
      <c r="K73" s="3332"/>
      <c r="L73" s="3332"/>
      <c r="M73" s="3332"/>
      <c r="N73" s="3332"/>
      <c r="O73" s="3332"/>
      <c r="P73" s="3332"/>
      <c r="Q73" s="3332"/>
      <c r="R73" s="3332"/>
      <c r="S73" s="3019"/>
      <c r="T73" s="3019"/>
      <c r="U73" s="3019"/>
      <c r="V73" s="3019"/>
      <c r="W73" s="3019"/>
      <c r="X73" s="3019"/>
      <c r="Y73" s="3019"/>
      <c r="Z73" s="3019"/>
      <c r="AA73" s="2597"/>
      <c r="AB73" s="2565"/>
      <c r="AC73" s="2643"/>
      <c r="AD73" s="2751"/>
      <c r="AE73" s="2752"/>
      <c r="AF73" s="2752"/>
      <c r="AG73" s="2752"/>
      <c r="AH73" s="2752"/>
      <c r="AI73" s="2752"/>
      <c r="AJ73" s="2752"/>
      <c r="AK73" s="2752"/>
      <c r="AL73" s="2640"/>
      <c r="AM73" s="2640"/>
      <c r="AN73" s="2640"/>
      <c r="AO73" s="2640"/>
      <c r="AP73" s="3015"/>
      <c r="AQ73" s="3015"/>
      <c r="AR73" s="3015"/>
      <c r="AS73" s="3015"/>
      <c r="AT73" s="3015"/>
      <c r="AU73" s="3015"/>
      <c r="AV73" s="3015"/>
      <c r="AW73" s="3015"/>
      <c r="AX73" s="3015"/>
      <c r="AY73" s="3015"/>
      <c r="AZ73" s="3015"/>
      <c r="BA73" s="3015"/>
      <c r="BB73" s="3015"/>
      <c r="BC73" s="3015"/>
      <c r="BD73" s="3015"/>
      <c r="BE73" s="3015"/>
      <c r="BF73" s="3015"/>
      <c r="BG73" s="3015"/>
      <c r="BH73" s="3015"/>
      <c r="BI73" s="3015"/>
      <c r="BJ73" s="3015"/>
      <c r="BK73" s="3015"/>
      <c r="BL73" s="3015"/>
      <c r="BM73" s="3015"/>
      <c r="BN73" s="3015"/>
      <c r="BO73" s="3015"/>
      <c r="BP73" s="3015"/>
      <c r="BQ73" s="3015"/>
      <c r="BR73" s="3015"/>
      <c r="BS73" s="3015"/>
      <c r="BT73" s="3015"/>
      <c r="BU73" s="3015"/>
      <c r="BV73" s="3015"/>
      <c r="BW73" s="3015"/>
      <c r="BX73" s="3015"/>
      <c r="BY73" s="3015"/>
      <c r="BZ73" s="3015"/>
      <c r="CA73" s="3015"/>
      <c r="CB73" s="3015"/>
      <c r="CC73" s="3015"/>
      <c r="CD73" s="3015"/>
      <c r="CE73" s="3015"/>
      <c r="CF73" s="3015"/>
      <c r="CG73" s="3015"/>
    </row>
    <row r="74" spans="1:85" s="3016" customFormat="1" ht="43" customHeight="1" x14ac:dyDescent="0.35">
      <c r="A74" s="2752"/>
      <c r="B74" s="2752"/>
      <c r="C74" s="2752"/>
      <c r="D74" s="2752"/>
      <c r="E74" s="2752"/>
      <c r="F74" s="2752"/>
      <c r="G74" s="2752"/>
      <c r="H74" s="2775"/>
      <c r="I74" s="2757"/>
      <c r="J74" s="2776"/>
      <c r="K74" s="2777"/>
      <c r="L74" s="2778"/>
      <c r="M74" s="2779"/>
      <c r="N74" s="2780"/>
      <c r="O74" s="2781"/>
      <c r="P74" s="2782"/>
      <c r="Q74" s="2783"/>
      <c r="R74" s="2757"/>
      <c r="S74" s="2753"/>
      <c r="T74" s="2754"/>
      <c r="U74" s="2755"/>
      <c r="V74" s="2756"/>
      <c r="W74" s="2756"/>
      <c r="X74" s="2756"/>
      <c r="Y74" s="2752"/>
      <c r="Z74" s="2559"/>
      <c r="AA74" s="2559"/>
      <c r="AB74" s="2762"/>
      <c r="AC74" s="2762"/>
      <c r="AD74" s="2762"/>
      <c r="AE74" s="2762"/>
      <c r="AF74" s="2762"/>
      <c r="AG74" s="2752"/>
      <c r="AH74" s="2752"/>
      <c r="AI74" s="2752"/>
      <c r="AJ74" s="2752"/>
      <c r="AK74" s="2752"/>
      <c r="AL74" s="2640"/>
      <c r="AM74" s="2640"/>
      <c r="AN74" s="2640"/>
      <c r="AO74" s="2640"/>
      <c r="AP74" s="3015"/>
      <c r="AQ74" s="3015"/>
      <c r="AR74" s="3015"/>
      <c r="AS74" s="3015"/>
      <c r="AT74" s="3015"/>
      <c r="AU74" s="3015"/>
      <c r="AV74" s="3015"/>
      <c r="AW74" s="3015"/>
      <c r="AX74" s="3015"/>
      <c r="AY74" s="3015"/>
      <c r="AZ74" s="3015"/>
      <c r="BA74" s="3015"/>
      <c r="BB74" s="3015"/>
      <c r="BC74" s="3015"/>
      <c r="BD74" s="3015"/>
      <c r="BE74" s="3015"/>
      <c r="BF74" s="3015"/>
      <c r="BG74" s="3015"/>
      <c r="BH74" s="3015"/>
      <c r="BI74" s="3015"/>
      <c r="BJ74" s="3015"/>
      <c r="BK74" s="3015"/>
      <c r="BL74" s="3015"/>
      <c r="BM74" s="3015"/>
      <c r="BN74" s="3015"/>
      <c r="BO74" s="3015"/>
      <c r="BP74" s="3015"/>
      <c r="BQ74" s="3015"/>
      <c r="BR74" s="3015"/>
      <c r="BS74" s="3015"/>
      <c r="BT74" s="3015"/>
      <c r="BU74" s="3015"/>
      <c r="BV74" s="3015"/>
      <c r="BW74" s="3015"/>
      <c r="BX74" s="3015"/>
      <c r="BY74" s="3015"/>
      <c r="BZ74" s="3015"/>
      <c r="CA74" s="3015"/>
      <c r="CB74" s="3015"/>
      <c r="CC74" s="3015"/>
      <c r="CD74" s="3015"/>
      <c r="CE74" s="3015"/>
      <c r="CF74" s="3015"/>
      <c r="CG74" s="3015"/>
    </row>
    <row r="75" spans="1:85" s="2654" customFormat="1" ht="63" customHeight="1" x14ac:dyDescent="0.35">
      <c r="A75" s="2649" t="s">
        <v>900</v>
      </c>
      <c r="B75" s="3333" t="s">
        <v>789</v>
      </c>
      <c r="C75" s="3334"/>
      <c r="D75" s="3334"/>
      <c r="E75" s="3334"/>
      <c r="F75" s="3334"/>
      <c r="G75" s="3334"/>
      <c r="H75" s="3334"/>
      <c r="I75" s="3334"/>
      <c r="J75" s="3334"/>
      <c r="K75" s="3334"/>
      <c r="L75" s="3334"/>
      <c r="M75" s="3334"/>
      <c r="N75" s="3334"/>
      <c r="O75" s="3334"/>
      <c r="P75" s="3334"/>
      <c r="Q75" s="3334"/>
      <c r="R75" s="3334"/>
      <c r="S75" s="3334"/>
      <c r="T75" s="3334"/>
      <c r="U75" s="3334"/>
      <c r="V75" s="3334"/>
      <c r="W75" s="3334"/>
      <c r="X75" s="3334"/>
      <c r="Y75" s="3334"/>
      <c r="Z75" s="3334"/>
      <c r="AA75" s="3334"/>
      <c r="AB75" s="2653"/>
      <c r="AC75" s="2653"/>
      <c r="AD75" s="2653"/>
      <c r="AE75" s="2653"/>
      <c r="AF75" s="2653"/>
      <c r="AG75" s="2650"/>
      <c r="AH75" s="2650"/>
      <c r="AI75" s="2650"/>
      <c r="AJ75" s="2650"/>
      <c r="AK75" s="2652"/>
      <c r="AL75" s="523"/>
      <c r="AM75" s="523"/>
      <c r="AN75" s="523"/>
      <c r="AO75" s="2932"/>
      <c r="AP75" s="2994"/>
      <c r="AQ75" s="2994"/>
      <c r="AR75" s="2994"/>
      <c r="AS75" s="2994"/>
      <c r="AT75" s="2994"/>
      <c r="AU75" s="2994"/>
      <c r="AV75" s="2994"/>
      <c r="AW75" s="2994"/>
      <c r="AX75" s="2994"/>
      <c r="AY75" s="2994"/>
      <c r="AZ75" s="2994"/>
      <c r="BA75" s="2994"/>
      <c r="BB75" s="2994"/>
      <c r="BC75" s="2994"/>
      <c r="BD75" s="2994"/>
      <c r="BE75" s="2994"/>
      <c r="BF75" s="2994"/>
      <c r="BG75" s="2994"/>
      <c r="BH75" s="2994"/>
      <c r="BI75" s="2994"/>
      <c r="BJ75" s="2994"/>
      <c r="BK75" s="2994"/>
      <c r="BL75" s="2994"/>
      <c r="BM75" s="2994"/>
      <c r="BN75" s="2994"/>
      <c r="BO75" s="2994"/>
      <c r="BP75" s="2994"/>
      <c r="BQ75" s="2994"/>
      <c r="BR75" s="2994"/>
      <c r="BS75" s="2994"/>
      <c r="BT75" s="2994"/>
      <c r="BU75" s="2994"/>
      <c r="BV75" s="2994"/>
      <c r="BW75" s="2994"/>
      <c r="BX75" s="2994"/>
      <c r="BY75" s="2994"/>
      <c r="BZ75" s="2994"/>
      <c r="CA75" s="2994"/>
      <c r="CB75" s="2994"/>
      <c r="CC75" s="2994"/>
      <c r="CD75" s="2994"/>
      <c r="CE75" s="2994"/>
      <c r="CF75" s="2994"/>
      <c r="CG75" s="2994"/>
    </row>
    <row r="76" spans="1:85" s="3016" customFormat="1" ht="46.5" x14ac:dyDescent="0.35">
      <c r="A76" s="2627"/>
      <c r="B76" s="2881" t="s">
        <v>54</v>
      </c>
      <c r="C76" s="2628" t="s">
        <v>6</v>
      </c>
      <c r="D76" s="2628" t="s">
        <v>7</v>
      </c>
      <c r="E76" s="2628" t="s">
        <v>8</v>
      </c>
      <c r="F76" s="2629" t="s">
        <v>123</v>
      </c>
      <c r="G76" s="2590" t="s">
        <v>160</v>
      </c>
      <c r="H76" s="2590" t="s">
        <v>194</v>
      </c>
      <c r="I76" s="2590" t="s">
        <v>202</v>
      </c>
      <c r="J76" s="2590" t="s">
        <v>241</v>
      </c>
      <c r="K76" s="2590" t="s">
        <v>273</v>
      </c>
      <c r="L76" s="2590" t="s">
        <v>284</v>
      </c>
      <c r="M76" s="2590" t="s">
        <v>322</v>
      </c>
      <c r="N76" s="2590" t="s">
        <v>342</v>
      </c>
      <c r="O76" s="2590" t="s">
        <v>356</v>
      </c>
      <c r="P76" s="2590" t="s">
        <v>384</v>
      </c>
      <c r="Q76" s="2590" t="s">
        <v>493</v>
      </c>
      <c r="R76" s="2590" t="s">
        <v>535</v>
      </c>
      <c r="S76" s="2590" t="s">
        <v>541</v>
      </c>
      <c r="T76" s="2590" t="s">
        <v>545</v>
      </c>
      <c r="U76" s="2590" t="s">
        <v>578</v>
      </c>
      <c r="V76" s="2590" t="s">
        <v>586</v>
      </c>
      <c r="W76" s="2590" t="s">
        <v>633</v>
      </c>
      <c r="X76" s="2590" t="s">
        <v>646</v>
      </c>
      <c r="Y76" s="2590" t="s">
        <v>647</v>
      </c>
      <c r="Z76" s="2590" t="s">
        <v>668</v>
      </c>
      <c r="AA76" s="2590" t="s">
        <v>671</v>
      </c>
      <c r="AB76" s="2590" t="s">
        <v>688</v>
      </c>
      <c r="AC76" s="2590" t="s">
        <v>689</v>
      </c>
      <c r="AD76" s="2590" t="s">
        <v>735</v>
      </c>
      <c r="AE76" s="2590" t="s">
        <v>776</v>
      </c>
      <c r="AF76" s="2590" t="s">
        <v>811</v>
      </c>
      <c r="AG76" s="2590" t="s">
        <v>1055</v>
      </c>
      <c r="AH76" s="2590" t="s">
        <v>1072</v>
      </c>
      <c r="AI76" s="2590" t="s">
        <v>1075</v>
      </c>
      <c r="AJ76" s="2590" t="s">
        <v>1117</v>
      </c>
      <c r="AK76" s="2591" t="s">
        <v>1162</v>
      </c>
      <c r="AL76" s="2593" t="s">
        <v>1176</v>
      </c>
      <c r="AM76" s="2593" t="s">
        <v>1211</v>
      </c>
      <c r="AN76" s="3053" t="s">
        <v>1297</v>
      </c>
      <c r="AO76" s="2630" t="s">
        <v>1328</v>
      </c>
      <c r="AP76" s="3015"/>
      <c r="AQ76" s="3015"/>
      <c r="AR76" s="3015"/>
      <c r="AS76" s="3015"/>
      <c r="AT76" s="3015"/>
      <c r="AU76" s="3015"/>
      <c r="AV76" s="3015"/>
      <c r="AW76" s="3015"/>
      <c r="AX76" s="3015"/>
      <c r="AY76" s="3015"/>
      <c r="AZ76" s="3015"/>
      <c r="BA76" s="3015"/>
      <c r="BB76" s="3015"/>
      <c r="BC76" s="3015"/>
      <c r="BD76" s="3015"/>
      <c r="BE76" s="3015"/>
      <c r="BF76" s="3015"/>
      <c r="BG76" s="3015"/>
      <c r="BH76" s="3015"/>
      <c r="BI76" s="3015"/>
      <c r="BJ76" s="3015"/>
      <c r="BK76" s="3015"/>
      <c r="BL76" s="3015"/>
      <c r="BM76" s="3015"/>
      <c r="BN76" s="3015"/>
      <c r="BO76" s="3015"/>
      <c r="BP76" s="3015"/>
      <c r="BQ76" s="3015"/>
      <c r="BR76" s="3015"/>
      <c r="BS76" s="3015"/>
      <c r="BT76" s="3015"/>
      <c r="BU76" s="3015"/>
      <c r="BV76" s="3015"/>
      <c r="BW76" s="3015"/>
      <c r="BX76" s="3015"/>
      <c r="BY76" s="3015"/>
      <c r="BZ76" s="3015"/>
      <c r="CA76" s="3015"/>
      <c r="CB76" s="3015"/>
      <c r="CC76" s="3015"/>
      <c r="CD76" s="3015"/>
      <c r="CE76" s="3015"/>
      <c r="CF76" s="3015"/>
      <c r="CG76" s="3015"/>
    </row>
    <row r="77" spans="1:85" s="3016" customFormat="1" x14ac:dyDescent="0.35">
      <c r="A77" s="2566"/>
      <c r="B77" s="2786" t="s">
        <v>790</v>
      </c>
      <c r="C77" s="3018" t="s">
        <v>10</v>
      </c>
      <c r="D77" s="2607" t="s">
        <v>10</v>
      </c>
      <c r="E77" s="2607" t="s">
        <v>10</v>
      </c>
      <c r="F77" s="2607" t="s">
        <v>10</v>
      </c>
      <c r="G77" s="2607" t="s">
        <v>10</v>
      </c>
      <c r="H77" s="2607" t="s">
        <v>10</v>
      </c>
      <c r="I77" s="2607" t="s">
        <v>10</v>
      </c>
      <c r="J77" s="2607" t="s">
        <v>10</v>
      </c>
      <c r="K77" s="2607" t="s">
        <v>10</v>
      </c>
      <c r="L77" s="2607" t="s">
        <v>10</v>
      </c>
      <c r="M77" s="2607" t="s">
        <v>10</v>
      </c>
      <c r="N77" s="2607" t="s">
        <v>10</v>
      </c>
      <c r="O77" s="2607" t="s">
        <v>10</v>
      </c>
      <c r="P77" s="2607" t="s">
        <v>10</v>
      </c>
      <c r="Q77" s="2607" t="s">
        <v>10</v>
      </c>
      <c r="R77" s="2607" t="s">
        <v>10</v>
      </c>
      <c r="S77" s="2607" t="s">
        <v>10</v>
      </c>
      <c r="T77" s="2607" t="s">
        <v>10</v>
      </c>
      <c r="U77" s="2607" t="s">
        <v>10</v>
      </c>
      <c r="V77" s="2607" t="s">
        <v>10</v>
      </c>
      <c r="W77" s="2607" t="s">
        <v>10</v>
      </c>
      <c r="X77" s="2607" t="s">
        <v>10</v>
      </c>
      <c r="Y77" s="2607" t="s">
        <v>10</v>
      </c>
      <c r="Z77" s="2607" t="s">
        <v>10</v>
      </c>
      <c r="AA77" s="2607" t="s">
        <v>10</v>
      </c>
      <c r="AB77" s="2817" t="s">
        <v>10</v>
      </c>
      <c r="AC77" s="2817" t="s">
        <v>10</v>
      </c>
      <c r="AD77" s="2817" t="s">
        <v>10</v>
      </c>
      <c r="AE77" s="81">
        <v>-1.768</v>
      </c>
      <c r="AF77" s="2823" t="s">
        <v>10</v>
      </c>
      <c r="AG77" s="3010" t="s">
        <v>10</v>
      </c>
      <c r="AH77" s="3010" t="s">
        <v>10</v>
      </c>
      <c r="AI77" s="3010" t="s">
        <v>10</v>
      </c>
      <c r="AJ77" s="2490" t="s">
        <v>10</v>
      </c>
      <c r="AK77" s="2490" t="s">
        <v>10</v>
      </c>
      <c r="AL77" s="3012" t="s">
        <v>10</v>
      </c>
      <c r="AM77" s="3013" t="s">
        <v>10</v>
      </c>
      <c r="AN77" s="2636" t="s">
        <v>10</v>
      </c>
      <c r="AO77" s="2938" t="s">
        <v>10</v>
      </c>
      <c r="AP77" s="3015"/>
      <c r="AQ77" s="3015"/>
      <c r="AR77" s="3015"/>
      <c r="AS77" s="3015"/>
      <c r="AT77" s="3015"/>
      <c r="AU77" s="3015"/>
      <c r="AV77" s="3015"/>
      <c r="AW77" s="3015"/>
      <c r="AX77" s="3015"/>
      <c r="AY77" s="3015"/>
      <c r="AZ77" s="3015"/>
      <c r="BA77" s="3015"/>
      <c r="BB77" s="3015"/>
      <c r="BC77" s="3015"/>
      <c r="BD77" s="3015"/>
      <c r="BE77" s="3015"/>
      <c r="BF77" s="3015"/>
      <c r="BG77" s="3015"/>
      <c r="BH77" s="3015"/>
      <c r="BI77" s="3015"/>
      <c r="BJ77" s="3015"/>
      <c r="BK77" s="3015"/>
      <c r="BL77" s="3015"/>
      <c r="BM77" s="3015"/>
      <c r="BN77" s="3015"/>
      <c r="BO77" s="3015"/>
      <c r="BP77" s="3015"/>
      <c r="BQ77" s="3015"/>
      <c r="BR77" s="3015"/>
      <c r="BS77" s="3015"/>
      <c r="BT77" s="3015"/>
      <c r="BU77" s="3015"/>
      <c r="BV77" s="3015"/>
      <c r="BW77" s="3015"/>
      <c r="BX77" s="3015"/>
      <c r="BY77" s="3015"/>
      <c r="BZ77" s="3015"/>
      <c r="CA77" s="3015"/>
      <c r="CB77" s="3015"/>
      <c r="CC77" s="3015"/>
      <c r="CD77" s="3015"/>
      <c r="CE77" s="3015"/>
      <c r="CF77" s="3015"/>
      <c r="CG77" s="3015"/>
    </row>
    <row r="78" spans="1:85" s="3016" customFormat="1" ht="4" customHeight="1" x14ac:dyDescent="0.35">
      <c r="A78" s="2751"/>
      <c r="B78" s="2638"/>
      <c r="C78" s="2603"/>
      <c r="D78" s="2603"/>
      <c r="E78" s="2603"/>
      <c r="F78" s="2603"/>
      <c r="G78" s="2603"/>
      <c r="H78" s="2603"/>
      <c r="I78" s="2603"/>
      <c r="J78" s="2603"/>
      <c r="K78" s="2603"/>
      <c r="L78" s="2603"/>
      <c r="M78" s="2603"/>
      <c r="N78" s="2603"/>
      <c r="O78" s="2603"/>
      <c r="P78" s="2603"/>
      <c r="Q78" s="2603"/>
      <c r="R78" s="2603"/>
      <c r="S78" s="2603"/>
      <c r="T78" s="2603"/>
      <c r="U78" s="2603"/>
      <c r="V78" s="2603"/>
      <c r="W78" s="2603"/>
      <c r="X78" s="2603"/>
      <c r="Y78" s="2603"/>
      <c r="Z78" s="2603"/>
      <c r="AA78" s="2603"/>
      <c r="AB78" s="2565"/>
      <c r="AC78" s="2643"/>
      <c r="AD78" s="2751"/>
      <c r="AE78" s="2752"/>
      <c r="AF78" s="2752"/>
      <c r="AG78" s="2752"/>
      <c r="AH78" s="2752"/>
      <c r="AI78" s="2752"/>
      <c r="AJ78" s="2752"/>
      <c r="AK78" s="2752"/>
      <c r="AL78" s="2640"/>
      <c r="AM78" s="2640"/>
      <c r="AN78" s="2640"/>
      <c r="AO78" s="2640"/>
      <c r="AP78" s="3015"/>
      <c r="AQ78" s="3015"/>
      <c r="AR78" s="3015"/>
      <c r="AS78" s="3015"/>
      <c r="AT78" s="3015"/>
      <c r="AU78" s="3015"/>
      <c r="AV78" s="3015"/>
      <c r="AW78" s="3015"/>
      <c r="AX78" s="3015"/>
      <c r="AY78" s="3015"/>
      <c r="AZ78" s="3015"/>
      <c r="BA78" s="3015"/>
      <c r="BB78" s="3015"/>
      <c r="BC78" s="3015"/>
      <c r="BD78" s="3015"/>
      <c r="BE78" s="3015"/>
      <c r="BF78" s="3015"/>
      <c r="BG78" s="3015"/>
      <c r="BH78" s="3015"/>
      <c r="BI78" s="3015"/>
      <c r="BJ78" s="3015"/>
      <c r="BK78" s="3015"/>
      <c r="BL78" s="3015"/>
      <c r="BM78" s="3015"/>
      <c r="BN78" s="3015"/>
      <c r="BO78" s="3015"/>
      <c r="BP78" s="3015"/>
      <c r="BQ78" s="3015"/>
      <c r="BR78" s="3015"/>
      <c r="BS78" s="3015"/>
      <c r="BT78" s="3015"/>
      <c r="BU78" s="3015"/>
      <c r="BV78" s="3015"/>
      <c r="BW78" s="3015"/>
      <c r="BX78" s="3015"/>
      <c r="BY78" s="3015"/>
      <c r="BZ78" s="3015"/>
      <c r="CA78" s="3015"/>
      <c r="CB78" s="3015"/>
      <c r="CC78" s="3015"/>
      <c r="CD78" s="3015"/>
      <c r="CE78" s="3015"/>
      <c r="CF78" s="3015"/>
      <c r="CG78" s="3015"/>
    </row>
    <row r="79" spans="1:85" s="3016" customFormat="1" x14ac:dyDescent="0.3">
      <c r="A79" s="2751"/>
      <c r="B79" s="3332" t="s">
        <v>791</v>
      </c>
      <c r="C79" s="3332"/>
      <c r="D79" s="3332"/>
      <c r="E79" s="3332"/>
      <c r="F79" s="3332"/>
      <c r="G79" s="3332"/>
      <c r="H79" s="3332">
        <v>57.877000000000002</v>
      </c>
      <c r="I79" s="3332"/>
      <c r="J79" s="3332"/>
      <c r="K79" s="3332"/>
      <c r="L79" s="3332"/>
      <c r="M79" s="3332"/>
      <c r="N79" s="3332"/>
      <c r="O79" s="3332"/>
      <c r="P79" s="3332"/>
      <c r="Q79" s="3332"/>
      <c r="R79" s="3332"/>
      <c r="S79" s="3019"/>
      <c r="T79" s="3019"/>
      <c r="U79" s="3019"/>
      <c r="V79" s="3019"/>
      <c r="W79" s="3019"/>
      <c r="X79" s="3019"/>
      <c r="Y79" s="3019"/>
      <c r="Z79" s="3019"/>
      <c r="AA79" s="2597"/>
      <c r="AB79" s="2565"/>
      <c r="AC79" s="2643"/>
      <c r="AD79" s="2751"/>
      <c r="AE79" s="2752"/>
      <c r="AF79" s="2752"/>
      <c r="AG79" s="2752"/>
      <c r="AH79" s="2752"/>
      <c r="AI79" s="2752"/>
      <c r="AJ79" s="2752"/>
      <c r="AK79" s="2752"/>
      <c r="AL79" s="2640"/>
      <c r="AM79" s="2640"/>
      <c r="AN79" s="2640"/>
      <c r="AO79" s="2640"/>
      <c r="AP79" s="3015"/>
      <c r="AQ79" s="3015"/>
      <c r="AR79" s="3015"/>
      <c r="AS79" s="3015"/>
      <c r="AT79" s="3015"/>
      <c r="AU79" s="3015"/>
      <c r="AV79" s="3015"/>
      <c r="AW79" s="3015"/>
      <c r="AX79" s="3015"/>
      <c r="AY79" s="3015"/>
      <c r="AZ79" s="3015"/>
      <c r="BA79" s="3015"/>
      <c r="BB79" s="3015"/>
      <c r="BC79" s="3015"/>
      <c r="BD79" s="3015"/>
      <c r="BE79" s="3015"/>
      <c r="BF79" s="3015"/>
      <c r="BG79" s="3015"/>
      <c r="BH79" s="3015"/>
      <c r="BI79" s="3015"/>
      <c r="BJ79" s="3015"/>
      <c r="BK79" s="3015"/>
      <c r="BL79" s="3015"/>
      <c r="BM79" s="3015"/>
      <c r="BN79" s="3015"/>
      <c r="BO79" s="3015"/>
      <c r="BP79" s="3015"/>
      <c r="BQ79" s="3015"/>
      <c r="BR79" s="3015"/>
      <c r="BS79" s="3015"/>
      <c r="BT79" s="3015"/>
      <c r="BU79" s="3015"/>
      <c r="BV79" s="3015"/>
      <c r="BW79" s="3015"/>
      <c r="BX79" s="3015"/>
      <c r="BY79" s="3015"/>
      <c r="BZ79" s="3015"/>
      <c r="CA79" s="3015"/>
      <c r="CB79" s="3015"/>
      <c r="CC79" s="3015"/>
      <c r="CD79" s="3015"/>
      <c r="CE79" s="3015"/>
      <c r="CF79" s="3015"/>
      <c r="CG79" s="3015"/>
    </row>
    <row r="80" spans="1:85" s="3016" customFormat="1" ht="43" customHeight="1" x14ac:dyDescent="0.35">
      <c r="A80" s="2752"/>
      <c r="B80" s="2752"/>
      <c r="C80" s="2752"/>
      <c r="D80" s="2752"/>
      <c r="E80" s="2752"/>
      <c r="F80" s="2752"/>
      <c r="G80" s="2752"/>
      <c r="H80" s="2775"/>
      <c r="I80" s="2757"/>
      <c r="J80" s="2776"/>
      <c r="K80" s="2777"/>
      <c r="L80" s="2778"/>
      <c r="M80" s="2779"/>
      <c r="N80" s="2780"/>
      <c r="O80" s="2781"/>
      <c r="P80" s="2782"/>
      <c r="Q80" s="2783"/>
      <c r="R80" s="2757"/>
      <c r="S80" s="2753"/>
      <c r="T80" s="2754"/>
      <c r="U80" s="2755"/>
      <c r="V80" s="2756"/>
      <c r="W80" s="2756"/>
      <c r="X80" s="2756"/>
      <c r="Y80" s="2752"/>
      <c r="Z80" s="2559"/>
      <c r="AA80" s="2559"/>
      <c r="AB80" s="2762"/>
      <c r="AC80" s="2762"/>
      <c r="AD80" s="2762"/>
      <c r="AE80" s="2762"/>
      <c r="AF80" s="2762"/>
      <c r="AG80" s="2752"/>
      <c r="AH80" s="2752"/>
      <c r="AI80" s="2752"/>
      <c r="AJ80" s="2752"/>
      <c r="AK80" s="2752"/>
      <c r="AL80" s="2640"/>
      <c r="AM80" s="2640"/>
      <c r="AN80" s="2640"/>
      <c r="AO80" s="2640"/>
      <c r="AP80" s="3015"/>
      <c r="AQ80" s="3015"/>
      <c r="AR80" s="3015"/>
      <c r="AS80" s="3015"/>
      <c r="AT80" s="3015"/>
      <c r="AU80" s="3015"/>
      <c r="AV80" s="3015"/>
      <c r="AW80" s="3015"/>
      <c r="AX80" s="3015"/>
      <c r="AY80" s="3015"/>
      <c r="AZ80" s="3015"/>
      <c r="BA80" s="3015"/>
      <c r="BB80" s="3015"/>
      <c r="BC80" s="3015"/>
      <c r="BD80" s="3015"/>
      <c r="BE80" s="3015"/>
      <c r="BF80" s="3015"/>
      <c r="BG80" s="3015"/>
      <c r="BH80" s="3015"/>
      <c r="BI80" s="3015"/>
      <c r="BJ80" s="3015"/>
      <c r="BK80" s="3015"/>
      <c r="BL80" s="3015"/>
      <c r="BM80" s="3015"/>
      <c r="BN80" s="3015"/>
      <c r="BO80" s="3015"/>
      <c r="BP80" s="3015"/>
      <c r="BQ80" s="3015"/>
      <c r="BR80" s="3015"/>
      <c r="BS80" s="3015"/>
      <c r="BT80" s="3015"/>
      <c r="BU80" s="3015"/>
      <c r="BV80" s="3015"/>
      <c r="BW80" s="3015"/>
      <c r="BX80" s="3015"/>
      <c r="BY80" s="3015"/>
      <c r="BZ80" s="3015"/>
      <c r="CA80" s="3015"/>
      <c r="CB80" s="3015"/>
      <c r="CC80" s="3015"/>
      <c r="CD80" s="3015"/>
      <c r="CE80" s="3015"/>
      <c r="CF80" s="3015"/>
      <c r="CG80" s="3015"/>
    </row>
    <row r="81" spans="1:85" s="2654" customFormat="1" ht="63" customHeight="1" x14ac:dyDescent="0.35">
      <c r="A81" s="2649" t="s">
        <v>901</v>
      </c>
      <c r="B81" s="3333" t="s">
        <v>792</v>
      </c>
      <c r="C81" s="3334"/>
      <c r="D81" s="3334"/>
      <c r="E81" s="3334"/>
      <c r="F81" s="3334"/>
      <c r="G81" s="3334"/>
      <c r="H81" s="3334"/>
      <c r="I81" s="3334"/>
      <c r="J81" s="3334"/>
      <c r="K81" s="3334"/>
      <c r="L81" s="3334"/>
      <c r="M81" s="3334"/>
      <c r="N81" s="3334"/>
      <c r="O81" s="3334"/>
      <c r="P81" s="3334"/>
      <c r="Q81" s="3334"/>
      <c r="R81" s="3334"/>
      <c r="S81" s="3334"/>
      <c r="T81" s="3334"/>
      <c r="U81" s="3334"/>
      <c r="V81" s="3334"/>
      <c r="W81" s="3334"/>
      <c r="X81" s="3334"/>
      <c r="Y81" s="3334"/>
      <c r="Z81" s="3334"/>
      <c r="AA81" s="3334"/>
      <c r="AB81" s="2653"/>
      <c r="AC81" s="2653"/>
      <c r="AD81" s="2653"/>
      <c r="AE81" s="2653"/>
      <c r="AF81" s="2653"/>
      <c r="AG81" s="2650"/>
      <c r="AH81" s="2650"/>
      <c r="AI81" s="2650"/>
      <c r="AJ81" s="2650"/>
      <c r="AK81" s="2652"/>
      <c r="AL81" s="523"/>
      <c r="AM81" s="523"/>
      <c r="AN81" s="523"/>
      <c r="AO81" s="2932"/>
      <c r="AP81" s="2994"/>
      <c r="AQ81" s="2994"/>
      <c r="AR81" s="2994"/>
      <c r="AS81" s="2994"/>
      <c r="AT81" s="2994"/>
      <c r="AU81" s="2994"/>
      <c r="AV81" s="2994"/>
      <c r="AW81" s="2994"/>
      <c r="AX81" s="2994"/>
      <c r="AY81" s="2994"/>
      <c r="AZ81" s="2994"/>
      <c r="BA81" s="2994"/>
      <c r="BB81" s="2994"/>
      <c r="BC81" s="2994"/>
      <c r="BD81" s="2994"/>
      <c r="BE81" s="2994"/>
      <c r="BF81" s="2994"/>
      <c r="BG81" s="2994"/>
      <c r="BH81" s="2994"/>
      <c r="BI81" s="2994"/>
      <c r="BJ81" s="2994"/>
      <c r="BK81" s="2994"/>
      <c r="BL81" s="2994"/>
      <c r="BM81" s="2994"/>
      <c r="BN81" s="2994"/>
      <c r="BO81" s="2994"/>
      <c r="BP81" s="2994"/>
      <c r="BQ81" s="2994"/>
      <c r="BR81" s="2994"/>
      <c r="BS81" s="2994"/>
      <c r="BT81" s="2994"/>
      <c r="BU81" s="2994"/>
      <c r="BV81" s="2994"/>
      <c r="BW81" s="2994"/>
      <c r="BX81" s="2994"/>
      <c r="BY81" s="2994"/>
      <c r="BZ81" s="2994"/>
      <c r="CA81" s="2994"/>
      <c r="CB81" s="2994"/>
      <c r="CC81" s="2994"/>
      <c r="CD81" s="2994"/>
      <c r="CE81" s="2994"/>
      <c r="CF81" s="2994"/>
      <c r="CG81" s="2994"/>
    </row>
    <row r="82" spans="1:85" s="3016" customFormat="1" ht="46.5" x14ac:dyDescent="0.35">
      <c r="A82" s="2627"/>
      <c r="B82" s="2881" t="s">
        <v>54</v>
      </c>
      <c r="C82" s="2628" t="s">
        <v>6</v>
      </c>
      <c r="D82" s="2628" t="s">
        <v>7</v>
      </c>
      <c r="E82" s="2628" t="s">
        <v>8</v>
      </c>
      <c r="F82" s="2629" t="s">
        <v>123</v>
      </c>
      <c r="G82" s="2590" t="s">
        <v>160</v>
      </c>
      <c r="H82" s="2590" t="s">
        <v>194</v>
      </c>
      <c r="I82" s="2590" t="s">
        <v>202</v>
      </c>
      <c r="J82" s="2590" t="s">
        <v>241</v>
      </c>
      <c r="K82" s="2590" t="s">
        <v>273</v>
      </c>
      <c r="L82" s="2590" t="s">
        <v>284</v>
      </c>
      <c r="M82" s="2590" t="s">
        <v>322</v>
      </c>
      <c r="N82" s="2590" t="s">
        <v>342</v>
      </c>
      <c r="O82" s="2590" t="s">
        <v>356</v>
      </c>
      <c r="P82" s="2590" t="s">
        <v>384</v>
      </c>
      <c r="Q82" s="2590" t="s">
        <v>493</v>
      </c>
      <c r="R82" s="2590" t="s">
        <v>535</v>
      </c>
      <c r="S82" s="2590" t="s">
        <v>541</v>
      </c>
      <c r="T82" s="2590" t="s">
        <v>545</v>
      </c>
      <c r="U82" s="2590" t="s">
        <v>578</v>
      </c>
      <c r="V82" s="2590" t="s">
        <v>586</v>
      </c>
      <c r="W82" s="2590" t="s">
        <v>633</v>
      </c>
      <c r="X82" s="2590" t="s">
        <v>646</v>
      </c>
      <c r="Y82" s="2590" t="s">
        <v>647</v>
      </c>
      <c r="Z82" s="2590" t="s">
        <v>668</v>
      </c>
      <c r="AA82" s="2590" t="s">
        <v>671</v>
      </c>
      <c r="AB82" s="2590" t="s">
        <v>688</v>
      </c>
      <c r="AC82" s="2590" t="s">
        <v>689</v>
      </c>
      <c r="AD82" s="2590" t="s">
        <v>735</v>
      </c>
      <c r="AE82" s="2590" t="s">
        <v>776</v>
      </c>
      <c r="AF82" s="2590" t="s">
        <v>811</v>
      </c>
      <c r="AG82" s="2590" t="s">
        <v>1055</v>
      </c>
      <c r="AH82" s="2590" t="s">
        <v>1072</v>
      </c>
      <c r="AI82" s="2590" t="s">
        <v>1075</v>
      </c>
      <c r="AJ82" s="2590" t="s">
        <v>1117</v>
      </c>
      <c r="AK82" s="2591" t="s">
        <v>1162</v>
      </c>
      <c r="AL82" s="2593" t="s">
        <v>1176</v>
      </c>
      <c r="AM82" s="2933" t="s">
        <v>1211</v>
      </c>
      <c r="AN82" s="3053" t="s">
        <v>1297</v>
      </c>
      <c r="AO82" s="2630" t="s">
        <v>1328</v>
      </c>
      <c r="AP82" s="3015"/>
      <c r="AQ82" s="3015"/>
      <c r="AR82" s="3015"/>
      <c r="AS82" s="3015"/>
      <c r="AT82" s="3015"/>
      <c r="AU82" s="3015"/>
      <c r="AV82" s="3015"/>
      <c r="AW82" s="3015"/>
      <c r="AX82" s="3015"/>
      <c r="AY82" s="3015"/>
      <c r="AZ82" s="3015"/>
      <c r="BA82" s="3015"/>
      <c r="BB82" s="3015"/>
      <c r="BC82" s="3015"/>
      <c r="BD82" s="3015"/>
      <c r="BE82" s="3015"/>
      <c r="BF82" s="3015"/>
      <c r="BG82" s="3015"/>
      <c r="BH82" s="3015"/>
      <c r="BI82" s="3015"/>
      <c r="BJ82" s="3015"/>
      <c r="BK82" s="3015"/>
      <c r="BL82" s="3015"/>
      <c r="BM82" s="3015"/>
      <c r="BN82" s="3015"/>
      <c r="BO82" s="3015"/>
      <c r="BP82" s="3015"/>
      <c r="BQ82" s="3015"/>
      <c r="BR82" s="3015"/>
      <c r="BS82" s="3015"/>
      <c r="BT82" s="3015"/>
      <c r="BU82" s="3015"/>
      <c r="BV82" s="3015"/>
      <c r="BW82" s="3015"/>
      <c r="BX82" s="3015"/>
      <c r="BY82" s="3015"/>
      <c r="BZ82" s="3015"/>
      <c r="CA82" s="3015"/>
      <c r="CB82" s="3015"/>
      <c r="CC82" s="3015"/>
      <c r="CD82" s="3015"/>
      <c r="CE82" s="3015"/>
      <c r="CF82" s="3015"/>
      <c r="CG82" s="3015"/>
    </row>
    <row r="83" spans="1:85" s="3016" customFormat="1" x14ac:dyDescent="0.35">
      <c r="A83" s="2566"/>
      <c r="B83" s="2631" t="s">
        <v>785</v>
      </c>
      <c r="C83" s="3017" t="s">
        <v>10</v>
      </c>
      <c r="D83" s="2632" t="s">
        <v>10</v>
      </c>
      <c r="E83" s="2632" t="s">
        <v>10</v>
      </c>
      <c r="F83" s="2632" t="s">
        <v>10</v>
      </c>
      <c r="G83" s="2632" t="s">
        <v>10</v>
      </c>
      <c r="H83" s="2632" t="s">
        <v>10</v>
      </c>
      <c r="I83" s="2632" t="s">
        <v>10</v>
      </c>
      <c r="J83" s="2632" t="s">
        <v>10</v>
      </c>
      <c r="K83" s="2632" t="s">
        <v>10</v>
      </c>
      <c r="L83" s="2632" t="s">
        <v>10</v>
      </c>
      <c r="M83" s="2632" t="s">
        <v>10</v>
      </c>
      <c r="N83" s="2632" t="s">
        <v>10</v>
      </c>
      <c r="O83" s="2632" t="s">
        <v>10</v>
      </c>
      <c r="P83" s="2632" t="s">
        <v>10</v>
      </c>
      <c r="Q83" s="2632" t="s">
        <v>10</v>
      </c>
      <c r="R83" s="2632" t="s">
        <v>10</v>
      </c>
      <c r="S83" s="2632" t="s">
        <v>10</v>
      </c>
      <c r="T83" s="2632" t="s">
        <v>10</v>
      </c>
      <c r="U83" s="2632" t="s">
        <v>10</v>
      </c>
      <c r="V83" s="2632" t="s">
        <v>10</v>
      </c>
      <c r="W83" s="2632" t="s">
        <v>10</v>
      </c>
      <c r="X83" s="2632" t="s">
        <v>10</v>
      </c>
      <c r="Y83" s="2632" t="s">
        <v>10</v>
      </c>
      <c r="Z83" s="2632" t="s">
        <v>10</v>
      </c>
      <c r="AA83" s="2632" t="s">
        <v>10</v>
      </c>
      <c r="AB83" s="2942" t="s">
        <v>10</v>
      </c>
      <c r="AC83" s="2942" t="s">
        <v>10</v>
      </c>
      <c r="AD83" s="2942" t="s">
        <v>10</v>
      </c>
      <c r="AE83" s="81">
        <v>5.6159999999999997</v>
      </c>
      <c r="AF83" s="2632" t="s">
        <v>10</v>
      </c>
      <c r="AG83" s="2942" t="s">
        <v>10</v>
      </c>
      <c r="AH83" s="2942" t="s">
        <v>10</v>
      </c>
      <c r="AI83" s="2942" t="s">
        <v>10</v>
      </c>
      <c r="AJ83" s="2565" t="s">
        <v>10</v>
      </c>
      <c r="AK83" s="2565" t="s">
        <v>10</v>
      </c>
      <c r="AL83" s="2945" t="s">
        <v>10</v>
      </c>
      <c r="AM83" s="2565" t="s">
        <v>10</v>
      </c>
      <c r="AN83" s="2565" t="s">
        <v>10</v>
      </c>
      <c r="AO83" s="2936" t="s">
        <v>10</v>
      </c>
      <c r="AP83" s="3015"/>
      <c r="AQ83" s="3015"/>
      <c r="AR83" s="3015"/>
      <c r="AS83" s="3015"/>
      <c r="AT83" s="3015"/>
      <c r="AU83" s="3015"/>
      <c r="AV83" s="3015"/>
      <c r="AW83" s="3015"/>
      <c r="AX83" s="3015"/>
      <c r="AY83" s="3015"/>
      <c r="AZ83" s="3015"/>
      <c r="BA83" s="3015"/>
      <c r="BB83" s="3015"/>
      <c r="BC83" s="3015"/>
      <c r="BD83" s="3015"/>
      <c r="BE83" s="3015"/>
      <c r="BF83" s="3015"/>
      <c r="BG83" s="3015"/>
      <c r="BH83" s="3015"/>
      <c r="BI83" s="3015"/>
      <c r="BJ83" s="3015"/>
      <c r="BK83" s="3015"/>
      <c r="BL83" s="3015"/>
      <c r="BM83" s="3015"/>
      <c r="BN83" s="3015"/>
      <c r="BO83" s="3015"/>
      <c r="BP83" s="3015"/>
      <c r="BQ83" s="3015"/>
      <c r="BR83" s="3015"/>
      <c r="BS83" s="3015"/>
      <c r="BT83" s="3015"/>
      <c r="BU83" s="3015"/>
      <c r="BV83" s="3015"/>
      <c r="BW83" s="3015"/>
      <c r="BX83" s="3015"/>
      <c r="BY83" s="3015"/>
      <c r="BZ83" s="3015"/>
      <c r="CA83" s="3015"/>
      <c r="CB83" s="3015"/>
      <c r="CC83" s="3015"/>
      <c r="CD83" s="3015"/>
      <c r="CE83" s="3015"/>
      <c r="CF83" s="3015"/>
      <c r="CG83" s="3015"/>
    </row>
    <row r="84" spans="1:85" s="3016" customFormat="1" x14ac:dyDescent="0.35">
      <c r="A84" s="2566"/>
      <c r="B84" s="2602" t="s">
        <v>786</v>
      </c>
      <c r="C84" s="2937" t="s">
        <v>10</v>
      </c>
      <c r="D84" s="2603" t="s">
        <v>10</v>
      </c>
      <c r="E84" s="2603" t="s">
        <v>10</v>
      </c>
      <c r="F84" s="2603" t="s">
        <v>10</v>
      </c>
      <c r="G84" s="2603" t="s">
        <v>10</v>
      </c>
      <c r="H84" s="2603" t="s">
        <v>10</v>
      </c>
      <c r="I84" s="2603" t="s">
        <v>10</v>
      </c>
      <c r="J84" s="2603" t="s">
        <v>10</v>
      </c>
      <c r="K84" s="2603" t="s">
        <v>10</v>
      </c>
      <c r="L84" s="2603" t="s">
        <v>10</v>
      </c>
      <c r="M84" s="2603" t="s">
        <v>10</v>
      </c>
      <c r="N84" s="2603" t="s">
        <v>10</v>
      </c>
      <c r="O84" s="2603" t="s">
        <v>10</v>
      </c>
      <c r="P84" s="2603" t="s">
        <v>10</v>
      </c>
      <c r="Q84" s="2603" t="s">
        <v>10</v>
      </c>
      <c r="R84" s="2603" t="s">
        <v>10</v>
      </c>
      <c r="S84" s="2603" t="s">
        <v>10</v>
      </c>
      <c r="T84" s="2603" t="s">
        <v>10</v>
      </c>
      <c r="U84" s="2603" t="s">
        <v>10</v>
      </c>
      <c r="V84" s="2603" t="s">
        <v>10</v>
      </c>
      <c r="W84" s="2603" t="s">
        <v>10</v>
      </c>
      <c r="X84" s="2603" t="s">
        <v>10</v>
      </c>
      <c r="Y84" s="2603" t="s">
        <v>10</v>
      </c>
      <c r="Z84" s="2603" t="s">
        <v>10</v>
      </c>
      <c r="AA84" s="2603" t="s">
        <v>10</v>
      </c>
      <c r="AB84" s="2565" t="s">
        <v>10</v>
      </c>
      <c r="AC84" s="2565" t="s">
        <v>10</v>
      </c>
      <c r="AD84" s="2565" t="s">
        <v>10</v>
      </c>
      <c r="AE84" s="81">
        <v>22.954000000000001</v>
      </c>
      <c r="AF84" s="2603" t="s">
        <v>10</v>
      </c>
      <c r="AG84" s="2565" t="s">
        <v>10</v>
      </c>
      <c r="AH84" s="2565" t="s">
        <v>10</v>
      </c>
      <c r="AI84" s="2565" t="s">
        <v>10</v>
      </c>
      <c r="AJ84" s="2565" t="s">
        <v>10</v>
      </c>
      <c r="AK84" s="2565" t="s">
        <v>10</v>
      </c>
      <c r="AL84" s="2565" t="s">
        <v>10</v>
      </c>
      <c r="AM84" s="2565" t="s">
        <v>10</v>
      </c>
      <c r="AN84" s="2565" t="s">
        <v>10</v>
      </c>
      <c r="AO84" s="2936" t="s">
        <v>10</v>
      </c>
      <c r="AP84" s="3015"/>
      <c r="AQ84" s="3015"/>
      <c r="AR84" s="3015"/>
      <c r="AS84" s="3015"/>
      <c r="AT84" s="3015"/>
      <c r="AU84" s="3015"/>
      <c r="AV84" s="3015"/>
      <c r="AW84" s="3015"/>
      <c r="AX84" s="3015"/>
      <c r="AY84" s="3015"/>
      <c r="AZ84" s="3015"/>
      <c r="BA84" s="3015"/>
      <c r="BB84" s="3015"/>
      <c r="BC84" s="3015"/>
      <c r="BD84" s="3015"/>
      <c r="BE84" s="3015"/>
      <c r="BF84" s="3015"/>
      <c r="BG84" s="3015"/>
      <c r="BH84" s="3015"/>
      <c r="BI84" s="3015"/>
      <c r="BJ84" s="3015"/>
      <c r="BK84" s="3015"/>
      <c r="BL84" s="3015"/>
      <c r="BM84" s="3015"/>
      <c r="BN84" s="3015"/>
      <c r="BO84" s="3015"/>
      <c r="BP84" s="3015"/>
      <c r="BQ84" s="3015"/>
      <c r="BR84" s="3015"/>
      <c r="BS84" s="3015"/>
      <c r="BT84" s="3015"/>
      <c r="BU84" s="3015"/>
      <c r="BV84" s="3015"/>
      <c r="BW84" s="3015"/>
      <c r="BX84" s="3015"/>
      <c r="BY84" s="3015"/>
      <c r="BZ84" s="3015"/>
      <c r="CA84" s="3015"/>
      <c r="CB84" s="3015"/>
      <c r="CC84" s="3015"/>
      <c r="CD84" s="3015"/>
      <c r="CE84" s="3015"/>
      <c r="CF84" s="3015"/>
      <c r="CG84" s="3015"/>
    </row>
    <row r="85" spans="1:85" s="3016" customFormat="1" x14ac:dyDescent="0.35">
      <c r="A85" s="2566"/>
      <c r="B85" s="2786" t="s">
        <v>441</v>
      </c>
      <c r="C85" s="3018" t="s">
        <v>10</v>
      </c>
      <c r="D85" s="2607" t="s">
        <v>10</v>
      </c>
      <c r="E85" s="2607" t="s">
        <v>10</v>
      </c>
      <c r="F85" s="2607" t="s">
        <v>10</v>
      </c>
      <c r="G85" s="2607" t="s">
        <v>10</v>
      </c>
      <c r="H85" s="2607" t="s">
        <v>10</v>
      </c>
      <c r="I85" s="2607" t="s">
        <v>10</v>
      </c>
      <c r="J85" s="2607" t="s">
        <v>10</v>
      </c>
      <c r="K85" s="2607" t="s">
        <v>10</v>
      </c>
      <c r="L85" s="2607" t="s">
        <v>10</v>
      </c>
      <c r="M85" s="2607" t="s">
        <v>10</v>
      </c>
      <c r="N85" s="2607" t="s">
        <v>10</v>
      </c>
      <c r="O85" s="2607" t="s">
        <v>10</v>
      </c>
      <c r="P85" s="2607" t="s">
        <v>10</v>
      </c>
      <c r="Q85" s="2607" t="s">
        <v>10</v>
      </c>
      <c r="R85" s="2607" t="s">
        <v>10</v>
      </c>
      <c r="S85" s="2607" t="s">
        <v>10</v>
      </c>
      <c r="T85" s="2607" t="s">
        <v>10</v>
      </c>
      <c r="U85" s="2607" t="s">
        <v>10</v>
      </c>
      <c r="V85" s="2607" t="s">
        <v>10</v>
      </c>
      <c r="W85" s="2607" t="s">
        <v>10</v>
      </c>
      <c r="X85" s="2607" t="s">
        <v>10</v>
      </c>
      <c r="Y85" s="2607" t="s">
        <v>10</v>
      </c>
      <c r="Z85" s="2607" t="s">
        <v>10</v>
      </c>
      <c r="AA85" s="2607" t="s">
        <v>10</v>
      </c>
      <c r="AB85" s="2817" t="s">
        <v>10</v>
      </c>
      <c r="AC85" s="2817" t="s">
        <v>10</v>
      </c>
      <c r="AD85" s="2817" t="s">
        <v>10</v>
      </c>
      <c r="AE85" s="81">
        <v>71.429000000000002</v>
      </c>
      <c r="AF85" s="2607" t="s">
        <v>10</v>
      </c>
      <c r="AG85" s="2817" t="s">
        <v>10</v>
      </c>
      <c r="AH85" s="2817" t="s">
        <v>10</v>
      </c>
      <c r="AI85" s="2817" t="s">
        <v>10</v>
      </c>
      <c r="AJ85" s="2817" t="s">
        <v>10</v>
      </c>
      <c r="AK85" s="2817" t="s">
        <v>10</v>
      </c>
      <c r="AL85" s="2636" t="s">
        <v>10</v>
      </c>
      <c r="AM85" s="2636" t="s">
        <v>10</v>
      </c>
      <c r="AN85" s="2636" t="s">
        <v>10</v>
      </c>
      <c r="AO85" s="2938" t="s">
        <v>10</v>
      </c>
      <c r="AP85" s="3015"/>
      <c r="AQ85" s="3015"/>
      <c r="AR85" s="3015"/>
      <c r="AS85" s="3015"/>
      <c r="AT85" s="3015"/>
      <c r="AU85" s="3015"/>
      <c r="AV85" s="3015"/>
      <c r="AW85" s="3015"/>
      <c r="AX85" s="3015"/>
      <c r="AY85" s="3015"/>
      <c r="AZ85" s="3015"/>
      <c r="BA85" s="3015"/>
      <c r="BB85" s="3015"/>
      <c r="BC85" s="3015"/>
      <c r="BD85" s="3015"/>
      <c r="BE85" s="3015"/>
      <c r="BF85" s="3015"/>
      <c r="BG85" s="3015"/>
      <c r="BH85" s="3015"/>
      <c r="BI85" s="3015"/>
      <c r="BJ85" s="3015"/>
      <c r="BK85" s="3015"/>
      <c r="BL85" s="3015"/>
      <c r="BM85" s="3015"/>
      <c r="BN85" s="3015"/>
      <c r="BO85" s="3015"/>
      <c r="BP85" s="3015"/>
      <c r="BQ85" s="3015"/>
      <c r="BR85" s="3015"/>
      <c r="BS85" s="3015"/>
      <c r="BT85" s="3015"/>
      <c r="BU85" s="3015"/>
      <c r="BV85" s="3015"/>
      <c r="BW85" s="3015"/>
      <c r="BX85" s="3015"/>
      <c r="BY85" s="3015"/>
      <c r="BZ85" s="3015"/>
      <c r="CA85" s="3015"/>
      <c r="CB85" s="3015"/>
      <c r="CC85" s="3015"/>
      <c r="CD85" s="3015"/>
      <c r="CE85" s="3015"/>
      <c r="CF85" s="3015"/>
      <c r="CG85" s="3015"/>
    </row>
    <row r="86" spans="1:85" s="3016" customFormat="1" ht="4" customHeight="1" x14ac:dyDescent="0.35">
      <c r="A86" s="2751"/>
      <c r="B86" s="2638"/>
      <c r="C86" s="2603"/>
      <c r="D86" s="2603"/>
      <c r="E86" s="2603"/>
      <c r="F86" s="2603"/>
      <c r="G86" s="2603"/>
      <c r="H86" s="2603"/>
      <c r="I86" s="2603"/>
      <c r="J86" s="2603"/>
      <c r="K86" s="2603"/>
      <c r="L86" s="2603"/>
      <c r="M86" s="2603"/>
      <c r="N86" s="2603"/>
      <c r="O86" s="2603"/>
      <c r="P86" s="2603"/>
      <c r="Q86" s="2603"/>
      <c r="R86" s="2603"/>
      <c r="S86" s="2603"/>
      <c r="T86" s="2603"/>
      <c r="U86" s="2603"/>
      <c r="V86" s="2603"/>
      <c r="W86" s="2603"/>
      <c r="X86" s="2603"/>
      <c r="Y86" s="2603"/>
      <c r="Z86" s="2603"/>
      <c r="AA86" s="2603"/>
      <c r="AB86" s="2565"/>
      <c r="AC86" s="2643"/>
      <c r="AD86" s="2751"/>
      <c r="AE86" s="2752"/>
      <c r="AF86" s="2752"/>
      <c r="AG86" s="2752"/>
      <c r="AH86" s="2752"/>
      <c r="AI86" s="2752"/>
      <c r="AJ86" s="2752"/>
      <c r="AK86" s="2752"/>
      <c r="AL86" s="2640"/>
      <c r="AM86" s="2640"/>
      <c r="AN86" s="2640"/>
      <c r="AO86" s="2640"/>
      <c r="AP86" s="3015"/>
      <c r="AQ86" s="3015"/>
      <c r="AR86" s="3015"/>
      <c r="AS86" s="3015"/>
      <c r="AT86" s="3015"/>
      <c r="AU86" s="3015"/>
      <c r="AV86" s="3015"/>
      <c r="AW86" s="3015"/>
      <c r="AX86" s="3015"/>
      <c r="AY86" s="3015"/>
      <c r="AZ86" s="3015"/>
      <c r="BA86" s="3015"/>
      <c r="BB86" s="3015"/>
      <c r="BC86" s="3015"/>
      <c r="BD86" s="3015"/>
      <c r="BE86" s="3015"/>
      <c r="BF86" s="3015"/>
      <c r="BG86" s="3015"/>
      <c r="BH86" s="3015"/>
      <c r="BI86" s="3015"/>
      <c r="BJ86" s="3015"/>
      <c r="BK86" s="3015"/>
      <c r="BL86" s="3015"/>
      <c r="BM86" s="3015"/>
      <c r="BN86" s="3015"/>
      <c r="BO86" s="3015"/>
      <c r="BP86" s="3015"/>
      <c r="BQ86" s="3015"/>
      <c r="BR86" s="3015"/>
      <c r="BS86" s="3015"/>
      <c r="BT86" s="3015"/>
      <c r="BU86" s="3015"/>
      <c r="BV86" s="3015"/>
      <c r="BW86" s="3015"/>
      <c r="BX86" s="3015"/>
      <c r="BY86" s="3015"/>
      <c r="BZ86" s="3015"/>
      <c r="CA86" s="3015"/>
      <c r="CB86" s="3015"/>
      <c r="CC86" s="3015"/>
      <c r="CD86" s="3015"/>
      <c r="CE86" s="3015"/>
      <c r="CF86" s="3015"/>
      <c r="CG86" s="3015"/>
    </row>
    <row r="87" spans="1:85" s="3016" customFormat="1" x14ac:dyDescent="0.3">
      <c r="A87" s="2751"/>
      <c r="B87" s="3332" t="s">
        <v>788</v>
      </c>
      <c r="C87" s="3332"/>
      <c r="D87" s="3332"/>
      <c r="E87" s="3332"/>
      <c r="F87" s="3332"/>
      <c r="G87" s="3332"/>
      <c r="H87" s="3332">
        <v>57.877000000000002</v>
      </c>
      <c r="I87" s="3332"/>
      <c r="J87" s="3332"/>
      <c r="K87" s="3332"/>
      <c r="L87" s="3332"/>
      <c r="M87" s="3332"/>
      <c r="N87" s="3332"/>
      <c r="O87" s="3332"/>
      <c r="P87" s="3332"/>
      <c r="Q87" s="3332"/>
      <c r="R87" s="3332"/>
      <c r="S87" s="3019"/>
      <c r="T87" s="3019"/>
      <c r="U87" s="3019"/>
      <c r="V87" s="3019"/>
      <c r="W87" s="3019"/>
      <c r="X87" s="3019"/>
      <c r="Y87" s="3019"/>
      <c r="Z87" s="3019"/>
      <c r="AA87" s="2597"/>
      <c r="AB87" s="2565"/>
      <c r="AC87" s="2643"/>
      <c r="AD87" s="2751"/>
      <c r="AE87" s="2752"/>
      <c r="AF87" s="2752"/>
      <c r="AG87" s="2752"/>
      <c r="AH87" s="2752"/>
      <c r="AI87" s="2752"/>
      <c r="AJ87" s="2752"/>
      <c r="AK87" s="2752"/>
      <c r="AL87" s="2640"/>
      <c r="AM87" s="2640"/>
      <c r="AN87" s="2640"/>
      <c r="AO87" s="2640"/>
      <c r="AP87" s="3015"/>
      <c r="AQ87" s="3015"/>
      <c r="AR87" s="3015"/>
      <c r="AS87" s="3015"/>
      <c r="AT87" s="3015"/>
      <c r="AU87" s="3015"/>
      <c r="AV87" s="3015"/>
      <c r="AW87" s="3015"/>
      <c r="AX87" s="3015"/>
      <c r="AY87" s="3015"/>
      <c r="AZ87" s="3015"/>
      <c r="BA87" s="3015"/>
      <c r="BB87" s="3015"/>
      <c r="BC87" s="3015"/>
      <c r="BD87" s="3015"/>
      <c r="BE87" s="3015"/>
      <c r="BF87" s="3015"/>
      <c r="BG87" s="3015"/>
      <c r="BH87" s="3015"/>
      <c r="BI87" s="3015"/>
      <c r="BJ87" s="3015"/>
      <c r="BK87" s="3015"/>
      <c r="BL87" s="3015"/>
      <c r="BM87" s="3015"/>
      <c r="BN87" s="3015"/>
      <c r="BO87" s="3015"/>
      <c r="BP87" s="3015"/>
      <c r="BQ87" s="3015"/>
      <c r="BR87" s="3015"/>
      <c r="BS87" s="3015"/>
      <c r="BT87" s="3015"/>
      <c r="BU87" s="3015"/>
      <c r="BV87" s="3015"/>
      <c r="BW87" s="3015"/>
      <c r="BX87" s="3015"/>
      <c r="BY87" s="3015"/>
      <c r="BZ87" s="3015"/>
      <c r="CA87" s="3015"/>
      <c r="CB87" s="3015"/>
      <c r="CC87" s="3015"/>
      <c r="CD87" s="3015"/>
      <c r="CE87" s="3015"/>
      <c r="CF87" s="3015"/>
      <c r="CG87" s="3015"/>
    </row>
    <row r="88" spans="1:85" s="3016" customFormat="1" ht="43" customHeight="1" x14ac:dyDescent="0.35">
      <c r="A88" s="2752"/>
      <c r="B88" s="2752"/>
      <c r="C88" s="2752"/>
      <c r="D88" s="2752"/>
      <c r="E88" s="2752"/>
      <c r="F88" s="2752"/>
      <c r="G88" s="2752"/>
      <c r="H88" s="2775"/>
      <c r="I88" s="2757"/>
      <c r="J88" s="2776"/>
      <c r="K88" s="2777"/>
      <c r="L88" s="2778"/>
      <c r="M88" s="2779"/>
      <c r="N88" s="2780"/>
      <c r="O88" s="2781"/>
      <c r="P88" s="2782"/>
      <c r="Q88" s="2783"/>
      <c r="R88" s="2757"/>
      <c r="S88" s="2753"/>
      <c r="T88" s="2754"/>
      <c r="U88" s="2755"/>
      <c r="V88" s="2756"/>
      <c r="W88" s="2756"/>
      <c r="X88" s="2756"/>
      <c r="Y88" s="2752"/>
      <c r="Z88" s="2559"/>
      <c r="AA88" s="2559"/>
      <c r="AB88" s="2762"/>
      <c r="AC88" s="2762"/>
      <c r="AD88" s="2762"/>
      <c r="AE88" s="2762"/>
      <c r="AF88" s="2762"/>
      <c r="AG88" s="2752"/>
      <c r="AH88" s="2752"/>
      <c r="AI88" s="2752"/>
      <c r="AJ88" s="2752"/>
      <c r="AK88" s="2752"/>
      <c r="AL88" s="2640"/>
      <c r="AM88" s="2640"/>
      <c r="AN88" s="2640"/>
      <c r="AO88" s="2640"/>
      <c r="AP88" s="3015"/>
      <c r="AQ88" s="3015"/>
      <c r="AR88" s="3015"/>
      <c r="AS88" s="3015"/>
      <c r="AT88" s="3015"/>
      <c r="AU88" s="3015"/>
      <c r="AV88" s="3015"/>
      <c r="AW88" s="3015"/>
      <c r="AX88" s="3015"/>
      <c r="AY88" s="3015"/>
      <c r="AZ88" s="3015"/>
      <c r="BA88" s="3015"/>
      <c r="BB88" s="3015"/>
      <c r="BC88" s="3015"/>
      <c r="BD88" s="3015"/>
      <c r="BE88" s="3015"/>
      <c r="BF88" s="3015"/>
      <c r="BG88" s="3015"/>
      <c r="BH88" s="3015"/>
      <c r="BI88" s="3015"/>
      <c r="BJ88" s="3015"/>
      <c r="BK88" s="3015"/>
      <c r="BL88" s="3015"/>
      <c r="BM88" s="3015"/>
      <c r="BN88" s="3015"/>
      <c r="BO88" s="3015"/>
      <c r="BP88" s="3015"/>
      <c r="BQ88" s="3015"/>
      <c r="BR88" s="3015"/>
      <c r="BS88" s="3015"/>
      <c r="BT88" s="3015"/>
      <c r="BU88" s="3015"/>
      <c r="BV88" s="3015"/>
      <c r="BW88" s="3015"/>
      <c r="BX88" s="3015"/>
      <c r="BY88" s="3015"/>
      <c r="BZ88" s="3015"/>
      <c r="CA88" s="3015"/>
      <c r="CB88" s="3015"/>
      <c r="CC88" s="3015"/>
      <c r="CD88" s="3015"/>
      <c r="CE88" s="3015"/>
      <c r="CF88" s="3015"/>
      <c r="CG88" s="3015"/>
    </row>
    <row r="89" spans="1:85" s="2654" customFormat="1" ht="63" customHeight="1" x14ac:dyDescent="0.35">
      <c r="A89" s="2649" t="s">
        <v>902</v>
      </c>
      <c r="B89" s="3333" t="s">
        <v>793</v>
      </c>
      <c r="C89" s="3334"/>
      <c r="D89" s="3334"/>
      <c r="E89" s="3334"/>
      <c r="F89" s="3334"/>
      <c r="G89" s="3334"/>
      <c r="H89" s="3334"/>
      <c r="I89" s="3334"/>
      <c r="J89" s="3334"/>
      <c r="K89" s="3334"/>
      <c r="L89" s="3334"/>
      <c r="M89" s="3334"/>
      <c r="N89" s="3334"/>
      <c r="O89" s="3334"/>
      <c r="P89" s="3334"/>
      <c r="Q89" s="3334"/>
      <c r="R89" s="3334"/>
      <c r="S89" s="3334"/>
      <c r="T89" s="3334"/>
      <c r="U89" s="3334"/>
      <c r="V89" s="3334"/>
      <c r="W89" s="3334"/>
      <c r="X89" s="3334"/>
      <c r="Y89" s="3334"/>
      <c r="Z89" s="3334"/>
      <c r="AA89" s="3334"/>
      <c r="AB89" s="2653"/>
      <c r="AC89" s="2653"/>
      <c r="AD89" s="2653"/>
      <c r="AE89" s="2653"/>
      <c r="AF89" s="2653"/>
      <c r="AG89" s="2650"/>
      <c r="AH89" s="2650"/>
      <c r="AI89" s="2650"/>
      <c r="AJ89" s="2650"/>
      <c r="AK89" s="2652"/>
      <c r="AL89" s="523"/>
      <c r="AM89" s="523"/>
      <c r="AN89" s="523"/>
      <c r="AO89" s="2932"/>
      <c r="AP89" s="2994"/>
      <c r="AQ89" s="2994"/>
      <c r="AR89" s="2994"/>
      <c r="AS89" s="2994"/>
      <c r="AT89" s="2994"/>
      <c r="AU89" s="2994"/>
      <c r="AV89" s="2994"/>
      <c r="AW89" s="2994"/>
      <c r="AX89" s="2994"/>
      <c r="AY89" s="2994"/>
      <c r="AZ89" s="2994"/>
      <c r="BA89" s="2994"/>
      <c r="BB89" s="2994"/>
      <c r="BC89" s="2994"/>
      <c r="BD89" s="2994"/>
      <c r="BE89" s="2994"/>
      <c r="BF89" s="2994"/>
      <c r="BG89" s="2994"/>
      <c r="BH89" s="2994"/>
      <c r="BI89" s="2994"/>
      <c r="BJ89" s="2994"/>
      <c r="BK89" s="2994"/>
      <c r="BL89" s="2994"/>
      <c r="BM89" s="2994"/>
      <c r="BN89" s="2994"/>
      <c r="BO89" s="2994"/>
      <c r="BP89" s="2994"/>
      <c r="BQ89" s="2994"/>
      <c r="BR89" s="2994"/>
      <c r="BS89" s="2994"/>
      <c r="BT89" s="2994"/>
      <c r="BU89" s="2994"/>
      <c r="BV89" s="2994"/>
      <c r="BW89" s="2994"/>
      <c r="BX89" s="2994"/>
      <c r="BY89" s="2994"/>
      <c r="BZ89" s="2994"/>
      <c r="CA89" s="2994"/>
      <c r="CB89" s="2994"/>
      <c r="CC89" s="2994"/>
      <c r="CD89" s="2994"/>
      <c r="CE89" s="2994"/>
      <c r="CF89" s="2994"/>
      <c r="CG89" s="2994"/>
    </row>
    <row r="90" spans="1:85" s="3016" customFormat="1" ht="46.5" x14ac:dyDescent="0.35">
      <c r="A90" s="2627"/>
      <c r="B90" s="2881" t="s">
        <v>54</v>
      </c>
      <c r="C90" s="2628" t="s">
        <v>6</v>
      </c>
      <c r="D90" s="2628" t="s">
        <v>7</v>
      </c>
      <c r="E90" s="2628" t="s">
        <v>8</v>
      </c>
      <c r="F90" s="2629" t="s">
        <v>123</v>
      </c>
      <c r="G90" s="2590" t="s">
        <v>160</v>
      </c>
      <c r="H90" s="2590" t="s">
        <v>194</v>
      </c>
      <c r="I90" s="2590" t="s">
        <v>202</v>
      </c>
      <c r="J90" s="2590" t="s">
        <v>241</v>
      </c>
      <c r="K90" s="2590" t="s">
        <v>273</v>
      </c>
      <c r="L90" s="2590" t="s">
        <v>284</v>
      </c>
      <c r="M90" s="2590" t="s">
        <v>322</v>
      </c>
      <c r="N90" s="2590" t="s">
        <v>342</v>
      </c>
      <c r="O90" s="2590" t="s">
        <v>356</v>
      </c>
      <c r="P90" s="2590" t="s">
        <v>384</v>
      </c>
      <c r="Q90" s="2590" t="s">
        <v>493</v>
      </c>
      <c r="R90" s="2590" t="s">
        <v>535</v>
      </c>
      <c r="S90" s="2590" t="s">
        <v>541</v>
      </c>
      <c r="T90" s="2590" t="s">
        <v>545</v>
      </c>
      <c r="U90" s="2590" t="s">
        <v>578</v>
      </c>
      <c r="V90" s="2590" t="s">
        <v>586</v>
      </c>
      <c r="W90" s="2590" t="s">
        <v>633</v>
      </c>
      <c r="X90" s="2590" t="s">
        <v>646</v>
      </c>
      <c r="Y90" s="2590" t="s">
        <v>647</v>
      </c>
      <c r="Z90" s="2590" t="s">
        <v>668</v>
      </c>
      <c r="AA90" s="2590" t="s">
        <v>671</v>
      </c>
      <c r="AB90" s="2590" t="s">
        <v>688</v>
      </c>
      <c r="AC90" s="2590" t="s">
        <v>689</v>
      </c>
      <c r="AD90" s="2590" t="s">
        <v>735</v>
      </c>
      <c r="AE90" s="2590" t="s">
        <v>776</v>
      </c>
      <c r="AF90" s="2590" t="s">
        <v>811</v>
      </c>
      <c r="AG90" s="2590" t="s">
        <v>1055</v>
      </c>
      <c r="AH90" s="2590" t="s">
        <v>1072</v>
      </c>
      <c r="AI90" s="2590" t="s">
        <v>1075</v>
      </c>
      <c r="AJ90" s="2590" t="s">
        <v>1117</v>
      </c>
      <c r="AK90" s="2591" t="s">
        <v>1162</v>
      </c>
      <c r="AL90" s="2593" t="s">
        <v>1176</v>
      </c>
      <c r="AM90" s="2593" t="s">
        <v>1211</v>
      </c>
      <c r="AN90" s="3053" t="s">
        <v>1297</v>
      </c>
      <c r="AO90" s="2630" t="s">
        <v>1328</v>
      </c>
      <c r="AP90" s="3015"/>
      <c r="AQ90" s="3015"/>
      <c r="AR90" s="3015"/>
      <c r="AS90" s="3015"/>
      <c r="AT90" s="3015"/>
      <c r="AU90" s="3015"/>
      <c r="AV90" s="3015"/>
      <c r="AW90" s="3015"/>
      <c r="AX90" s="3015"/>
      <c r="AY90" s="3015"/>
      <c r="AZ90" s="3015"/>
      <c r="BA90" s="3015"/>
      <c r="BB90" s="3015"/>
      <c r="BC90" s="3015"/>
      <c r="BD90" s="3015"/>
      <c r="BE90" s="3015"/>
      <c r="BF90" s="3015"/>
      <c r="BG90" s="3015"/>
      <c r="BH90" s="3015"/>
      <c r="BI90" s="3015"/>
      <c r="BJ90" s="3015"/>
      <c r="BK90" s="3015"/>
      <c r="BL90" s="3015"/>
      <c r="BM90" s="3015"/>
      <c r="BN90" s="3015"/>
      <c r="BO90" s="3015"/>
      <c r="BP90" s="3015"/>
      <c r="BQ90" s="3015"/>
      <c r="BR90" s="3015"/>
      <c r="BS90" s="3015"/>
      <c r="BT90" s="3015"/>
      <c r="BU90" s="3015"/>
      <c r="BV90" s="3015"/>
      <c r="BW90" s="3015"/>
      <c r="BX90" s="3015"/>
      <c r="BY90" s="3015"/>
      <c r="BZ90" s="3015"/>
      <c r="CA90" s="3015"/>
      <c r="CB90" s="3015"/>
      <c r="CC90" s="3015"/>
      <c r="CD90" s="3015"/>
      <c r="CE90" s="3015"/>
      <c r="CF90" s="3015"/>
      <c r="CG90" s="3015"/>
    </row>
    <row r="91" spans="1:85" s="3016" customFormat="1" x14ac:dyDescent="0.35">
      <c r="A91" s="2566"/>
      <c r="B91" s="2786" t="s">
        <v>790</v>
      </c>
      <c r="C91" s="3018" t="s">
        <v>10</v>
      </c>
      <c r="D91" s="2607" t="s">
        <v>10</v>
      </c>
      <c r="E91" s="2607" t="s">
        <v>10</v>
      </c>
      <c r="F91" s="2607" t="s">
        <v>10</v>
      </c>
      <c r="G91" s="2607" t="s">
        <v>10</v>
      </c>
      <c r="H91" s="2607" t="s">
        <v>10</v>
      </c>
      <c r="I91" s="2607" t="s">
        <v>10</v>
      </c>
      <c r="J91" s="2607" t="s">
        <v>10</v>
      </c>
      <c r="K91" s="2607" t="s">
        <v>10</v>
      </c>
      <c r="L91" s="2607" t="s">
        <v>10</v>
      </c>
      <c r="M91" s="2607" t="s">
        <v>10</v>
      </c>
      <c r="N91" s="2607" t="s">
        <v>10</v>
      </c>
      <c r="O91" s="2607" t="s">
        <v>10</v>
      </c>
      <c r="P91" s="2607" t="s">
        <v>10</v>
      </c>
      <c r="Q91" s="2607" t="s">
        <v>10</v>
      </c>
      <c r="R91" s="2607" t="s">
        <v>10</v>
      </c>
      <c r="S91" s="2607" t="s">
        <v>10</v>
      </c>
      <c r="T91" s="2607" t="s">
        <v>10</v>
      </c>
      <c r="U91" s="2607" t="s">
        <v>10</v>
      </c>
      <c r="V91" s="2607" t="s">
        <v>10</v>
      </c>
      <c r="W91" s="2607" t="s">
        <v>10</v>
      </c>
      <c r="X91" s="2607" t="s">
        <v>10</v>
      </c>
      <c r="Y91" s="2607" t="s">
        <v>10</v>
      </c>
      <c r="Z91" s="2607" t="s">
        <v>10</v>
      </c>
      <c r="AA91" s="2607" t="s">
        <v>10</v>
      </c>
      <c r="AB91" s="2817" t="s">
        <v>10</v>
      </c>
      <c r="AC91" s="2817" t="s">
        <v>10</v>
      </c>
      <c r="AD91" s="2817" t="s">
        <v>10</v>
      </c>
      <c r="AE91" s="81">
        <v>-1.659</v>
      </c>
      <c r="AF91" s="2823" t="s">
        <v>10</v>
      </c>
      <c r="AG91" s="3010" t="s">
        <v>10</v>
      </c>
      <c r="AH91" s="3010" t="s">
        <v>10</v>
      </c>
      <c r="AI91" s="3010" t="s">
        <v>10</v>
      </c>
      <c r="AJ91" s="2490" t="s">
        <v>10</v>
      </c>
      <c r="AK91" s="2490" t="s">
        <v>10</v>
      </c>
      <c r="AL91" s="3012" t="s">
        <v>10</v>
      </c>
      <c r="AM91" s="3013" t="s">
        <v>10</v>
      </c>
      <c r="AN91" s="2636" t="s">
        <v>10</v>
      </c>
      <c r="AO91" s="2938" t="s">
        <v>10</v>
      </c>
      <c r="AP91" s="3015"/>
      <c r="AQ91" s="3015"/>
      <c r="AR91" s="3015"/>
      <c r="AS91" s="3015"/>
      <c r="AT91" s="3015"/>
      <c r="AU91" s="3015"/>
      <c r="AV91" s="3015"/>
      <c r="AW91" s="3015"/>
      <c r="AX91" s="3015"/>
      <c r="AY91" s="3015"/>
      <c r="AZ91" s="3015"/>
      <c r="BA91" s="3015"/>
      <c r="BB91" s="3015"/>
      <c r="BC91" s="3015"/>
      <c r="BD91" s="3015"/>
      <c r="BE91" s="3015"/>
      <c r="BF91" s="3015"/>
      <c r="BG91" s="3015"/>
      <c r="BH91" s="3015"/>
      <c r="BI91" s="3015"/>
      <c r="BJ91" s="3015"/>
      <c r="BK91" s="3015"/>
      <c r="BL91" s="3015"/>
      <c r="BM91" s="3015"/>
      <c r="BN91" s="3015"/>
      <c r="BO91" s="3015"/>
      <c r="BP91" s="3015"/>
      <c r="BQ91" s="3015"/>
      <c r="BR91" s="3015"/>
      <c r="BS91" s="3015"/>
      <c r="BT91" s="3015"/>
      <c r="BU91" s="3015"/>
      <c r="BV91" s="3015"/>
      <c r="BW91" s="3015"/>
      <c r="BX91" s="3015"/>
      <c r="BY91" s="3015"/>
      <c r="BZ91" s="3015"/>
      <c r="CA91" s="3015"/>
      <c r="CB91" s="3015"/>
      <c r="CC91" s="3015"/>
      <c r="CD91" s="3015"/>
      <c r="CE91" s="3015"/>
      <c r="CF91" s="3015"/>
      <c r="CG91" s="3015"/>
    </row>
    <row r="92" spans="1:85" s="3016" customFormat="1" ht="4" customHeight="1" x14ac:dyDescent="0.35">
      <c r="A92" s="2751"/>
      <c r="B92" s="2638"/>
      <c r="C92" s="2603"/>
      <c r="D92" s="2603"/>
      <c r="E92" s="2603"/>
      <c r="F92" s="2603"/>
      <c r="G92" s="2603"/>
      <c r="H92" s="2603"/>
      <c r="I92" s="2603"/>
      <c r="J92" s="2603"/>
      <c r="K92" s="2603"/>
      <c r="L92" s="2603"/>
      <c r="M92" s="2603"/>
      <c r="N92" s="2603"/>
      <c r="O92" s="2603"/>
      <c r="P92" s="2603"/>
      <c r="Q92" s="2603"/>
      <c r="R92" s="2603"/>
      <c r="S92" s="2603"/>
      <c r="T92" s="2603"/>
      <c r="U92" s="2603"/>
      <c r="V92" s="2603"/>
      <c r="W92" s="2603"/>
      <c r="X92" s="2603"/>
      <c r="Y92" s="2603"/>
      <c r="Z92" s="2603"/>
      <c r="AA92" s="2603"/>
      <c r="AB92" s="2565"/>
      <c r="AC92" s="2643"/>
      <c r="AD92" s="2751"/>
      <c r="AE92" s="2752"/>
      <c r="AF92" s="2751"/>
      <c r="AG92" s="2752"/>
      <c r="AH92" s="2752"/>
      <c r="AI92" s="2752"/>
      <c r="AJ92" s="2752"/>
      <c r="AK92" s="2752"/>
      <c r="AL92" s="2640"/>
      <c r="AM92" s="2640"/>
      <c r="AN92" s="2640"/>
      <c r="AO92" s="2640"/>
      <c r="AP92" s="3015"/>
      <c r="AQ92" s="3015"/>
      <c r="AR92" s="3015"/>
      <c r="AS92" s="3015"/>
      <c r="AT92" s="3015"/>
      <c r="AU92" s="3015"/>
      <c r="AV92" s="3015"/>
      <c r="AW92" s="3015"/>
      <c r="AX92" s="3015"/>
      <c r="AY92" s="3015"/>
      <c r="AZ92" s="3015"/>
      <c r="BA92" s="3015"/>
      <c r="BB92" s="3015"/>
      <c r="BC92" s="3015"/>
      <c r="BD92" s="3015"/>
      <c r="BE92" s="3015"/>
      <c r="BF92" s="3015"/>
      <c r="BG92" s="3015"/>
      <c r="BH92" s="3015"/>
      <c r="BI92" s="3015"/>
      <c r="BJ92" s="3015"/>
      <c r="BK92" s="3015"/>
      <c r="BL92" s="3015"/>
      <c r="BM92" s="3015"/>
      <c r="BN92" s="3015"/>
      <c r="BO92" s="3015"/>
      <c r="BP92" s="3015"/>
      <c r="BQ92" s="3015"/>
      <c r="BR92" s="3015"/>
      <c r="BS92" s="3015"/>
      <c r="BT92" s="3015"/>
      <c r="BU92" s="3015"/>
      <c r="BV92" s="3015"/>
      <c r="BW92" s="3015"/>
      <c r="BX92" s="3015"/>
      <c r="BY92" s="3015"/>
      <c r="BZ92" s="3015"/>
      <c r="CA92" s="3015"/>
      <c r="CB92" s="3015"/>
      <c r="CC92" s="3015"/>
      <c r="CD92" s="3015"/>
      <c r="CE92" s="3015"/>
      <c r="CF92" s="3015"/>
      <c r="CG92" s="3015"/>
    </row>
    <row r="93" spans="1:85" s="3016" customFormat="1" x14ac:dyDescent="0.3">
      <c r="A93" s="2751"/>
      <c r="B93" s="3332" t="s">
        <v>791</v>
      </c>
      <c r="C93" s="3332"/>
      <c r="D93" s="3332"/>
      <c r="E93" s="3332"/>
      <c r="F93" s="3332"/>
      <c r="G93" s="3332"/>
      <c r="H93" s="3332">
        <v>57.877000000000002</v>
      </c>
      <c r="I93" s="3332"/>
      <c r="J93" s="3332"/>
      <c r="K93" s="3332"/>
      <c r="L93" s="3332"/>
      <c r="M93" s="3332"/>
      <c r="N93" s="3332"/>
      <c r="O93" s="3332"/>
      <c r="P93" s="3332"/>
      <c r="Q93" s="3332"/>
      <c r="R93" s="3332"/>
      <c r="S93" s="3019"/>
      <c r="T93" s="3019"/>
      <c r="U93" s="3019"/>
      <c r="V93" s="3019"/>
      <c r="W93" s="3019"/>
      <c r="X93" s="3019"/>
      <c r="Y93" s="3019"/>
      <c r="Z93" s="3019"/>
      <c r="AA93" s="2597"/>
      <c r="AB93" s="2565"/>
      <c r="AC93" s="2643"/>
      <c r="AD93" s="2751"/>
      <c r="AE93" s="2752"/>
      <c r="AF93" s="2752"/>
      <c r="AG93" s="2752"/>
      <c r="AH93" s="2752"/>
      <c r="AI93" s="2752"/>
      <c r="AJ93" s="2752"/>
      <c r="AK93" s="2752"/>
      <c r="AL93" s="2640"/>
      <c r="AM93" s="2640"/>
      <c r="AN93" s="2640"/>
      <c r="AO93" s="2640"/>
      <c r="AP93" s="3015"/>
      <c r="AQ93" s="3015"/>
      <c r="AR93" s="3015"/>
      <c r="AS93" s="3015"/>
      <c r="AT93" s="3015"/>
      <c r="AU93" s="3015"/>
      <c r="AV93" s="3015"/>
      <c r="AW93" s="3015"/>
      <c r="AX93" s="3015"/>
      <c r="AY93" s="3015"/>
      <c r="AZ93" s="3015"/>
      <c r="BA93" s="3015"/>
      <c r="BB93" s="3015"/>
      <c r="BC93" s="3015"/>
      <c r="BD93" s="3015"/>
      <c r="BE93" s="3015"/>
      <c r="BF93" s="3015"/>
      <c r="BG93" s="3015"/>
      <c r="BH93" s="3015"/>
      <c r="BI93" s="3015"/>
      <c r="BJ93" s="3015"/>
      <c r="BK93" s="3015"/>
      <c r="BL93" s="3015"/>
      <c r="BM93" s="3015"/>
      <c r="BN93" s="3015"/>
      <c r="BO93" s="3015"/>
      <c r="BP93" s="3015"/>
      <c r="BQ93" s="3015"/>
      <c r="BR93" s="3015"/>
      <c r="BS93" s="3015"/>
      <c r="BT93" s="3015"/>
      <c r="BU93" s="3015"/>
      <c r="BV93" s="3015"/>
      <c r="BW93" s="3015"/>
      <c r="BX93" s="3015"/>
      <c r="BY93" s="3015"/>
      <c r="BZ93" s="3015"/>
      <c r="CA93" s="3015"/>
      <c r="CB93" s="3015"/>
      <c r="CC93" s="3015"/>
      <c r="CD93" s="3015"/>
      <c r="CE93" s="3015"/>
      <c r="CF93" s="3015"/>
      <c r="CG93" s="3015"/>
    </row>
    <row r="94" spans="1:85" s="3016" customFormat="1" ht="43" customHeight="1" x14ac:dyDescent="0.35">
      <c r="A94" s="2752"/>
      <c r="B94" s="2752"/>
      <c r="C94" s="2752"/>
      <c r="D94" s="2752"/>
      <c r="E94" s="2752"/>
      <c r="F94" s="2752"/>
      <c r="G94" s="2752"/>
      <c r="H94" s="2775"/>
      <c r="I94" s="2757"/>
      <c r="J94" s="2776"/>
      <c r="K94" s="2777"/>
      <c r="L94" s="2778"/>
      <c r="M94" s="2779"/>
      <c r="N94" s="2780"/>
      <c r="O94" s="2781"/>
      <c r="P94" s="2782"/>
      <c r="Q94" s="2783"/>
      <c r="R94" s="2757"/>
      <c r="S94" s="2753"/>
      <c r="T94" s="2754"/>
      <c r="U94" s="2755"/>
      <c r="V94" s="2756"/>
      <c r="W94" s="2756"/>
      <c r="X94" s="2756"/>
      <c r="Y94" s="2752"/>
      <c r="Z94" s="2559"/>
      <c r="AA94" s="2559"/>
      <c r="AB94" s="2762"/>
      <c r="AC94" s="2762"/>
      <c r="AD94" s="2762"/>
      <c r="AE94" s="2762"/>
      <c r="AF94" s="2762"/>
      <c r="AG94" s="2752"/>
      <c r="AH94" s="2752"/>
      <c r="AI94" s="2752"/>
      <c r="AJ94" s="2752"/>
      <c r="AK94" s="2752"/>
      <c r="AL94" s="2640"/>
      <c r="AM94" s="2640"/>
      <c r="AN94" s="2640"/>
      <c r="AO94" s="2640"/>
      <c r="AP94" s="3015"/>
      <c r="AQ94" s="3015"/>
      <c r="AR94" s="3015"/>
      <c r="AS94" s="3015"/>
      <c r="AT94" s="3015"/>
      <c r="AU94" s="3015"/>
      <c r="AV94" s="3015"/>
      <c r="AW94" s="3015"/>
      <c r="AX94" s="3015"/>
      <c r="AY94" s="3015"/>
      <c r="AZ94" s="3015"/>
      <c r="BA94" s="3015"/>
      <c r="BB94" s="3015"/>
      <c r="BC94" s="3015"/>
      <c r="BD94" s="3015"/>
      <c r="BE94" s="3015"/>
      <c r="BF94" s="3015"/>
      <c r="BG94" s="3015"/>
      <c r="BH94" s="3015"/>
      <c r="BI94" s="3015"/>
      <c r="BJ94" s="3015"/>
      <c r="BK94" s="3015"/>
      <c r="BL94" s="3015"/>
      <c r="BM94" s="3015"/>
      <c r="BN94" s="3015"/>
      <c r="BO94" s="3015"/>
      <c r="BP94" s="3015"/>
      <c r="BQ94" s="3015"/>
      <c r="BR94" s="3015"/>
      <c r="BS94" s="3015"/>
      <c r="BT94" s="3015"/>
      <c r="BU94" s="3015"/>
      <c r="BV94" s="3015"/>
      <c r="BW94" s="3015"/>
      <c r="BX94" s="3015"/>
      <c r="BY94" s="3015"/>
      <c r="BZ94" s="3015"/>
      <c r="CA94" s="3015"/>
      <c r="CB94" s="3015"/>
      <c r="CC94" s="3015"/>
      <c r="CD94" s="3015"/>
      <c r="CE94" s="3015"/>
      <c r="CF94" s="3015"/>
      <c r="CG94" s="3015"/>
    </row>
    <row r="95" spans="1:85" s="2654" customFormat="1" ht="63" customHeight="1" x14ac:dyDescent="0.35">
      <c r="A95" s="2649" t="s">
        <v>903</v>
      </c>
      <c r="B95" s="3333" t="s">
        <v>805</v>
      </c>
      <c r="C95" s="3334"/>
      <c r="D95" s="3334"/>
      <c r="E95" s="3334"/>
      <c r="F95" s="3334"/>
      <c r="G95" s="3334"/>
      <c r="H95" s="3334"/>
      <c r="I95" s="3334"/>
      <c r="J95" s="3334"/>
      <c r="K95" s="3334"/>
      <c r="L95" s="3334"/>
      <c r="M95" s="3334"/>
      <c r="N95" s="3334"/>
      <c r="O95" s="3334"/>
      <c r="P95" s="3334"/>
      <c r="Q95" s="3334"/>
      <c r="R95" s="3334"/>
      <c r="S95" s="3334"/>
      <c r="T95" s="3334"/>
      <c r="U95" s="3334"/>
      <c r="V95" s="3334"/>
      <c r="W95" s="3334"/>
      <c r="X95" s="3334"/>
      <c r="Y95" s="3334"/>
      <c r="Z95" s="3334"/>
      <c r="AA95" s="3334"/>
      <c r="AB95" s="2653"/>
      <c r="AC95" s="2653"/>
      <c r="AD95" s="2653"/>
      <c r="AE95" s="2653"/>
      <c r="AF95" s="2653"/>
      <c r="AG95" s="2650"/>
      <c r="AH95" s="2650"/>
      <c r="AI95" s="2650"/>
      <c r="AJ95" s="2650"/>
      <c r="AK95" s="2652"/>
      <c r="AL95" s="523"/>
      <c r="AM95" s="523"/>
      <c r="AN95" s="523"/>
      <c r="AO95" s="2932"/>
      <c r="AP95" s="2994"/>
      <c r="AQ95" s="2994"/>
      <c r="AR95" s="2994"/>
      <c r="AS95" s="2994"/>
      <c r="AT95" s="2994"/>
      <c r="AU95" s="2994"/>
      <c r="AV95" s="2994"/>
      <c r="AW95" s="2994"/>
      <c r="AX95" s="2994"/>
      <c r="AY95" s="2994"/>
      <c r="AZ95" s="2994"/>
      <c r="BA95" s="2994"/>
      <c r="BB95" s="2994"/>
      <c r="BC95" s="2994"/>
      <c r="BD95" s="2994"/>
      <c r="BE95" s="2994"/>
      <c r="BF95" s="2994"/>
      <c r="BG95" s="2994"/>
      <c r="BH95" s="2994"/>
      <c r="BI95" s="2994"/>
      <c r="BJ95" s="2994"/>
      <c r="BK95" s="2994"/>
      <c r="BL95" s="2994"/>
      <c r="BM95" s="2994"/>
      <c r="BN95" s="2994"/>
      <c r="BO95" s="2994"/>
      <c r="BP95" s="2994"/>
      <c r="BQ95" s="2994"/>
      <c r="BR95" s="2994"/>
      <c r="BS95" s="2994"/>
      <c r="BT95" s="2994"/>
      <c r="BU95" s="2994"/>
      <c r="BV95" s="2994"/>
      <c r="BW95" s="2994"/>
      <c r="BX95" s="2994"/>
      <c r="BY95" s="2994"/>
      <c r="BZ95" s="2994"/>
      <c r="CA95" s="2994"/>
      <c r="CB95" s="2994"/>
      <c r="CC95" s="2994"/>
      <c r="CD95" s="2994"/>
      <c r="CE95" s="2994"/>
      <c r="CF95" s="2994"/>
      <c r="CG95" s="2994"/>
    </row>
    <row r="96" spans="1:85" s="3016" customFormat="1" ht="46.5" x14ac:dyDescent="0.35">
      <c r="A96" s="2627"/>
      <c r="B96" s="2881" t="s">
        <v>54</v>
      </c>
      <c r="C96" s="2628" t="s">
        <v>6</v>
      </c>
      <c r="D96" s="2628" t="s">
        <v>7</v>
      </c>
      <c r="E96" s="2628" t="s">
        <v>8</v>
      </c>
      <c r="F96" s="2629" t="s">
        <v>123</v>
      </c>
      <c r="G96" s="2590" t="s">
        <v>160</v>
      </c>
      <c r="H96" s="2590" t="s">
        <v>194</v>
      </c>
      <c r="I96" s="2590" t="s">
        <v>202</v>
      </c>
      <c r="J96" s="2590" t="s">
        <v>241</v>
      </c>
      <c r="K96" s="2590" t="s">
        <v>273</v>
      </c>
      <c r="L96" s="2590" t="s">
        <v>284</v>
      </c>
      <c r="M96" s="2590" t="s">
        <v>322</v>
      </c>
      <c r="N96" s="2590" t="s">
        <v>342</v>
      </c>
      <c r="O96" s="2590" t="s">
        <v>356</v>
      </c>
      <c r="P96" s="2590" t="s">
        <v>384</v>
      </c>
      <c r="Q96" s="2590" t="s">
        <v>493</v>
      </c>
      <c r="R96" s="2590" t="s">
        <v>535</v>
      </c>
      <c r="S96" s="2590" t="s">
        <v>541</v>
      </c>
      <c r="T96" s="2590" t="s">
        <v>545</v>
      </c>
      <c r="U96" s="2590" t="s">
        <v>578</v>
      </c>
      <c r="V96" s="2590" t="s">
        <v>586</v>
      </c>
      <c r="W96" s="2590" t="s">
        <v>633</v>
      </c>
      <c r="X96" s="2590" t="s">
        <v>646</v>
      </c>
      <c r="Y96" s="2590" t="s">
        <v>647</v>
      </c>
      <c r="Z96" s="2590" t="s">
        <v>668</v>
      </c>
      <c r="AA96" s="2590" t="s">
        <v>671</v>
      </c>
      <c r="AB96" s="2590" t="s">
        <v>688</v>
      </c>
      <c r="AC96" s="2590" t="s">
        <v>689</v>
      </c>
      <c r="AD96" s="2590" t="s">
        <v>735</v>
      </c>
      <c r="AE96" s="2590" t="s">
        <v>776</v>
      </c>
      <c r="AF96" s="2590" t="s">
        <v>811</v>
      </c>
      <c r="AG96" s="2590" t="s">
        <v>1055</v>
      </c>
      <c r="AH96" s="2590" t="s">
        <v>1072</v>
      </c>
      <c r="AI96" s="2590" t="s">
        <v>1075</v>
      </c>
      <c r="AJ96" s="2590" t="s">
        <v>1117</v>
      </c>
      <c r="AK96" s="2591" t="s">
        <v>1162</v>
      </c>
      <c r="AL96" s="2593" t="s">
        <v>1176</v>
      </c>
      <c r="AM96" s="2933" t="s">
        <v>1211</v>
      </c>
      <c r="AN96" s="3053" t="s">
        <v>1297</v>
      </c>
      <c r="AO96" s="2630" t="s">
        <v>1328</v>
      </c>
      <c r="AP96" s="3015"/>
      <c r="AQ96" s="3015"/>
      <c r="AR96" s="3015"/>
      <c r="AS96" s="3015"/>
      <c r="AT96" s="3015"/>
      <c r="AU96" s="3015"/>
      <c r="AV96" s="3015"/>
      <c r="AW96" s="3015"/>
      <c r="AX96" s="3015"/>
      <c r="AY96" s="3015"/>
      <c r="AZ96" s="3015"/>
      <c r="BA96" s="3015"/>
      <c r="BB96" s="3015"/>
      <c r="BC96" s="3015"/>
      <c r="BD96" s="3015"/>
      <c r="BE96" s="3015"/>
      <c r="BF96" s="3015"/>
      <c r="BG96" s="3015"/>
      <c r="BH96" s="3015"/>
      <c r="BI96" s="3015"/>
      <c r="BJ96" s="3015"/>
      <c r="BK96" s="3015"/>
      <c r="BL96" s="3015"/>
      <c r="BM96" s="3015"/>
      <c r="BN96" s="3015"/>
      <c r="BO96" s="3015"/>
      <c r="BP96" s="3015"/>
      <c r="BQ96" s="3015"/>
      <c r="BR96" s="3015"/>
      <c r="BS96" s="3015"/>
      <c r="BT96" s="3015"/>
      <c r="BU96" s="3015"/>
      <c r="BV96" s="3015"/>
      <c r="BW96" s="3015"/>
      <c r="BX96" s="3015"/>
      <c r="BY96" s="3015"/>
      <c r="BZ96" s="3015"/>
      <c r="CA96" s="3015"/>
      <c r="CB96" s="3015"/>
      <c r="CC96" s="3015"/>
      <c r="CD96" s="3015"/>
      <c r="CE96" s="3015"/>
      <c r="CF96" s="3015"/>
      <c r="CG96" s="3015"/>
    </row>
    <row r="97" spans="1:85" s="3016" customFormat="1" x14ac:dyDescent="0.35">
      <c r="A97" s="2566"/>
      <c r="B97" s="2631" t="s">
        <v>653</v>
      </c>
      <c r="C97" s="3017" t="s">
        <v>10</v>
      </c>
      <c r="D97" s="2632" t="s">
        <v>10</v>
      </c>
      <c r="E97" s="2632" t="s">
        <v>10</v>
      </c>
      <c r="F97" s="2632" t="s">
        <v>10</v>
      </c>
      <c r="G97" s="2632" t="s">
        <v>10</v>
      </c>
      <c r="H97" s="2632" t="s">
        <v>10</v>
      </c>
      <c r="I97" s="2632" t="s">
        <v>10</v>
      </c>
      <c r="J97" s="2632" t="s">
        <v>10</v>
      </c>
      <c r="K97" s="2632" t="s">
        <v>10</v>
      </c>
      <c r="L97" s="2632" t="s">
        <v>10</v>
      </c>
      <c r="M97" s="2632" t="s">
        <v>10</v>
      </c>
      <c r="N97" s="2632" t="s">
        <v>10</v>
      </c>
      <c r="O97" s="2632" t="s">
        <v>10</v>
      </c>
      <c r="P97" s="2632" t="s">
        <v>10</v>
      </c>
      <c r="Q97" s="2632" t="s">
        <v>10</v>
      </c>
      <c r="R97" s="2632" t="s">
        <v>10</v>
      </c>
      <c r="S97" s="2632" t="s">
        <v>10</v>
      </c>
      <c r="T97" s="2632" t="s">
        <v>10</v>
      </c>
      <c r="U97" s="2632" t="s">
        <v>10</v>
      </c>
      <c r="V97" s="2632" t="s">
        <v>10</v>
      </c>
      <c r="W97" s="2632" t="s">
        <v>10</v>
      </c>
      <c r="X97" s="2632" t="s">
        <v>10</v>
      </c>
      <c r="Y97" s="2632" t="s">
        <v>10</v>
      </c>
      <c r="Z97" s="2632" t="s">
        <v>10</v>
      </c>
      <c r="AA97" s="2632" t="s">
        <v>10</v>
      </c>
      <c r="AB97" s="2942" t="s">
        <v>10</v>
      </c>
      <c r="AC97" s="2942" t="s">
        <v>10</v>
      </c>
      <c r="AD97" s="2942" t="s">
        <v>10</v>
      </c>
      <c r="AE97" s="81">
        <v>6.8780000000000001</v>
      </c>
      <c r="AF97" s="2632" t="s">
        <v>10</v>
      </c>
      <c r="AG97" s="2942" t="s">
        <v>10</v>
      </c>
      <c r="AH97" s="2942" t="s">
        <v>10</v>
      </c>
      <c r="AI97" s="2942" t="s">
        <v>10</v>
      </c>
      <c r="AJ97" s="2565" t="s">
        <v>10</v>
      </c>
      <c r="AK97" s="2565" t="s">
        <v>10</v>
      </c>
      <c r="AL97" s="2945" t="s">
        <v>10</v>
      </c>
      <c r="AM97" s="2565" t="s">
        <v>10</v>
      </c>
      <c r="AN97" s="2565" t="s">
        <v>10</v>
      </c>
      <c r="AO97" s="2936" t="s">
        <v>10</v>
      </c>
      <c r="AP97" s="3015"/>
      <c r="AQ97" s="3015"/>
      <c r="AR97" s="3015"/>
      <c r="AS97" s="3015"/>
      <c r="AT97" s="3015"/>
      <c r="AU97" s="3015"/>
      <c r="AV97" s="3015"/>
      <c r="AW97" s="3015"/>
      <c r="AX97" s="3015"/>
      <c r="AY97" s="3015"/>
      <c r="AZ97" s="3015"/>
      <c r="BA97" s="3015"/>
      <c r="BB97" s="3015"/>
      <c r="BC97" s="3015"/>
      <c r="BD97" s="3015"/>
      <c r="BE97" s="3015"/>
      <c r="BF97" s="3015"/>
      <c r="BG97" s="3015"/>
      <c r="BH97" s="3015"/>
      <c r="BI97" s="3015"/>
      <c r="BJ97" s="3015"/>
      <c r="BK97" s="3015"/>
      <c r="BL97" s="3015"/>
      <c r="BM97" s="3015"/>
      <c r="BN97" s="3015"/>
      <c r="BO97" s="3015"/>
      <c r="BP97" s="3015"/>
      <c r="BQ97" s="3015"/>
      <c r="BR97" s="3015"/>
      <c r="BS97" s="3015"/>
      <c r="BT97" s="3015"/>
      <c r="BU97" s="3015"/>
      <c r="BV97" s="3015"/>
      <c r="BW97" s="3015"/>
      <c r="BX97" s="3015"/>
      <c r="BY97" s="3015"/>
      <c r="BZ97" s="3015"/>
      <c r="CA97" s="3015"/>
      <c r="CB97" s="3015"/>
      <c r="CC97" s="3015"/>
      <c r="CD97" s="3015"/>
      <c r="CE97" s="3015"/>
      <c r="CF97" s="3015"/>
      <c r="CG97" s="3015"/>
    </row>
    <row r="98" spans="1:85" s="3016" customFormat="1" x14ac:dyDescent="0.35">
      <c r="A98" s="2566"/>
      <c r="B98" s="2602" t="s">
        <v>652</v>
      </c>
      <c r="C98" s="2937" t="s">
        <v>10</v>
      </c>
      <c r="D98" s="2603" t="s">
        <v>10</v>
      </c>
      <c r="E98" s="2603" t="s">
        <v>10</v>
      </c>
      <c r="F98" s="2603" t="s">
        <v>10</v>
      </c>
      <c r="G98" s="2603" t="s">
        <v>10</v>
      </c>
      <c r="H98" s="2603" t="s">
        <v>10</v>
      </c>
      <c r="I98" s="2603" t="s">
        <v>10</v>
      </c>
      <c r="J98" s="2603" t="s">
        <v>10</v>
      </c>
      <c r="K98" s="2603" t="s">
        <v>10</v>
      </c>
      <c r="L98" s="2603" t="s">
        <v>10</v>
      </c>
      <c r="M98" s="2603" t="s">
        <v>10</v>
      </c>
      <c r="N98" s="2603" t="s">
        <v>10</v>
      </c>
      <c r="O98" s="2603" t="s">
        <v>10</v>
      </c>
      <c r="P98" s="2603" t="s">
        <v>10</v>
      </c>
      <c r="Q98" s="2603" t="s">
        <v>10</v>
      </c>
      <c r="R98" s="2603" t="s">
        <v>10</v>
      </c>
      <c r="S98" s="2603" t="s">
        <v>10</v>
      </c>
      <c r="T98" s="2603" t="s">
        <v>10</v>
      </c>
      <c r="U98" s="2603" t="s">
        <v>10</v>
      </c>
      <c r="V98" s="2603" t="s">
        <v>10</v>
      </c>
      <c r="W98" s="2603" t="s">
        <v>10</v>
      </c>
      <c r="X98" s="2603" t="s">
        <v>10</v>
      </c>
      <c r="Y98" s="2603" t="s">
        <v>10</v>
      </c>
      <c r="Z98" s="2603" t="s">
        <v>10</v>
      </c>
      <c r="AA98" s="2603" t="s">
        <v>10</v>
      </c>
      <c r="AB98" s="2565" t="s">
        <v>10</v>
      </c>
      <c r="AC98" s="2565" t="s">
        <v>10</v>
      </c>
      <c r="AD98" s="2565" t="s">
        <v>10</v>
      </c>
      <c r="AE98" s="81">
        <v>42.551000000000002</v>
      </c>
      <c r="AF98" s="2603" t="s">
        <v>10</v>
      </c>
      <c r="AG98" s="2565" t="s">
        <v>10</v>
      </c>
      <c r="AH98" s="2565" t="s">
        <v>10</v>
      </c>
      <c r="AI98" s="2565" t="s">
        <v>10</v>
      </c>
      <c r="AJ98" s="2565" t="s">
        <v>10</v>
      </c>
      <c r="AK98" s="2565" t="s">
        <v>10</v>
      </c>
      <c r="AL98" s="2565" t="s">
        <v>10</v>
      </c>
      <c r="AM98" s="2565" t="s">
        <v>10</v>
      </c>
      <c r="AN98" s="2565" t="s">
        <v>10</v>
      </c>
      <c r="AO98" s="2936" t="s">
        <v>10</v>
      </c>
      <c r="AP98" s="3015"/>
      <c r="AQ98" s="3015"/>
      <c r="AR98" s="3015"/>
      <c r="AS98" s="3015"/>
      <c r="AT98" s="3015"/>
      <c r="AU98" s="3015"/>
      <c r="AV98" s="3015"/>
      <c r="AW98" s="3015"/>
      <c r="AX98" s="3015"/>
      <c r="AY98" s="3015"/>
      <c r="AZ98" s="3015"/>
      <c r="BA98" s="3015"/>
      <c r="BB98" s="3015"/>
      <c r="BC98" s="3015"/>
      <c r="BD98" s="3015"/>
      <c r="BE98" s="3015"/>
      <c r="BF98" s="3015"/>
      <c r="BG98" s="3015"/>
      <c r="BH98" s="3015"/>
      <c r="BI98" s="3015"/>
      <c r="BJ98" s="3015"/>
      <c r="BK98" s="3015"/>
      <c r="BL98" s="3015"/>
      <c r="BM98" s="3015"/>
      <c r="BN98" s="3015"/>
      <c r="BO98" s="3015"/>
      <c r="BP98" s="3015"/>
      <c r="BQ98" s="3015"/>
      <c r="BR98" s="3015"/>
      <c r="BS98" s="3015"/>
      <c r="BT98" s="3015"/>
      <c r="BU98" s="3015"/>
      <c r="BV98" s="3015"/>
      <c r="BW98" s="3015"/>
      <c r="BX98" s="3015"/>
      <c r="BY98" s="3015"/>
      <c r="BZ98" s="3015"/>
      <c r="CA98" s="3015"/>
      <c r="CB98" s="3015"/>
      <c r="CC98" s="3015"/>
      <c r="CD98" s="3015"/>
      <c r="CE98" s="3015"/>
      <c r="CF98" s="3015"/>
      <c r="CG98" s="3015"/>
    </row>
    <row r="99" spans="1:85" s="3016" customFormat="1" x14ac:dyDescent="0.35">
      <c r="A99" s="2566"/>
      <c r="B99" s="2786" t="s">
        <v>441</v>
      </c>
      <c r="C99" s="3018" t="s">
        <v>10</v>
      </c>
      <c r="D99" s="2607" t="s">
        <v>10</v>
      </c>
      <c r="E99" s="2607" t="s">
        <v>10</v>
      </c>
      <c r="F99" s="2607" t="s">
        <v>10</v>
      </c>
      <c r="G99" s="2607" t="s">
        <v>10</v>
      </c>
      <c r="H99" s="2607" t="s">
        <v>10</v>
      </c>
      <c r="I99" s="2607" t="s">
        <v>10</v>
      </c>
      <c r="J99" s="2607" t="s">
        <v>10</v>
      </c>
      <c r="K99" s="2607" t="s">
        <v>10</v>
      </c>
      <c r="L99" s="2607" t="s">
        <v>10</v>
      </c>
      <c r="M99" s="2607" t="s">
        <v>10</v>
      </c>
      <c r="N99" s="2607" t="s">
        <v>10</v>
      </c>
      <c r="O99" s="2607" t="s">
        <v>10</v>
      </c>
      <c r="P99" s="2607" t="s">
        <v>10</v>
      </c>
      <c r="Q99" s="2607" t="s">
        <v>10</v>
      </c>
      <c r="R99" s="2607" t="s">
        <v>10</v>
      </c>
      <c r="S99" s="2607" t="s">
        <v>10</v>
      </c>
      <c r="T99" s="2607" t="s">
        <v>10</v>
      </c>
      <c r="U99" s="2607" t="s">
        <v>10</v>
      </c>
      <c r="V99" s="2607" t="s">
        <v>10</v>
      </c>
      <c r="W99" s="2607" t="s">
        <v>10</v>
      </c>
      <c r="X99" s="2607" t="s">
        <v>10</v>
      </c>
      <c r="Y99" s="2607" t="s">
        <v>10</v>
      </c>
      <c r="Z99" s="2607" t="s">
        <v>10</v>
      </c>
      <c r="AA99" s="2607" t="s">
        <v>10</v>
      </c>
      <c r="AB99" s="2817" t="s">
        <v>10</v>
      </c>
      <c r="AC99" s="2817" t="s">
        <v>10</v>
      </c>
      <c r="AD99" s="2817" t="s">
        <v>10</v>
      </c>
      <c r="AE99" s="81">
        <v>50.572000000000003</v>
      </c>
      <c r="AF99" s="2607" t="s">
        <v>10</v>
      </c>
      <c r="AG99" s="2817" t="s">
        <v>10</v>
      </c>
      <c r="AH99" s="2817" t="s">
        <v>10</v>
      </c>
      <c r="AI99" s="2817" t="s">
        <v>10</v>
      </c>
      <c r="AJ99" s="2817" t="s">
        <v>10</v>
      </c>
      <c r="AK99" s="2817" t="s">
        <v>10</v>
      </c>
      <c r="AL99" s="2636" t="s">
        <v>10</v>
      </c>
      <c r="AM99" s="2636" t="s">
        <v>10</v>
      </c>
      <c r="AN99" s="2636" t="s">
        <v>10</v>
      </c>
      <c r="AO99" s="2938" t="s">
        <v>10</v>
      </c>
      <c r="AP99" s="3015"/>
      <c r="AQ99" s="3015"/>
      <c r="AR99" s="3015"/>
      <c r="AS99" s="3015"/>
      <c r="AT99" s="3015"/>
      <c r="AU99" s="3015"/>
      <c r="AV99" s="3015"/>
      <c r="AW99" s="3015"/>
      <c r="AX99" s="3015"/>
      <c r="AY99" s="3015"/>
      <c r="AZ99" s="3015"/>
      <c r="BA99" s="3015"/>
      <c r="BB99" s="3015"/>
      <c r="BC99" s="3015"/>
      <c r="BD99" s="3015"/>
      <c r="BE99" s="3015"/>
      <c r="BF99" s="3015"/>
      <c r="BG99" s="3015"/>
      <c r="BH99" s="3015"/>
      <c r="BI99" s="3015"/>
      <c r="BJ99" s="3015"/>
      <c r="BK99" s="3015"/>
      <c r="BL99" s="3015"/>
      <c r="BM99" s="3015"/>
      <c r="BN99" s="3015"/>
      <c r="BO99" s="3015"/>
      <c r="BP99" s="3015"/>
      <c r="BQ99" s="3015"/>
      <c r="BR99" s="3015"/>
      <c r="BS99" s="3015"/>
      <c r="BT99" s="3015"/>
      <c r="BU99" s="3015"/>
      <c r="BV99" s="3015"/>
      <c r="BW99" s="3015"/>
      <c r="BX99" s="3015"/>
      <c r="BY99" s="3015"/>
      <c r="BZ99" s="3015"/>
      <c r="CA99" s="3015"/>
      <c r="CB99" s="3015"/>
      <c r="CC99" s="3015"/>
      <c r="CD99" s="3015"/>
      <c r="CE99" s="3015"/>
      <c r="CF99" s="3015"/>
      <c r="CG99" s="3015"/>
    </row>
    <row r="100" spans="1:85" s="3016" customFormat="1" ht="4" customHeight="1" x14ac:dyDescent="0.35">
      <c r="A100" s="2751"/>
      <c r="B100" s="2638"/>
      <c r="C100" s="2603"/>
      <c r="D100" s="2603"/>
      <c r="E100" s="2603"/>
      <c r="F100" s="2603"/>
      <c r="G100" s="2603"/>
      <c r="H100" s="2603"/>
      <c r="I100" s="2603"/>
      <c r="J100" s="2603"/>
      <c r="K100" s="2603"/>
      <c r="L100" s="2603"/>
      <c r="M100" s="2603"/>
      <c r="N100" s="2603"/>
      <c r="O100" s="2603"/>
      <c r="P100" s="2603"/>
      <c r="Q100" s="2603"/>
      <c r="R100" s="2603"/>
      <c r="S100" s="2603"/>
      <c r="T100" s="2603"/>
      <c r="U100" s="2603"/>
      <c r="V100" s="2603"/>
      <c r="W100" s="2603"/>
      <c r="X100" s="2603"/>
      <c r="Y100" s="2603"/>
      <c r="Z100" s="2603"/>
      <c r="AA100" s="2603"/>
      <c r="AB100" s="2565"/>
      <c r="AC100" s="2643"/>
      <c r="AD100" s="2751"/>
      <c r="AE100" s="2752"/>
      <c r="AF100" s="2751"/>
      <c r="AG100" s="2752"/>
      <c r="AH100" s="2752"/>
      <c r="AI100" s="2752"/>
      <c r="AJ100" s="2752"/>
      <c r="AK100" s="2752"/>
      <c r="AL100" s="2640"/>
      <c r="AM100" s="2640"/>
      <c r="AN100" s="2640"/>
      <c r="AO100" s="2640"/>
      <c r="AP100" s="3015"/>
      <c r="AQ100" s="3015"/>
      <c r="AR100" s="3015"/>
      <c r="AS100" s="3015"/>
      <c r="AT100" s="3015"/>
      <c r="AU100" s="3015"/>
      <c r="AV100" s="3015"/>
      <c r="AW100" s="3015"/>
      <c r="AX100" s="3015"/>
      <c r="AY100" s="3015"/>
      <c r="AZ100" s="3015"/>
      <c r="BA100" s="3015"/>
      <c r="BB100" s="3015"/>
      <c r="BC100" s="3015"/>
      <c r="BD100" s="3015"/>
      <c r="BE100" s="3015"/>
      <c r="BF100" s="3015"/>
      <c r="BG100" s="3015"/>
      <c r="BH100" s="3015"/>
      <c r="BI100" s="3015"/>
      <c r="BJ100" s="3015"/>
      <c r="BK100" s="3015"/>
      <c r="BL100" s="3015"/>
      <c r="BM100" s="3015"/>
      <c r="BN100" s="3015"/>
      <c r="BO100" s="3015"/>
      <c r="BP100" s="3015"/>
      <c r="BQ100" s="3015"/>
      <c r="BR100" s="3015"/>
      <c r="BS100" s="3015"/>
      <c r="BT100" s="3015"/>
      <c r="BU100" s="3015"/>
      <c r="BV100" s="3015"/>
      <c r="BW100" s="3015"/>
      <c r="BX100" s="3015"/>
      <c r="BY100" s="3015"/>
      <c r="BZ100" s="3015"/>
      <c r="CA100" s="3015"/>
      <c r="CB100" s="3015"/>
      <c r="CC100" s="3015"/>
      <c r="CD100" s="3015"/>
      <c r="CE100" s="3015"/>
      <c r="CF100" s="3015"/>
      <c r="CG100" s="3015"/>
    </row>
    <row r="101" spans="1:85" s="3016" customFormat="1" x14ac:dyDescent="0.3">
      <c r="A101" s="2751"/>
      <c r="B101" s="3332" t="s">
        <v>794</v>
      </c>
      <c r="C101" s="3332"/>
      <c r="D101" s="3332"/>
      <c r="E101" s="3332"/>
      <c r="F101" s="3332"/>
      <c r="G101" s="3332"/>
      <c r="H101" s="3332">
        <v>57.877000000000002</v>
      </c>
      <c r="I101" s="3332"/>
      <c r="J101" s="3332"/>
      <c r="K101" s="3332"/>
      <c r="L101" s="3332"/>
      <c r="M101" s="3332"/>
      <c r="N101" s="3332"/>
      <c r="O101" s="3332"/>
      <c r="P101" s="3332"/>
      <c r="Q101" s="3332"/>
      <c r="R101" s="3332"/>
      <c r="S101" s="3019"/>
      <c r="T101" s="3019"/>
      <c r="U101" s="3019"/>
      <c r="V101" s="3019"/>
      <c r="W101" s="3019"/>
      <c r="X101" s="3019"/>
      <c r="Y101" s="3019"/>
      <c r="Z101" s="3019"/>
      <c r="AA101" s="2597"/>
      <c r="AB101" s="2565"/>
      <c r="AC101" s="2643"/>
      <c r="AD101" s="2751"/>
      <c r="AE101" s="2752"/>
      <c r="AF101" s="2751"/>
      <c r="AG101" s="2752"/>
      <c r="AH101" s="2752"/>
      <c r="AI101" s="2752"/>
      <c r="AJ101" s="2752"/>
      <c r="AK101" s="2752"/>
      <c r="AL101" s="2640"/>
      <c r="AM101" s="2640"/>
      <c r="AN101" s="2640"/>
      <c r="AO101" s="2640"/>
      <c r="AP101" s="3015"/>
      <c r="AQ101" s="3015"/>
      <c r="AR101" s="3015"/>
      <c r="AS101" s="3015"/>
      <c r="AT101" s="3015"/>
      <c r="AU101" s="3015"/>
      <c r="AV101" s="3015"/>
      <c r="AW101" s="3015"/>
      <c r="AX101" s="3015"/>
      <c r="AY101" s="3015"/>
      <c r="AZ101" s="3015"/>
      <c r="BA101" s="3015"/>
      <c r="BB101" s="3015"/>
      <c r="BC101" s="3015"/>
      <c r="BD101" s="3015"/>
      <c r="BE101" s="3015"/>
      <c r="BF101" s="3015"/>
      <c r="BG101" s="3015"/>
      <c r="BH101" s="3015"/>
      <c r="BI101" s="3015"/>
      <c r="BJ101" s="3015"/>
      <c r="BK101" s="3015"/>
      <c r="BL101" s="3015"/>
      <c r="BM101" s="3015"/>
      <c r="BN101" s="3015"/>
      <c r="BO101" s="3015"/>
      <c r="BP101" s="3015"/>
      <c r="BQ101" s="3015"/>
      <c r="BR101" s="3015"/>
      <c r="BS101" s="3015"/>
      <c r="BT101" s="3015"/>
      <c r="BU101" s="3015"/>
      <c r="BV101" s="3015"/>
      <c r="BW101" s="3015"/>
      <c r="BX101" s="3015"/>
      <c r="BY101" s="3015"/>
      <c r="BZ101" s="3015"/>
      <c r="CA101" s="3015"/>
      <c r="CB101" s="3015"/>
      <c r="CC101" s="3015"/>
      <c r="CD101" s="3015"/>
      <c r="CE101" s="3015"/>
      <c r="CF101" s="3015"/>
      <c r="CG101" s="3015"/>
    </row>
    <row r="102" spans="1:85" s="3016" customFormat="1" ht="43" customHeight="1" x14ac:dyDescent="0.35">
      <c r="A102" s="2752"/>
      <c r="B102" s="2752"/>
      <c r="C102" s="2752"/>
      <c r="D102" s="2752"/>
      <c r="E102" s="2752"/>
      <c r="F102" s="2752"/>
      <c r="G102" s="2752"/>
      <c r="H102" s="2775"/>
      <c r="I102" s="2757"/>
      <c r="J102" s="2776"/>
      <c r="K102" s="2777"/>
      <c r="L102" s="2778"/>
      <c r="M102" s="2779"/>
      <c r="N102" s="2780"/>
      <c r="O102" s="2781"/>
      <c r="P102" s="2782"/>
      <c r="Q102" s="2783"/>
      <c r="R102" s="2757"/>
      <c r="S102" s="2753"/>
      <c r="T102" s="2754"/>
      <c r="U102" s="2755"/>
      <c r="V102" s="2756"/>
      <c r="W102" s="2756"/>
      <c r="X102" s="2756"/>
      <c r="Y102" s="2752"/>
      <c r="Z102" s="2559"/>
      <c r="AA102" s="2559"/>
      <c r="AB102" s="2762"/>
      <c r="AC102" s="2762"/>
      <c r="AD102" s="2762"/>
      <c r="AE102" s="2762"/>
      <c r="AF102" s="2762"/>
      <c r="AG102" s="2752"/>
      <c r="AH102" s="2752"/>
      <c r="AI102" s="2752"/>
      <c r="AJ102" s="2752"/>
      <c r="AK102" s="2752"/>
      <c r="AL102" s="2640"/>
      <c r="AM102" s="2640"/>
      <c r="AN102" s="2640"/>
      <c r="AO102" s="2640"/>
      <c r="AP102" s="3015"/>
      <c r="AQ102" s="3015"/>
      <c r="AR102" s="3015"/>
      <c r="AS102" s="3015"/>
      <c r="AT102" s="3015"/>
      <c r="AU102" s="3015"/>
      <c r="AV102" s="3015"/>
      <c r="AW102" s="3015"/>
      <c r="AX102" s="3015"/>
      <c r="AY102" s="3015"/>
      <c r="AZ102" s="3015"/>
      <c r="BA102" s="3015"/>
      <c r="BB102" s="3015"/>
      <c r="BC102" s="3015"/>
      <c r="BD102" s="3015"/>
      <c r="BE102" s="3015"/>
      <c r="BF102" s="3015"/>
      <c r="BG102" s="3015"/>
      <c r="BH102" s="3015"/>
      <c r="BI102" s="3015"/>
      <c r="BJ102" s="3015"/>
      <c r="BK102" s="3015"/>
      <c r="BL102" s="3015"/>
      <c r="BM102" s="3015"/>
      <c r="BN102" s="3015"/>
      <c r="BO102" s="3015"/>
      <c r="BP102" s="3015"/>
      <c r="BQ102" s="3015"/>
      <c r="BR102" s="3015"/>
      <c r="BS102" s="3015"/>
      <c r="BT102" s="3015"/>
      <c r="BU102" s="3015"/>
      <c r="BV102" s="3015"/>
      <c r="BW102" s="3015"/>
      <c r="BX102" s="3015"/>
      <c r="BY102" s="3015"/>
      <c r="BZ102" s="3015"/>
      <c r="CA102" s="3015"/>
      <c r="CB102" s="3015"/>
      <c r="CC102" s="3015"/>
      <c r="CD102" s="3015"/>
      <c r="CE102" s="3015"/>
      <c r="CF102" s="3015"/>
      <c r="CG102" s="3015"/>
    </row>
    <row r="103" spans="1:85" s="2654" customFormat="1" ht="63" customHeight="1" x14ac:dyDescent="0.35">
      <c r="A103" s="2649" t="s">
        <v>904</v>
      </c>
      <c r="B103" s="3333" t="s">
        <v>804</v>
      </c>
      <c r="C103" s="3334"/>
      <c r="D103" s="3334"/>
      <c r="E103" s="3334"/>
      <c r="F103" s="3334"/>
      <c r="G103" s="3334"/>
      <c r="H103" s="3334"/>
      <c r="I103" s="3334"/>
      <c r="J103" s="3334"/>
      <c r="K103" s="3334"/>
      <c r="L103" s="3334"/>
      <c r="M103" s="3334"/>
      <c r="N103" s="3334"/>
      <c r="O103" s="3334"/>
      <c r="P103" s="3334"/>
      <c r="Q103" s="3334"/>
      <c r="R103" s="3334"/>
      <c r="S103" s="3334"/>
      <c r="T103" s="3334"/>
      <c r="U103" s="3334"/>
      <c r="V103" s="3334"/>
      <c r="W103" s="3334"/>
      <c r="X103" s="3334"/>
      <c r="Y103" s="3334"/>
      <c r="Z103" s="3334"/>
      <c r="AA103" s="3334"/>
      <c r="AB103" s="2653"/>
      <c r="AC103" s="2653"/>
      <c r="AD103" s="2653"/>
      <c r="AE103" s="2653"/>
      <c r="AF103" s="2653"/>
      <c r="AG103" s="2650"/>
      <c r="AH103" s="2650"/>
      <c r="AI103" s="2650"/>
      <c r="AJ103" s="2650"/>
      <c r="AK103" s="2652"/>
      <c r="AL103" s="523"/>
      <c r="AM103" s="523"/>
      <c r="AN103" s="523"/>
      <c r="AO103" s="2932"/>
      <c r="AP103" s="2994"/>
      <c r="AQ103" s="2994"/>
      <c r="AR103" s="2994"/>
      <c r="AS103" s="2994"/>
      <c r="AT103" s="2994"/>
      <c r="AU103" s="2994"/>
      <c r="AV103" s="2994"/>
      <c r="AW103" s="2994"/>
      <c r="AX103" s="2994"/>
      <c r="AY103" s="2994"/>
      <c r="AZ103" s="2994"/>
      <c r="BA103" s="2994"/>
      <c r="BB103" s="2994"/>
      <c r="BC103" s="2994"/>
      <c r="BD103" s="2994"/>
      <c r="BE103" s="2994"/>
      <c r="BF103" s="2994"/>
      <c r="BG103" s="2994"/>
      <c r="BH103" s="2994"/>
      <c r="BI103" s="2994"/>
      <c r="BJ103" s="2994"/>
      <c r="BK103" s="2994"/>
      <c r="BL103" s="2994"/>
      <c r="BM103" s="2994"/>
      <c r="BN103" s="2994"/>
      <c r="BO103" s="2994"/>
      <c r="BP103" s="2994"/>
      <c r="BQ103" s="2994"/>
      <c r="BR103" s="2994"/>
      <c r="BS103" s="2994"/>
      <c r="BT103" s="2994"/>
      <c r="BU103" s="2994"/>
      <c r="BV103" s="2994"/>
      <c r="BW103" s="2994"/>
      <c r="BX103" s="2994"/>
      <c r="BY103" s="2994"/>
      <c r="BZ103" s="2994"/>
      <c r="CA103" s="2994"/>
      <c r="CB103" s="2994"/>
      <c r="CC103" s="2994"/>
      <c r="CD103" s="2994"/>
      <c r="CE103" s="2994"/>
      <c r="CF103" s="2994"/>
      <c r="CG103" s="2994"/>
    </row>
    <row r="104" spans="1:85" s="3016" customFormat="1" ht="46.5" x14ac:dyDescent="0.35">
      <c r="A104" s="2627"/>
      <c r="B104" s="2881" t="s">
        <v>54</v>
      </c>
      <c r="C104" s="2628" t="s">
        <v>6</v>
      </c>
      <c r="D104" s="2628" t="s">
        <v>7</v>
      </c>
      <c r="E104" s="2628" t="s">
        <v>8</v>
      </c>
      <c r="F104" s="2629" t="s">
        <v>123</v>
      </c>
      <c r="G104" s="2590" t="s">
        <v>160</v>
      </c>
      <c r="H104" s="2590" t="s">
        <v>194</v>
      </c>
      <c r="I104" s="2590" t="s">
        <v>202</v>
      </c>
      <c r="J104" s="2590" t="s">
        <v>241</v>
      </c>
      <c r="K104" s="2590" t="s">
        <v>273</v>
      </c>
      <c r="L104" s="2590" t="s">
        <v>284</v>
      </c>
      <c r="M104" s="2590" t="s">
        <v>322</v>
      </c>
      <c r="N104" s="2590" t="s">
        <v>342</v>
      </c>
      <c r="O104" s="2590" t="s">
        <v>356</v>
      </c>
      <c r="P104" s="2590" t="s">
        <v>384</v>
      </c>
      <c r="Q104" s="2590" t="s">
        <v>493</v>
      </c>
      <c r="R104" s="2590" t="s">
        <v>535</v>
      </c>
      <c r="S104" s="2590" t="s">
        <v>541</v>
      </c>
      <c r="T104" s="2590" t="s">
        <v>545</v>
      </c>
      <c r="U104" s="2590" t="s">
        <v>578</v>
      </c>
      <c r="V104" s="2590" t="s">
        <v>586</v>
      </c>
      <c r="W104" s="2590" t="s">
        <v>633</v>
      </c>
      <c r="X104" s="2590" t="s">
        <v>646</v>
      </c>
      <c r="Y104" s="2590" t="s">
        <v>647</v>
      </c>
      <c r="Z104" s="2590" t="s">
        <v>668</v>
      </c>
      <c r="AA104" s="2590" t="s">
        <v>671</v>
      </c>
      <c r="AB104" s="2590" t="s">
        <v>688</v>
      </c>
      <c r="AC104" s="2590" t="s">
        <v>689</v>
      </c>
      <c r="AD104" s="2590" t="s">
        <v>735</v>
      </c>
      <c r="AE104" s="2590" t="s">
        <v>776</v>
      </c>
      <c r="AF104" s="2590" t="s">
        <v>811</v>
      </c>
      <c r="AG104" s="2590" t="s">
        <v>1055</v>
      </c>
      <c r="AH104" s="2590" t="s">
        <v>1072</v>
      </c>
      <c r="AI104" s="2590" t="s">
        <v>1075</v>
      </c>
      <c r="AJ104" s="2590" t="s">
        <v>1117</v>
      </c>
      <c r="AK104" s="2591" t="s">
        <v>1162</v>
      </c>
      <c r="AL104" s="2593" t="s">
        <v>1176</v>
      </c>
      <c r="AM104" s="2593" t="s">
        <v>1211</v>
      </c>
      <c r="AN104" s="3053" t="s">
        <v>1297</v>
      </c>
      <c r="AO104" s="2630" t="s">
        <v>1328</v>
      </c>
      <c r="AP104" s="3015"/>
      <c r="AQ104" s="3015"/>
      <c r="AR104" s="3015"/>
      <c r="AS104" s="3015"/>
      <c r="AT104" s="3015"/>
      <c r="AU104" s="3015"/>
      <c r="AV104" s="3015"/>
      <c r="AW104" s="3015"/>
      <c r="AX104" s="3015"/>
      <c r="AY104" s="3015"/>
      <c r="AZ104" s="3015"/>
      <c r="BA104" s="3015"/>
      <c r="BB104" s="3015"/>
      <c r="BC104" s="3015"/>
      <c r="BD104" s="3015"/>
      <c r="BE104" s="3015"/>
      <c r="BF104" s="3015"/>
      <c r="BG104" s="3015"/>
      <c r="BH104" s="3015"/>
      <c r="BI104" s="3015"/>
      <c r="BJ104" s="3015"/>
      <c r="BK104" s="3015"/>
      <c r="BL104" s="3015"/>
      <c r="BM104" s="3015"/>
      <c r="BN104" s="3015"/>
      <c r="BO104" s="3015"/>
      <c r="BP104" s="3015"/>
      <c r="BQ104" s="3015"/>
      <c r="BR104" s="3015"/>
      <c r="BS104" s="3015"/>
      <c r="BT104" s="3015"/>
      <c r="BU104" s="3015"/>
      <c r="BV104" s="3015"/>
      <c r="BW104" s="3015"/>
      <c r="BX104" s="3015"/>
      <c r="BY104" s="3015"/>
      <c r="BZ104" s="3015"/>
      <c r="CA104" s="3015"/>
      <c r="CB104" s="3015"/>
      <c r="CC104" s="3015"/>
      <c r="CD104" s="3015"/>
      <c r="CE104" s="3015"/>
      <c r="CF104" s="3015"/>
      <c r="CG104" s="3015"/>
    </row>
    <row r="105" spans="1:85" s="3016" customFormat="1" x14ac:dyDescent="0.35">
      <c r="A105" s="2566"/>
      <c r="B105" s="2786" t="s">
        <v>796</v>
      </c>
      <c r="C105" s="3018" t="s">
        <v>10</v>
      </c>
      <c r="D105" s="2607" t="s">
        <v>10</v>
      </c>
      <c r="E105" s="2607" t="s">
        <v>10</v>
      </c>
      <c r="F105" s="2607" t="s">
        <v>10</v>
      </c>
      <c r="G105" s="2607" t="s">
        <v>10</v>
      </c>
      <c r="H105" s="2607" t="s">
        <v>10</v>
      </c>
      <c r="I105" s="2607" t="s">
        <v>10</v>
      </c>
      <c r="J105" s="2607" t="s">
        <v>10</v>
      </c>
      <c r="K105" s="2607" t="s">
        <v>10</v>
      </c>
      <c r="L105" s="2607" t="s">
        <v>10</v>
      </c>
      <c r="M105" s="2607" t="s">
        <v>10</v>
      </c>
      <c r="N105" s="2607" t="s">
        <v>10</v>
      </c>
      <c r="O105" s="2607" t="s">
        <v>10</v>
      </c>
      <c r="P105" s="2607" t="s">
        <v>10</v>
      </c>
      <c r="Q105" s="2607" t="s">
        <v>10</v>
      </c>
      <c r="R105" s="2607" t="s">
        <v>10</v>
      </c>
      <c r="S105" s="2607" t="s">
        <v>10</v>
      </c>
      <c r="T105" s="2607" t="s">
        <v>10</v>
      </c>
      <c r="U105" s="2607" t="s">
        <v>10</v>
      </c>
      <c r="V105" s="2607" t="s">
        <v>10</v>
      </c>
      <c r="W105" s="2607" t="s">
        <v>10</v>
      </c>
      <c r="X105" s="2607" t="s">
        <v>10</v>
      </c>
      <c r="Y105" s="2607" t="s">
        <v>10</v>
      </c>
      <c r="Z105" s="2607" t="s">
        <v>10</v>
      </c>
      <c r="AA105" s="2607" t="s">
        <v>10</v>
      </c>
      <c r="AB105" s="2817" t="s">
        <v>10</v>
      </c>
      <c r="AC105" s="2817" t="s">
        <v>10</v>
      </c>
      <c r="AD105" s="2817" t="s">
        <v>10</v>
      </c>
      <c r="AE105" s="81">
        <v>-3.8119999999999998</v>
      </c>
      <c r="AF105" s="2823" t="s">
        <v>10</v>
      </c>
      <c r="AG105" s="3010" t="s">
        <v>10</v>
      </c>
      <c r="AH105" s="3010" t="s">
        <v>10</v>
      </c>
      <c r="AI105" s="3010" t="s">
        <v>10</v>
      </c>
      <c r="AJ105" s="2490" t="s">
        <v>10</v>
      </c>
      <c r="AK105" s="2490" t="s">
        <v>10</v>
      </c>
      <c r="AL105" s="3012" t="s">
        <v>10</v>
      </c>
      <c r="AM105" s="3013" t="s">
        <v>10</v>
      </c>
      <c r="AN105" s="2636" t="s">
        <v>10</v>
      </c>
      <c r="AO105" s="2938" t="s">
        <v>10</v>
      </c>
      <c r="AP105" s="3015"/>
      <c r="AQ105" s="3015"/>
      <c r="AR105" s="3015"/>
      <c r="AS105" s="3015"/>
      <c r="AT105" s="3015"/>
      <c r="AU105" s="3015"/>
      <c r="AV105" s="3015"/>
      <c r="AW105" s="3015"/>
      <c r="AX105" s="3015"/>
      <c r="AY105" s="3015"/>
      <c r="AZ105" s="3015"/>
      <c r="BA105" s="3015"/>
      <c r="BB105" s="3015"/>
      <c r="BC105" s="3015"/>
      <c r="BD105" s="3015"/>
      <c r="BE105" s="3015"/>
      <c r="BF105" s="3015"/>
      <c r="BG105" s="3015"/>
      <c r="BH105" s="3015"/>
      <c r="BI105" s="3015"/>
      <c r="BJ105" s="3015"/>
      <c r="BK105" s="3015"/>
      <c r="BL105" s="3015"/>
      <c r="BM105" s="3015"/>
      <c r="BN105" s="3015"/>
      <c r="BO105" s="3015"/>
      <c r="BP105" s="3015"/>
      <c r="BQ105" s="3015"/>
      <c r="BR105" s="3015"/>
      <c r="BS105" s="3015"/>
      <c r="BT105" s="3015"/>
      <c r="BU105" s="3015"/>
      <c r="BV105" s="3015"/>
      <c r="BW105" s="3015"/>
      <c r="BX105" s="3015"/>
      <c r="BY105" s="3015"/>
      <c r="BZ105" s="3015"/>
      <c r="CA105" s="3015"/>
      <c r="CB105" s="3015"/>
      <c r="CC105" s="3015"/>
      <c r="CD105" s="3015"/>
      <c r="CE105" s="3015"/>
      <c r="CF105" s="3015"/>
      <c r="CG105" s="3015"/>
    </row>
    <row r="106" spans="1:85" s="3016" customFormat="1" ht="4" customHeight="1" x14ac:dyDescent="0.35">
      <c r="A106" s="2751"/>
      <c r="B106" s="2638"/>
      <c r="C106" s="2603"/>
      <c r="D106" s="2603"/>
      <c r="E106" s="2603"/>
      <c r="F106" s="2603"/>
      <c r="G106" s="2603"/>
      <c r="H106" s="2603"/>
      <c r="I106" s="2603"/>
      <c r="J106" s="2603"/>
      <c r="K106" s="2603"/>
      <c r="L106" s="2603"/>
      <c r="M106" s="2603"/>
      <c r="N106" s="2603"/>
      <c r="O106" s="2603"/>
      <c r="P106" s="2603"/>
      <c r="Q106" s="2603"/>
      <c r="R106" s="2603"/>
      <c r="S106" s="2603"/>
      <c r="T106" s="2603"/>
      <c r="U106" s="2603"/>
      <c r="V106" s="2603"/>
      <c r="W106" s="2603"/>
      <c r="X106" s="2603"/>
      <c r="Y106" s="2603"/>
      <c r="Z106" s="2603"/>
      <c r="AA106" s="2603"/>
      <c r="AB106" s="2565"/>
      <c r="AC106" s="2643"/>
      <c r="AD106" s="2751"/>
      <c r="AE106" s="2752"/>
      <c r="AF106" s="2751"/>
      <c r="AG106" s="2751"/>
      <c r="AH106" s="2752"/>
      <c r="AI106" s="2752"/>
      <c r="AJ106" s="2752"/>
      <c r="AK106" s="2752"/>
      <c r="AL106" s="2640"/>
      <c r="AM106" s="2640"/>
      <c r="AN106" s="2640"/>
      <c r="AO106" s="2640"/>
      <c r="AP106" s="3015"/>
      <c r="AQ106" s="3015"/>
      <c r="AR106" s="3015"/>
      <c r="AS106" s="3015"/>
      <c r="AT106" s="3015"/>
      <c r="AU106" s="3015"/>
      <c r="AV106" s="3015"/>
      <c r="AW106" s="3015"/>
      <c r="AX106" s="3015"/>
      <c r="AY106" s="3015"/>
      <c r="AZ106" s="3015"/>
      <c r="BA106" s="3015"/>
      <c r="BB106" s="3015"/>
      <c r="BC106" s="3015"/>
      <c r="BD106" s="3015"/>
      <c r="BE106" s="3015"/>
      <c r="BF106" s="3015"/>
      <c r="BG106" s="3015"/>
      <c r="BH106" s="3015"/>
      <c r="BI106" s="3015"/>
      <c r="BJ106" s="3015"/>
      <c r="BK106" s="3015"/>
      <c r="BL106" s="3015"/>
      <c r="BM106" s="3015"/>
      <c r="BN106" s="3015"/>
      <c r="BO106" s="3015"/>
      <c r="BP106" s="3015"/>
      <c r="BQ106" s="3015"/>
      <c r="BR106" s="3015"/>
      <c r="BS106" s="3015"/>
      <c r="BT106" s="3015"/>
      <c r="BU106" s="3015"/>
      <c r="BV106" s="3015"/>
      <c r="BW106" s="3015"/>
      <c r="BX106" s="3015"/>
      <c r="BY106" s="3015"/>
      <c r="BZ106" s="3015"/>
      <c r="CA106" s="3015"/>
      <c r="CB106" s="3015"/>
      <c r="CC106" s="3015"/>
      <c r="CD106" s="3015"/>
      <c r="CE106" s="3015"/>
      <c r="CF106" s="3015"/>
      <c r="CG106" s="3015"/>
    </row>
    <row r="107" spans="1:85" s="3016" customFormat="1" x14ac:dyDescent="0.3">
      <c r="A107" s="2751"/>
      <c r="B107" s="3332" t="s">
        <v>795</v>
      </c>
      <c r="C107" s="3332"/>
      <c r="D107" s="3332"/>
      <c r="E107" s="3332"/>
      <c r="F107" s="3332"/>
      <c r="G107" s="3332"/>
      <c r="H107" s="3332">
        <v>57.877000000000002</v>
      </c>
      <c r="I107" s="3332"/>
      <c r="J107" s="3332"/>
      <c r="K107" s="3332"/>
      <c r="L107" s="3332"/>
      <c r="M107" s="3332"/>
      <c r="N107" s="3332"/>
      <c r="O107" s="3332"/>
      <c r="P107" s="3332"/>
      <c r="Q107" s="3332"/>
      <c r="R107" s="3332"/>
      <c r="S107" s="3019"/>
      <c r="T107" s="3019"/>
      <c r="U107" s="3019"/>
      <c r="V107" s="3019"/>
      <c r="W107" s="3019"/>
      <c r="X107" s="3019"/>
      <c r="Y107" s="3019"/>
      <c r="Z107" s="3019"/>
      <c r="AA107" s="2597"/>
      <c r="AB107" s="2565"/>
      <c r="AC107" s="2643"/>
      <c r="AD107" s="2751"/>
      <c r="AE107" s="2752"/>
      <c r="AF107" s="2751"/>
      <c r="AG107" s="2751"/>
      <c r="AH107" s="2752"/>
      <c r="AI107" s="2752"/>
      <c r="AJ107" s="2752"/>
      <c r="AK107" s="2752"/>
      <c r="AL107" s="2640"/>
      <c r="AM107" s="2640"/>
      <c r="AN107" s="2640"/>
      <c r="AO107" s="2640"/>
      <c r="AP107" s="3015"/>
      <c r="AQ107" s="3015"/>
      <c r="AR107" s="3015"/>
      <c r="AS107" s="3015"/>
      <c r="AT107" s="3015"/>
      <c r="AU107" s="3015"/>
      <c r="AV107" s="3015"/>
      <c r="AW107" s="3015"/>
      <c r="AX107" s="3015"/>
      <c r="AY107" s="3015"/>
      <c r="AZ107" s="3015"/>
      <c r="BA107" s="3015"/>
      <c r="BB107" s="3015"/>
      <c r="BC107" s="3015"/>
      <c r="BD107" s="3015"/>
      <c r="BE107" s="3015"/>
      <c r="BF107" s="3015"/>
      <c r="BG107" s="3015"/>
      <c r="BH107" s="3015"/>
      <c r="BI107" s="3015"/>
      <c r="BJ107" s="3015"/>
      <c r="BK107" s="3015"/>
      <c r="BL107" s="3015"/>
      <c r="BM107" s="3015"/>
      <c r="BN107" s="3015"/>
      <c r="BO107" s="3015"/>
      <c r="BP107" s="3015"/>
      <c r="BQ107" s="3015"/>
      <c r="BR107" s="3015"/>
      <c r="BS107" s="3015"/>
      <c r="BT107" s="3015"/>
      <c r="BU107" s="3015"/>
      <c r="BV107" s="3015"/>
      <c r="BW107" s="3015"/>
      <c r="BX107" s="3015"/>
      <c r="BY107" s="3015"/>
      <c r="BZ107" s="3015"/>
      <c r="CA107" s="3015"/>
      <c r="CB107" s="3015"/>
      <c r="CC107" s="3015"/>
      <c r="CD107" s="3015"/>
      <c r="CE107" s="3015"/>
      <c r="CF107" s="3015"/>
      <c r="CG107" s="3015"/>
    </row>
    <row r="108" spans="1:85" s="3016" customFormat="1" ht="43" customHeight="1" x14ac:dyDescent="0.35">
      <c r="A108" s="2752"/>
      <c r="B108" s="2752"/>
      <c r="C108" s="2752"/>
      <c r="D108" s="2752"/>
      <c r="E108" s="2752"/>
      <c r="F108" s="2752"/>
      <c r="G108" s="2752"/>
      <c r="H108" s="2775"/>
      <c r="I108" s="2757"/>
      <c r="J108" s="2776"/>
      <c r="K108" s="2777"/>
      <c r="L108" s="2778"/>
      <c r="M108" s="2779"/>
      <c r="N108" s="2780"/>
      <c r="O108" s="2781"/>
      <c r="P108" s="2782"/>
      <c r="Q108" s="2783"/>
      <c r="R108" s="2757"/>
      <c r="S108" s="2753"/>
      <c r="T108" s="2754"/>
      <c r="U108" s="2755"/>
      <c r="V108" s="2756"/>
      <c r="W108" s="2756"/>
      <c r="X108" s="2756"/>
      <c r="Y108" s="2752"/>
      <c r="Z108" s="2559"/>
      <c r="AA108" s="2559"/>
      <c r="AB108" s="2762"/>
      <c r="AC108" s="2762"/>
      <c r="AD108" s="2762"/>
      <c r="AE108" s="2762"/>
      <c r="AF108" s="2762"/>
      <c r="AG108" s="2752"/>
      <c r="AH108" s="2752"/>
      <c r="AI108" s="2752"/>
      <c r="AJ108" s="2752"/>
      <c r="AK108" s="2752"/>
      <c r="AL108" s="2640"/>
      <c r="AM108" s="2640"/>
      <c r="AN108" s="2640"/>
      <c r="AO108" s="2640"/>
      <c r="AP108" s="3015"/>
      <c r="AQ108" s="3015"/>
      <c r="AR108" s="3015"/>
      <c r="AS108" s="3015"/>
      <c r="AT108" s="3015"/>
      <c r="AU108" s="3015"/>
      <c r="AV108" s="3015"/>
      <c r="AW108" s="3015"/>
      <c r="AX108" s="3015"/>
      <c r="AY108" s="3015"/>
      <c r="AZ108" s="3015"/>
      <c r="BA108" s="3015"/>
      <c r="BB108" s="3015"/>
      <c r="BC108" s="3015"/>
      <c r="BD108" s="3015"/>
      <c r="BE108" s="3015"/>
      <c r="BF108" s="3015"/>
      <c r="BG108" s="3015"/>
      <c r="BH108" s="3015"/>
      <c r="BI108" s="3015"/>
      <c r="BJ108" s="3015"/>
      <c r="BK108" s="3015"/>
      <c r="BL108" s="3015"/>
      <c r="BM108" s="3015"/>
      <c r="BN108" s="3015"/>
      <c r="BO108" s="3015"/>
      <c r="BP108" s="3015"/>
      <c r="BQ108" s="3015"/>
      <c r="BR108" s="3015"/>
      <c r="BS108" s="3015"/>
      <c r="BT108" s="3015"/>
      <c r="BU108" s="3015"/>
      <c r="BV108" s="3015"/>
      <c r="BW108" s="3015"/>
      <c r="BX108" s="3015"/>
      <c r="BY108" s="3015"/>
      <c r="BZ108" s="3015"/>
      <c r="CA108" s="3015"/>
      <c r="CB108" s="3015"/>
      <c r="CC108" s="3015"/>
      <c r="CD108" s="3015"/>
      <c r="CE108" s="3015"/>
      <c r="CF108" s="3015"/>
      <c r="CG108" s="3015"/>
    </row>
    <row r="109" spans="1:85" s="2654" customFormat="1" ht="63" customHeight="1" x14ac:dyDescent="0.35">
      <c r="A109" s="2649" t="s">
        <v>905</v>
      </c>
      <c r="B109" s="3333" t="s">
        <v>803</v>
      </c>
      <c r="C109" s="3334"/>
      <c r="D109" s="3334"/>
      <c r="E109" s="3334"/>
      <c r="F109" s="3334"/>
      <c r="G109" s="3334"/>
      <c r="H109" s="3334"/>
      <c r="I109" s="3334"/>
      <c r="J109" s="3334"/>
      <c r="K109" s="3334"/>
      <c r="L109" s="3334"/>
      <c r="M109" s="3334"/>
      <c r="N109" s="3334"/>
      <c r="O109" s="3334"/>
      <c r="P109" s="3334"/>
      <c r="Q109" s="3334"/>
      <c r="R109" s="3334"/>
      <c r="S109" s="3334"/>
      <c r="T109" s="3334"/>
      <c r="U109" s="3334"/>
      <c r="V109" s="3334"/>
      <c r="W109" s="3334"/>
      <c r="X109" s="3334"/>
      <c r="Y109" s="3334"/>
      <c r="Z109" s="3334"/>
      <c r="AA109" s="3334"/>
      <c r="AB109" s="2653"/>
      <c r="AC109" s="2653"/>
      <c r="AD109" s="2653"/>
      <c r="AE109" s="2653"/>
      <c r="AF109" s="2653"/>
      <c r="AG109" s="2650"/>
      <c r="AH109" s="2650"/>
      <c r="AI109" s="2650"/>
      <c r="AJ109" s="2650"/>
      <c r="AK109" s="2652"/>
      <c r="AL109" s="523"/>
      <c r="AM109" s="523"/>
      <c r="AN109" s="523"/>
      <c r="AO109" s="2932"/>
      <c r="AP109" s="2994"/>
      <c r="AQ109" s="2994"/>
      <c r="AR109" s="2994"/>
      <c r="AS109" s="2994"/>
      <c r="AT109" s="2994"/>
      <c r="AU109" s="2994"/>
      <c r="AV109" s="2994"/>
      <c r="AW109" s="2994"/>
      <c r="AX109" s="2994"/>
      <c r="AY109" s="2994"/>
      <c r="AZ109" s="2994"/>
      <c r="BA109" s="2994"/>
      <c r="BB109" s="2994"/>
      <c r="BC109" s="2994"/>
      <c r="BD109" s="2994"/>
      <c r="BE109" s="2994"/>
      <c r="BF109" s="2994"/>
      <c r="BG109" s="2994"/>
      <c r="BH109" s="2994"/>
      <c r="BI109" s="2994"/>
      <c r="BJ109" s="2994"/>
      <c r="BK109" s="2994"/>
      <c r="BL109" s="2994"/>
      <c r="BM109" s="2994"/>
      <c r="BN109" s="2994"/>
      <c r="BO109" s="2994"/>
      <c r="BP109" s="2994"/>
      <c r="BQ109" s="2994"/>
      <c r="BR109" s="2994"/>
      <c r="BS109" s="2994"/>
      <c r="BT109" s="2994"/>
      <c r="BU109" s="2994"/>
      <c r="BV109" s="2994"/>
      <c r="BW109" s="2994"/>
      <c r="BX109" s="2994"/>
      <c r="BY109" s="2994"/>
      <c r="BZ109" s="2994"/>
      <c r="CA109" s="2994"/>
      <c r="CB109" s="2994"/>
      <c r="CC109" s="2994"/>
      <c r="CD109" s="2994"/>
      <c r="CE109" s="2994"/>
      <c r="CF109" s="2994"/>
      <c r="CG109" s="2994"/>
    </row>
    <row r="110" spans="1:85" s="3016" customFormat="1" ht="46.5" x14ac:dyDescent="0.35">
      <c r="A110" s="2627"/>
      <c r="B110" s="2881" t="s">
        <v>54</v>
      </c>
      <c r="C110" s="2628" t="s">
        <v>6</v>
      </c>
      <c r="D110" s="2628" t="s">
        <v>7</v>
      </c>
      <c r="E110" s="2628" t="s">
        <v>8</v>
      </c>
      <c r="F110" s="2629" t="s">
        <v>123</v>
      </c>
      <c r="G110" s="2590" t="s">
        <v>160</v>
      </c>
      <c r="H110" s="2590" t="s">
        <v>194</v>
      </c>
      <c r="I110" s="2590" t="s">
        <v>202</v>
      </c>
      <c r="J110" s="2590" t="s">
        <v>241</v>
      </c>
      <c r="K110" s="2590" t="s">
        <v>273</v>
      </c>
      <c r="L110" s="2590" t="s">
        <v>284</v>
      </c>
      <c r="M110" s="2590" t="s">
        <v>322</v>
      </c>
      <c r="N110" s="2590" t="s">
        <v>342</v>
      </c>
      <c r="O110" s="2590" t="s">
        <v>356</v>
      </c>
      <c r="P110" s="2590" t="s">
        <v>384</v>
      </c>
      <c r="Q110" s="2590" t="s">
        <v>493</v>
      </c>
      <c r="R110" s="2590" t="s">
        <v>535</v>
      </c>
      <c r="S110" s="2590" t="s">
        <v>541</v>
      </c>
      <c r="T110" s="2590" t="s">
        <v>545</v>
      </c>
      <c r="U110" s="2590" t="s">
        <v>578</v>
      </c>
      <c r="V110" s="2590" t="s">
        <v>586</v>
      </c>
      <c r="W110" s="2590" t="s">
        <v>633</v>
      </c>
      <c r="X110" s="2590" t="s">
        <v>646</v>
      </c>
      <c r="Y110" s="2590" t="s">
        <v>647</v>
      </c>
      <c r="Z110" s="2590" t="s">
        <v>668</v>
      </c>
      <c r="AA110" s="2590" t="s">
        <v>671</v>
      </c>
      <c r="AB110" s="2590" t="s">
        <v>688</v>
      </c>
      <c r="AC110" s="2590" t="s">
        <v>689</v>
      </c>
      <c r="AD110" s="2590" t="s">
        <v>735</v>
      </c>
      <c r="AE110" s="2590" t="s">
        <v>776</v>
      </c>
      <c r="AF110" s="2590" t="s">
        <v>811</v>
      </c>
      <c r="AG110" s="2590" t="s">
        <v>1055</v>
      </c>
      <c r="AH110" s="2590" t="s">
        <v>1072</v>
      </c>
      <c r="AI110" s="2590" t="s">
        <v>1075</v>
      </c>
      <c r="AJ110" s="2590" t="s">
        <v>1117</v>
      </c>
      <c r="AK110" s="2591" t="s">
        <v>1162</v>
      </c>
      <c r="AL110" s="2593" t="s">
        <v>1176</v>
      </c>
      <c r="AM110" s="2933" t="s">
        <v>1211</v>
      </c>
      <c r="AN110" s="3053" t="s">
        <v>1297</v>
      </c>
      <c r="AO110" s="2630" t="s">
        <v>1328</v>
      </c>
      <c r="AP110" s="3015"/>
      <c r="AQ110" s="3015"/>
      <c r="AR110" s="3015"/>
      <c r="AS110" s="3015"/>
      <c r="AT110" s="3015"/>
      <c r="AU110" s="3015"/>
      <c r="AV110" s="3015"/>
      <c r="AW110" s="3015"/>
      <c r="AX110" s="3015"/>
      <c r="AY110" s="3015"/>
      <c r="AZ110" s="3015"/>
      <c r="BA110" s="3015"/>
      <c r="BB110" s="3015"/>
      <c r="BC110" s="3015"/>
      <c r="BD110" s="3015"/>
      <c r="BE110" s="3015"/>
      <c r="BF110" s="3015"/>
      <c r="BG110" s="3015"/>
      <c r="BH110" s="3015"/>
      <c r="BI110" s="3015"/>
      <c r="BJ110" s="3015"/>
      <c r="BK110" s="3015"/>
      <c r="BL110" s="3015"/>
      <c r="BM110" s="3015"/>
      <c r="BN110" s="3015"/>
      <c r="BO110" s="3015"/>
      <c r="BP110" s="3015"/>
      <c r="BQ110" s="3015"/>
      <c r="BR110" s="3015"/>
      <c r="BS110" s="3015"/>
      <c r="BT110" s="3015"/>
      <c r="BU110" s="3015"/>
      <c r="BV110" s="3015"/>
      <c r="BW110" s="3015"/>
      <c r="BX110" s="3015"/>
      <c r="BY110" s="3015"/>
      <c r="BZ110" s="3015"/>
      <c r="CA110" s="3015"/>
      <c r="CB110" s="3015"/>
      <c r="CC110" s="3015"/>
      <c r="CD110" s="3015"/>
      <c r="CE110" s="3015"/>
      <c r="CF110" s="3015"/>
      <c r="CG110" s="3015"/>
    </row>
    <row r="111" spans="1:85" s="3016" customFormat="1" x14ac:dyDescent="0.35">
      <c r="A111" s="2566"/>
      <c r="B111" s="2631" t="s">
        <v>653</v>
      </c>
      <c r="C111" s="3017" t="s">
        <v>10</v>
      </c>
      <c r="D111" s="2632" t="s">
        <v>10</v>
      </c>
      <c r="E111" s="2632" t="s">
        <v>10</v>
      </c>
      <c r="F111" s="2632" t="s">
        <v>10</v>
      </c>
      <c r="G111" s="2632" t="s">
        <v>10</v>
      </c>
      <c r="H111" s="2632" t="s">
        <v>10</v>
      </c>
      <c r="I111" s="2632" t="s">
        <v>10</v>
      </c>
      <c r="J111" s="2632" t="s">
        <v>10</v>
      </c>
      <c r="K111" s="2632" t="s">
        <v>10</v>
      </c>
      <c r="L111" s="2632" t="s">
        <v>10</v>
      </c>
      <c r="M111" s="2632" t="s">
        <v>10</v>
      </c>
      <c r="N111" s="2632" t="s">
        <v>10</v>
      </c>
      <c r="O111" s="2632" t="s">
        <v>10</v>
      </c>
      <c r="P111" s="2632" t="s">
        <v>10</v>
      </c>
      <c r="Q111" s="2632" t="s">
        <v>10</v>
      </c>
      <c r="R111" s="2632" t="s">
        <v>10</v>
      </c>
      <c r="S111" s="2632" t="s">
        <v>10</v>
      </c>
      <c r="T111" s="2632" t="s">
        <v>10</v>
      </c>
      <c r="U111" s="2632" t="s">
        <v>10</v>
      </c>
      <c r="V111" s="2632" t="s">
        <v>10</v>
      </c>
      <c r="W111" s="2632" t="s">
        <v>10</v>
      </c>
      <c r="X111" s="2632" t="s">
        <v>10</v>
      </c>
      <c r="Y111" s="2632" t="s">
        <v>10</v>
      </c>
      <c r="Z111" s="2632" t="s">
        <v>10</v>
      </c>
      <c r="AA111" s="2632" t="s">
        <v>10</v>
      </c>
      <c r="AB111" s="2942" t="s">
        <v>10</v>
      </c>
      <c r="AC111" s="2942" t="s">
        <v>10</v>
      </c>
      <c r="AD111" s="2942" t="s">
        <v>10</v>
      </c>
      <c r="AE111" s="81">
        <v>7.5750000000000002</v>
      </c>
      <c r="AF111" s="2632" t="s">
        <v>10</v>
      </c>
      <c r="AG111" s="2942" t="s">
        <v>10</v>
      </c>
      <c r="AH111" s="2942" t="s">
        <v>10</v>
      </c>
      <c r="AI111" s="2942" t="s">
        <v>10</v>
      </c>
      <c r="AJ111" s="2565" t="s">
        <v>10</v>
      </c>
      <c r="AK111" s="2565" t="s">
        <v>10</v>
      </c>
      <c r="AL111" s="2945" t="s">
        <v>10</v>
      </c>
      <c r="AM111" s="2565" t="s">
        <v>10</v>
      </c>
      <c r="AN111" s="2565" t="s">
        <v>10</v>
      </c>
      <c r="AO111" s="2936" t="s">
        <v>10</v>
      </c>
      <c r="AP111" s="3015"/>
      <c r="AQ111" s="3015"/>
      <c r="AR111" s="3015"/>
      <c r="AS111" s="3015"/>
      <c r="AT111" s="3015"/>
      <c r="AU111" s="3015"/>
      <c r="AV111" s="3015"/>
      <c r="AW111" s="3015"/>
      <c r="AX111" s="3015"/>
      <c r="AY111" s="3015"/>
      <c r="AZ111" s="3015"/>
      <c r="BA111" s="3015"/>
      <c r="BB111" s="3015"/>
      <c r="BC111" s="3015"/>
      <c r="BD111" s="3015"/>
      <c r="BE111" s="3015"/>
      <c r="BF111" s="3015"/>
      <c r="BG111" s="3015"/>
      <c r="BH111" s="3015"/>
      <c r="BI111" s="3015"/>
      <c r="BJ111" s="3015"/>
      <c r="BK111" s="3015"/>
      <c r="BL111" s="3015"/>
      <c r="BM111" s="3015"/>
      <c r="BN111" s="3015"/>
      <c r="BO111" s="3015"/>
      <c r="BP111" s="3015"/>
      <c r="BQ111" s="3015"/>
      <c r="BR111" s="3015"/>
      <c r="BS111" s="3015"/>
      <c r="BT111" s="3015"/>
      <c r="BU111" s="3015"/>
      <c r="BV111" s="3015"/>
      <c r="BW111" s="3015"/>
      <c r="BX111" s="3015"/>
      <c r="BY111" s="3015"/>
      <c r="BZ111" s="3015"/>
      <c r="CA111" s="3015"/>
      <c r="CB111" s="3015"/>
      <c r="CC111" s="3015"/>
      <c r="CD111" s="3015"/>
      <c r="CE111" s="3015"/>
      <c r="CF111" s="3015"/>
      <c r="CG111" s="3015"/>
    </row>
    <row r="112" spans="1:85" s="3016" customFormat="1" x14ac:dyDescent="0.35">
      <c r="A112" s="2566"/>
      <c r="B112" s="2602" t="s">
        <v>652</v>
      </c>
      <c r="C112" s="2937" t="s">
        <v>10</v>
      </c>
      <c r="D112" s="2603" t="s">
        <v>10</v>
      </c>
      <c r="E112" s="2603" t="s">
        <v>10</v>
      </c>
      <c r="F112" s="2603" t="s">
        <v>10</v>
      </c>
      <c r="G112" s="2603" t="s">
        <v>10</v>
      </c>
      <c r="H112" s="2603" t="s">
        <v>10</v>
      </c>
      <c r="I112" s="2603" t="s">
        <v>10</v>
      </c>
      <c r="J112" s="2603" t="s">
        <v>10</v>
      </c>
      <c r="K112" s="2603" t="s">
        <v>10</v>
      </c>
      <c r="L112" s="2603" t="s">
        <v>10</v>
      </c>
      <c r="M112" s="2603" t="s">
        <v>10</v>
      </c>
      <c r="N112" s="2603" t="s">
        <v>10</v>
      </c>
      <c r="O112" s="2603" t="s">
        <v>10</v>
      </c>
      <c r="P112" s="2603" t="s">
        <v>10</v>
      </c>
      <c r="Q112" s="2603" t="s">
        <v>10</v>
      </c>
      <c r="R112" s="2603" t="s">
        <v>10</v>
      </c>
      <c r="S112" s="2603" t="s">
        <v>10</v>
      </c>
      <c r="T112" s="2603" t="s">
        <v>10</v>
      </c>
      <c r="U112" s="2603" t="s">
        <v>10</v>
      </c>
      <c r="V112" s="2603" t="s">
        <v>10</v>
      </c>
      <c r="W112" s="2603" t="s">
        <v>10</v>
      </c>
      <c r="X112" s="2603" t="s">
        <v>10</v>
      </c>
      <c r="Y112" s="2603" t="s">
        <v>10</v>
      </c>
      <c r="Z112" s="2603" t="s">
        <v>10</v>
      </c>
      <c r="AA112" s="2603" t="s">
        <v>10</v>
      </c>
      <c r="AB112" s="2565" t="s">
        <v>10</v>
      </c>
      <c r="AC112" s="2565" t="s">
        <v>10</v>
      </c>
      <c r="AD112" s="2565" t="s">
        <v>10</v>
      </c>
      <c r="AE112" s="81">
        <v>42.07</v>
      </c>
      <c r="AF112" s="2603" t="s">
        <v>10</v>
      </c>
      <c r="AG112" s="2565" t="s">
        <v>10</v>
      </c>
      <c r="AH112" s="2565" t="s">
        <v>10</v>
      </c>
      <c r="AI112" s="2565" t="s">
        <v>10</v>
      </c>
      <c r="AJ112" s="2565" t="s">
        <v>10</v>
      </c>
      <c r="AK112" s="2565" t="s">
        <v>10</v>
      </c>
      <c r="AL112" s="2565" t="s">
        <v>10</v>
      </c>
      <c r="AM112" s="2565" t="s">
        <v>10</v>
      </c>
      <c r="AN112" s="2565" t="s">
        <v>10</v>
      </c>
      <c r="AO112" s="2936" t="s">
        <v>10</v>
      </c>
      <c r="AP112" s="3015"/>
      <c r="AQ112" s="3015"/>
      <c r="AR112" s="3015"/>
      <c r="AS112" s="3015"/>
      <c r="AT112" s="3015"/>
      <c r="AU112" s="3015"/>
      <c r="AV112" s="3015"/>
      <c r="AW112" s="3015"/>
      <c r="AX112" s="3015"/>
      <c r="AY112" s="3015"/>
      <c r="AZ112" s="3015"/>
      <c r="BA112" s="3015"/>
      <c r="BB112" s="3015"/>
      <c r="BC112" s="3015"/>
      <c r="BD112" s="3015"/>
      <c r="BE112" s="3015"/>
      <c r="BF112" s="3015"/>
      <c r="BG112" s="3015"/>
      <c r="BH112" s="3015"/>
      <c r="BI112" s="3015"/>
      <c r="BJ112" s="3015"/>
      <c r="BK112" s="3015"/>
      <c r="BL112" s="3015"/>
      <c r="BM112" s="3015"/>
      <c r="BN112" s="3015"/>
      <c r="BO112" s="3015"/>
      <c r="BP112" s="3015"/>
      <c r="BQ112" s="3015"/>
      <c r="BR112" s="3015"/>
      <c r="BS112" s="3015"/>
      <c r="BT112" s="3015"/>
      <c r="BU112" s="3015"/>
      <c r="BV112" s="3015"/>
      <c r="BW112" s="3015"/>
      <c r="BX112" s="3015"/>
      <c r="BY112" s="3015"/>
      <c r="BZ112" s="3015"/>
      <c r="CA112" s="3015"/>
      <c r="CB112" s="3015"/>
      <c r="CC112" s="3015"/>
      <c r="CD112" s="3015"/>
      <c r="CE112" s="3015"/>
      <c r="CF112" s="3015"/>
      <c r="CG112" s="3015"/>
    </row>
    <row r="113" spans="1:85" s="3016" customFormat="1" x14ac:dyDescent="0.35">
      <c r="A113" s="2566"/>
      <c r="B113" s="2786" t="s">
        <v>441</v>
      </c>
      <c r="C113" s="3018" t="s">
        <v>10</v>
      </c>
      <c r="D113" s="2607" t="s">
        <v>10</v>
      </c>
      <c r="E113" s="2607" t="s">
        <v>10</v>
      </c>
      <c r="F113" s="2607" t="s">
        <v>10</v>
      </c>
      <c r="G113" s="2607" t="s">
        <v>10</v>
      </c>
      <c r="H113" s="2607" t="s">
        <v>10</v>
      </c>
      <c r="I113" s="2607" t="s">
        <v>10</v>
      </c>
      <c r="J113" s="2607" t="s">
        <v>10</v>
      </c>
      <c r="K113" s="2607" t="s">
        <v>10</v>
      </c>
      <c r="L113" s="2607" t="s">
        <v>10</v>
      </c>
      <c r="M113" s="2607" t="s">
        <v>10</v>
      </c>
      <c r="N113" s="2607" t="s">
        <v>10</v>
      </c>
      <c r="O113" s="2607" t="s">
        <v>10</v>
      </c>
      <c r="P113" s="2607" t="s">
        <v>10</v>
      </c>
      <c r="Q113" s="2607" t="s">
        <v>10</v>
      </c>
      <c r="R113" s="2607" t="s">
        <v>10</v>
      </c>
      <c r="S113" s="2607" t="s">
        <v>10</v>
      </c>
      <c r="T113" s="2607" t="s">
        <v>10</v>
      </c>
      <c r="U113" s="2607" t="s">
        <v>10</v>
      </c>
      <c r="V113" s="2607" t="s">
        <v>10</v>
      </c>
      <c r="W113" s="2607" t="s">
        <v>10</v>
      </c>
      <c r="X113" s="2607" t="s">
        <v>10</v>
      </c>
      <c r="Y113" s="2607" t="s">
        <v>10</v>
      </c>
      <c r="Z113" s="2607" t="s">
        <v>10</v>
      </c>
      <c r="AA113" s="2607" t="s">
        <v>10</v>
      </c>
      <c r="AB113" s="2817" t="s">
        <v>10</v>
      </c>
      <c r="AC113" s="2817" t="s">
        <v>10</v>
      </c>
      <c r="AD113" s="2817" t="s">
        <v>10</v>
      </c>
      <c r="AE113" s="81">
        <v>50.354999999999997</v>
      </c>
      <c r="AF113" s="2607" t="s">
        <v>10</v>
      </c>
      <c r="AG113" s="2817" t="s">
        <v>10</v>
      </c>
      <c r="AH113" s="2817" t="s">
        <v>10</v>
      </c>
      <c r="AI113" s="2817" t="s">
        <v>10</v>
      </c>
      <c r="AJ113" s="2817" t="s">
        <v>10</v>
      </c>
      <c r="AK113" s="2817" t="s">
        <v>10</v>
      </c>
      <c r="AL113" s="2636" t="s">
        <v>10</v>
      </c>
      <c r="AM113" s="2636" t="s">
        <v>10</v>
      </c>
      <c r="AN113" s="2636" t="s">
        <v>10</v>
      </c>
      <c r="AO113" s="2938" t="s">
        <v>10</v>
      </c>
      <c r="AP113" s="3015"/>
      <c r="AQ113" s="3015"/>
      <c r="AR113" s="3015"/>
      <c r="AS113" s="3015"/>
      <c r="AT113" s="3015"/>
      <c r="AU113" s="3015"/>
      <c r="AV113" s="3015"/>
      <c r="AW113" s="3015"/>
      <c r="AX113" s="3015"/>
      <c r="AY113" s="3015"/>
      <c r="AZ113" s="3015"/>
      <c r="BA113" s="3015"/>
      <c r="BB113" s="3015"/>
      <c r="BC113" s="3015"/>
      <c r="BD113" s="3015"/>
      <c r="BE113" s="3015"/>
      <c r="BF113" s="3015"/>
      <c r="BG113" s="3015"/>
      <c r="BH113" s="3015"/>
      <c r="BI113" s="3015"/>
      <c r="BJ113" s="3015"/>
      <c r="BK113" s="3015"/>
      <c r="BL113" s="3015"/>
      <c r="BM113" s="3015"/>
      <c r="BN113" s="3015"/>
      <c r="BO113" s="3015"/>
      <c r="BP113" s="3015"/>
      <c r="BQ113" s="3015"/>
      <c r="BR113" s="3015"/>
      <c r="BS113" s="3015"/>
      <c r="BT113" s="3015"/>
      <c r="BU113" s="3015"/>
      <c r="BV113" s="3015"/>
      <c r="BW113" s="3015"/>
      <c r="BX113" s="3015"/>
      <c r="BY113" s="3015"/>
      <c r="BZ113" s="3015"/>
      <c r="CA113" s="3015"/>
      <c r="CB113" s="3015"/>
      <c r="CC113" s="3015"/>
      <c r="CD113" s="3015"/>
      <c r="CE113" s="3015"/>
      <c r="CF113" s="3015"/>
      <c r="CG113" s="3015"/>
    </row>
    <row r="114" spans="1:85" s="3016" customFormat="1" ht="4" customHeight="1" x14ac:dyDescent="0.35">
      <c r="A114" s="2751"/>
      <c r="B114" s="2638"/>
      <c r="C114" s="2603"/>
      <c r="D114" s="2603"/>
      <c r="E114" s="2603"/>
      <c r="F114" s="2603"/>
      <c r="G114" s="2603"/>
      <c r="H114" s="2603"/>
      <c r="I114" s="2603"/>
      <c r="J114" s="2603"/>
      <c r="K114" s="2603"/>
      <c r="L114" s="2603"/>
      <c r="M114" s="2603"/>
      <c r="N114" s="2603"/>
      <c r="O114" s="2603"/>
      <c r="P114" s="2603"/>
      <c r="Q114" s="2603"/>
      <c r="R114" s="2603"/>
      <c r="S114" s="2603"/>
      <c r="T114" s="2603"/>
      <c r="U114" s="2603"/>
      <c r="V114" s="2603"/>
      <c r="W114" s="2603"/>
      <c r="X114" s="2603"/>
      <c r="Y114" s="2603"/>
      <c r="Z114" s="2603"/>
      <c r="AA114" s="2603"/>
      <c r="AB114" s="2565"/>
      <c r="AC114" s="2643"/>
      <c r="AD114" s="2751"/>
      <c r="AE114" s="2752"/>
      <c r="AF114" s="2751"/>
      <c r="AG114" s="2752"/>
      <c r="AH114" s="2752"/>
      <c r="AI114" s="2752"/>
      <c r="AJ114" s="2752"/>
      <c r="AK114" s="2752"/>
      <c r="AL114" s="2640"/>
      <c r="AM114" s="2640"/>
      <c r="AN114" s="2640"/>
      <c r="AO114" s="2640"/>
      <c r="AP114" s="3015"/>
      <c r="AQ114" s="3015"/>
      <c r="AR114" s="3015"/>
      <c r="AS114" s="3015"/>
      <c r="AT114" s="3015"/>
      <c r="AU114" s="3015"/>
      <c r="AV114" s="3015"/>
      <c r="AW114" s="3015"/>
      <c r="AX114" s="3015"/>
      <c r="AY114" s="3015"/>
      <c r="AZ114" s="3015"/>
      <c r="BA114" s="3015"/>
      <c r="BB114" s="3015"/>
      <c r="BC114" s="3015"/>
      <c r="BD114" s="3015"/>
      <c r="BE114" s="3015"/>
      <c r="BF114" s="3015"/>
      <c r="BG114" s="3015"/>
      <c r="BH114" s="3015"/>
      <c r="BI114" s="3015"/>
      <c r="BJ114" s="3015"/>
      <c r="BK114" s="3015"/>
      <c r="BL114" s="3015"/>
      <c r="BM114" s="3015"/>
      <c r="BN114" s="3015"/>
      <c r="BO114" s="3015"/>
      <c r="BP114" s="3015"/>
      <c r="BQ114" s="3015"/>
      <c r="BR114" s="3015"/>
      <c r="BS114" s="3015"/>
      <c r="BT114" s="3015"/>
      <c r="BU114" s="3015"/>
      <c r="BV114" s="3015"/>
      <c r="BW114" s="3015"/>
      <c r="BX114" s="3015"/>
      <c r="BY114" s="3015"/>
      <c r="BZ114" s="3015"/>
      <c r="CA114" s="3015"/>
      <c r="CB114" s="3015"/>
      <c r="CC114" s="3015"/>
      <c r="CD114" s="3015"/>
      <c r="CE114" s="3015"/>
      <c r="CF114" s="3015"/>
      <c r="CG114" s="3015"/>
    </row>
    <row r="115" spans="1:85" s="3016" customFormat="1" x14ac:dyDescent="0.3">
      <c r="A115" s="2751"/>
      <c r="B115" s="3332" t="s">
        <v>794</v>
      </c>
      <c r="C115" s="3332"/>
      <c r="D115" s="3332"/>
      <c r="E115" s="3332"/>
      <c r="F115" s="3332"/>
      <c r="G115" s="3332"/>
      <c r="H115" s="3332">
        <v>57.877000000000002</v>
      </c>
      <c r="I115" s="3332"/>
      <c r="J115" s="3332"/>
      <c r="K115" s="3332"/>
      <c r="L115" s="3332"/>
      <c r="M115" s="3332"/>
      <c r="N115" s="3332"/>
      <c r="O115" s="3332"/>
      <c r="P115" s="3332"/>
      <c r="Q115" s="3332"/>
      <c r="R115" s="3332"/>
      <c r="S115" s="3019"/>
      <c r="T115" s="3019"/>
      <c r="U115" s="3019"/>
      <c r="V115" s="3019"/>
      <c r="W115" s="3019"/>
      <c r="X115" s="3019"/>
      <c r="Y115" s="3019"/>
      <c r="Z115" s="3019"/>
      <c r="AA115" s="2597"/>
      <c r="AB115" s="2565"/>
      <c r="AC115" s="2643"/>
      <c r="AD115" s="2751"/>
      <c r="AE115" s="2752"/>
      <c r="AF115" s="2751"/>
      <c r="AG115" s="2752"/>
      <c r="AH115" s="2752"/>
      <c r="AI115" s="2752"/>
      <c r="AJ115" s="2752"/>
      <c r="AK115" s="2752"/>
      <c r="AL115" s="2640"/>
      <c r="AM115" s="2640"/>
      <c r="AN115" s="2640"/>
      <c r="AO115" s="2640"/>
      <c r="AP115" s="3015"/>
      <c r="AQ115" s="3015"/>
      <c r="AR115" s="3015"/>
      <c r="AS115" s="3015"/>
      <c r="AT115" s="3015"/>
      <c r="AU115" s="3015"/>
      <c r="AV115" s="3015"/>
      <c r="AW115" s="3015"/>
      <c r="AX115" s="3015"/>
      <c r="AY115" s="3015"/>
      <c r="AZ115" s="3015"/>
      <c r="BA115" s="3015"/>
      <c r="BB115" s="3015"/>
      <c r="BC115" s="3015"/>
      <c r="BD115" s="3015"/>
      <c r="BE115" s="3015"/>
      <c r="BF115" s="3015"/>
      <c r="BG115" s="3015"/>
      <c r="BH115" s="3015"/>
      <c r="BI115" s="3015"/>
      <c r="BJ115" s="3015"/>
      <c r="BK115" s="3015"/>
      <c r="BL115" s="3015"/>
      <c r="BM115" s="3015"/>
      <c r="BN115" s="3015"/>
      <c r="BO115" s="3015"/>
      <c r="BP115" s="3015"/>
      <c r="BQ115" s="3015"/>
      <c r="BR115" s="3015"/>
      <c r="BS115" s="3015"/>
      <c r="BT115" s="3015"/>
      <c r="BU115" s="3015"/>
      <c r="BV115" s="3015"/>
      <c r="BW115" s="3015"/>
      <c r="BX115" s="3015"/>
      <c r="BY115" s="3015"/>
      <c r="BZ115" s="3015"/>
      <c r="CA115" s="3015"/>
      <c r="CB115" s="3015"/>
      <c r="CC115" s="3015"/>
      <c r="CD115" s="3015"/>
      <c r="CE115" s="3015"/>
      <c r="CF115" s="3015"/>
      <c r="CG115" s="3015"/>
    </row>
    <row r="116" spans="1:85" s="3016" customFormat="1" ht="43" customHeight="1" x14ac:dyDescent="0.35">
      <c r="A116" s="2752"/>
      <c r="B116" s="2752"/>
      <c r="C116" s="2752"/>
      <c r="D116" s="2752"/>
      <c r="E116" s="2752"/>
      <c r="F116" s="2752"/>
      <c r="G116" s="2752"/>
      <c r="H116" s="2775"/>
      <c r="I116" s="2757"/>
      <c r="J116" s="2776"/>
      <c r="K116" s="2777"/>
      <c r="L116" s="2778"/>
      <c r="M116" s="2779"/>
      <c r="N116" s="2780"/>
      <c r="O116" s="2781"/>
      <c r="P116" s="2782"/>
      <c r="Q116" s="2783"/>
      <c r="R116" s="2757"/>
      <c r="S116" s="2753"/>
      <c r="T116" s="2754"/>
      <c r="U116" s="2755"/>
      <c r="V116" s="2756"/>
      <c r="W116" s="2756"/>
      <c r="X116" s="2756"/>
      <c r="Y116" s="2752"/>
      <c r="Z116" s="2559"/>
      <c r="AA116" s="2559"/>
      <c r="AB116" s="2762"/>
      <c r="AC116" s="2762"/>
      <c r="AD116" s="2762"/>
      <c r="AE116" s="2762"/>
      <c r="AF116" s="2762"/>
      <c r="AG116" s="2752"/>
      <c r="AH116" s="2752"/>
      <c r="AI116" s="2752"/>
      <c r="AJ116" s="2752"/>
      <c r="AK116" s="2752"/>
      <c r="AL116" s="2640"/>
      <c r="AM116" s="2640"/>
      <c r="AN116" s="2640"/>
      <c r="AO116" s="2640"/>
      <c r="AP116" s="3015"/>
      <c r="AQ116" s="3015"/>
      <c r="AR116" s="3015"/>
      <c r="AS116" s="3015"/>
      <c r="AT116" s="3015"/>
      <c r="AU116" s="3015"/>
      <c r="AV116" s="3015"/>
      <c r="AW116" s="3015"/>
      <c r="AX116" s="3015"/>
      <c r="AY116" s="3015"/>
      <c r="AZ116" s="3015"/>
      <c r="BA116" s="3015"/>
      <c r="BB116" s="3015"/>
      <c r="BC116" s="3015"/>
      <c r="BD116" s="3015"/>
      <c r="BE116" s="3015"/>
      <c r="BF116" s="3015"/>
      <c r="BG116" s="3015"/>
      <c r="BH116" s="3015"/>
      <c r="BI116" s="3015"/>
      <c r="BJ116" s="3015"/>
      <c r="BK116" s="3015"/>
      <c r="BL116" s="3015"/>
      <c r="BM116" s="3015"/>
      <c r="BN116" s="3015"/>
      <c r="BO116" s="3015"/>
      <c r="BP116" s="3015"/>
      <c r="BQ116" s="3015"/>
      <c r="BR116" s="3015"/>
      <c r="BS116" s="3015"/>
      <c r="BT116" s="3015"/>
      <c r="BU116" s="3015"/>
      <c r="BV116" s="3015"/>
      <c r="BW116" s="3015"/>
      <c r="BX116" s="3015"/>
      <c r="BY116" s="3015"/>
      <c r="BZ116" s="3015"/>
      <c r="CA116" s="3015"/>
      <c r="CB116" s="3015"/>
      <c r="CC116" s="3015"/>
      <c r="CD116" s="3015"/>
      <c r="CE116" s="3015"/>
      <c r="CF116" s="3015"/>
      <c r="CG116" s="3015"/>
    </row>
    <row r="117" spans="1:85" s="2654" customFormat="1" ht="63" customHeight="1" x14ac:dyDescent="0.35">
      <c r="A117" s="2649" t="s">
        <v>906</v>
      </c>
      <c r="B117" s="3333" t="s">
        <v>802</v>
      </c>
      <c r="C117" s="3334"/>
      <c r="D117" s="3334"/>
      <c r="E117" s="3334"/>
      <c r="F117" s="3334"/>
      <c r="G117" s="3334"/>
      <c r="H117" s="3334"/>
      <c r="I117" s="3334"/>
      <c r="J117" s="3334"/>
      <c r="K117" s="3334"/>
      <c r="L117" s="3334"/>
      <c r="M117" s="3334"/>
      <c r="N117" s="3334"/>
      <c r="O117" s="3334"/>
      <c r="P117" s="3334"/>
      <c r="Q117" s="3334"/>
      <c r="R117" s="3334"/>
      <c r="S117" s="3334"/>
      <c r="T117" s="3334"/>
      <c r="U117" s="3334"/>
      <c r="V117" s="3334"/>
      <c r="W117" s="3334"/>
      <c r="X117" s="3334"/>
      <c r="Y117" s="3334"/>
      <c r="Z117" s="3334"/>
      <c r="AA117" s="3334"/>
      <c r="AB117" s="2653"/>
      <c r="AC117" s="2653"/>
      <c r="AD117" s="2653"/>
      <c r="AE117" s="2653"/>
      <c r="AF117" s="2653"/>
      <c r="AG117" s="2650"/>
      <c r="AH117" s="2650"/>
      <c r="AI117" s="2650"/>
      <c r="AJ117" s="2650"/>
      <c r="AK117" s="2652"/>
      <c r="AL117" s="523"/>
      <c r="AM117" s="523"/>
      <c r="AN117" s="523"/>
      <c r="AO117" s="2932"/>
      <c r="AP117" s="2994"/>
      <c r="AQ117" s="2994"/>
      <c r="AR117" s="2994"/>
      <c r="AS117" s="2994"/>
      <c r="AT117" s="2994"/>
      <c r="AU117" s="2994"/>
      <c r="AV117" s="2994"/>
      <c r="AW117" s="2994"/>
      <c r="AX117" s="2994"/>
      <c r="AY117" s="2994"/>
      <c r="AZ117" s="2994"/>
      <c r="BA117" s="2994"/>
      <c r="BB117" s="2994"/>
      <c r="BC117" s="2994"/>
      <c r="BD117" s="2994"/>
      <c r="BE117" s="2994"/>
      <c r="BF117" s="2994"/>
      <c r="BG117" s="2994"/>
      <c r="BH117" s="2994"/>
      <c r="BI117" s="2994"/>
      <c r="BJ117" s="2994"/>
      <c r="BK117" s="2994"/>
      <c r="BL117" s="2994"/>
      <c r="BM117" s="2994"/>
      <c r="BN117" s="2994"/>
      <c r="BO117" s="2994"/>
      <c r="BP117" s="2994"/>
      <c r="BQ117" s="2994"/>
      <c r="BR117" s="2994"/>
      <c r="BS117" s="2994"/>
      <c r="BT117" s="2994"/>
      <c r="BU117" s="2994"/>
      <c r="BV117" s="2994"/>
      <c r="BW117" s="2994"/>
      <c r="BX117" s="2994"/>
      <c r="BY117" s="2994"/>
      <c r="BZ117" s="2994"/>
      <c r="CA117" s="2994"/>
      <c r="CB117" s="2994"/>
      <c r="CC117" s="2994"/>
      <c r="CD117" s="2994"/>
      <c r="CE117" s="2994"/>
      <c r="CF117" s="2994"/>
      <c r="CG117" s="2994"/>
    </row>
    <row r="118" spans="1:85" s="3016" customFormat="1" ht="46.5" x14ac:dyDescent="0.35">
      <c r="A118" s="2627"/>
      <c r="B118" s="2881" t="s">
        <v>54</v>
      </c>
      <c r="C118" s="2628" t="s">
        <v>6</v>
      </c>
      <c r="D118" s="2628" t="s">
        <v>7</v>
      </c>
      <c r="E118" s="2628" t="s">
        <v>8</v>
      </c>
      <c r="F118" s="2629" t="s">
        <v>123</v>
      </c>
      <c r="G118" s="2590" t="s">
        <v>160</v>
      </c>
      <c r="H118" s="2590" t="s">
        <v>194</v>
      </c>
      <c r="I118" s="2590" t="s">
        <v>202</v>
      </c>
      <c r="J118" s="2590" t="s">
        <v>241</v>
      </c>
      <c r="K118" s="2590" t="s">
        <v>273</v>
      </c>
      <c r="L118" s="2590" t="s">
        <v>284</v>
      </c>
      <c r="M118" s="2590" t="s">
        <v>322</v>
      </c>
      <c r="N118" s="2590" t="s">
        <v>342</v>
      </c>
      <c r="O118" s="2590" t="s">
        <v>356</v>
      </c>
      <c r="P118" s="2590" t="s">
        <v>384</v>
      </c>
      <c r="Q118" s="2590" t="s">
        <v>493</v>
      </c>
      <c r="R118" s="2590" t="s">
        <v>535</v>
      </c>
      <c r="S118" s="2590" t="s">
        <v>541</v>
      </c>
      <c r="T118" s="2590" t="s">
        <v>545</v>
      </c>
      <c r="U118" s="2590" t="s">
        <v>578</v>
      </c>
      <c r="V118" s="2590" t="s">
        <v>586</v>
      </c>
      <c r="W118" s="2590" t="s">
        <v>633</v>
      </c>
      <c r="X118" s="2590" t="s">
        <v>646</v>
      </c>
      <c r="Y118" s="2590" t="s">
        <v>647</v>
      </c>
      <c r="Z118" s="2590" t="s">
        <v>668</v>
      </c>
      <c r="AA118" s="2590" t="s">
        <v>671</v>
      </c>
      <c r="AB118" s="2590" t="s">
        <v>688</v>
      </c>
      <c r="AC118" s="2590" t="s">
        <v>689</v>
      </c>
      <c r="AD118" s="2590" t="s">
        <v>735</v>
      </c>
      <c r="AE118" s="2590" t="s">
        <v>776</v>
      </c>
      <c r="AF118" s="2590" t="s">
        <v>811</v>
      </c>
      <c r="AG118" s="2590" t="s">
        <v>1055</v>
      </c>
      <c r="AH118" s="2590" t="s">
        <v>1072</v>
      </c>
      <c r="AI118" s="2590" t="s">
        <v>1075</v>
      </c>
      <c r="AJ118" s="2590" t="s">
        <v>1117</v>
      </c>
      <c r="AK118" s="2591" t="s">
        <v>1162</v>
      </c>
      <c r="AL118" s="2593" t="s">
        <v>1176</v>
      </c>
      <c r="AM118" s="2593" t="s">
        <v>1211</v>
      </c>
      <c r="AN118" s="3053" t="s">
        <v>1297</v>
      </c>
      <c r="AO118" s="2630" t="s">
        <v>1328</v>
      </c>
      <c r="AP118" s="3015"/>
      <c r="AQ118" s="3015"/>
      <c r="AR118" s="3015"/>
      <c r="AS118" s="3015"/>
      <c r="AT118" s="3015"/>
      <c r="AU118" s="3015"/>
      <c r="AV118" s="3015"/>
      <c r="AW118" s="3015"/>
      <c r="AX118" s="3015"/>
      <c r="AY118" s="3015"/>
      <c r="AZ118" s="3015"/>
      <c r="BA118" s="3015"/>
      <c r="BB118" s="3015"/>
      <c r="BC118" s="3015"/>
      <c r="BD118" s="3015"/>
      <c r="BE118" s="3015"/>
      <c r="BF118" s="3015"/>
      <c r="BG118" s="3015"/>
      <c r="BH118" s="3015"/>
      <c r="BI118" s="3015"/>
      <c r="BJ118" s="3015"/>
      <c r="BK118" s="3015"/>
      <c r="BL118" s="3015"/>
      <c r="BM118" s="3015"/>
      <c r="BN118" s="3015"/>
      <c r="BO118" s="3015"/>
      <c r="BP118" s="3015"/>
      <c r="BQ118" s="3015"/>
      <c r="BR118" s="3015"/>
      <c r="BS118" s="3015"/>
      <c r="BT118" s="3015"/>
      <c r="BU118" s="3015"/>
      <c r="BV118" s="3015"/>
      <c r="BW118" s="3015"/>
      <c r="BX118" s="3015"/>
      <c r="BY118" s="3015"/>
      <c r="BZ118" s="3015"/>
      <c r="CA118" s="3015"/>
      <c r="CB118" s="3015"/>
      <c r="CC118" s="3015"/>
      <c r="CD118" s="3015"/>
      <c r="CE118" s="3015"/>
      <c r="CF118" s="3015"/>
      <c r="CG118" s="3015"/>
    </row>
    <row r="119" spans="1:85" s="3016" customFormat="1" x14ac:dyDescent="0.35">
      <c r="A119" s="2566"/>
      <c r="B119" s="2786" t="s">
        <v>796</v>
      </c>
      <c r="C119" s="3018" t="s">
        <v>10</v>
      </c>
      <c r="D119" s="2607" t="s">
        <v>10</v>
      </c>
      <c r="E119" s="2607" t="s">
        <v>10</v>
      </c>
      <c r="F119" s="2607" t="s">
        <v>10</v>
      </c>
      <c r="G119" s="2607" t="s">
        <v>10</v>
      </c>
      <c r="H119" s="2607" t="s">
        <v>10</v>
      </c>
      <c r="I119" s="2607" t="s">
        <v>10</v>
      </c>
      <c r="J119" s="2607" t="s">
        <v>10</v>
      </c>
      <c r="K119" s="2607" t="s">
        <v>10</v>
      </c>
      <c r="L119" s="2607" t="s">
        <v>10</v>
      </c>
      <c r="M119" s="2607" t="s">
        <v>10</v>
      </c>
      <c r="N119" s="2607" t="s">
        <v>10</v>
      </c>
      <c r="O119" s="2607" t="s">
        <v>10</v>
      </c>
      <c r="P119" s="2607" t="s">
        <v>10</v>
      </c>
      <c r="Q119" s="2607" t="s">
        <v>10</v>
      </c>
      <c r="R119" s="2607" t="s">
        <v>10</v>
      </c>
      <c r="S119" s="2607" t="s">
        <v>10</v>
      </c>
      <c r="T119" s="2607" t="s">
        <v>10</v>
      </c>
      <c r="U119" s="2607" t="s">
        <v>10</v>
      </c>
      <c r="V119" s="2607" t="s">
        <v>10</v>
      </c>
      <c r="W119" s="2607" t="s">
        <v>10</v>
      </c>
      <c r="X119" s="2607" t="s">
        <v>10</v>
      </c>
      <c r="Y119" s="2607" t="s">
        <v>10</v>
      </c>
      <c r="Z119" s="2607" t="s">
        <v>10</v>
      </c>
      <c r="AA119" s="2607" t="s">
        <v>10</v>
      </c>
      <c r="AB119" s="2817" t="s">
        <v>10</v>
      </c>
      <c r="AC119" s="2817" t="s">
        <v>10</v>
      </c>
      <c r="AD119" s="2817" t="s">
        <v>10</v>
      </c>
      <c r="AE119" s="81">
        <v>-3.343</v>
      </c>
      <c r="AF119" s="2823" t="s">
        <v>10</v>
      </c>
      <c r="AG119" s="3010" t="s">
        <v>10</v>
      </c>
      <c r="AH119" s="3010" t="s">
        <v>10</v>
      </c>
      <c r="AI119" s="3010" t="s">
        <v>10</v>
      </c>
      <c r="AJ119" s="2490" t="s">
        <v>10</v>
      </c>
      <c r="AK119" s="2490" t="s">
        <v>10</v>
      </c>
      <c r="AL119" s="3012" t="s">
        <v>10</v>
      </c>
      <c r="AM119" s="3013" t="s">
        <v>10</v>
      </c>
      <c r="AN119" s="2636" t="s">
        <v>10</v>
      </c>
      <c r="AO119" s="2938" t="s">
        <v>10</v>
      </c>
      <c r="AP119" s="3015"/>
      <c r="AQ119" s="3015"/>
      <c r="AR119" s="3015"/>
      <c r="AS119" s="3015"/>
      <c r="AT119" s="3015"/>
      <c r="AU119" s="3015"/>
      <c r="AV119" s="3015"/>
      <c r="AW119" s="3015"/>
      <c r="AX119" s="3015"/>
      <c r="AY119" s="3015"/>
      <c r="AZ119" s="3015"/>
      <c r="BA119" s="3015"/>
      <c r="BB119" s="3015"/>
      <c r="BC119" s="3015"/>
      <c r="BD119" s="3015"/>
      <c r="BE119" s="3015"/>
      <c r="BF119" s="3015"/>
      <c r="BG119" s="3015"/>
      <c r="BH119" s="3015"/>
      <c r="BI119" s="3015"/>
      <c r="BJ119" s="3015"/>
      <c r="BK119" s="3015"/>
      <c r="BL119" s="3015"/>
      <c r="BM119" s="3015"/>
      <c r="BN119" s="3015"/>
      <c r="BO119" s="3015"/>
      <c r="BP119" s="3015"/>
      <c r="BQ119" s="3015"/>
      <c r="BR119" s="3015"/>
      <c r="BS119" s="3015"/>
      <c r="BT119" s="3015"/>
      <c r="BU119" s="3015"/>
      <c r="BV119" s="3015"/>
      <c r="BW119" s="3015"/>
      <c r="BX119" s="3015"/>
      <c r="BY119" s="3015"/>
      <c r="BZ119" s="3015"/>
      <c r="CA119" s="3015"/>
      <c r="CB119" s="3015"/>
      <c r="CC119" s="3015"/>
      <c r="CD119" s="3015"/>
      <c r="CE119" s="3015"/>
      <c r="CF119" s="3015"/>
      <c r="CG119" s="3015"/>
    </row>
    <row r="120" spans="1:85" s="3016" customFormat="1" ht="4" customHeight="1" x14ac:dyDescent="0.35">
      <c r="A120" s="2751"/>
      <c r="B120" s="2638"/>
      <c r="C120" s="2603"/>
      <c r="D120" s="2603"/>
      <c r="E120" s="2603"/>
      <c r="F120" s="2603"/>
      <c r="G120" s="2603"/>
      <c r="H120" s="2603"/>
      <c r="I120" s="2603"/>
      <c r="J120" s="2603"/>
      <c r="K120" s="2603"/>
      <c r="L120" s="2603"/>
      <c r="M120" s="2603"/>
      <c r="N120" s="2603"/>
      <c r="O120" s="2603"/>
      <c r="P120" s="2603"/>
      <c r="Q120" s="2603"/>
      <c r="R120" s="2603"/>
      <c r="S120" s="2603"/>
      <c r="T120" s="2603"/>
      <c r="U120" s="2603"/>
      <c r="V120" s="2603"/>
      <c r="W120" s="2603"/>
      <c r="X120" s="2603"/>
      <c r="Y120" s="2603"/>
      <c r="Z120" s="2603"/>
      <c r="AA120" s="2603"/>
      <c r="AB120" s="2565"/>
      <c r="AC120" s="2643"/>
      <c r="AD120" s="2751"/>
      <c r="AE120" s="2752"/>
      <c r="AF120" s="2751"/>
      <c r="AG120" s="2751"/>
      <c r="AH120" s="2752"/>
      <c r="AI120" s="2752"/>
      <c r="AJ120" s="2752"/>
      <c r="AK120" s="2752"/>
      <c r="AL120" s="2640"/>
      <c r="AM120" s="2640"/>
      <c r="AN120" s="2640"/>
      <c r="AO120" s="2640"/>
      <c r="AP120" s="3015"/>
      <c r="AQ120" s="3015"/>
      <c r="AR120" s="3015"/>
      <c r="AS120" s="3015"/>
      <c r="AT120" s="3015"/>
      <c r="AU120" s="3015"/>
      <c r="AV120" s="3015"/>
      <c r="AW120" s="3015"/>
      <c r="AX120" s="3015"/>
      <c r="AY120" s="3015"/>
      <c r="AZ120" s="3015"/>
      <c r="BA120" s="3015"/>
      <c r="BB120" s="3015"/>
      <c r="BC120" s="3015"/>
      <c r="BD120" s="3015"/>
      <c r="BE120" s="3015"/>
      <c r="BF120" s="3015"/>
      <c r="BG120" s="3015"/>
      <c r="BH120" s="3015"/>
      <c r="BI120" s="3015"/>
      <c r="BJ120" s="3015"/>
      <c r="BK120" s="3015"/>
      <c r="BL120" s="3015"/>
      <c r="BM120" s="3015"/>
      <c r="BN120" s="3015"/>
      <c r="BO120" s="3015"/>
      <c r="BP120" s="3015"/>
      <c r="BQ120" s="3015"/>
      <c r="BR120" s="3015"/>
      <c r="BS120" s="3015"/>
      <c r="BT120" s="3015"/>
      <c r="BU120" s="3015"/>
      <c r="BV120" s="3015"/>
      <c r="BW120" s="3015"/>
      <c r="BX120" s="3015"/>
      <c r="BY120" s="3015"/>
      <c r="BZ120" s="3015"/>
      <c r="CA120" s="3015"/>
      <c r="CB120" s="3015"/>
      <c r="CC120" s="3015"/>
      <c r="CD120" s="3015"/>
      <c r="CE120" s="3015"/>
      <c r="CF120" s="3015"/>
      <c r="CG120" s="3015"/>
    </row>
    <row r="121" spans="1:85" s="3016" customFormat="1" x14ac:dyDescent="0.3">
      <c r="A121" s="2751"/>
      <c r="B121" s="3332" t="s">
        <v>798</v>
      </c>
      <c r="C121" s="3332"/>
      <c r="D121" s="3332"/>
      <c r="E121" s="3332"/>
      <c r="F121" s="3332"/>
      <c r="G121" s="3332"/>
      <c r="H121" s="3332">
        <v>57.877000000000002</v>
      </c>
      <c r="I121" s="3332"/>
      <c r="J121" s="3332"/>
      <c r="K121" s="3332"/>
      <c r="L121" s="3332"/>
      <c r="M121" s="3332"/>
      <c r="N121" s="3332"/>
      <c r="O121" s="3332"/>
      <c r="P121" s="3332"/>
      <c r="Q121" s="3332"/>
      <c r="R121" s="3332"/>
      <c r="S121" s="3019"/>
      <c r="T121" s="3019"/>
      <c r="U121" s="3019"/>
      <c r="V121" s="3019"/>
      <c r="W121" s="3019"/>
      <c r="X121" s="3019"/>
      <c r="Y121" s="3019"/>
      <c r="Z121" s="3019"/>
      <c r="AA121" s="2597"/>
      <c r="AB121" s="2565"/>
      <c r="AC121" s="2643"/>
      <c r="AD121" s="2751"/>
      <c r="AE121" s="2752"/>
      <c r="AF121" s="2751"/>
      <c r="AG121" s="2751"/>
      <c r="AH121" s="2752"/>
      <c r="AI121" s="2752"/>
      <c r="AJ121" s="2752"/>
      <c r="AK121" s="2752"/>
      <c r="AL121" s="2640"/>
      <c r="AM121" s="2640"/>
      <c r="AN121" s="2640"/>
      <c r="AO121" s="2640"/>
      <c r="AP121" s="3015"/>
      <c r="AQ121" s="3015"/>
      <c r="AR121" s="3015"/>
      <c r="AS121" s="3015"/>
      <c r="AT121" s="3015"/>
      <c r="AU121" s="3015"/>
      <c r="AV121" s="3015"/>
      <c r="AW121" s="3015"/>
      <c r="AX121" s="3015"/>
      <c r="AY121" s="3015"/>
      <c r="AZ121" s="3015"/>
      <c r="BA121" s="3015"/>
      <c r="BB121" s="3015"/>
      <c r="BC121" s="3015"/>
      <c r="BD121" s="3015"/>
      <c r="BE121" s="3015"/>
      <c r="BF121" s="3015"/>
      <c r="BG121" s="3015"/>
      <c r="BH121" s="3015"/>
      <c r="BI121" s="3015"/>
      <c r="BJ121" s="3015"/>
      <c r="BK121" s="3015"/>
      <c r="BL121" s="3015"/>
      <c r="BM121" s="3015"/>
      <c r="BN121" s="3015"/>
      <c r="BO121" s="3015"/>
      <c r="BP121" s="3015"/>
      <c r="BQ121" s="3015"/>
      <c r="BR121" s="3015"/>
      <c r="BS121" s="3015"/>
      <c r="BT121" s="3015"/>
      <c r="BU121" s="3015"/>
      <c r="BV121" s="3015"/>
      <c r="BW121" s="3015"/>
      <c r="BX121" s="3015"/>
      <c r="BY121" s="3015"/>
      <c r="BZ121" s="3015"/>
      <c r="CA121" s="3015"/>
      <c r="CB121" s="3015"/>
      <c r="CC121" s="3015"/>
      <c r="CD121" s="3015"/>
      <c r="CE121" s="3015"/>
      <c r="CF121" s="3015"/>
      <c r="CG121" s="3015"/>
    </row>
    <row r="122" spans="1:85" s="3016" customFormat="1" ht="43" customHeight="1" x14ac:dyDescent="0.35">
      <c r="A122" s="2752"/>
      <c r="B122" s="2752"/>
      <c r="C122" s="2752"/>
      <c r="D122" s="2752"/>
      <c r="E122" s="2752"/>
      <c r="F122" s="2752"/>
      <c r="G122" s="2752"/>
      <c r="H122" s="2775"/>
      <c r="I122" s="2757"/>
      <c r="J122" s="2776"/>
      <c r="K122" s="2777"/>
      <c r="L122" s="2778"/>
      <c r="M122" s="2779"/>
      <c r="N122" s="2780"/>
      <c r="O122" s="2781"/>
      <c r="P122" s="2782"/>
      <c r="Q122" s="2783"/>
      <c r="R122" s="2757"/>
      <c r="S122" s="2753"/>
      <c r="T122" s="2754"/>
      <c r="U122" s="2755"/>
      <c r="V122" s="2756"/>
      <c r="W122" s="2756"/>
      <c r="X122" s="2756"/>
      <c r="Y122" s="2752"/>
      <c r="Z122" s="2559"/>
      <c r="AA122" s="2566"/>
      <c r="AB122" s="2751"/>
      <c r="AC122" s="2751"/>
      <c r="AD122" s="2751"/>
      <c r="AE122" s="2751"/>
      <c r="AF122" s="2751"/>
      <c r="AG122" s="2751"/>
      <c r="AH122" s="2751"/>
      <c r="AI122" s="2752"/>
      <c r="AJ122" s="2752"/>
      <c r="AK122" s="2752"/>
      <c r="AL122" s="2640"/>
      <c r="AM122" s="2640"/>
      <c r="AN122" s="2640"/>
      <c r="AO122" s="2640"/>
      <c r="AP122" s="3015"/>
      <c r="AQ122" s="3015"/>
      <c r="AR122" s="3015"/>
      <c r="AS122" s="3015"/>
      <c r="AT122" s="3015"/>
      <c r="AU122" s="3015"/>
      <c r="AV122" s="3015"/>
      <c r="AW122" s="3015"/>
      <c r="AX122" s="3015"/>
      <c r="AY122" s="3015"/>
      <c r="AZ122" s="3015"/>
      <c r="BA122" s="3015"/>
      <c r="BB122" s="3015"/>
      <c r="BC122" s="3015"/>
      <c r="BD122" s="3015"/>
      <c r="BE122" s="3015"/>
      <c r="BF122" s="3015"/>
      <c r="BG122" s="3015"/>
      <c r="BH122" s="3015"/>
      <c r="BI122" s="3015"/>
      <c r="BJ122" s="3015"/>
      <c r="BK122" s="3015"/>
      <c r="BL122" s="3015"/>
      <c r="BM122" s="3015"/>
      <c r="BN122" s="3015"/>
      <c r="BO122" s="3015"/>
      <c r="BP122" s="3015"/>
      <c r="BQ122" s="3015"/>
      <c r="BR122" s="3015"/>
      <c r="BS122" s="3015"/>
      <c r="BT122" s="3015"/>
      <c r="BU122" s="3015"/>
      <c r="BV122" s="3015"/>
      <c r="BW122" s="3015"/>
      <c r="BX122" s="3015"/>
      <c r="BY122" s="3015"/>
      <c r="BZ122" s="3015"/>
      <c r="CA122" s="3015"/>
      <c r="CB122" s="3015"/>
      <c r="CC122" s="3015"/>
      <c r="CD122" s="3015"/>
      <c r="CE122" s="3015"/>
      <c r="CF122" s="3015"/>
      <c r="CG122" s="3015"/>
    </row>
    <row r="123" spans="1:85" x14ac:dyDescent="0.35">
      <c r="A123" s="2911"/>
      <c r="B123" s="2911"/>
      <c r="C123" s="2911"/>
      <c r="D123" s="2911"/>
      <c r="E123" s="2911"/>
      <c r="F123" s="2911"/>
      <c r="G123" s="2911"/>
      <c r="H123" s="2912"/>
      <c r="I123" s="2913"/>
      <c r="J123" s="2914"/>
      <c r="K123" s="2915"/>
      <c r="L123" s="2916"/>
      <c r="M123" s="2917"/>
      <c r="N123" s="2918"/>
      <c r="O123" s="2919"/>
      <c r="P123" s="2920"/>
      <c r="Q123" s="2921"/>
      <c r="R123" s="2913"/>
      <c r="S123" s="2922"/>
      <c r="T123" s="2923"/>
      <c r="U123" s="2924"/>
      <c r="V123" s="2925"/>
      <c r="W123" s="2925"/>
      <c r="X123" s="2925"/>
      <c r="Y123" s="2926"/>
      <c r="Z123" s="2911"/>
      <c r="AA123" s="2928"/>
      <c r="AB123" s="2928"/>
      <c r="AC123" s="2928"/>
      <c r="AD123" s="2928"/>
      <c r="AE123" s="2928"/>
      <c r="AF123" s="2928"/>
      <c r="AG123" s="2928"/>
      <c r="AH123" s="2928"/>
      <c r="AI123" s="2911"/>
      <c r="AJ123" s="2928"/>
      <c r="AK123" s="2928"/>
      <c r="AL123" s="2930"/>
      <c r="AM123" s="2930"/>
      <c r="AN123" s="2930"/>
      <c r="AO123" s="2930"/>
      <c r="AP123" s="2995"/>
      <c r="AQ123" s="2995"/>
      <c r="AR123" s="2995"/>
      <c r="AS123" s="2995"/>
      <c r="AT123" s="2995"/>
      <c r="AU123" s="2995"/>
      <c r="AV123" s="2995"/>
      <c r="AW123" s="2995"/>
      <c r="AX123" s="2995"/>
      <c r="AY123" s="2995"/>
      <c r="AZ123" s="2995"/>
      <c r="BA123" s="2995"/>
      <c r="BB123" s="2995"/>
      <c r="BC123" s="2995"/>
      <c r="BD123" s="2995"/>
      <c r="BE123" s="2995"/>
      <c r="BF123" s="2995"/>
      <c r="BG123" s="2995"/>
      <c r="BH123" s="2995"/>
      <c r="BI123" s="2995"/>
      <c r="BJ123" s="2995"/>
      <c r="BK123" s="2995"/>
      <c r="BL123" s="2995"/>
      <c r="BM123" s="2995"/>
      <c r="BN123" s="2995"/>
      <c r="BO123" s="2995"/>
      <c r="BP123" s="2995"/>
      <c r="BQ123" s="2995"/>
      <c r="BR123" s="2995"/>
      <c r="BS123" s="2995"/>
      <c r="BT123" s="2995"/>
      <c r="BU123" s="2995"/>
      <c r="BV123" s="2995"/>
      <c r="BW123" s="2995"/>
      <c r="BX123" s="2995"/>
      <c r="BY123" s="2995"/>
      <c r="BZ123" s="2995"/>
      <c r="CA123" s="2995"/>
      <c r="CB123" s="2995"/>
      <c r="CC123" s="2995"/>
      <c r="CD123" s="2995"/>
      <c r="CE123" s="2995"/>
      <c r="CF123" s="2995"/>
      <c r="CG123" s="2995"/>
    </row>
    <row r="124" spans="1:85" x14ac:dyDescent="0.35">
      <c r="A124" s="2911"/>
      <c r="B124" s="2911"/>
      <c r="C124" s="2911"/>
      <c r="D124" s="2911"/>
      <c r="E124" s="2911"/>
      <c r="F124" s="2911"/>
      <c r="G124" s="2911"/>
      <c r="H124" s="2912"/>
      <c r="I124" s="2913"/>
      <c r="J124" s="2914"/>
      <c r="K124" s="2915"/>
      <c r="L124" s="2916"/>
      <c r="M124" s="2917"/>
      <c r="N124" s="2918"/>
      <c r="O124" s="2919"/>
      <c r="P124" s="2920"/>
      <c r="Q124" s="2921"/>
      <c r="R124" s="2913"/>
      <c r="S124" s="2922"/>
      <c r="T124" s="2923"/>
      <c r="U124" s="2924"/>
      <c r="V124" s="2925"/>
      <c r="W124" s="2925"/>
      <c r="X124" s="2925"/>
      <c r="Y124" s="2926"/>
      <c r="Z124" s="2911"/>
      <c r="AA124" s="2928"/>
      <c r="AB124" s="2928"/>
      <c r="AC124" s="2928"/>
      <c r="AD124" s="2928"/>
      <c r="AE124" s="2928"/>
      <c r="AF124" s="2928"/>
      <c r="AG124" s="2928"/>
      <c r="AH124" s="2928"/>
      <c r="AI124" s="2911"/>
      <c r="AJ124" s="2928"/>
      <c r="AK124" s="2928"/>
      <c r="AL124" s="2930"/>
      <c r="AM124" s="2930"/>
      <c r="AN124" s="2930"/>
      <c r="AO124" s="2930"/>
      <c r="AP124" s="2995"/>
      <c r="AQ124" s="2995"/>
      <c r="AR124" s="2995"/>
      <c r="AS124" s="2995"/>
      <c r="AT124" s="2995"/>
      <c r="AU124" s="2995"/>
      <c r="AV124" s="2995"/>
      <c r="AW124" s="2995"/>
      <c r="AX124" s="2995"/>
      <c r="AY124" s="2995"/>
      <c r="AZ124" s="2995"/>
      <c r="BA124" s="2995"/>
      <c r="BB124" s="2995"/>
      <c r="BC124" s="2995"/>
      <c r="BD124" s="2995"/>
      <c r="BE124" s="2995"/>
      <c r="BF124" s="2995"/>
      <c r="BG124" s="2995"/>
      <c r="BH124" s="2995"/>
      <c r="BI124" s="2995"/>
      <c r="BJ124" s="2995"/>
      <c r="BK124" s="2995"/>
      <c r="BL124" s="2995"/>
      <c r="BM124" s="2995"/>
      <c r="BN124" s="2995"/>
      <c r="BO124" s="2995"/>
      <c r="BP124" s="2995"/>
      <c r="BQ124" s="2995"/>
      <c r="BR124" s="2995"/>
      <c r="BS124" s="2995"/>
      <c r="BT124" s="2995"/>
      <c r="BU124" s="2995"/>
      <c r="BV124" s="2995"/>
      <c r="BW124" s="2995"/>
      <c r="BX124" s="2995"/>
      <c r="BY124" s="2995"/>
      <c r="BZ124" s="2995"/>
      <c r="CA124" s="2995"/>
      <c r="CB124" s="2995"/>
      <c r="CC124" s="2995"/>
      <c r="CD124" s="2995"/>
      <c r="CE124" s="2995"/>
      <c r="CF124" s="2995"/>
      <c r="CG124" s="2995"/>
    </row>
  </sheetData>
  <customSheetViews>
    <customSheetView guid="{7EF82753-02B8-45F0-B902-289ED738BA44}" topLeftCell="A4">
      <selection activeCell="G6" sqref="G6"/>
      <pageMargins left="0.7" right="0.7" top="0.75" bottom="0.75" header="0.3" footer="0.3"/>
      <pageSetup paperSize="9" orientation="portrait" r:id="rId1"/>
    </customSheetView>
    <customSheetView guid="{9DB946FE-DA9D-405D-B499-76643A0ECD4F}" hiddenRows="1">
      <selection activeCell="I12" sqref="I12"/>
      <pageMargins left="0.7" right="0.7" top="0.75" bottom="0.75" header="0.3" footer="0.3"/>
      <pageSetup paperSize="9" orientation="portrait" r:id="rId2"/>
    </customSheetView>
  </customSheetViews>
  <mergeCells count="34">
    <mergeCell ref="B3:AA3"/>
    <mergeCell ref="B9:R9"/>
    <mergeCell ref="B11:AA11"/>
    <mergeCell ref="B17:R17"/>
    <mergeCell ref="B19:AA19"/>
    <mergeCell ref="B23:R23"/>
    <mergeCell ref="B53:AA53"/>
    <mergeCell ref="B59:R59"/>
    <mergeCell ref="B61:AA61"/>
    <mergeCell ref="B65:R65"/>
    <mergeCell ref="B25:AA25"/>
    <mergeCell ref="B31:R31"/>
    <mergeCell ref="B33:AA33"/>
    <mergeCell ref="B37:R37"/>
    <mergeCell ref="B39:AA39"/>
    <mergeCell ref="B45:R45"/>
    <mergeCell ref="B47:AA47"/>
    <mergeCell ref="B51:R51"/>
    <mergeCell ref="B103:AA103"/>
    <mergeCell ref="B87:R87"/>
    <mergeCell ref="B89:AA89"/>
    <mergeCell ref="B93:R93"/>
    <mergeCell ref="B95:AA95"/>
    <mergeCell ref="B101:R101"/>
    <mergeCell ref="B67:AA67"/>
    <mergeCell ref="B73:R73"/>
    <mergeCell ref="B75:AA75"/>
    <mergeCell ref="B79:R79"/>
    <mergeCell ref="B81:AA81"/>
    <mergeCell ref="B121:R121"/>
    <mergeCell ref="B107:R107"/>
    <mergeCell ref="B109:AA109"/>
    <mergeCell ref="B115:R115"/>
    <mergeCell ref="B117:AA117"/>
  </mergeCells>
  <phoneticPr fontId="1328" type="noConversion"/>
  <conditionalFormatting sqref="A3">
    <cfRule type="expression" dxfId="1524" priority="84">
      <formula>OR(ISNUMBER(A3),IFERROR(ISNUMBER(VALUE(A3)),FALSE))</formula>
    </cfRule>
    <cfRule type="expression" dxfId="1523" priority="81">
      <formula>LOWER(A3)="n/a"</formula>
    </cfRule>
    <cfRule type="expression" dxfId="1522" priority="82">
      <formula>OR(ISNUMBER(A3),IFERROR(ISNUMBER(VALUE(A3)),FALSE))</formula>
    </cfRule>
  </conditionalFormatting>
  <conditionalFormatting sqref="A11">
    <cfRule type="expression" dxfId="1521" priority="79">
      <formula>OR(ISNUMBER(A11),IFERROR(ISNUMBER(VALUE(A11)),FALSE))</formula>
    </cfRule>
    <cfRule type="expression" dxfId="1520" priority="77">
      <formula>OR(ISNUMBER(A11),IFERROR(ISNUMBER(VALUE(A11)),FALSE))</formula>
    </cfRule>
    <cfRule type="expression" dxfId="1519" priority="76">
      <formula>LOWER(A11)="n/a"</formula>
    </cfRule>
  </conditionalFormatting>
  <conditionalFormatting sqref="A19">
    <cfRule type="expression" dxfId="1518" priority="74">
      <formula>OR(ISNUMBER(A19),IFERROR(ISNUMBER(VALUE(A19)),FALSE))</formula>
    </cfRule>
    <cfRule type="expression" dxfId="1517" priority="72">
      <formula>OR(ISNUMBER(A19),IFERROR(ISNUMBER(VALUE(A19)),FALSE))</formula>
    </cfRule>
    <cfRule type="expression" dxfId="1516" priority="71">
      <formula>LOWER(A19)="n/a"</formula>
    </cfRule>
  </conditionalFormatting>
  <conditionalFormatting sqref="A25">
    <cfRule type="expression" dxfId="1515" priority="66">
      <formula>LOWER(A25)="n/a"</formula>
    </cfRule>
    <cfRule type="expression" dxfId="1514" priority="67">
      <formula>OR(ISNUMBER(A25),IFERROR(ISNUMBER(VALUE(A25)),FALSE))</formula>
    </cfRule>
    <cfRule type="expression" dxfId="1513" priority="69">
      <formula>OR(ISNUMBER(A25),IFERROR(ISNUMBER(VALUE(A25)),FALSE))</formula>
    </cfRule>
  </conditionalFormatting>
  <conditionalFormatting sqref="A33">
    <cfRule type="expression" dxfId="1512" priority="61">
      <formula>LOWER(A33)="n/a"</formula>
    </cfRule>
    <cfRule type="expression" dxfId="1511" priority="62">
      <formula>OR(ISNUMBER(A33),IFERROR(ISNUMBER(VALUE(A33)),FALSE))</formula>
    </cfRule>
    <cfRule type="expression" dxfId="1510" priority="64">
      <formula>OR(ISNUMBER(A33),IFERROR(ISNUMBER(VALUE(A33)),FALSE))</formula>
    </cfRule>
  </conditionalFormatting>
  <conditionalFormatting sqref="A39">
    <cfRule type="expression" dxfId="1509" priority="59">
      <formula>OR(ISNUMBER(A39),IFERROR(ISNUMBER(VALUE(A39)),FALSE))</formula>
    </cfRule>
    <cfRule type="expression" dxfId="1508" priority="56">
      <formula>LOWER(A39)="n/a"</formula>
    </cfRule>
    <cfRule type="expression" dxfId="1507" priority="57">
      <formula>OR(ISNUMBER(A39),IFERROR(ISNUMBER(VALUE(A39)),FALSE))</formula>
    </cfRule>
  </conditionalFormatting>
  <conditionalFormatting sqref="A47">
    <cfRule type="expression" dxfId="1506" priority="51">
      <formula>LOWER(A47)="n/a"</formula>
    </cfRule>
    <cfRule type="expression" dxfId="1505" priority="52">
      <formula>OR(ISNUMBER(A47),IFERROR(ISNUMBER(VALUE(A47)),FALSE))</formula>
    </cfRule>
    <cfRule type="expression" dxfId="1504" priority="54">
      <formula>OR(ISNUMBER(A47),IFERROR(ISNUMBER(VALUE(A47)),FALSE))</formula>
    </cfRule>
  </conditionalFormatting>
  <conditionalFormatting sqref="A53">
    <cfRule type="expression" dxfId="1503" priority="46">
      <formula>LOWER(A53)="n/a"</formula>
    </cfRule>
    <cfRule type="expression" dxfId="1502" priority="47">
      <formula>OR(ISNUMBER(A53),IFERROR(ISNUMBER(VALUE(A53)),FALSE))</formula>
    </cfRule>
    <cfRule type="expression" dxfId="1501" priority="49">
      <formula>OR(ISNUMBER(A53),IFERROR(ISNUMBER(VALUE(A53)),FALSE))</formula>
    </cfRule>
  </conditionalFormatting>
  <conditionalFormatting sqref="A61">
    <cfRule type="expression" dxfId="1500" priority="41">
      <formula>LOWER(A61)="n/a"</formula>
    </cfRule>
    <cfRule type="expression" dxfId="1499" priority="42">
      <formula>OR(ISNUMBER(A61),IFERROR(ISNUMBER(VALUE(A61)),FALSE))</formula>
    </cfRule>
    <cfRule type="expression" dxfId="1498" priority="44">
      <formula>OR(ISNUMBER(A61),IFERROR(ISNUMBER(VALUE(A61)),FALSE))</formula>
    </cfRule>
  </conditionalFormatting>
  <conditionalFormatting sqref="A67">
    <cfRule type="expression" dxfId="1497" priority="36">
      <formula>LOWER(A67)="n/a"</formula>
    </cfRule>
    <cfRule type="expression" dxfId="1496" priority="37">
      <formula>OR(ISNUMBER(A67),IFERROR(ISNUMBER(VALUE(A67)),FALSE))</formula>
    </cfRule>
    <cfRule type="expression" dxfId="1495" priority="39">
      <formula>OR(ISNUMBER(A67),IFERROR(ISNUMBER(VALUE(A67)),FALSE))</formula>
    </cfRule>
  </conditionalFormatting>
  <conditionalFormatting sqref="A75">
    <cfRule type="expression" dxfId="1494" priority="32">
      <formula>OR(ISNUMBER(A75),IFERROR(ISNUMBER(VALUE(A75)),FALSE))</formula>
    </cfRule>
    <cfRule type="expression" dxfId="1493" priority="31">
      <formula>LOWER(A75)="n/a"</formula>
    </cfRule>
    <cfRule type="expression" dxfId="1492" priority="34">
      <formula>OR(ISNUMBER(A75),IFERROR(ISNUMBER(VALUE(A75)),FALSE))</formula>
    </cfRule>
  </conditionalFormatting>
  <conditionalFormatting sqref="A81">
    <cfRule type="expression" dxfId="1491" priority="29">
      <formula>OR(ISNUMBER(A81),IFERROR(ISNUMBER(VALUE(A81)),FALSE))</formula>
    </cfRule>
    <cfRule type="expression" dxfId="1490" priority="26">
      <formula>LOWER(A81)="n/a"</formula>
    </cfRule>
    <cfRule type="expression" dxfId="1489" priority="27">
      <formula>OR(ISNUMBER(A81),IFERROR(ISNUMBER(VALUE(A81)),FALSE))</formula>
    </cfRule>
  </conditionalFormatting>
  <conditionalFormatting sqref="A89">
    <cfRule type="expression" dxfId="1488" priority="24">
      <formula>OR(ISNUMBER(A89),IFERROR(ISNUMBER(VALUE(A89)),FALSE))</formula>
    </cfRule>
    <cfRule type="expression" dxfId="1487" priority="22">
      <formula>OR(ISNUMBER(A89),IFERROR(ISNUMBER(VALUE(A89)),FALSE))</formula>
    </cfRule>
    <cfRule type="expression" dxfId="1486" priority="21">
      <formula>LOWER(A89)="n/a"</formula>
    </cfRule>
  </conditionalFormatting>
  <conditionalFormatting sqref="A95">
    <cfRule type="expression" dxfId="1485" priority="16">
      <formula>LOWER(A95)="n/a"</formula>
    </cfRule>
    <cfRule type="expression" dxfId="1484" priority="17">
      <formula>OR(ISNUMBER(A95),IFERROR(ISNUMBER(VALUE(A95)),FALSE))</formula>
    </cfRule>
    <cfRule type="expression" dxfId="1483" priority="19">
      <formula>OR(ISNUMBER(A95),IFERROR(ISNUMBER(VALUE(A95)),FALSE))</formula>
    </cfRule>
  </conditionalFormatting>
  <conditionalFormatting sqref="A103">
    <cfRule type="expression" dxfId="1482" priority="11">
      <formula>LOWER(A103)="n/a"</formula>
    </cfRule>
    <cfRule type="expression" dxfId="1481" priority="12">
      <formula>OR(ISNUMBER(A103),IFERROR(ISNUMBER(VALUE(A103)),FALSE))</formula>
    </cfRule>
    <cfRule type="expression" dxfId="1480" priority="14">
      <formula>OR(ISNUMBER(A103),IFERROR(ISNUMBER(VALUE(A103)),FALSE))</formula>
    </cfRule>
  </conditionalFormatting>
  <conditionalFormatting sqref="A109">
    <cfRule type="expression" dxfId="1479" priority="9">
      <formula>OR(ISNUMBER(A109),IFERROR(ISNUMBER(VALUE(A109)),FALSE))</formula>
    </cfRule>
    <cfRule type="expression" dxfId="1478" priority="6">
      <formula>LOWER(A109)="n/a"</formula>
    </cfRule>
    <cfRule type="expression" dxfId="1477" priority="7">
      <formula>OR(ISNUMBER(A109),IFERROR(ISNUMBER(VALUE(A109)),FALSE))</formula>
    </cfRule>
  </conditionalFormatting>
  <conditionalFormatting sqref="A117">
    <cfRule type="expression" dxfId="1476" priority="1">
      <formula>LOWER(A117)="n/a"</formula>
    </cfRule>
    <cfRule type="expression" dxfId="1475" priority="2">
      <formula>OR(ISNUMBER(A117),IFERROR(ISNUMBER(VALUE(A117)),FALSE))</formula>
    </cfRule>
    <cfRule type="expression" dxfId="1474" priority="4">
      <formula>OR(ISNUMBER(A117),IFERROR(ISNUMBER(VALUE(A117)),FALSE))</formula>
    </cfRule>
  </conditionalFormatting>
  <conditionalFormatting sqref="A1:CG2 B3:CG3 A4:CG10 B11:CG11 A12:CG18 B19:CG19 A20:CG24 B25:CG25 A26:CG32 B33:CG33 A34:CG38 B39:CG39 A40:CG46 B47:CG47 A48:CG52 B53:CG53 A54:CG60 B61:CG61 A62:CG66 B67:CG67 A68:CG74 B75:CG75 A76:CG80 B81:CG81 A82:CG88 B89:CG89 A90:CG94 B95:CG95 A96:CG102 B103:CG103 A104:CG108 B109:CG109 A110:CG116 B117:CG117 A118:CG124">
    <cfRule type="expression" dxfId="1473" priority="278">
      <formula>LOWER(A1)="n/a"</formula>
    </cfRule>
    <cfRule type="expression" dxfId="1472" priority="173">
      <formula>OR(ISNUMBER(A1),IFERROR(ISNUMBER(VALUE(A1)),FALSE))</formula>
    </cfRule>
  </conditionalFormatting>
  <conditionalFormatting sqref="A1:CG10">
    <cfRule type="expression" dxfId="1471" priority="85">
      <formula>LOWER(A1)="n/a"</formula>
    </cfRule>
  </conditionalFormatting>
  <conditionalFormatting sqref="A11:CG18">
    <cfRule type="expression" dxfId="1470" priority="80">
      <formula>LOWER(A11)="n/a"</formula>
    </cfRule>
  </conditionalFormatting>
  <conditionalFormatting sqref="A19:CG24">
    <cfRule type="expression" dxfId="1469" priority="75">
      <formula>LOWER(A19)="n/a"</formula>
    </cfRule>
  </conditionalFormatting>
  <conditionalFormatting sqref="A25:CG32">
    <cfRule type="expression" dxfId="1468" priority="70">
      <formula>LOWER(A25)="n/a"</formula>
    </cfRule>
  </conditionalFormatting>
  <conditionalFormatting sqref="A33:CG38">
    <cfRule type="expression" dxfId="1467" priority="65">
      <formula>LOWER(A33)="n/a"</formula>
    </cfRule>
  </conditionalFormatting>
  <conditionalFormatting sqref="A39:CG46">
    <cfRule type="expression" dxfId="1466" priority="60">
      <formula>LOWER(A39)="n/a"</formula>
    </cfRule>
  </conditionalFormatting>
  <conditionalFormatting sqref="A47:CG52">
    <cfRule type="expression" dxfId="1465" priority="55">
      <formula>LOWER(A47)="n/a"</formula>
    </cfRule>
  </conditionalFormatting>
  <conditionalFormatting sqref="A53:CG60">
    <cfRule type="expression" dxfId="1464" priority="50">
      <formula>LOWER(A53)="n/a"</formula>
    </cfRule>
  </conditionalFormatting>
  <conditionalFormatting sqref="A61:CG66">
    <cfRule type="expression" dxfId="1463" priority="45">
      <formula>LOWER(A61)="n/a"</formula>
    </cfRule>
  </conditionalFormatting>
  <conditionalFormatting sqref="A67:CG74">
    <cfRule type="expression" dxfId="1462" priority="40">
      <formula>LOWER(A67)="n/a"</formula>
    </cfRule>
  </conditionalFormatting>
  <conditionalFormatting sqref="A75:CG80">
    <cfRule type="expression" dxfId="1461" priority="35">
      <formula>LOWER(A75)="n/a"</formula>
    </cfRule>
  </conditionalFormatting>
  <conditionalFormatting sqref="A81:CG88">
    <cfRule type="expression" dxfId="1460" priority="30">
      <formula>LOWER(A81)="n/a"</formula>
    </cfRule>
  </conditionalFormatting>
  <conditionalFormatting sqref="A89:CG94">
    <cfRule type="expression" dxfId="1459" priority="25">
      <formula>LOWER(A89)="n/a"</formula>
    </cfRule>
  </conditionalFormatting>
  <conditionalFormatting sqref="A95:CG102">
    <cfRule type="expression" dxfId="1458" priority="20">
      <formula>LOWER(A95)="n/a"</formula>
    </cfRule>
  </conditionalFormatting>
  <conditionalFormatting sqref="A103:CG108">
    <cfRule type="expression" dxfId="1457" priority="15">
      <formula>LOWER(A103)="n/a"</formula>
    </cfRule>
  </conditionalFormatting>
  <conditionalFormatting sqref="A109:CG116">
    <cfRule type="expression" dxfId="1456" priority="10">
      <formula>LOWER(A109)="n/a"</formula>
    </cfRule>
  </conditionalFormatting>
  <conditionalFormatting sqref="A117:CG124">
    <cfRule type="expression" dxfId="1455" priority="5">
      <formula>LOWER(A117)="n/a"</formula>
    </cfRule>
  </conditionalFormatting>
  <conditionalFormatting sqref="A1:XFD10">
    <cfRule type="containsText" dxfId="1454" priority="83" operator="containsText" text="n/a">
      <formula>NOT(ISERROR(SEARCH("n/a",A1)))</formula>
    </cfRule>
  </conditionalFormatting>
  <conditionalFormatting sqref="A7:XFD7 A15:XFD15 A21:XFD21 A29:XFD29 A35:XFD35 A43:XFD43 A49:XFD49 A57:XFD57 A63:XFD63 A71:XFD71 A77:XFD77 A85:XFD85 A91:XFD91 A99:XFD99 A105:XFD105 A113:XFD113 A119:XFD119">
    <cfRule type="notContainsBlanks" dxfId="1453" priority="276">
      <formula>LEN(TRIM(A7))&gt;0</formula>
    </cfRule>
  </conditionalFormatting>
  <conditionalFormatting sqref="A11:XFD18">
    <cfRule type="containsText" dxfId="1452" priority="78" operator="containsText" text="n/a">
      <formula>NOT(ISERROR(SEARCH("n/a",A11)))</formula>
    </cfRule>
  </conditionalFormatting>
  <conditionalFormatting sqref="A19:XFD24">
    <cfRule type="containsText" dxfId="1451" priority="73" operator="containsText" text="n/a">
      <formula>NOT(ISERROR(SEARCH("n/a",A19)))</formula>
    </cfRule>
  </conditionalFormatting>
  <conditionalFormatting sqref="A25:XFD32">
    <cfRule type="containsText" dxfId="1450" priority="68" operator="containsText" text="n/a">
      <formula>NOT(ISERROR(SEARCH("n/a",A25)))</formula>
    </cfRule>
  </conditionalFormatting>
  <conditionalFormatting sqref="A33:XFD38">
    <cfRule type="containsText" dxfId="1449" priority="63" operator="containsText" text="n/a">
      <formula>NOT(ISERROR(SEARCH("n/a",A33)))</formula>
    </cfRule>
  </conditionalFormatting>
  <conditionalFormatting sqref="A39:XFD46">
    <cfRule type="containsText" dxfId="1448" priority="58" operator="containsText" text="n/a">
      <formula>NOT(ISERROR(SEARCH("n/a",A39)))</formula>
    </cfRule>
  </conditionalFormatting>
  <conditionalFormatting sqref="A47:XFD52">
    <cfRule type="containsText" dxfId="1447" priority="53" operator="containsText" text="n/a">
      <formula>NOT(ISERROR(SEARCH("n/a",A47)))</formula>
    </cfRule>
  </conditionalFormatting>
  <conditionalFormatting sqref="A53:XFD60">
    <cfRule type="containsText" dxfId="1446" priority="48" operator="containsText" text="n/a">
      <formula>NOT(ISERROR(SEARCH("n/a",A53)))</formula>
    </cfRule>
  </conditionalFormatting>
  <conditionalFormatting sqref="A61:XFD66">
    <cfRule type="containsText" dxfId="1445" priority="43" operator="containsText" text="n/a">
      <formula>NOT(ISERROR(SEARCH("n/a",A61)))</formula>
    </cfRule>
  </conditionalFormatting>
  <conditionalFormatting sqref="A67:XFD74">
    <cfRule type="containsText" dxfId="1444" priority="38" operator="containsText" text="n/a">
      <formula>NOT(ISERROR(SEARCH("n/a",A67)))</formula>
    </cfRule>
  </conditionalFormatting>
  <conditionalFormatting sqref="A75:XFD80">
    <cfRule type="containsText" dxfId="1443" priority="33" operator="containsText" text="n/a">
      <formula>NOT(ISERROR(SEARCH("n/a",A75)))</formula>
    </cfRule>
  </conditionalFormatting>
  <conditionalFormatting sqref="A81:XFD88">
    <cfRule type="containsText" dxfId="1442" priority="28" operator="containsText" text="n/a">
      <formula>NOT(ISERROR(SEARCH("n/a",A81)))</formula>
    </cfRule>
  </conditionalFormatting>
  <conditionalFormatting sqref="A89:XFD94">
    <cfRule type="containsText" dxfId="1441" priority="23" operator="containsText" text="n/a">
      <formula>NOT(ISERROR(SEARCH("n/a",A89)))</formula>
    </cfRule>
  </conditionalFormatting>
  <conditionalFormatting sqref="A95:XFD102">
    <cfRule type="containsText" dxfId="1440" priority="18" operator="containsText" text="n/a">
      <formula>NOT(ISERROR(SEARCH("n/a",A95)))</formula>
    </cfRule>
  </conditionalFormatting>
  <conditionalFormatting sqref="A103:XFD108">
    <cfRule type="containsText" dxfId="1439" priority="13" operator="containsText" text="n/a">
      <formula>NOT(ISERROR(SEARCH("n/a",A103)))</formula>
    </cfRule>
  </conditionalFormatting>
  <conditionalFormatting sqref="A109:XFD116">
    <cfRule type="containsText" dxfId="1438" priority="8" operator="containsText" text="n/a">
      <formula>NOT(ISERROR(SEARCH("n/a",A109)))</formula>
    </cfRule>
  </conditionalFormatting>
  <conditionalFormatting sqref="A117:XFD1048576">
    <cfRule type="containsText" dxfId="1437" priority="3" operator="containsText" text="n/a">
      <formula>NOT(ISERROR(SEARCH("n/a",A117)))</formula>
    </cfRule>
  </conditionalFormatting>
  <conditionalFormatting sqref="AD3:BY3 AD4:AK4 AN4:BY4 AD5:BY5">
    <cfRule type="expression" dxfId="1436" priority="275">
      <formula>ISBLANK(AD$5)=FALSE</formula>
    </cfRule>
  </conditionalFormatting>
  <conditionalFormatting sqref="AD11:BY11 AD12:AK12 AN12:BY12 AD13:BY13">
    <cfRule type="expression" dxfId="1435" priority="274">
      <formula>ISBLANK(AD$13)=FALSE</formula>
    </cfRule>
  </conditionalFormatting>
  <conditionalFormatting sqref="AD19:BY19 AD20:AK20 AN20:BY20 AD21:BY21">
    <cfRule type="expression" dxfId="1434" priority="273">
      <formula>ISBLANK(AD$21)=FALSE</formula>
    </cfRule>
  </conditionalFormatting>
  <conditionalFormatting sqref="AD25:BY25 AD26:AK26 AN26:BY26 AD27:BY27">
    <cfRule type="expression" dxfId="1433" priority="272">
      <formula>ISBLANK(AD$27)=FALSE</formula>
    </cfRule>
  </conditionalFormatting>
  <conditionalFormatting sqref="AD33:BY33 AD34:AK34 AN34:BY34 AD35:BY35">
    <cfRule type="expression" dxfId="1432" priority="271">
      <formula>ISBLANK(AD$35)=FALSE</formula>
    </cfRule>
  </conditionalFormatting>
  <conditionalFormatting sqref="AD39:BY39 AD40:AK40 AN40:BY40 AD41:BY41">
    <cfRule type="expression" dxfId="1431" priority="270">
      <formula>ISBLANK(AD$41)=FALSE</formula>
    </cfRule>
  </conditionalFormatting>
  <conditionalFormatting sqref="AD47:BY47 AD48:AK48 AN48:BY48 AD49:BY49">
    <cfRule type="expression" dxfId="1430" priority="269">
      <formula>ISBLANK(AD$49)=FALSE</formula>
    </cfRule>
  </conditionalFormatting>
  <conditionalFormatting sqref="AD53:BY53 AD54:AK54 AN54:BY54 AD55:BY55">
    <cfRule type="expression" dxfId="1429" priority="268">
      <formula>ISBLANK(AD$55)=FALSE</formula>
    </cfRule>
  </conditionalFormatting>
  <conditionalFormatting sqref="AD61:BY61 AD62:AK62 AN62:BY62 AD63:BY63">
    <cfRule type="expression" dxfId="1428" priority="267">
      <formula>ISBLANK(AD$63)=FALSE</formula>
    </cfRule>
  </conditionalFormatting>
  <conditionalFormatting sqref="AD67:BY67 AD68:AK68 AN68:BY68 AD69:BY69">
    <cfRule type="expression" dxfId="1427" priority="266">
      <formula>ISBLANK(AD$69)=FALSE</formula>
    </cfRule>
  </conditionalFormatting>
  <conditionalFormatting sqref="AD75:BY75 AD76:AK76 AN76:BY76 AD77:BY77">
    <cfRule type="expression" dxfId="1426" priority="265">
      <formula>ISBLANK(AD$77)=FALSE</formula>
    </cfRule>
  </conditionalFormatting>
  <conditionalFormatting sqref="AD81:BY81 AD82:AK82 AN82:BY82 AD83:BY83">
    <cfRule type="expression" dxfId="1425" priority="264">
      <formula>ISBLANK(AD$83)=FALSE</formula>
    </cfRule>
  </conditionalFormatting>
  <conditionalFormatting sqref="AD89:BY89 AD90:AK90 AN90:BY90 AD91:BY91">
    <cfRule type="expression" dxfId="1424" priority="263">
      <formula>ISBLANK(AD$91)=FALSE</formula>
    </cfRule>
  </conditionalFormatting>
  <conditionalFormatting sqref="AD95:BY95 AD96:AK96 AN96:BY96 AD97:BY97">
    <cfRule type="expression" dxfId="1423" priority="262">
      <formula>ISBLANK(AD$97)=FALSE</formula>
    </cfRule>
  </conditionalFormatting>
  <conditionalFormatting sqref="AD103:BY103 AD104:AK104 AN104:BY104 AD105:BY105">
    <cfRule type="expression" dxfId="1422" priority="261">
      <formula>ISBLANK(AD$105)=FALSE</formula>
    </cfRule>
  </conditionalFormatting>
  <conditionalFormatting sqref="AD109:BY109 AD110:AK110 AN110:BY110 AD111:BY111">
    <cfRule type="expression" dxfId="1421" priority="260">
      <formula>ISBLANK(AD$111)=FALSE</formula>
    </cfRule>
  </conditionalFormatting>
  <conditionalFormatting sqref="AD117:BY117 AD118:AK118 AN118:BY118 AD119:BY119">
    <cfRule type="expression" dxfId="1420" priority="259">
      <formula>ISBLANK(AD$119)=FALSE</formula>
    </cfRule>
  </conditionalFormatting>
  <conditionalFormatting sqref="AL4">
    <cfRule type="expression" dxfId="1419" priority="258">
      <formula>ISBLANK(AL$239)=FALSE</formula>
    </cfRule>
  </conditionalFormatting>
  <conditionalFormatting sqref="AL12">
    <cfRule type="expression" dxfId="1418" priority="257">
      <formula>ISBLANK(AL$239)=FALSE</formula>
    </cfRule>
  </conditionalFormatting>
  <conditionalFormatting sqref="AL20">
    <cfRule type="expression" dxfId="1417" priority="256">
      <formula>ISBLANK(AL$239)=FALSE</formula>
    </cfRule>
  </conditionalFormatting>
  <conditionalFormatting sqref="AL26">
    <cfRule type="expression" dxfId="1416" priority="255">
      <formula>ISBLANK(AL$239)=FALSE</formula>
    </cfRule>
  </conditionalFormatting>
  <conditionalFormatting sqref="AL34">
    <cfRule type="expression" dxfId="1415" priority="254">
      <formula>ISBLANK(AL$239)=FALSE</formula>
    </cfRule>
  </conditionalFormatting>
  <conditionalFormatting sqref="AL40">
    <cfRule type="expression" dxfId="1414" priority="253">
      <formula>ISBLANK(AL$239)=FALSE</formula>
    </cfRule>
  </conditionalFormatting>
  <conditionalFormatting sqref="AL48">
    <cfRule type="expression" dxfId="1413" priority="252">
      <formula>ISBLANK(AL$239)=FALSE</formula>
    </cfRule>
  </conditionalFormatting>
  <conditionalFormatting sqref="AL54">
    <cfRule type="expression" dxfId="1412" priority="251">
      <formula>ISBLANK(AL$239)=FALSE</formula>
    </cfRule>
  </conditionalFormatting>
  <conditionalFormatting sqref="AL62">
    <cfRule type="expression" dxfId="1411" priority="250">
      <formula>ISBLANK(AL$239)=FALSE</formula>
    </cfRule>
  </conditionalFormatting>
  <conditionalFormatting sqref="AL68">
    <cfRule type="expression" dxfId="1410" priority="249">
      <formula>ISBLANK(AL$239)=FALSE</formula>
    </cfRule>
  </conditionalFormatting>
  <conditionalFormatting sqref="AL76">
    <cfRule type="expression" dxfId="1409" priority="248">
      <formula>ISBLANK(AL$239)=FALSE</formula>
    </cfRule>
  </conditionalFormatting>
  <conditionalFormatting sqref="AL82">
    <cfRule type="expression" dxfId="1408" priority="247">
      <formula>ISBLANK(AL$239)=FALSE</formula>
    </cfRule>
  </conditionalFormatting>
  <conditionalFormatting sqref="AL90">
    <cfRule type="expression" dxfId="1407" priority="246">
      <formula>ISBLANK(AL$239)=FALSE</formula>
    </cfRule>
  </conditionalFormatting>
  <conditionalFormatting sqref="AL96">
    <cfRule type="expression" dxfId="1406" priority="245">
      <formula>ISBLANK(AL$239)=FALSE</formula>
    </cfRule>
  </conditionalFormatting>
  <conditionalFormatting sqref="AL104">
    <cfRule type="expression" dxfId="1405" priority="244">
      <formula>ISBLANK(AL$239)=FALSE</formula>
    </cfRule>
  </conditionalFormatting>
  <conditionalFormatting sqref="AL110">
    <cfRule type="expression" dxfId="1404" priority="243">
      <formula>ISBLANK(AL$239)=FALSE</formula>
    </cfRule>
  </conditionalFormatting>
  <conditionalFormatting sqref="AL118">
    <cfRule type="expression" dxfId="1403" priority="242">
      <formula>ISBLANK(AL$239)=FALSE</formula>
    </cfRule>
  </conditionalFormatting>
  <conditionalFormatting sqref="AM4">
    <cfRule type="expression" dxfId="1402" priority="238">
      <formula>ISBLANK(AM$75)=FALSE</formula>
    </cfRule>
    <cfRule type="expression" dxfId="1401" priority="240">
      <formula>ISBLANK(AM$240)=FALSE</formula>
    </cfRule>
  </conditionalFormatting>
  <conditionalFormatting sqref="AM12">
    <cfRule type="expression" dxfId="1400" priority="234">
      <formula>ISBLANK(AM$75)=FALSE</formula>
    </cfRule>
    <cfRule type="expression" dxfId="1399" priority="236">
      <formula>ISBLANK(AM$240)=FALSE</formula>
    </cfRule>
  </conditionalFormatting>
  <conditionalFormatting sqref="AM20">
    <cfRule type="expression" dxfId="1398" priority="230">
      <formula>ISBLANK(AM$75)=FALSE</formula>
    </cfRule>
    <cfRule type="expression" dxfId="1397" priority="232">
      <formula>ISBLANK(AM$240)=FALSE</formula>
    </cfRule>
  </conditionalFormatting>
  <conditionalFormatting sqref="AM26">
    <cfRule type="expression" dxfId="1396" priority="226">
      <formula>ISBLANK(AM$75)=FALSE</formula>
    </cfRule>
    <cfRule type="expression" dxfId="1395" priority="228">
      <formula>ISBLANK(AM$240)=FALSE</formula>
    </cfRule>
  </conditionalFormatting>
  <conditionalFormatting sqref="AM34">
    <cfRule type="expression" dxfId="1394" priority="224">
      <formula>ISBLANK(AM$240)=FALSE</formula>
    </cfRule>
    <cfRule type="expression" dxfId="1393" priority="222">
      <formula>ISBLANK(AM$75)=FALSE</formula>
    </cfRule>
  </conditionalFormatting>
  <conditionalFormatting sqref="AM40">
    <cfRule type="expression" dxfId="1392" priority="218">
      <formula>ISBLANK(AM$75)=FALSE</formula>
    </cfRule>
    <cfRule type="expression" dxfId="1391" priority="220">
      <formula>ISBLANK(AM$240)=FALSE</formula>
    </cfRule>
  </conditionalFormatting>
  <conditionalFormatting sqref="AM48">
    <cfRule type="expression" dxfId="1390" priority="214">
      <formula>ISBLANK(AM$75)=FALSE</formula>
    </cfRule>
    <cfRule type="expression" dxfId="1389" priority="216">
      <formula>ISBLANK(AM$240)=FALSE</formula>
    </cfRule>
  </conditionalFormatting>
  <conditionalFormatting sqref="AM54">
    <cfRule type="expression" dxfId="1388" priority="212">
      <formula>ISBLANK(AM$240)=FALSE</formula>
    </cfRule>
    <cfRule type="expression" dxfId="1387" priority="210">
      <formula>ISBLANK(AM$75)=FALSE</formula>
    </cfRule>
  </conditionalFormatting>
  <conditionalFormatting sqref="AM62">
    <cfRule type="expression" dxfId="1386" priority="206">
      <formula>ISBLANK(AM$75)=FALSE</formula>
    </cfRule>
    <cfRule type="expression" dxfId="1385" priority="208">
      <formula>ISBLANK(AM$240)=FALSE</formula>
    </cfRule>
  </conditionalFormatting>
  <conditionalFormatting sqref="AM68">
    <cfRule type="expression" dxfId="1384" priority="204">
      <formula>ISBLANK(AM$240)=FALSE</formula>
    </cfRule>
    <cfRule type="expression" dxfId="1383" priority="202">
      <formula>ISBLANK(AM$75)=FALSE</formula>
    </cfRule>
  </conditionalFormatting>
  <conditionalFormatting sqref="AM76">
    <cfRule type="expression" dxfId="1382" priority="200">
      <formula>ISBLANK(AM$240)=FALSE</formula>
    </cfRule>
    <cfRule type="expression" dxfId="1381" priority="198">
      <formula>ISBLANK(AM$75)=FALSE</formula>
    </cfRule>
  </conditionalFormatting>
  <conditionalFormatting sqref="AM82">
    <cfRule type="expression" dxfId="1380" priority="194">
      <formula>ISBLANK(AM$75)=FALSE</formula>
    </cfRule>
    <cfRule type="expression" dxfId="1379" priority="196">
      <formula>ISBLANK(AM$240)=FALSE</formula>
    </cfRule>
  </conditionalFormatting>
  <conditionalFormatting sqref="AM90">
    <cfRule type="expression" dxfId="1378" priority="192">
      <formula>ISBLANK(AM$240)=FALSE</formula>
    </cfRule>
    <cfRule type="expression" dxfId="1377" priority="190">
      <formula>ISBLANK(AM$75)=FALSE</formula>
    </cfRule>
  </conditionalFormatting>
  <conditionalFormatting sqref="AM96">
    <cfRule type="expression" dxfId="1376" priority="188">
      <formula>ISBLANK(AM$240)=FALSE</formula>
    </cfRule>
    <cfRule type="expression" dxfId="1375" priority="186">
      <formula>ISBLANK(AM$75)=FALSE</formula>
    </cfRule>
  </conditionalFormatting>
  <conditionalFormatting sqref="AM104">
    <cfRule type="expression" dxfId="1374" priority="184">
      <formula>ISBLANK(AM$240)=FALSE</formula>
    </cfRule>
    <cfRule type="expression" dxfId="1373" priority="182">
      <formula>ISBLANK(AM$75)=FALSE</formula>
    </cfRule>
  </conditionalFormatting>
  <conditionalFormatting sqref="AM110">
    <cfRule type="expression" dxfId="1372" priority="180">
      <formula>ISBLANK(AM$240)=FALSE</formula>
    </cfRule>
    <cfRule type="expression" dxfId="1371" priority="178">
      <formula>ISBLANK(AM$75)=FALSE</formula>
    </cfRule>
  </conditionalFormatting>
  <conditionalFormatting sqref="AM118">
    <cfRule type="expression" dxfId="1370" priority="174">
      <formula>ISBLANK(AM$75)=FALSE</formula>
    </cfRule>
    <cfRule type="expression" dxfId="1369" priority="176">
      <formula>ISBLANK(AM$240)=FALSE</formula>
    </cfRule>
  </conditionalFormatting>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9BD12-2B2A-461E-BF5F-FA64CA45FE25}">
  <sheetPr codeName="Sheet9"/>
  <dimension ref="A2:AO70"/>
  <sheetViews>
    <sheetView zoomScale="70" zoomScaleNormal="70" workbookViewId="0">
      <pane xSplit="2" topLeftCell="Q1" activePane="topRight" state="frozen"/>
      <selection activeCell="AT26" sqref="AT26"/>
      <selection pane="topRight"/>
    </sheetView>
  </sheetViews>
  <sheetFormatPr defaultColWidth="9.1796875" defaultRowHeight="14.5" x14ac:dyDescent="0.35"/>
  <cols>
    <col min="1" max="1" width="12.54296875" style="2931" customWidth="1"/>
    <col min="2" max="2" width="76.54296875" style="2931" bestFit="1" customWidth="1"/>
    <col min="3" max="7" width="12.54296875" style="2931" customWidth="1"/>
    <col min="8" max="8" width="12.54296875" style="2946" customWidth="1"/>
    <col min="9" max="9" width="12.54296875" style="2947" customWidth="1"/>
    <col min="10" max="10" width="12.54296875" style="2948" customWidth="1"/>
    <col min="11" max="11" width="12.54296875" style="2949" customWidth="1"/>
    <col min="12" max="12" width="12.54296875" style="2950" customWidth="1"/>
    <col min="13" max="13" width="12.54296875" style="2951" customWidth="1"/>
    <col min="14" max="14" width="12.54296875" style="2952" customWidth="1"/>
    <col min="15" max="15" width="12.54296875" style="2953" customWidth="1"/>
    <col min="16" max="16" width="12.54296875" style="2954" customWidth="1"/>
    <col min="17" max="17" width="12.54296875" style="2955" customWidth="1"/>
    <col min="18" max="18" width="12.54296875" style="2956" customWidth="1"/>
    <col min="19" max="19" width="12.54296875" style="2957" customWidth="1"/>
    <col min="20" max="20" width="12.54296875" style="2958" customWidth="1"/>
    <col min="21" max="21" width="12.54296875" style="2959" customWidth="1"/>
    <col min="22" max="24" width="12.54296875" style="2960" customWidth="1"/>
    <col min="25" max="25" width="12.54296875" style="2961" customWidth="1"/>
    <col min="26" max="26" width="12.1796875" style="2931" customWidth="1"/>
    <col min="27" max="29" width="12.54296875" style="2931" customWidth="1"/>
    <col min="30" max="30" width="12.81640625" style="2931" customWidth="1"/>
    <col min="31" max="35" width="12.54296875" style="2931" customWidth="1"/>
    <col min="36" max="37" width="12.54296875" style="2962" customWidth="1"/>
    <col min="38" max="38" width="12.54296875" style="2963" customWidth="1"/>
    <col min="39" max="39" width="9.1796875" style="2964"/>
    <col min="40" max="40" width="9.1796875" style="2965"/>
    <col min="41" max="41" width="9.1796875" style="2963"/>
    <col min="42" max="16384" width="9.1796875" style="2931"/>
  </cols>
  <sheetData>
    <row r="2" spans="1:41" ht="15.5" x14ac:dyDescent="0.35">
      <c r="A2" s="2911"/>
      <c r="B2" s="2911"/>
      <c r="C2" s="2911"/>
      <c r="D2" s="2911"/>
      <c r="E2" s="2911"/>
      <c r="F2" s="2911"/>
      <c r="G2" s="2911"/>
      <c r="H2" s="2912"/>
      <c r="I2" s="2913"/>
      <c r="J2" s="2914"/>
      <c r="K2" s="2915"/>
      <c r="L2" s="2916"/>
      <c r="M2" s="2917"/>
      <c r="N2" s="2918"/>
      <c r="O2" s="2919"/>
      <c r="P2" s="2920"/>
      <c r="Q2" s="2921"/>
      <c r="R2" s="2913"/>
      <c r="S2" s="2922"/>
      <c r="T2" s="2923"/>
      <c r="U2" s="2924"/>
      <c r="V2" s="2925"/>
      <c r="W2" s="2925"/>
      <c r="X2" s="2925"/>
      <c r="Y2" s="2926"/>
      <c r="Z2" s="2911"/>
      <c r="AA2" s="2911"/>
      <c r="AB2" s="2927"/>
      <c r="AC2" s="2927"/>
      <c r="AD2" s="2927"/>
      <c r="AE2" s="2927"/>
      <c r="AF2" s="2927"/>
      <c r="AG2" s="2911"/>
      <c r="AH2" s="2911"/>
      <c r="AI2" s="2911"/>
      <c r="AJ2" s="2928"/>
      <c r="AK2" s="2928"/>
      <c r="AL2" s="2929"/>
      <c r="AM2" s="2929"/>
      <c r="AN2" s="2930"/>
      <c r="AO2" s="2929"/>
    </row>
    <row r="3" spans="1:41" s="2654" customFormat="1" ht="63" customHeight="1" x14ac:dyDescent="0.35">
      <c r="A3" s="2649" t="s">
        <v>938</v>
      </c>
      <c r="B3" s="3333" t="s">
        <v>759</v>
      </c>
      <c r="C3" s="3334"/>
      <c r="D3" s="3334"/>
      <c r="E3" s="3334"/>
      <c r="F3" s="3334"/>
      <c r="G3" s="3334"/>
      <c r="H3" s="3334"/>
      <c r="I3" s="3334"/>
      <c r="J3" s="3334"/>
      <c r="K3" s="3334"/>
      <c r="L3" s="3334"/>
      <c r="M3" s="3334"/>
      <c r="N3" s="3334"/>
      <c r="O3" s="3334"/>
      <c r="P3" s="3334"/>
      <c r="Q3" s="3334"/>
      <c r="R3" s="3334"/>
      <c r="S3" s="3334"/>
      <c r="T3" s="3334"/>
      <c r="U3" s="3334"/>
      <c r="V3" s="3334"/>
      <c r="W3" s="3334"/>
      <c r="X3" s="3334"/>
      <c r="Y3" s="3334"/>
      <c r="Z3" s="3334"/>
      <c r="AA3" s="3334"/>
      <c r="AB3" s="2650"/>
      <c r="AC3" s="2650"/>
      <c r="AD3" s="2650"/>
      <c r="AE3" s="2650"/>
      <c r="AF3" s="2650"/>
      <c r="AG3" s="2650"/>
      <c r="AH3" s="2650"/>
      <c r="AI3" s="2650"/>
      <c r="AJ3" s="2650"/>
      <c r="AK3" s="2652"/>
      <c r="AL3" s="2621"/>
      <c r="AM3" s="2621"/>
      <c r="AN3" s="523"/>
      <c r="AO3" s="2644"/>
    </row>
    <row r="4" spans="1:41" ht="46.5" x14ac:dyDescent="0.35">
      <c r="A4" s="2559"/>
      <c r="B4" s="2569" t="s">
        <v>54</v>
      </c>
      <c r="C4" s="2570" t="s">
        <v>6</v>
      </c>
      <c r="D4" s="2571" t="s">
        <v>7</v>
      </c>
      <c r="E4" s="2572" t="s">
        <v>8</v>
      </c>
      <c r="F4" s="2573" t="s">
        <v>123</v>
      </c>
      <c r="G4" s="2574" t="s">
        <v>160</v>
      </c>
      <c r="H4" s="2575" t="s">
        <v>194</v>
      </c>
      <c r="I4" s="2576" t="s">
        <v>202</v>
      </c>
      <c r="J4" s="2577" t="s">
        <v>241</v>
      </c>
      <c r="K4" s="2578" t="s">
        <v>273</v>
      </c>
      <c r="L4" s="2579" t="s">
        <v>284</v>
      </c>
      <c r="M4" s="2580" t="s">
        <v>322</v>
      </c>
      <c r="N4" s="2581" t="s">
        <v>342</v>
      </c>
      <c r="O4" s="2582" t="s">
        <v>356</v>
      </c>
      <c r="P4" s="2583" t="s">
        <v>384</v>
      </c>
      <c r="Q4" s="2584" t="s">
        <v>493</v>
      </c>
      <c r="R4" s="2585" t="s">
        <v>535</v>
      </c>
      <c r="S4" s="2590" t="s">
        <v>541</v>
      </c>
      <c r="T4" s="2587" t="s">
        <v>545</v>
      </c>
      <c r="U4" s="2588" t="s">
        <v>578</v>
      </c>
      <c r="V4" s="2589" t="s">
        <v>586</v>
      </c>
      <c r="W4" s="2589" t="s">
        <v>633</v>
      </c>
      <c r="X4" s="2589" t="s">
        <v>646</v>
      </c>
      <c r="Y4" s="2589" t="s">
        <v>647</v>
      </c>
      <c r="Z4" s="2589" t="s">
        <v>668</v>
      </c>
      <c r="AA4" s="2590" t="s">
        <v>671</v>
      </c>
      <c r="AB4" s="2590" t="s">
        <v>688</v>
      </c>
      <c r="AC4" s="2590" t="s">
        <v>689</v>
      </c>
      <c r="AD4" s="2590" t="s">
        <v>735</v>
      </c>
      <c r="AE4" s="2590" t="s">
        <v>776</v>
      </c>
      <c r="AF4" s="2590" t="s">
        <v>811</v>
      </c>
      <c r="AG4" s="2590" t="s">
        <v>1055</v>
      </c>
      <c r="AH4" s="2590" t="s">
        <v>1072</v>
      </c>
      <c r="AI4" s="2590" t="s">
        <v>1075</v>
      </c>
      <c r="AJ4" s="2590" t="s">
        <v>1117</v>
      </c>
      <c r="AK4" s="2591" t="s">
        <v>1162</v>
      </c>
      <c r="AL4" s="248" t="s">
        <v>1176</v>
      </c>
      <c r="AM4" s="2933" t="s">
        <v>1211</v>
      </c>
      <c r="AN4" s="3053" t="s">
        <v>1297</v>
      </c>
      <c r="AO4" s="3089" t="s">
        <v>1328</v>
      </c>
    </row>
    <row r="5" spans="1:41" ht="15.5" x14ac:dyDescent="0.35">
      <c r="A5" s="2755"/>
      <c r="B5" s="2631" t="s">
        <v>738</v>
      </c>
      <c r="C5" s="2632" t="s">
        <v>10</v>
      </c>
      <c r="D5" s="2632" t="s">
        <v>10</v>
      </c>
      <c r="E5" s="2632" t="s">
        <v>10</v>
      </c>
      <c r="F5" s="2632" t="s">
        <v>10</v>
      </c>
      <c r="G5" s="2632" t="s">
        <v>10</v>
      </c>
      <c r="H5" s="2632" t="s">
        <v>10</v>
      </c>
      <c r="I5" s="2632" t="s">
        <v>10</v>
      </c>
      <c r="J5" s="2632" t="s">
        <v>10</v>
      </c>
      <c r="K5" s="2632" t="s">
        <v>10</v>
      </c>
      <c r="L5" s="2632" t="s">
        <v>10</v>
      </c>
      <c r="M5" s="2632" t="s">
        <v>10</v>
      </c>
      <c r="N5" s="2632" t="s">
        <v>10</v>
      </c>
      <c r="O5" s="2632" t="s">
        <v>10</v>
      </c>
      <c r="P5" s="2632" t="s">
        <v>10</v>
      </c>
      <c r="Q5" s="2632" t="s">
        <v>10</v>
      </c>
      <c r="R5" s="2632" t="s">
        <v>10</v>
      </c>
      <c r="S5" s="2632" t="s">
        <v>10</v>
      </c>
      <c r="T5" s="2632" t="s">
        <v>10</v>
      </c>
      <c r="U5" s="2632" t="s">
        <v>10</v>
      </c>
      <c r="V5" s="2632" t="s">
        <v>10</v>
      </c>
      <c r="W5" s="2632" t="s">
        <v>10</v>
      </c>
      <c r="X5" s="2632" t="s">
        <v>10</v>
      </c>
      <c r="Y5" s="2632" t="s">
        <v>10</v>
      </c>
      <c r="Z5" s="2632" t="s">
        <v>10</v>
      </c>
      <c r="AA5" s="2632" t="s">
        <v>10</v>
      </c>
      <c r="AB5" s="2632" t="s">
        <v>10</v>
      </c>
      <c r="AC5" s="2632" t="s">
        <v>10</v>
      </c>
      <c r="AD5" s="81">
        <v>8.6</v>
      </c>
      <c r="AE5" s="2632" t="s">
        <v>10</v>
      </c>
      <c r="AF5" s="2632" t="s">
        <v>10</v>
      </c>
      <c r="AG5" s="2632" t="s">
        <v>10</v>
      </c>
      <c r="AH5" s="2632" t="s">
        <v>10</v>
      </c>
      <c r="AI5" s="2632" t="s">
        <v>10</v>
      </c>
      <c r="AJ5" s="2934" t="s">
        <v>10</v>
      </c>
      <c r="AK5" s="2599" t="s">
        <v>10</v>
      </c>
      <c r="AL5" s="2935" t="s">
        <v>10</v>
      </c>
      <c r="AM5" s="321" t="s">
        <v>10</v>
      </c>
      <c r="AN5" s="2565" t="s">
        <v>10</v>
      </c>
      <c r="AO5" s="2634" t="s">
        <v>10</v>
      </c>
    </row>
    <row r="6" spans="1:41" ht="15.5" x14ac:dyDescent="0.35">
      <c r="A6" s="2756"/>
      <c r="B6" s="2602" t="s">
        <v>739</v>
      </c>
      <c r="C6" s="2937" t="s">
        <v>10</v>
      </c>
      <c r="D6" s="2603" t="s">
        <v>10</v>
      </c>
      <c r="E6" s="2603" t="s">
        <v>10</v>
      </c>
      <c r="F6" s="2603" t="s">
        <v>10</v>
      </c>
      <c r="G6" s="2603" t="s">
        <v>10</v>
      </c>
      <c r="H6" s="2603" t="s">
        <v>10</v>
      </c>
      <c r="I6" s="2603" t="s">
        <v>10</v>
      </c>
      <c r="J6" s="2603" t="s">
        <v>10</v>
      </c>
      <c r="K6" s="2603" t="s">
        <v>10</v>
      </c>
      <c r="L6" s="2603" t="s">
        <v>10</v>
      </c>
      <c r="M6" s="2603" t="s">
        <v>10</v>
      </c>
      <c r="N6" s="2603" t="s">
        <v>10</v>
      </c>
      <c r="O6" s="2603" t="s">
        <v>10</v>
      </c>
      <c r="P6" s="2603" t="s">
        <v>10</v>
      </c>
      <c r="Q6" s="2603" t="s">
        <v>10</v>
      </c>
      <c r="R6" s="2603" t="s">
        <v>10</v>
      </c>
      <c r="S6" s="2603" t="s">
        <v>10</v>
      </c>
      <c r="T6" s="2603" t="s">
        <v>10</v>
      </c>
      <c r="U6" s="2603" t="s">
        <v>10</v>
      </c>
      <c r="V6" s="2603" t="s">
        <v>10</v>
      </c>
      <c r="W6" s="2603" t="s">
        <v>10</v>
      </c>
      <c r="X6" s="2603" t="s">
        <v>10</v>
      </c>
      <c r="Y6" s="2603" t="s">
        <v>10</v>
      </c>
      <c r="Z6" s="2603" t="s">
        <v>10</v>
      </c>
      <c r="AA6" s="2603" t="s">
        <v>10</v>
      </c>
      <c r="AB6" s="2565" t="s">
        <v>10</v>
      </c>
      <c r="AC6" s="2565" t="s">
        <v>10</v>
      </c>
      <c r="AD6" s="81">
        <v>24.026</v>
      </c>
      <c r="AE6" s="2565" t="s">
        <v>10</v>
      </c>
      <c r="AF6" s="2565" t="s">
        <v>10</v>
      </c>
      <c r="AG6" s="2565" t="s">
        <v>10</v>
      </c>
      <c r="AH6" s="2565" t="s">
        <v>10</v>
      </c>
      <c r="AI6" s="2565" t="s">
        <v>10</v>
      </c>
      <c r="AJ6" s="2565" t="s">
        <v>10</v>
      </c>
      <c r="AK6" s="2565" t="s">
        <v>10</v>
      </c>
      <c r="AL6" s="321" t="s">
        <v>10</v>
      </c>
      <c r="AM6" s="321" t="s">
        <v>10</v>
      </c>
      <c r="AN6" s="2565" t="s">
        <v>10</v>
      </c>
      <c r="AO6" s="2634" t="s">
        <v>10</v>
      </c>
    </row>
    <row r="7" spans="1:41" ht="15.5" x14ac:dyDescent="0.35">
      <c r="A7" s="2559"/>
      <c r="B7" s="2602" t="s">
        <v>11</v>
      </c>
      <c r="C7" s="2937" t="s">
        <v>10</v>
      </c>
      <c r="D7" s="2603" t="s">
        <v>10</v>
      </c>
      <c r="E7" s="2603" t="s">
        <v>10</v>
      </c>
      <c r="F7" s="2603" t="s">
        <v>10</v>
      </c>
      <c r="G7" s="2603" t="s">
        <v>10</v>
      </c>
      <c r="H7" s="2603" t="s">
        <v>10</v>
      </c>
      <c r="I7" s="2603" t="s">
        <v>10</v>
      </c>
      <c r="J7" s="2603" t="s">
        <v>10</v>
      </c>
      <c r="K7" s="2603" t="s">
        <v>10</v>
      </c>
      <c r="L7" s="2603" t="s">
        <v>10</v>
      </c>
      <c r="M7" s="2603" t="s">
        <v>10</v>
      </c>
      <c r="N7" s="2603" t="s">
        <v>10</v>
      </c>
      <c r="O7" s="2603" t="s">
        <v>10</v>
      </c>
      <c r="P7" s="2603" t="s">
        <v>10</v>
      </c>
      <c r="Q7" s="2603" t="s">
        <v>10</v>
      </c>
      <c r="R7" s="2603" t="s">
        <v>10</v>
      </c>
      <c r="S7" s="2603" t="s">
        <v>10</v>
      </c>
      <c r="T7" s="2603" t="s">
        <v>10</v>
      </c>
      <c r="U7" s="2603" t="s">
        <v>10</v>
      </c>
      <c r="V7" s="2603" t="s">
        <v>10</v>
      </c>
      <c r="W7" s="2603" t="s">
        <v>10</v>
      </c>
      <c r="X7" s="2603" t="s">
        <v>10</v>
      </c>
      <c r="Y7" s="2603" t="s">
        <v>10</v>
      </c>
      <c r="Z7" s="2603" t="s">
        <v>10</v>
      </c>
      <c r="AA7" s="2603" t="s">
        <v>10</v>
      </c>
      <c r="AB7" s="2565" t="s">
        <v>10</v>
      </c>
      <c r="AC7" s="2565" t="s">
        <v>10</v>
      </c>
      <c r="AD7" s="81">
        <v>62.399000000000001</v>
      </c>
      <c r="AE7" s="2565" t="s">
        <v>10</v>
      </c>
      <c r="AF7" s="2565" t="s">
        <v>10</v>
      </c>
      <c r="AG7" s="2565" t="s">
        <v>10</v>
      </c>
      <c r="AH7" s="2565" t="s">
        <v>10</v>
      </c>
      <c r="AI7" s="2565" t="s">
        <v>10</v>
      </c>
      <c r="AJ7" s="2565" t="s">
        <v>10</v>
      </c>
      <c r="AK7" s="2565" t="s">
        <v>10</v>
      </c>
      <c r="AL7" s="321" t="s">
        <v>10</v>
      </c>
      <c r="AM7" s="321" t="s">
        <v>10</v>
      </c>
      <c r="AN7" s="2565" t="s">
        <v>10</v>
      </c>
      <c r="AO7" s="2634" t="s">
        <v>10</v>
      </c>
    </row>
    <row r="8" spans="1:41" ht="15.5" x14ac:dyDescent="0.35">
      <c r="A8" s="2752"/>
      <c r="B8" s="2602" t="s">
        <v>740</v>
      </c>
      <c r="C8" s="2937" t="s">
        <v>10</v>
      </c>
      <c r="D8" s="2603" t="s">
        <v>10</v>
      </c>
      <c r="E8" s="2603" t="s">
        <v>10</v>
      </c>
      <c r="F8" s="2603" t="s">
        <v>10</v>
      </c>
      <c r="G8" s="2603" t="s">
        <v>10</v>
      </c>
      <c r="H8" s="2603" t="s">
        <v>10</v>
      </c>
      <c r="I8" s="2603" t="s">
        <v>10</v>
      </c>
      <c r="J8" s="2603" t="s">
        <v>10</v>
      </c>
      <c r="K8" s="2603" t="s">
        <v>10</v>
      </c>
      <c r="L8" s="2603" t="s">
        <v>10</v>
      </c>
      <c r="M8" s="2603" t="s">
        <v>10</v>
      </c>
      <c r="N8" s="2603" t="s">
        <v>10</v>
      </c>
      <c r="O8" s="2603" t="s">
        <v>10</v>
      </c>
      <c r="P8" s="2603" t="s">
        <v>10</v>
      </c>
      <c r="Q8" s="2603" t="s">
        <v>10</v>
      </c>
      <c r="R8" s="2603" t="s">
        <v>10</v>
      </c>
      <c r="S8" s="2603" t="s">
        <v>10</v>
      </c>
      <c r="T8" s="2603" t="s">
        <v>10</v>
      </c>
      <c r="U8" s="2603" t="s">
        <v>10</v>
      </c>
      <c r="V8" s="2603" t="s">
        <v>10</v>
      </c>
      <c r="W8" s="2603" t="s">
        <v>10</v>
      </c>
      <c r="X8" s="2603" t="s">
        <v>10</v>
      </c>
      <c r="Y8" s="2603" t="s">
        <v>10</v>
      </c>
      <c r="Z8" s="2603" t="s">
        <v>10</v>
      </c>
      <c r="AA8" s="2603" t="s">
        <v>10</v>
      </c>
      <c r="AB8" s="2565" t="s">
        <v>10</v>
      </c>
      <c r="AC8" s="2565" t="s">
        <v>10</v>
      </c>
      <c r="AD8" s="81">
        <v>4.2889999999999997</v>
      </c>
      <c r="AE8" s="2565" t="s">
        <v>10</v>
      </c>
      <c r="AF8" s="2565" t="s">
        <v>10</v>
      </c>
      <c r="AG8" s="2565" t="s">
        <v>10</v>
      </c>
      <c r="AH8" s="2565" t="s">
        <v>10</v>
      </c>
      <c r="AI8" s="2565" t="s">
        <v>10</v>
      </c>
      <c r="AJ8" s="2565" t="s">
        <v>10</v>
      </c>
      <c r="AK8" s="2565" t="s">
        <v>10</v>
      </c>
      <c r="AL8" s="321" t="s">
        <v>10</v>
      </c>
      <c r="AM8" s="321" t="s">
        <v>10</v>
      </c>
      <c r="AN8" s="2565" t="s">
        <v>10</v>
      </c>
      <c r="AO8" s="2634" t="s">
        <v>10</v>
      </c>
    </row>
    <row r="9" spans="1:41" ht="15.5" x14ac:dyDescent="0.35">
      <c r="A9" s="2752"/>
      <c r="B9" s="2786" t="s">
        <v>741</v>
      </c>
      <c r="C9" s="2607" t="s">
        <v>10</v>
      </c>
      <c r="D9" s="2607" t="s">
        <v>10</v>
      </c>
      <c r="E9" s="2607" t="s">
        <v>10</v>
      </c>
      <c r="F9" s="2607" t="s">
        <v>10</v>
      </c>
      <c r="G9" s="2607" t="s">
        <v>10</v>
      </c>
      <c r="H9" s="2607" t="s">
        <v>10</v>
      </c>
      <c r="I9" s="2607" t="s">
        <v>10</v>
      </c>
      <c r="J9" s="2607" t="s">
        <v>10</v>
      </c>
      <c r="K9" s="2607" t="s">
        <v>10</v>
      </c>
      <c r="L9" s="2607" t="s">
        <v>10</v>
      </c>
      <c r="M9" s="2607" t="s">
        <v>10</v>
      </c>
      <c r="N9" s="2607" t="s">
        <v>10</v>
      </c>
      <c r="O9" s="2607" t="s">
        <v>10</v>
      </c>
      <c r="P9" s="2607" t="s">
        <v>10</v>
      </c>
      <c r="Q9" s="2607" t="s">
        <v>10</v>
      </c>
      <c r="R9" s="2607" t="s">
        <v>10</v>
      </c>
      <c r="S9" s="2607" t="s">
        <v>10</v>
      </c>
      <c r="T9" s="2607" t="s">
        <v>10</v>
      </c>
      <c r="U9" s="2607" t="s">
        <v>10</v>
      </c>
      <c r="V9" s="2607" t="s">
        <v>10</v>
      </c>
      <c r="W9" s="2607" t="s">
        <v>10</v>
      </c>
      <c r="X9" s="2607" t="s">
        <v>10</v>
      </c>
      <c r="Y9" s="2607" t="s">
        <v>10</v>
      </c>
      <c r="Z9" s="2607" t="s">
        <v>10</v>
      </c>
      <c r="AA9" s="2607" t="s">
        <v>10</v>
      </c>
      <c r="AB9" s="2607" t="s">
        <v>10</v>
      </c>
      <c r="AC9" s="2607" t="s">
        <v>10</v>
      </c>
      <c r="AD9" s="81">
        <v>0.68600000000000005</v>
      </c>
      <c r="AE9" s="2607" t="s">
        <v>10</v>
      </c>
      <c r="AF9" s="2607" t="s">
        <v>10</v>
      </c>
      <c r="AG9" s="2607" t="s">
        <v>10</v>
      </c>
      <c r="AH9" s="2607" t="s">
        <v>10</v>
      </c>
      <c r="AI9" s="2607" t="s">
        <v>10</v>
      </c>
      <c r="AJ9" s="2607" t="s">
        <v>10</v>
      </c>
      <c r="AK9" s="2607" t="s">
        <v>10</v>
      </c>
      <c r="AL9" s="322" t="s">
        <v>10</v>
      </c>
      <c r="AM9" s="322" t="s">
        <v>10</v>
      </c>
      <c r="AN9" s="2636" t="s">
        <v>10</v>
      </c>
      <c r="AO9" s="2637" t="s">
        <v>10</v>
      </c>
    </row>
    <row r="10" spans="1:41" ht="15.5" hidden="1" x14ac:dyDescent="0.35">
      <c r="A10" s="2752"/>
      <c r="B10" s="2752"/>
      <c r="C10" s="2752"/>
      <c r="D10" s="2752"/>
      <c r="E10" s="2752"/>
      <c r="F10" s="2752"/>
      <c r="G10" s="2752"/>
      <c r="H10" s="2775"/>
      <c r="I10" s="2757"/>
      <c r="J10" s="2776"/>
      <c r="K10" s="2777"/>
      <c r="L10" s="2778"/>
      <c r="M10" s="2779"/>
      <c r="N10" s="2780"/>
      <c r="O10" s="2781"/>
      <c r="P10" s="2782"/>
      <c r="Q10" s="2783"/>
      <c r="R10" s="2757"/>
      <c r="S10" s="2753"/>
      <c r="T10" s="2754"/>
      <c r="U10" s="2755"/>
      <c r="V10" s="2756"/>
      <c r="W10" s="2756"/>
      <c r="X10" s="2756"/>
      <c r="Y10" s="2752"/>
      <c r="Z10" s="2559"/>
      <c r="AA10" s="2559"/>
      <c r="AB10" s="2752"/>
      <c r="AC10" s="2752"/>
      <c r="AD10" s="2752"/>
      <c r="AE10" s="2752"/>
      <c r="AF10" s="2752"/>
      <c r="AG10" s="2752"/>
      <c r="AH10" s="2752"/>
      <c r="AI10" s="2911"/>
      <c r="AJ10" s="2928"/>
      <c r="AK10" s="2928"/>
      <c r="AL10" s="2929"/>
      <c r="AM10" s="2929"/>
      <c r="AN10" s="2930"/>
      <c r="AO10" s="2929"/>
    </row>
    <row r="11" spans="1:41" ht="15.5" x14ac:dyDescent="0.35">
      <c r="A11" s="2752"/>
      <c r="B11" s="3335" t="s">
        <v>737</v>
      </c>
      <c r="C11" s="3336"/>
      <c r="D11" s="3336"/>
      <c r="E11" s="3336"/>
      <c r="F11" s="3336"/>
      <c r="G11" s="3336"/>
      <c r="H11" s="3336"/>
      <c r="I11" s="3336"/>
      <c r="J11" s="3336"/>
      <c r="K11" s="3336"/>
      <c r="L11" s="3336"/>
      <c r="M11" s="3336"/>
      <c r="N11" s="3336"/>
      <c r="O11" s="3336"/>
      <c r="P11" s="3336"/>
      <c r="Q11" s="3336"/>
      <c r="R11" s="3336"/>
      <c r="S11" s="2753"/>
      <c r="T11" s="2754"/>
      <c r="U11" s="2755"/>
      <c r="V11" s="2756"/>
      <c r="W11" s="2756"/>
      <c r="X11" s="2756"/>
      <c r="Y11" s="2752"/>
      <c r="Z11" s="2559"/>
      <c r="AA11" s="2559"/>
      <c r="AB11" s="2752"/>
      <c r="AC11" s="2752"/>
      <c r="AD11" s="2752"/>
      <c r="AE11" s="2752"/>
      <c r="AF11" s="2752"/>
      <c r="AG11" s="2939"/>
      <c r="AH11" s="2752"/>
      <c r="AI11" s="2911"/>
      <c r="AJ11" s="2928"/>
      <c r="AK11" s="2928"/>
      <c r="AL11" s="2929"/>
      <c r="AM11" s="2929"/>
      <c r="AN11" s="2930"/>
      <c r="AO11" s="2929"/>
    </row>
    <row r="12" spans="1:41" ht="15.5" x14ac:dyDescent="0.35">
      <c r="A12" s="2752"/>
      <c r="B12" s="2784"/>
      <c r="C12" s="2784"/>
      <c r="D12" s="2784"/>
      <c r="E12" s="2784"/>
      <c r="F12" s="2784"/>
      <c r="G12" s="2784"/>
      <c r="H12" s="2784"/>
      <c r="I12" s="2784"/>
      <c r="J12" s="2784"/>
      <c r="K12" s="2784"/>
      <c r="L12" s="2784"/>
      <c r="M12" s="2784"/>
      <c r="N12" s="2784"/>
      <c r="O12" s="2784"/>
      <c r="P12" s="2784"/>
      <c r="Q12" s="2784"/>
      <c r="R12" s="2784"/>
      <c r="S12" s="2751"/>
      <c r="T12" s="2751"/>
      <c r="U12" s="2751"/>
      <c r="V12" s="2751"/>
      <c r="W12" s="2751"/>
      <c r="X12" s="2751"/>
      <c r="Y12" s="2752"/>
      <c r="Z12" s="2559"/>
      <c r="AA12" s="2559"/>
      <c r="AB12" s="2762"/>
      <c r="AC12" s="2762"/>
      <c r="AD12" s="2762"/>
      <c r="AE12" s="2762"/>
      <c r="AF12" s="2762"/>
      <c r="AG12" s="2762"/>
      <c r="AH12" s="2752"/>
      <c r="AI12" s="2911"/>
      <c r="AJ12" s="2928"/>
      <c r="AK12" s="2928"/>
      <c r="AL12" s="2929"/>
      <c r="AM12" s="2929"/>
      <c r="AN12" s="2930"/>
      <c r="AO12" s="2929"/>
    </row>
    <row r="13" spans="1:41" s="2654" customFormat="1" ht="63" customHeight="1" x14ac:dyDescent="0.35">
      <c r="A13" s="2649" t="s">
        <v>939</v>
      </c>
      <c r="B13" s="3333" t="s">
        <v>607</v>
      </c>
      <c r="C13" s="3334"/>
      <c r="D13" s="3334"/>
      <c r="E13" s="3334"/>
      <c r="F13" s="3334"/>
      <c r="G13" s="3334"/>
      <c r="H13" s="3334"/>
      <c r="I13" s="3334"/>
      <c r="J13" s="3334"/>
      <c r="K13" s="3334"/>
      <c r="L13" s="3334"/>
      <c r="M13" s="3334"/>
      <c r="N13" s="3334"/>
      <c r="O13" s="3334"/>
      <c r="P13" s="3334"/>
      <c r="Q13" s="3334"/>
      <c r="R13" s="3334"/>
      <c r="S13" s="3334"/>
      <c r="T13" s="3334"/>
      <c r="U13" s="3334"/>
      <c r="V13" s="3334"/>
      <c r="W13" s="3334"/>
      <c r="X13" s="3334"/>
      <c r="Y13" s="3334"/>
      <c r="Z13" s="3334"/>
      <c r="AA13" s="3334"/>
      <c r="AB13" s="2650"/>
      <c r="AC13" s="2650"/>
      <c r="AD13" s="2650"/>
      <c r="AE13" s="2650"/>
      <c r="AF13" s="2650"/>
      <c r="AG13" s="2653"/>
      <c r="AH13" s="2650"/>
      <c r="AI13" s="2650"/>
      <c r="AJ13" s="2650"/>
      <c r="AK13" s="2652"/>
      <c r="AL13" s="2621"/>
      <c r="AM13" s="2621"/>
      <c r="AN13" s="523"/>
      <c r="AO13" s="2644"/>
    </row>
    <row r="14" spans="1:41" ht="46.5" x14ac:dyDescent="0.35">
      <c r="A14" s="2559"/>
      <c r="B14" s="2569" t="s">
        <v>54</v>
      </c>
      <c r="C14" s="2570" t="s">
        <v>6</v>
      </c>
      <c r="D14" s="2571" t="s">
        <v>7</v>
      </c>
      <c r="E14" s="2572" t="s">
        <v>8</v>
      </c>
      <c r="F14" s="2573" t="s">
        <v>123</v>
      </c>
      <c r="G14" s="2574" t="s">
        <v>160</v>
      </c>
      <c r="H14" s="2575" t="s">
        <v>194</v>
      </c>
      <c r="I14" s="2576" t="s">
        <v>202</v>
      </c>
      <c r="J14" s="2577" t="s">
        <v>241</v>
      </c>
      <c r="K14" s="2578" t="s">
        <v>273</v>
      </c>
      <c r="L14" s="2579" t="s">
        <v>284</v>
      </c>
      <c r="M14" s="2580" t="s">
        <v>322</v>
      </c>
      <c r="N14" s="2581" t="s">
        <v>342</v>
      </c>
      <c r="O14" s="2582" t="s">
        <v>356</v>
      </c>
      <c r="P14" s="2583" t="s">
        <v>384</v>
      </c>
      <c r="Q14" s="2584" t="s">
        <v>493</v>
      </c>
      <c r="R14" s="2585" t="s">
        <v>535</v>
      </c>
      <c r="S14" s="2586" t="s">
        <v>541</v>
      </c>
      <c r="T14" s="2587" t="s">
        <v>545</v>
      </c>
      <c r="U14" s="2588" t="s">
        <v>578</v>
      </c>
      <c r="V14" s="2589" t="s">
        <v>606</v>
      </c>
      <c r="W14" s="2589" t="s">
        <v>633</v>
      </c>
      <c r="X14" s="2589" t="s">
        <v>646</v>
      </c>
      <c r="Y14" s="2589" t="s">
        <v>647</v>
      </c>
      <c r="Z14" s="2589" t="s">
        <v>668</v>
      </c>
      <c r="AA14" s="2590" t="s">
        <v>671</v>
      </c>
      <c r="AB14" s="2590" t="s">
        <v>688</v>
      </c>
      <c r="AC14" s="2590" t="s">
        <v>689</v>
      </c>
      <c r="AD14" s="2590" t="s">
        <v>735</v>
      </c>
      <c r="AE14" s="2590" t="s">
        <v>776</v>
      </c>
      <c r="AF14" s="2590" t="s">
        <v>811</v>
      </c>
      <c r="AG14" s="2590" t="s">
        <v>1055</v>
      </c>
      <c r="AH14" s="2590" t="s">
        <v>1072</v>
      </c>
      <c r="AI14" s="2590" t="s">
        <v>1075</v>
      </c>
      <c r="AJ14" s="2590" t="s">
        <v>1117</v>
      </c>
      <c r="AK14" s="2591" t="s">
        <v>1162</v>
      </c>
      <c r="AL14" s="248" t="s">
        <v>1176</v>
      </c>
      <c r="AM14" s="2933" t="s">
        <v>1211</v>
      </c>
      <c r="AN14" s="3053" t="s">
        <v>1297</v>
      </c>
      <c r="AO14" s="3089" t="s">
        <v>1328</v>
      </c>
    </row>
    <row r="15" spans="1:41" ht="15.5" x14ac:dyDescent="0.35">
      <c r="A15" s="2783"/>
      <c r="B15" s="2596" t="s">
        <v>40</v>
      </c>
      <c r="C15" s="2598" t="s">
        <v>10</v>
      </c>
      <c r="D15" s="2598" t="s">
        <v>10</v>
      </c>
      <c r="E15" s="2598" t="s">
        <v>10</v>
      </c>
      <c r="F15" s="2598" t="s">
        <v>10</v>
      </c>
      <c r="G15" s="2598" t="s">
        <v>10</v>
      </c>
      <c r="H15" s="2598" t="s">
        <v>10</v>
      </c>
      <c r="I15" s="2598" t="s">
        <v>10</v>
      </c>
      <c r="J15" s="2598" t="s">
        <v>10</v>
      </c>
      <c r="K15" s="2598" t="s">
        <v>10</v>
      </c>
      <c r="L15" s="2598" t="s">
        <v>10</v>
      </c>
      <c r="M15" s="2598" t="s">
        <v>10</v>
      </c>
      <c r="N15" s="2598" t="s">
        <v>10</v>
      </c>
      <c r="O15" s="2598" t="s">
        <v>10</v>
      </c>
      <c r="P15" s="2598" t="s">
        <v>10</v>
      </c>
      <c r="Q15" s="2598" t="s">
        <v>10</v>
      </c>
      <c r="R15" s="2598" t="s">
        <v>10</v>
      </c>
      <c r="S15" s="2598" t="s">
        <v>10</v>
      </c>
      <c r="T15" s="2598" t="s">
        <v>10</v>
      </c>
      <c r="U15" s="2598" t="s">
        <v>10</v>
      </c>
      <c r="V15" s="81">
        <v>26.760999999999999</v>
      </c>
      <c r="W15" s="2598" t="s">
        <v>10</v>
      </c>
      <c r="X15" s="2598" t="s">
        <v>10</v>
      </c>
      <c r="Y15" s="2598" t="s">
        <v>10</v>
      </c>
      <c r="Z15" s="2598" t="s">
        <v>10</v>
      </c>
      <c r="AA15" s="2597" t="s">
        <v>10</v>
      </c>
      <c r="AB15" s="2640" t="s">
        <v>10</v>
      </c>
      <c r="AC15" s="2640" t="s">
        <v>10</v>
      </c>
      <c r="AD15" s="81">
        <v>27.273</v>
      </c>
      <c r="AE15" s="2640" t="s">
        <v>10</v>
      </c>
      <c r="AF15" s="2632" t="s">
        <v>10</v>
      </c>
      <c r="AG15" s="2632" t="s">
        <v>10</v>
      </c>
      <c r="AH15" s="2632" t="s">
        <v>10</v>
      </c>
      <c r="AI15" s="2632" t="s">
        <v>10</v>
      </c>
      <c r="AJ15" s="2934" t="s">
        <v>10</v>
      </c>
      <c r="AK15" s="2599" t="s">
        <v>10</v>
      </c>
      <c r="AL15" s="2935" t="s">
        <v>10</v>
      </c>
      <c r="AM15" s="321" t="s">
        <v>10</v>
      </c>
      <c r="AN15" s="2565" t="s">
        <v>10</v>
      </c>
      <c r="AO15" s="2634" t="s">
        <v>10</v>
      </c>
    </row>
    <row r="16" spans="1:41" ht="15.5" x14ac:dyDescent="0.35">
      <c r="A16" s="2755"/>
      <c r="B16" s="2602" t="s">
        <v>608</v>
      </c>
      <c r="C16" s="2597" t="s">
        <v>10</v>
      </c>
      <c r="D16" s="2597" t="s">
        <v>10</v>
      </c>
      <c r="E16" s="2597" t="s">
        <v>10</v>
      </c>
      <c r="F16" s="2597" t="s">
        <v>10</v>
      </c>
      <c r="G16" s="2597" t="s">
        <v>10</v>
      </c>
      <c r="H16" s="2597" t="s">
        <v>10</v>
      </c>
      <c r="I16" s="2597" t="s">
        <v>10</v>
      </c>
      <c r="J16" s="2597" t="s">
        <v>10</v>
      </c>
      <c r="K16" s="2597" t="s">
        <v>10</v>
      </c>
      <c r="L16" s="2597" t="s">
        <v>10</v>
      </c>
      <c r="M16" s="2597" t="s">
        <v>10</v>
      </c>
      <c r="N16" s="2597" t="s">
        <v>10</v>
      </c>
      <c r="O16" s="2597" t="s">
        <v>10</v>
      </c>
      <c r="P16" s="2597" t="s">
        <v>10</v>
      </c>
      <c r="Q16" s="2597" t="s">
        <v>10</v>
      </c>
      <c r="R16" s="2597" t="s">
        <v>10</v>
      </c>
      <c r="S16" s="2597" t="s">
        <v>10</v>
      </c>
      <c r="T16" s="2597" t="s">
        <v>10</v>
      </c>
      <c r="U16" s="2597" t="s">
        <v>10</v>
      </c>
      <c r="V16" s="81">
        <v>61</v>
      </c>
      <c r="W16" s="2597" t="s">
        <v>10</v>
      </c>
      <c r="X16" s="2597" t="s">
        <v>10</v>
      </c>
      <c r="Y16" s="2597" t="s">
        <v>10</v>
      </c>
      <c r="Z16" s="2597" t="s">
        <v>10</v>
      </c>
      <c r="AA16" s="2597" t="s">
        <v>10</v>
      </c>
      <c r="AB16" s="2640" t="s">
        <v>10</v>
      </c>
      <c r="AC16" s="2640" t="s">
        <v>10</v>
      </c>
      <c r="AD16" s="81">
        <v>61.052</v>
      </c>
      <c r="AE16" s="2640" t="s">
        <v>10</v>
      </c>
      <c r="AF16" s="2565" t="s">
        <v>10</v>
      </c>
      <c r="AG16" s="2565" t="s">
        <v>10</v>
      </c>
      <c r="AH16" s="2565" t="s">
        <v>10</v>
      </c>
      <c r="AI16" s="2565" t="s">
        <v>10</v>
      </c>
      <c r="AJ16" s="2565" t="s">
        <v>10</v>
      </c>
      <c r="AK16" s="2565" t="s">
        <v>10</v>
      </c>
      <c r="AL16" s="321" t="s">
        <v>10</v>
      </c>
      <c r="AM16" s="321" t="s">
        <v>10</v>
      </c>
      <c r="AN16" s="2565" t="s">
        <v>10</v>
      </c>
      <c r="AO16" s="2634" t="s">
        <v>10</v>
      </c>
    </row>
    <row r="17" spans="1:41" ht="15.5" x14ac:dyDescent="0.35">
      <c r="A17" s="2755"/>
      <c r="B17" s="2602" t="s">
        <v>609</v>
      </c>
      <c r="C17" s="2597" t="s">
        <v>10</v>
      </c>
      <c r="D17" s="2597" t="s">
        <v>10</v>
      </c>
      <c r="E17" s="2597" t="s">
        <v>10</v>
      </c>
      <c r="F17" s="2597" t="s">
        <v>10</v>
      </c>
      <c r="G17" s="2597" t="s">
        <v>10</v>
      </c>
      <c r="H17" s="2597" t="s">
        <v>10</v>
      </c>
      <c r="I17" s="2597" t="s">
        <v>10</v>
      </c>
      <c r="J17" s="2597" t="s">
        <v>10</v>
      </c>
      <c r="K17" s="2597" t="s">
        <v>10</v>
      </c>
      <c r="L17" s="2597" t="s">
        <v>10</v>
      </c>
      <c r="M17" s="2597" t="s">
        <v>10</v>
      </c>
      <c r="N17" s="2597" t="s">
        <v>10</v>
      </c>
      <c r="O17" s="2597" t="s">
        <v>10</v>
      </c>
      <c r="P17" s="2597" t="s">
        <v>10</v>
      </c>
      <c r="Q17" s="2597" t="s">
        <v>10</v>
      </c>
      <c r="R17" s="2597" t="s">
        <v>10</v>
      </c>
      <c r="S17" s="2597" t="s">
        <v>10</v>
      </c>
      <c r="T17" s="2597" t="s">
        <v>10</v>
      </c>
      <c r="U17" s="2597" t="s">
        <v>10</v>
      </c>
      <c r="V17" s="81">
        <v>11.077999999999999</v>
      </c>
      <c r="W17" s="2597" t="s">
        <v>10</v>
      </c>
      <c r="X17" s="2597" t="s">
        <v>10</v>
      </c>
      <c r="Y17" s="2597" t="s">
        <v>10</v>
      </c>
      <c r="Z17" s="2597" t="s">
        <v>10</v>
      </c>
      <c r="AA17" s="2597" t="s">
        <v>10</v>
      </c>
      <c r="AB17" s="2640" t="s">
        <v>10</v>
      </c>
      <c r="AC17" s="2640" t="s">
        <v>10</v>
      </c>
      <c r="AD17" s="81">
        <v>10.943</v>
      </c>
      <c r="AE17" s="2640" t="s">
        <v>10</v>
      </c>
      <c r="AF17" s="2565" t="s">
        <v>10</v>
      </c>
      <c r="AG17" s="2565" t="s">
        <v>10</v>
      </c>
      <c r="AH17" s="2565" t="s">
        <v>10</v>
      </c>
      <c r="AI17" s="2565" t="s">
        <v>10</v>
      </c>
      <c r="AJ17" s="2565" t="s">
        <v>10</v>
      </c>
      <c r="AK17" s="2565" t="s">
        <v>10</v>
      </c>
      <c r="AL17" s="321" t="s">
        <v>10</v>
      </c>
      <c r="AM17" s="321" t="s">
        <v>10</v>
      </c>
      <c r="AN17" s="2565" t="s">
        <v>10</v>
      </c>
      <c r="AO17" s="2634" t="s">
        <v>10</v>
      </c>
    </row>
    <row r="18" spans="1:41" ht="15.5" x14ac:dyDescent="0.35">
      <c r="A18" s="2783"/>
      <c r="B18" s="2940" t="s">
        <v>610</v>
      </c>
      <c r="C18" s="2941" t="s">
        <v>10</v>
      </c>
      <c r="D18" s="2941" t="s">
        <v>10</v>
      </c>
      <c r="E18" s="2941" t="s">
        <v>10</v>
      </c>
      <c r="F18" s="2941" t="s">
        <v>10</v>
      </c>
      <c r="G18" s="2941" t="s">
        <v>10</v>
      </c>
      <c r="H18" s="2941" t="s">
        <v>10</v>
      </c>
      <c r="I18" s="2941" t="s">
        <v>10</v>
      </c>
      <c r="J18" s="2941" t="s">
        <v>10</v>
      </c>
      <c r="K18" s="2941" t="s">
        <v>10</v>
      </c>
      <c r="L18" s="2941" t="s">
        <v>10</v>
      </c>
      <c r="M18" s="2941" t="s">
        <v>10</v>
      </c>
      <c r="N18" s="2941" t="s">
        <v>10</v>
      </c>
      <c r="O18" s="2941" t="s">
        <v>10</v>
      </c>
      <c r="P18" s="2941" t="s">
        <v>10</v>
      </c>
      <c r="Q18" s="2941" t="s">
        <v>10</v>
      </c>
      <c r="R18" s="2941" t="s">
        <v>10</v>
      </c>
      <c r="S18" s="2941" t="s">
        <v>10</v>
      </c>
      <c r="T18" s="2941" t="s">
        <v>10</v>
      </c>
      <c r="U18" s="2941" t="s">
        <v>10</v>
      </c>
      <c r="V18" s="81">
        <v>1.161</v>
      </c>
      <c r="W18" s="2941" t="s">
        <v>10</v>
      </c>
      <c r="X18" s="2941" t="s">
        <v>10</v>
      </c>
      <c r="Y18" s="2941" t="s">
        <v>10</v>
      </c>
      <c r="Z18" s="2941" t="s">
        <v>10</v>
      </c>
      <c r="AA18" s="2607" t="s">
        <v>10</v>
      </c>
      <c r="AB18" s="2817" t="s">
        <v>10</v>
      </c>
      <c r="AC18" s="2817" t="s">
        <v>10</v>
      </c>
      <c r="AD18" s="81">
        <v>0.73199999999999998</v>
      </c>
      <c r="AE18" s="2817" t="s">
        <v>10</v>
      </c>
      <c r="AF18" s="2607" t="s">
        <v>10</v>
      </c>
      <c r="AG18" s="2565" t="s">
        <v>10</v>
      </c>
      <c r="AH18" s="2817" t="s">
        <v>10</v>
      </c>
      <c r="AI18" s="2817" t="s">
        <v>10</v>
      </c>
      <c r="AJ18" s="2817" t="s">
        <v>10</v>
      </c>
      <c r="AK18" s="2817" t="s">
        <v>10</v>
      </c>
      <c r="AL18" s="322" t="s">
        <v>10</v>
      </c>
      <c r="AM18" s="322" t="s">
        <v>10</v>
      </c>
      <c r="AN18" s="2636" t="s">
        <v>10</v>
      </c>
      <c r="AO18" s="2637" t="s">
        <v>10</v>
      </c>
    </row>
    <row r="19" spans="1:41" ht="15.5" hidden="1" x14ac:dyDescent="0.35">
      <c r="A19" s="2559"/>
      <c r="B19" s="2559"/>
      <c r="C19" s="2559"/>
      <c r="D19" s="2559"/>
      <c r="E19" s="2559"/>
      <c r="F19" s="2559"/>
      <c r="G19" s="2752"/>
      <c r="H19" s="2775"/>
      <c r="I19" s="2757"/>
      <c r="J19" s="2776"/>
      <c r="K19" s="2777"/>
      <c r="L19" s="2778"/>
      <c r="M19" s="2779"/>
      <c r="N19" s="2780"/>
      <c r="O19" s="2781"/>
      <c r="P19" s="2782"/>
      <c r="Q19" s="2783"/>
      <c r="R19" s="2757"/>
      <c r="S19" s="2753"/>
      <c r="T19" s="2754"/>
      <c r="U19" s="2755"/>
      <c r="V19" s="2756"/>
      <c r="W19" s="2756"/>
      <c r="X19" s="2756"/>
      <c r="Y19" s="2752"/>
      <c r="Z19" s="2559"/>
      <c r="AA19" s="2597"/>
      <c r="AB19" s="2640"/>
      <c r="AC19" s="2942"/>
      <c r="AD19" s="2752"/>
      <c r="AE19" s="2752"/>
      <c r="AF19" s="2752"/>
      <c r="AG19" s="2607" t="s">
        <v>10</v>
      </c>
      <c r="AH19" s="2943" t="s">
        <v>10</v>
      </c>
      <c r="AI19" s="2911"/>
      <c r="AJ19" s="2928"/>
      <c r="AK19" s="2928"/>
      <c r="AL19" s="2929"/>
      <c r="AM19" s="2929"/>
      <c r="AN19" s="2930"/>
      <c r="AO19" s="2929"/>
    </row>
    <row r="20" spans="1:41" ht="15.5" x14ac:dyDescent="0.35">
      <c r="A20" s="2559"/>
      <c r="B20" s="3335" t="s">
        <v>611</v>
      </c>
      <c r="C20" s="3336"/>
      <c r="D20" s="3336"/>
      <c r="E20" s="3336"/>
      <c r="F20" s="3336"/>
      <c r="G20" s="3336"/>
      <c r="H20" s="3336"/>
      <c r="I20" s="3336"/>
      <c r="J20" s="3336"/>
      <c r="K20" s="3336"/>
      <c r="L20" s="3336"/>
      <c r="M20" s="3336"/>
      <c r="N20" s="3336"/>
      <c r="O20" s="3336"/>
      <c r="P20" s="3336"/>
      <c r="Q20" s="3336"/>
      <c r="R20" s="3336"/>
      <c r="S20" s="2758"/>
      <c r="T20" s="2759"/>
      <c r="U20" s="2760"/>
      <c r="V20" s="2761"/>
      <c r="W20" s="2761"/>
      <c r="X20" s="2761"/>
      <c r="Y20" s="2752"/>
      <c r="Z20" s="2559"/>
      <c r="AA20" s="2559"/>
      <c r="AB20" s="2752"/>
      <c r="AC20" s="2752"/>
      <c r="AD20" s="2752"/>
      <c r="AE20" s="2752"/>
      <c r="AF20" s="2752"/>
      <c r="AG20" s="2939"/>
      <c r="AH20" s="2752"/>
      <c r="AI20" s="2911"/>
      <c r="AJ20" s="2928"/>
      <c r="AK20" s="2928"/>
      <c r="AL20" s="2929"/>
      <c r="AM20" s="2929"/>
      <c r="AN20" s="2930"/>
      <c r="AO20" s="2929"/>
    </row>
    <row r="21" spans="1:41" ht="15.5" x14ac:dyDescent="0.35">
      <c r="A21" s="2752"/>
      <c r="B21" s="2752"/>
      <c r="C21" s="2752"/>
      <c r="D21" s="2752"/>
      <c r="E21" s="2752"/>
      <c r="F21" s="2752"/>
      <c r="G21" s="2752"/>
      <c r="H21" s="2775"/>
      <c r="I21" s="2757"/>
      <c r="J21" s="2776"/>
      <c r="K21" s="2777"/>
      <c r="L21" s="2778"/>
      <c r="M21" s="2779"/>
      <c r="N21" s="2780"/>
      <c r="O21" s="2781"/>
      <c r="P21" s="2782"/>
      <c r="Q21" s="2783"/>
      <c r="R21" s="2757"/>
      <c r="S21" s="2753"/>
      <c r="T21" s="2754"/>
      <c r="U21" s="2755"/>
      <c r="V21" s="2756"/>
      <c r="W21" s="2756"/>
      <c r="X21" s="2756"/>
      <c r="Y21" s="2752"/>
      <c r="Z21" s="2559"/>
      <c r="AA21" s="2559"/>
      <c r="AB21" s="2762"/>
      <c r="AC21" s="2762"/>
      <c r="AD21" s="2762"/>
      <c r="AE21" s="2762"/>
      <c r="AF21" s="2762"/>
      <c r="AG21" s="2762"/>
      <c r="AH21" s="2752"/>
      <c r="AI21" s="2911"/>
      <c r="AJ21" s="2928"/>
      <c r="AK21" s="2928"/>
      <c r="AL21" s="2929"/>
      <c r="AM21" s="2929"/>
      <c r="AN21" s="2930"/>
      <c r="AO21" s="2929"/>
    </row>
    <row r="22" spans="1:41" s="2654" customFormat="1" ht="63" customHeight="1" x14ac:dyDescent="0.35">
      <c r="A22" s="2649" t="s">
        <v>940</v>
      </c>
      <c r="B22" s="3333" t="s">
        <v>617</v>
      </c>
      <c r="C22" s="3334"/>
      <c r="D22" s="3334"/>
      <c r="E22" s="3334"/>
      <c r="F22" s="3334"/>
      <c r="G22" s="3334"/>
      <c r="H22" s="3334"/>
      <c r="I22" s="3334"/>
      <c r="J22" s="3334"/>
      <c r="K22" s="3334"/>
      <c r="L22" s="3334"/>
      <c r="M22" s="3334"/>
      <c r="N22" s="3334"/>
      <c r="O22" s="3334"/>
      <c r="P22" s="3334"/>
      <c r="Q22" s="3334"/>
      <c r="R22" s="3334"/>
      <c r="S22" s="3334"/>
      <c r="T22" s="3334"/>
      <c r="U22" s="3334"/>
      <c r="V22" s="3334"/>
      <c r="W22" s="3334"/>
      <c r="X22" s="3334"/>
      <c r="Y22" s="3334"/>
      <c r="Z22" s="3334"/>
      <c r="AA22" s="3334"/>
      <c r="AB22" s="2650"/>
      <c r="AC22" s="2650"/>
      <c r="AD22" s="2650"/>
      <c r="AE22" s="2650"/>
      <c r="AF22" s="2650"/>
      <c r="AG22" s="2653"/>
      <c r="AH22" s="2650"/>
      <c r="AI22" s="2650"/>
      <c r="AJ22" s="2650"/>
      <c r="AK22" s="2652"/>
      <c r="AL22" s="2621"/>
      <c r="AM22" s="2621"/>
      <c r="AN22" s="523"/>
      <c r="AO22" s="2644"/>
    </row>
    <row r="23" spans="1:41" ht="46.5" x14ac:dyDescent="0.35">
      <c r="A23" s="2559"/>
      <c r="B23" s="2569" t="s">
        <v>54</v>
      </c>
      <c r="C23" s="2570" t="s">
        <v>6</v>
      </c>
      <c r="D23" s="2571" t="s">
        <v>7</v>
      </c>
      <c r="E23" s="2572" t="s">
        <v>8</v>
      </c>
      <c r="F23" s="2573" t="s">
        <v>123</v>
      </c>
      <c r="G23" s="2574" t="s">
        <v>160</v>
      </c>
      <c r="H23" s="2575" t="s">
        <v>194</v>
      </c>
      <c r="I23" s="2576" t="s">
        <v>202</v>
      </c>
      <c r="J23" s="2577" t="s">
        <v>241</v>
      </c>
      <c r="K23" s="2578" t="s">
        <v>273</v>
      </c>
      <c r="L23" s="2579" t="s">
        <v>284</v>
      </c>
      <c r="M23" s="2580" t="s">
        <v>322</v>
      </c>
      <c r="N23" s="2581" t="s">
        <v>342</v>
      </c>
      <c r="O23" s="2582" t="s">
        <v>356</v>
      </c>
      <c r="P23" s="2583" t="s">
        <v>384</v>
      </c>
      <c r="Q23" s="2584" t="s">
        <v>493</v>
      </c>
      <c r="R23" s="2585" t="s">
        <v>535</v>
      </c>
      <c r="S23" s="2586" t="s">
        <v>541</v>
      </c>
      <c r="T23" s="2587" t="s">
        <v>545</v>
      </c>
      <c r="U23" s="2588" t="s">
        <v>578</v>
      </c>
      <c r="V23" s="2589" t="s">
        <v>606</v>
      </c>
      <c r="W23" s="2589" t="s">
        <v>633</v>
      </c>
      <c r="X23" s="2589" t="s">
        <v>646</v>
      </c>
      <c r="Y23" s="2830" t="s">
        <v>647</v>
      </c>
      <c r="Z23" s="2830" t="s">
        <v>668</v>
      </c>
      <c r="AA23" s="2590" t="s">
        <v>671</v>
      </c>
      <c r="AB23" s="2590" t="s">
        <v>688</v>
      </c>
      <c r="AC23" s="2590" t="s">
        <v>689</v>
      </c>
      <c r="AD23" s="2590" t="s">
        <v>735</v>
      </c>
      <c r="AE23" s="2590" t="s">
        <v>776</v>
      </c>
      <c r="AF23" s="2590" t="s">
        <v>811</v>
      </c>
      <c r="AG23" s="2590" t="s">
        <v>1055</v>
      </c>
      <c r="AH23" s="2590" t="s">
        <v>1072</v>
      </c>
      <c r="AI23" s="2590" t="s">
        <v>1075</v>
      </c>
      <c r="AJ23" s="2590" t="s">
        <v>1117</v>
      </c>
      <c r="AK23" s="2591" t="s">
        <v>1162</v>
      </c>
      <c r="AL23" s="248" t="s">
        <v>1176</v>
      </c>
      <c r="AM23" s="2933" t="s">
        <v>1211</v>
      </c>
      <c r="AN23" s="3053" t="s">
        <v>1297</v>
      </c>
      <c r="AO23" s="3089" t="s">
        <v>1328</v>
      </c>
    </row>
    <row r="24" spans="1:41" ht="15.5" x14ac:dyDescent="0.35">
      <c r="A24" s="2783"/>
      <c r="B24" s="2596" t="s">
        <v>616</v>
      </c>
      <c r="C24" s="2598" t="s">
        <v>10</v>
      </c>
      <c r="D24" s="2598" t="s">
        <v>10</v>
      </c>
      <c r="E24" s="2598" t="s">
        <v>10</v>
      </c>
      <c r="F24" s="2598" t="s">
        <v>10</v>
      </c>
      <c r="G24" s="2598" t="s">
        <v>10</v>
      </c>
      <c r="H24" s="2598" t="s">
        <v>10</v>
      </c>
      <c r="I24" s="2598" t="s">
        <v>10</v>
      </c>
      <c r="J24" s="2598" t="s">
        <v>10</v>
      </c>
      <c r="K24" s="2598" t="s">
        <v>10</v>
      </c>
      <c r="L24" s="2598" t="s">
        <v>10</v>
      </c>
      <c r="M24" s="2598" t="s">
        <v>10</v>
      </c>
      <c r="N24" s="2598" t="s">
        <v>10</v>
      </c>
      <c r="O24" s="2598" t="s">
        <v>10</v>
      </c>
      <c r="P24" s="2598" t="s">
        <v>10</v>
      </c>
      <c r="Q24" s="2598" t="s">
        <v>10</v>
      </c>
      <c r="R24" s="2598" t="s">
        <v>10</v>
      </c>
      <c r="S24" s="2598" t="s">
        <v>10</v>
      </c>
      <c r="T24" s="2598" t="s">
        <v>10</v>
      </c>
      <c r="U24" s="2598" t="s">
        <v>10</v>
      </c>
      <c r="V24" s="81">
        <v>12.535</v>
      </c>
      <c r="W24" s="2598" t="s">
        <v>10</v>
      </c>
      <c r="X24" s="2598" t="s">
        <v>10</v>
      </c>
      <c r="Y24" s="2597" t="s">
        <v>10</v>
      </c>
      <c r="Z24" s="2597" t="s">
        <v>10</v>
      </c>
      <c r="AA24" s="2597" t="s">
        <v>10</v>
      </c>
      <c r="AB24" s="2640" t="s">
        <v>10</v>
      </c>
      <c r="AC24" s="2640" t="s">
        <v>10</v>
      </c>
      <c r="AD24" s="81">
        <v>23.274999999999999</v>
      </c>
      <c r="AE24" s="2640" t="s">
        <v>10</v>
      </c>
      <c r="AF24" s="2632" t="s">
        <v>10</v>
      </c>
      <c r="AG24" s="2632" t="s">
        <v>10</v>
      </c>
      <c r="AH24" s="2632" t="s">
        <v>10</v>
      </c>
      <c r="AI24" s="2632" t="s">
        <v>10</v>
      </c>
      <c r="AJ24" s="2934" t="s">
        <v>10</v>
      </c>
      <c r="AK24" s="2599" t="s">
        <v>10</v>
      </c>
      <c r="AL24" s="2935" t="s">
        <v>10</v>
      </c>
      <c r="AM24" s="321" t="s">
        <v>10</v>
      </c>
      <c r="AN24" s="2565" t="s">
        <v>10</v>
      </c>
      <c r="AO24" s="2634" t="s">
        <v>10</v>
      </c>
    </row>
    <row r="25" spans="1:41" ht="15.5" x14ac:dyDescent="0.35">
      <c r="A25" s="2755"/>
      <c r="B25" s="2602" t="s">
        <v>615</v>
      </c>
      <c r="C25" s="2597" t="s">
        <v>10</v>
      </c>
      <c r="D25" s="2597" t="s">
        <v>10</v>
      </c>
      <c r="E25" s="2597" t="s">
        <v>10</v>
      </c>
      <c r="F25" s="2597" t="s">
        <v>10</v>
      </c>
      <c r="G25" s="2597" t="s">
        <v>10</v>
      </c>
      <c r="H25" s="2597" t="s">
        <v>10</v>
      </c>
      <c r="I25" s="2597" t="s">
        <v>10</v>
      </c>
      <c r="J25" s="2597" t="s">
        <v>10</v>
      </c>
      <c r="K25" s="2597" t="s">
        <v>10</v>
      </c>
      <c r="L25" s="2597" t="s">
        <v>10</v>
      </c>
      <c r="M25" s="2597" t="s">
        <v>10</v>
      </c>
      <c r="N25" s="2597" t="s">
        <v>10</v>
      </c>
      <c r="O25" s="2597" t="s">
        <v>10</v>
      </c>
      <c r="P25" s="2597" t="s">
        <v>10</v>
      </c>
      <c r="Q25" s="2597" t="s">
        <v>10</v>
      </c>
      <c r="R25" s="2597" t="s">
        <v>10</v>
      </c>
      <c r="S25" s="2597" t="s">
        <v>10</v>
      </c>
      <c r="T25" s="2597" t="s">
        <v>10</v>
      </c>
      <c r="U25" s="2597" t="s">
        <v>10</v>
      </c>
      <c r="V25" s="81">
        <v>30.521000000000001</v>
      </c>
      <c r="W25" s="2597" t="s">
        <v>10</v>
      </c>
      <c r="X25" s="2597" t="s">
        <v>10</v>
      </c>
      <c r="Y25" s="2597" t="s">
        <v>10</v>
      </c>
      <c r="Z25" s="2597" t="s">
        <v>10</v>
      </c>
      <c r="AA25" s="2597" t="s">
        <v>10</v>
      </c>
      <c r="AB25" s="2640" t="s">
        <v>10</v>
      </c>
      <c r="AC25" s="2640" t="s">
        <v>10</v>
      </c>
      <c r="AD25" s="81">
        <v>30.428999999999998</v>
      </c>
      <c r="AE25" s="2640" t="s">
        <v>10</v>
      </c>
      <c r="AF25" s="2565" t="s">
        <v>10</v>
      </c>
      <c r="AG25" s="2565" t="s">
        <v>10</v>
      </c>
      <c r="AH25" s="2565" t="s">
        <v>10</v>
      </c>
      <c r="AI25" s="2565" t="s">
        <v>10</v>
      </c>
      <c r="AJ25" s="2565" t="s">
        <v>10</v>
      </c>
      <c r="AK25" s="2565" t="s">
        <v>10</v>
      </c>
      <c r="AL25" s="321" t="s">
        <v>10</v>
      </c>
      <c r="AM25" s="321" t="s">
        <v>10</v>
      </c>
      <c r="AN25" s="2565" t="s">
        <v>10</v>
      </c>
      <c r="AO25" s="2634" t="s">
        <v>10</v>
      </c>
    </row>
    <row r="26" spans="1:41" ht="15.5" x14ac:dyDescent="0.35">
      <c r="A26" s="2755"/>
      <c r="B26" s="2602" t="s">
        <v>11</v>
      </c>
      <c r="C26" s="2597" t="s">
        <v>10</v>
      </c>
      <c r="D26" s="2597" t="s">
        <v>10</v>
      </c>
      <c r="E26" s="2597" t="s">
        <v>10</v>
      </c>
      <c r="F26" s="2597" t="s">
        <v>10</v>
      </c>
      <c r="G26" s="2597" t="s">
        <v>10</v>
      </c>
      <c r="H26" s="2597" t="s">
        <v>10</v>
      </c>
      <c r="I26" s="2597" t="s">
        <v>10</v>
      </c>
      <c r="J26" s="2597" t="s">
        <v>10</v>
      </c>
      <c r="K26" s="2597" t="s">
        <v>10</v>
      </c>
      <c r="L26" s="2597" t="s">
        <v>10</v>
      </c>
      <c r="M26" s="2597" t="s">
        <v>10</v>
      </c>
      <c r="N26" s="2597" t="s">
        <v>10</v>
      </c>
      <c r="O26" s="2597" t="s">
        <v>10</v>
      </c>
      <c r="P26" s="2597" t="s">
        <v>10</v>
      </c>
      <c r="Q26" s="2597" t="s">
        <v>10</v>
      </c>
      <c r="R26" s="2597" t="s">
        <v>10</v>
      </c>
      <c r="S26" s="2597" t="s">
        <v>10</v>
      </c>
      <c r="T26" s="2597" t="s">
        <v>10</v>
      </c>
      <c r="U26" s="2597" t="s">
        <v>10</v>
      </c>
      <c r="V26" s="81">
        <v>47.814999999999998</v>
      </c>
      <c r="W26" s="2597" t="s">
        <v>10</v>
      </c>
      <c r="X26" s="2597" t="s">
        <v>10</v>
      </c>
      <c r="Y26" s="2597" t="s">
        <v>10</v>
      </c>
      <c r="Z26" s="2597" t="s">
        <v>10</v>
      </c>
      <c r="AA26" s="2597" t="s">
        <v>10</v>
      </c>
      <c r="AB26" s="2640" t="s">
        <v>10</v>
      </c>
      <c r="AC26" s="2640" t="s">
        <v>10</v>
      </c>
      <c r="AD26" s="81">
        <v>38.6</v>
      </c>
      <c r="AE26" s="2640" t="s">
        <v>10</v>
      </c>
      <c r="AF26" s="2565" t="s">
        <v>10</v>
      </c>
      <c r="AG26" s="2565" t="s">
        <v>10</v>
      </c>
      <c r="AH26" s="2565" t="s">
        <v>10</v>
      </c>
      <c r="AI26" s="2565" t="s">
        <v>10</v>
      </c>
      <c r="AJ26" s="2565" t="s">
        <v>10</v>
      </c>
      <c r="AK26" s="2565" t="s">
        <v>10</v>
      </c>
      <c r="AL26" s="321" t="s">
        <v>10</v>
      </c>
      <c r="AM26" s="321" t="s">
        <v>10</v>
      </c>
      <c r="AN26" s="2565" t="s">
        <v>10</v>
      </c>
      <c r="AO26" s="2634" t="s">
        <v>10</v>
      </c>
    </row>
    <row r="27" spans="1:41" ht="15.5" x14ac:dyDescent="0.35">
      <c r="A27" s="2755"/>
      <c r="B27" s="2602" t="s">
        <v>614</v>
      </c>
      <c r="C27" s="2597" t="s">
        <v>10</v>
      </c>
      <c r="D27" s="2597" t="s">
        <v>10</v>
      </c>
      <c r="E27" s="2597" t="s">
        <v>10</v>
      </c>
      <c r="F27" s="2597" t="s">
        <v>10</v>
      </c>
      <c r="G27" s="2597" t="s">
        <v>10</v>
      </c>
      <c r="H27" s="2597" t="s">
        <v>10</v>
      </c>
      <c r="I27" s="2597" t="s">
        <v>10</v>
      </c>
      <c r="J27" s="2597" t="s">
        <v>10</v>
      </c>
      <c r="K27" s="2597" t="s">
        <v>10</v>
      </c>
      <c r="L27" s="2597" t="s">
        <v>10</v>
      </c>
      <c r="M27" s="2597" t="s">
        <v>10</v>
      </c>
      <c r="N27" s="2597" t="s">
        <v>10</v>
      </c>
      <c r="O27" s="2597" t="s">
        <v>10</v>
      </c>
      <c r="P27" s="2597" t="s">
        <v>10</v>
      </c>
      <c r="Q27" s="2597" t="s">
        <v>10</v>
      </c>
      <c r="R27" s="2597" t="s">
        <v>10</v>
      </c>
      <c r="S27" s="2597" t="s">
        <v>10</v>
      </c>
      <c r="T27" s="2597" t="s">
        <v>10</v>
      </c>
      <c r="U27" s="2597" t="s">
        <v>10</v>
      </c>
      <c r="V27" s="81">
        <v>7.8630000000000004</v>
      </c>
      <c r="W27" s="2597" t="s">
        <v>10</v>
      </c>
      <c r="X27" s="2597" t="s">
        <v>10</v>
      </c>
      <c r="Y27" s="2597" t="s">
        <v>10</v>
      </c>
      <c r="Z27" s="2597" t="s">
        <v>10</v>
      </c>
      <c r="AA27" s="2597" t="s">
        <v>10</v>
      </c>
      <c r="AB27" s="2640" t="s">
        <v>10</v>
      </c>
      <c r="AC27" s="2640" t="s">
        <v>10</v>
      </c>
      <c r="AD27" s="81">
        <v>5.7460000000000004</v>
      </c>
      <c r="AE27" s="2640" t="s">
        <v>10</v>
      </c>
      <c r="AF27" s="2565" t="s">
        <v>10</v>
      </c>
      <c r="AG27" s="2565" t="s">
        <v>10</v>
      </c>
      <c r="AH27" s="2565" t="s">
        <v>10</v>
      </c>
      <c r="AI27" s="2565" t="s">
        <v>10</v>
      </c>
      <c r="AJ27" s="2565" t="s">
        <v>10</v>
      </c>
      <c r="AK27" s="2565" t="s">
        <v>10</v>
      </c>
      <c r="AL27" s="321" t="s">
        <v>10</v>
      </c>
      <c r="AM27" s="321" t="s">
        <v>10</v>
      </c>
      <c r="AN27" s="2565" t="s">
        <v>10</v>
      </c>
      <c r="AO27" s="2634" t="s">
        <v>10</v>
      </c>
    </row>
    <row r="28" spans="1:41" ht="15.5" x14ac:dyDescent="0.35">
      <c r="A28" s="2783"/>
      <c r="B28" s="2940" t="s">
        <v>613</v>
      </c>
      <c r="C28" s="2941" t="s">
        <v>10</v>
      </c>
      <c r="D28" s="2941" t="s">
        <v>10</v>
      </c>
      <c r="E28" s="2941" t="s">
        <v>10</v>
      </c>
      <c r="F28" s="2941" t="s">
        <v>10</v>
      </c>
      <c r="G28" s="2941" t="s">
        <v>10</v>
      </c>
      <c r="H28" s="2941" t="s">
        <v>10</v>
      </c>
      <c r="I28" s="2941" t="s">
        <v>10</v>
      </c>
      <c r="J28" s="2941" t="s">
        <v>10</v>
      </c>
      <c r="K28" s="2941" t="s">
        <v>10</v>
      </c>
      <c r="L28" s="2941" t="s">
        <v>10</v>
      </c>
      <c r="M28" s="2941" t="s">
        <v>10</v>
      </c>
      <c r="N28" s="2941" t="s">
        <v>10</v>
      </c>
      <c r="O28" s="2941" t="s">
        <v>10</v>
      </c>
      <c r="P28" s="2941" t="s">
        <v>10</v>
      </c>
      <c r="Q28" s="2941" t="s">
        <v>10</v>
      </c>
      <c r="R28" s="2941" t="s">
        <v>10</v>
      </c>
      <c r="S28" s="2941" t="s">
        <v>10</v>
      </c>
      <c r="T28" s="2941" t="s">
        <v>10</v>
      </c>
      <c r="U28" s="2941" t="s">
        <v>10</v>
      </c>
      <c r="V28" s="81">
        <v>1.2649999999999999</v>
      </c>
      <c r="W28" s="2941" t="s">
        <v>10</v>
      </c>
      <c r="X28" s="2941" t="s">
        <v>10</v>
      </c>
      <c r="Y28" s="2944" t="s">
        <v>10</v>
      </c>
      <c r="Z28" s="2944" t="s">
        <v>10</v>
      </c>
      <c r="AA28" s="2607" t="s">
        <v>10</v>
      </c>
      <c r="AB28" s="2817" t="s">
        <v>10</v>
      </c>
      <c r="AC28" s="2817" t="s">
        <v>10</v>
      </c>
      <c r="AD28" s="81">
        <v>1.95</v>
      </c>
      <c r="AE28" s="2817" t="s">
        <v>10</v>
      </c>
      <c r="AF28" s="2607" t="s">
        <v>10</v>
      </c>
      <c r="AG28" s="2607" t="s">
        <v>10</v>
      </c>
      <c r="AH28" s="2607" t="s">
        <v>10</v>
      </c>
      <c r="AI28" s="2607" t="s">
        <v>10</v>
      </c>
      <c r="AJ28" s="2607" t="s">
        <v>10</v>
      </c>
      <c r="AK28" s="2607" t="s">
        <v>10</v>
      </c>
      <c r="AL28" s="322" t="s">
        <v>10</v>
      </c>
      <c r="AM28" s="322" t="s">
        <v>10</v>
      </c>
      <c r="AN28" s="2636" t="s">
        <v>10</v>
      </c>
      <c r="AO28" s="2637" t="s">
        <v>10</v>
      </c>
    </row>
    <row r="29" spans="1:41" ht="15.5" hidden="1" x14ac:dyDescent="0.35">
      <c r="A29" s="2559"/>
      <c r="B29" s="2559"/>
      <c r="C29" s="2559"/>
      <c r="D29" s="2559"/>
      <c r="E29" s="2559"/>
      <c r="F29" s="2559"/>
      <c r="G29" s="2752"/>
      <c r="H29" s="2775"/>
      <c r="I29" s="2757"/>
      <c r="J29" s="2776"/>
      <c r="K29" s="2777"/>
      <c r="L29" s="2778"/>
      <c r="M29" s="2779"/>
      <c r="N29" s="2780"/>
      <c r="O29" s="2781"/>
      <c r="P29" s="2782"/>
      <c r="Q29" s="2783"/>
      <c r="R29" s="2757"/>
      <c r="S29" s="2753"/>
      <c r="T29" s="2754"/>
      <c r="U29" s="2755"/>
      <c r="V29" s="2756"/>
      <c r="W29" s="2756"/>
      <c r="X29" s="2756"/>
      <c r="Y29" s="2752"/>
      <c r="Z29" s="2559"/>
      <c r="AA29" s="2559"/>
      <c r="AB29" s="2752"/>
      <c r="AC29" s="2752"/>
      <c r="AD29" s="2752"/>
      <c r="AE29" s="2752"/>
      <c r="AF29" s="2752"/>
      <c r="AG29" s="2752"/>
      <c r="AH29" s="2752"/>
      <c r="AI29" s="2911"/>
      <c r="AJ29" s="2928"/>
      <c r="AK29" s="2928"/>
      <c r="AL29" s="2929"/>
      <c r="AM29" s="2929"/>
      <c r="AN29" s="2930"/>
      <c r="AO29" s="2929"/>
    </row>
    <row r="30" spans="1:41" ht="15.5" x14ac:dyDescent="0.35">
      <c r="A30" s="2559"/>
      <c r="B30" s="3335" t="s">
        <v>612</v>
      </c>
      <c r="C30" s="3336"/>
      <c r="D30" s="3336"/>
      <c r="E30" s="3336"/>
      <c r="F30" s="3336"/>
      <c r="G30" s="3336"/>
      <c r="H30" s="3336"/>
      <c r="I30" s="3336"/>
      <c r="J30" s="3336"/>
      <c r="K30" s="3336"/>
      <c r="L30" s="3336"/>
      <c r="M30" s="3336"/>
      <c r="N30" s="3336"/>
      <c r="O30" s="3336"/>
      <c r="P30" s="3336"/>
      <c r="Q30" s="3336"/>
      <c r="R30" s="3336"/>
      <c r="S30" s="2758"/>
      <c r="T30" s="2759"/>
      <c r="U30" s="2760"/>
      <c r="V30" s="2761"/>
      <c r="W30" s="2761"/>
      <c r="X30" s="2761"/>
      <c r="Y30" s="2752"/>
      <c r="Z30" s="2559"/>
      <c r="AA30" s="2559"/>
      <c r="AB30" s="2752"/>
      <c r="AC30" s="2752"/>
      <c r="AD30" s="2752"/>
      <c r="AE30" s="2752"/>
      <c r="AF30" s="2752"/>
      <c r="AG30" s="2939"/>
      <c r="AH30" s="2752"/>
      <c r="AI30" s="2911"/>
      <c r="AJ30" s="2928"/>
      <c r="AK30" s="2928"/>
      <c r="AL30" s="2929"/>
      <c r="AM30" s="2929"/>
      <c r="AN30" s="2930"/>
      <c r="AO30" s="2929"/>
    </row>
    <row r="31" spans="1:41" ht="15.5" x14ac:dyDescent="0.35">
      <c r="A31" s="2752"/>
      <c r="B31" s="2752"/>
      <c r="C31" s="2752"/>
      <c r="D31" s="2752"/>
      <c r="E31" s="2752"/>
      <c r="F31" s="2752"/>
      <c r="G31" s="2752"/>
      <c r="H31" s="2775"/>
      <c r="I31" s="2757"/>
      <c r="J31" s="2776"/>
      <c r="K31" s="2777"/>
      <c r="L31" s="2778"/>
      <c r="M31" s="2779"/>
      <c r="N31" s="2780"/>
      <c r="O31" s="2781"/>
      <c r="P31" s="2782"/>
      <c r="Q31" s="2783"/>
      <c r="R31" s="2757"/>
      <c r="S31" s="2753"/>
      <c r="T31" s="2754"/>
      <c r="U31" s="2755"/>
      <c r="V31" s="2756"/>
      <c r="W31" s="2756"/>
      <c r="X31" s="2756"/>
      <c r="Y31" s="2752"/>
      <c r="Z31" s="2559"/>
      <c r="AA31" s="2559"/>
      <c r="AB31" s="2762"/>
      <c r="AC31" s="2762"/>
      <c r="AD31" s="2762"/>
      <c r="AE31" s="2762"/>
      <c r="AF31" s="2762"/>
      <c r="AG31" s="2762"/>
      <c r="AH31" s="2752"/>
      <c r="AI31" s="2911"/>
      <c r="AJ31" s="2928"/>
      <c r="AK31" s="2928"/>
      <c r="AL31" s="2929"/>
      <c r="AM31" s="2929"/>
      <c r="AN31" s="2930"/>
      <c r="AO31" s="2929"/>
    </row>
    <row r="32" spans="1:41" s="2654" customFormat="1" ht="63" customHeight="1" x14ac:dyDescent="0.35">
      <c r="A32" s="2649" t="s">
        <v>941</v>
      </c>
      <c r="B32" s="3333" t="s">
        <v>754</v>
      </c>
      <c r="C32" s="3334"/>
      <c r="D32" s="3334"/>
      <c r="E32" s="3334"/>
      <c r="F32" s="3334"/>
      <c r="G32" s="3334"/>
      <c r="H32" s="3334"/>
      <c r="I32" s="3334"/>
      <c r="J32" s="3334"/>
      <c r="K32" s="3334"/>
      <c r="L32" s="3334"/>
      <c r="M32" s="3334"/>
      <c r="N32" s="3334"/>
      <c r="O32" s="3334"/>
      <c r="P32" s="3334"/>
      <c r="Q32" s="3334"/>
      <c r="R32" s="3334"/>
      <c r="S32" s="3334"/>
      <c r="T32" s="3334"/>
      <c r="U32" s="3334"/>
      <c r="V32" s="3334"/>
      <c r="W32" s="3334"/>
      <c r="X32" s="3334"/>
      <c r="Y32" s="3334"/>
      <c r="Z32" s="3334"/>
      <c r="AA32" s="3334"/>
      <c r="AB32" s="2650"/>
      <c r="AC32" s="2650"/>
      <c r="AD32" s="2650"/>
      <c r="AE32" s="2650"/>
      <c r="AF32" s="2650"/>
      <c r="AG32" s="2653"/>
      <c r="AH32" s="2650"/>
      <c r="AI32" s="2650"/>
      <c r="AJ32" s="2650"/>
      <c r="AK32" s="2652"/>
      <c r="AL32" s="2621"/>
      <c r="AM32" s="2621"/>
      <c r="AN32" s="523"/>
      <c r="AO32" s="2644"/>
    </row>
    <row r="33" spans="1:41" ht="46.5" x14ac:dyDescent="0.35">
      <c r="A33" s="2559"/>
      <c r="B33" s="2569" t="s">
        <v>54</v>
      </c>
      <c r="C33" s="2570" t="s">
        <v>6</v>
      </c>
      <c r="D33" s="2571" t="s">
        <v>7</v>
      </c>
      <c r="E33" s="2572" t="s">
        <v>8</v>
      </c>
      <c r="F33" s="2573" t="s">
        <v>123</v>
      </c>
      <c r="G33" s="2574" t="s">
        <v>160</v>
      </c>
      <c r="H33" s="2575" t="s">
        <v>194</v>
      </c>
      <c r="I33" s="2576" t="s">
        <v>202</v>
      </c>
      <c r="J33" s="2577" t="s">
        <v>241</v>
      </c>
      <c r="K33" s="2578" t="s">
        <v>273</v>
      </c>
      <c r="L33" s="2579" t="s">
        <v>284</v>
      </c>
      <c r="M33" s="2580" t="s">
        <v>322</v>
      </c>
      <c r="N33" s="2581" t="s">
        <v>342</v>
      </c>
      <c r="O33" s="2582" t="s">
        <v>356</v>
      </c>
      <c r="P33" s="2583" t="s">
        <v>384</v>
      </c>
      <c r="Q33" s="2584" t="s">
        <v>493</v>
      </c>
      <c r="R33" s="2585" t="s">
        <v>535</v>
      </c>
      <c r="S33" s="2590" t="s">
        <v>541</v>
      </c>
      <c r="T33" s="2587" t="s">
        <v>545</v>
      </c>
      <c r="U33" s="2588" t="s">
        <v>578</v>
      </c>
      <c r="V33" s="2589" t="s">
        <v>586</v>
      </c>
      <c r="W33" s="2589" t="s">
        <v>633</v>
      </c>
      <c r="X33" s="2589" t="s">
        <v>646</v>
      </c>
      <c r="Y33" s="2589" t="s">
        <v>647</v>
      </c>
      <c r="Z33" s="2589" t="s">
        <v>668</v>
      </c>
      <c r="AA33" s="2590" t="s">
        <v>671</v>
      </c>
      <c r="AB33" s="2590" t="s">
        <v>688</v>
      </c>
      <c r="AC33" s="2590" t="s">
        <v>689</v>
      </c>
      <c r="AD33" s="2590" t="s">
        <v>735</v>
      </c>
      <c r="AE33" s="2590" t="s">
        <v>776</v>
      </c>
      <c r="AF33" s="2590" t="s">
        <v>811</v>
      </c>
      <c r="AG33" s="2590" t="s">
        <v>1055</v>
      </c>
      <c r="AH33" s="2590" t="s">
        <v>1072</v>
      </c>
      <c r="AI33" s="2590" t="s">
        <v>1075</v>
      </c>
      <c r="AJ33" s="2590" t="s">
        <v>1117</v>
      </c>
      <c r="AK33" s="2591" t="s">
        <v>1162</v>
      </c>
      <c r="AL33" s="248" t="s">
        <v>1176</v>
      </c>
      <c r="AM33" s="2933" t="s">
        <v>1211</v>
      </c>
      <c r="AN33" s="3053" t="s">
        <v>1297</v>
      </c>
      <c r="AO33" s="3089" t="s">
        <v>1328</v>
      </c>
    </row>
    <row r="34" spans="1:41" ht="15.5" x14ac:dyDescent="0.35">
      <c r="A34" s="2755"/>
      <c r="B34" s="2631" t="s">
        <v>760</v>
      </c>
      <c r="C34" s="2632" t="s">
        <v>10</v>
      </c>
      <c r="D34" s="2632" t="s">
        <v>10</v>
      </c>
      <c r="E34" s="2632" t="s">
        <v>10</v>
      </c>
      <c r="F34" s="2632" t="s">
        <v>10</v>
      </c>
      <c r="G34" s="2632" t="s">
        <v>10</v>
      </c>
      <c r="H34" s="2632" t="s">
        <v>10</v>
      </c>
      <c r="I34" s="2632" t="s">
        <v>10</v>
      </c>
      <c r="J34" s="2632" t="s">
        <v>10</v>
      </c>
      <c r="K34" s="2632" t="s">
        <v>10</v>
      </c>
      <c r="L34" s="2632" t="s">
        <v>10</v>
      </c>
      <c r="M34" s="2632" t="s">
        <v>10</v>
      </c>
      <c r="N34" s="2632" t="s">
        <v>10</v>
      </c>
      <c r="O34" s="2632" t="s">
        <v>10</v>
      </c>
      <c r="P34" s="2632" t="s">
        <v>10</v>
      </c>
      <c r="Q34" s="2632" t="s">
        <v>10</v>
      </c>
      <c r="R34" s="2632" t="s">
        <v>10</v>
      </c>
      <c r="S34" s="2632" t="s">
        <v>10</v>
      </c>
      <c r="T34" s="2632" t="s">
        <v>10</v>
      </c>
      <c r="U34" s="2632" t="s">
        <v>10</v>
      </c>
      <c r="V34" s="2632" t="s">
        <v>10</v>
      </c>
      <c r="W34" s="2632" t="s">
        <v>10</v>
      </c>
      <c r="X34" s="2632" t="s">
        <v>10</v>
      </c>
      <c r="Y34" s="2632" t="s">
        <v>10</v>
      </c>
      <c r="Z34" s="2632" t="s">
        <v>10</v>
      </c>
      <c r="AA34" s="2632" t="s">
        <v>10</v>
      </c>
      <c r="AB34" s="2632" t="s">
        <v>10</v>
      </c>
      <c r="AC34" s="2632" t="s">
        <v>10</v>
      </c>
      <c r="AD34" s="81">
        <v>20.283000000000001</v>
      </c>
      <c r="AE34" s="2640" t="s">
        <v>10</v>
      </c>
      <c r="AF34" s="2632" t="s">
        <v>10</v>
      </c>
      <c r="AG34" s="2632" t="s">
        <v>10</v>
      </c>
      <c r="AH34" s="2632" t="s">
        <v>10</v>
      </c>
      <c r="AI34" s="2632" t="s">
        <v>10</v>
      </c>
      <c r="AJ34" s="2934" t="s">
        <v>10</v>
      </c>
      <c r="AK34" s="2599" t="s">
        <v>10</v>
      </c>
      <c r="AL34" s="2945" t="s">
        <v>10</v>
      </c>
      <c r="AM34" s="321" t="s">
        <v>10</v>
      </c>
      <c r="AN34" s="2565" t="s">
        <v>10</v>
      </c>
      <c r="AO34" s="2634" t="s">
        <v>10</v>
      </c>
    </row>
    <row r="35" spans="1:41" ht="15.5" x14ac:dyDescent="0.35">
      <c r="A35" s="2756"/>
      <c r="B35" s="2602" t="s">
        <v>761</v>
      </c>
      <c r="C35" s="2937" t="s">
        <v>10</v>
      </c>
      <c r="D35" s="2603" t="s">
        <v>10</v>
      </c>
      <c r="E35" s="2603" t="s">
        <v>10</v>
      </c>
      <c r="F35" s="2603" t="s">
        <v>10</v>
      </c>
      <c r="G35" s="2603" t="s">
        <v>10</v>
      </c>
      <c r="H35" s="2603" t="s">
        <v>10</v>
      </c>
      <c r="I35" s="2603" t="s">
        <v>10</v>
      </c>
      <c r="J35" s="2603" t="s">
        <v>10</v>
      </c>
      <c r="K35" s="2603" t="s">
        <v>10</v>
      </c>
      <c r="L35" s="2603" t="s">
        <v>10</v>
      </c>
      <c r="M35" s="2603" t="s">
        <v>10</v>
      </c>
      <c r="N35" s="2603" t="s">
        <v>10</v>
      </c>
      <c r="O35" s="2603" t="s">
        <v>10</v>
      </c>
      <c r="P35" s="2603" t="s">
        <v>10</v>
      </c>
      <c r="Q35" s="2603" t="s">
        <v>10</v>
      </c>
      <c r="R35" s="2603" t="s">
        <v>10</v>
      </c>
      <c r="S35" s="2603" t="s">
        <v>10</v>
      </c>
      <c r="T35" s="2603" t="s">
        <v>10</v>
      </c>
      <c r="U35" s="2603" t="s">
        <v>10</v>
      </c>
      <c r="V35" s="2603" t="s">
        <v>10</v>
      </c>
      <c r="W35" s="2603" t="s">
        <v>10</v>
      </c>
      <c r="X35" s="2603" t="s">
        <v>10</v>
      </c>
      <c r="Y35" s="2603" t="s">
        <v>10</v>
      </c>
      <c r="Z35" s="2603" t="s">
        <v>10</v>
      </c>
      <c r="AA35" s="2603" t="s">
        <v>10</v>
      </c>
      <c r="AB35" s="2565" t="s">
        <v>10</v>
      </c>
      <c r="AC35" s="2565" t="s">
        <v>10</v>
      </c>
      <c r="AD35" s="81">
        <v>24.196999999999999</v>
      </c>
      <c r="AE35" s="2640" t="s">
        <v>10</v>
      </c>
      <c r="AF35" s="2565" t="s">
        <v>10</v>
      </c>
      <c r="AG35" s="2565" t="s">
        <v>10</v>
      </c>
      <c r="AH35" s="2565" t="s">
        <v>10</v>
      </c>
      <c r="AI35" s="2565" t="s">
        <v>10</v>
      </c>
      <c r="AJ35" s="2565" t="s">
        <v>10</v>
      </c>
      <c r="AK35" s="2565" t="s">
        <v>10</v>
      </c>
      <c r="AL35" s="2565" t="s">
        <v>10</v>
      </c>
      <c r="AM35" s="321" t="s">
        <v>10</v>
      </c>
      <c r="AN35" s="2565" t="s">
        <v>10</v>
      </c>
      <c r="AO35" s="2634" t="s">
        <v>10</v>
      </c>
    </row>
    <row r="36" spans="1:41" ht="15.5" x14ac:dyDescent="0.35">
      <c r="A36" s="2559"/>
      <c r="B36" s="2602" t="s">
        <v>762</v>
      </c>
      <c r="C36" s="2937" t="s">
        <v>10</v>
      </c>
      <c r="D36" s="2603" t="s">
        <v>10</v>
      </c>
      <c r="E36" s="2603" t="s">
        <v>10</v>
      </c>
      <c r="F36" s="2603" t="s">
        <v>10</v>
      </c>
      <c r="G36" s="2603" t="s">
        <v>10</v>
      </c>
      <c r="H36" s="2603" t="s">
        <v>10</v>
      </c>
      <c r="I36" s="2603" t="s">
        <v>10</v>
      </c>
      <c r="J36" s="2603" t="s">
        <v>10</v>
      </c>
      <c r="K36" s="2603" t="s">
        <v>10</v>
      </c>
      <c r="L36" s="2603" t="s">
        <v>10</v>
      </c>
      <c r="M36" s="2603" t="s">
        <v>10</v>
      </c>
      <c r="N36" s="2603" t="s">
        <v>10</v>
      </c>
      <c r="O36" s="2603" t="s">
        <v>10</v>
      </c>
      <c r="P36" s="2603" t="s">
        <v>10</v>
      </c>
      <c r="Q36" s="2603" t="s">
        <v>10</v>
      </c>
      <c r="R36" s="2603" t="s">
        <v>10</v>
      </c>
      <c r="S36" s="2603" t="s">
        <v>10</v>
      </c>
      <c r="T36" s="2603" t="s">
        <v>10</v>
      </c>
      <c r="U36" s="2603" t="s">
        <v>10</v>
      </c>
      <c r="V36" s="2603" t="s">
        <v>10</v>
      </c>
      <c r="W36" s="2603" t="s">
        <v>10</v>
      </c>
      <c r="X36" s="2603" t="s">
        <v>10</v>
      </c>
      <c r="Y36" s="2603" t="s">
        <v>10</v>
      </c>
      <c r="Z36" s="2603" t="s">
        <v>10</v>
      </c>
      <c r="AA36" s="2603" t="s">
        <v>10</v>
      </c>
      <c r="AB36" s="2565" t="s">
        <v>10</v>
      </c>
      <c r="AC36" s="2565" t="s">
        <v>10</v>
      </c>
      <c r="AD36" s="81">
        <v>22.231000000000002</v>
      </c>
      <c r="AE36" s="2640" t="s">
        <v>10</v>
      </c>
      <c r="AF36" s="2565" t="s">
        <v>10</v>
      </c>
      <c r="AG36" s="2565" t="s">
        <v>10</v>
      </c>
      <c r="AH36" s="2565" t="s">
        <v>10</v>
      </c>
      <c r="AI36" s="2565" t="s">
        <v>10</v>
      </c>
      <c r="AJ36" s="2565" t="s">
        <v>10</v>
      </c>
      <c r="AK36" s="2565" t="s">
        <v>10</v>
      </c>
      <c r="AL36" s="2565" t="s">
        <v>10</v>
      </c>
      <c r="AM36" s="321" t="s">
        <v>10</v>
      </c>
      <c r="AN36" s="2565" t="s">
        <v>10</v>
      </c>
      <c r="AO36" s="2634" t="s">
        <v>10</v>
      </c>
    </row>
    <row r="37" spans="1:41" ht="15.5" x14ac:dyDescent="0.35">
      <c r="A37" s="2752"/>
      <c r="B37" s="2602" t="s">
        <v>764</v>
      </c>
      <c r="C37" s="2937" t="s">
        <v>10</v>
      </c>
      <c r="D37" s="2603" t="s">
        <v>10</v>
      </c>
      <c r="E37" s="2603" t="s">
        <v>10</v>
      </c>
      <c r="F37" s="2603" t="s">
        <v>10</v>
      </c>
      <c r="G37" s="2603" t="s">
        <v>10</v>
      </c>
      <c r="H37" s="2603" t="s">
        <v>10</v>
      </c>
      <c r="I37" s="2603" t="s">
        <v>10</v>
      </c>
      <c r="J37" s="2603" t="s">
        <v>10</v>
      </c>
      <c r="K37" s="2603" t="s">
        <v>10</v>
      </c>
      <c r="L37" s="2603" t="s">
        <v>10</v>
      </c>
      <c r="M37" s="2603" t="s">
        <v>10</v>
      </c>
      <c r="N37" s="2603" t="s">
        <v>10</v>
      </c>
      <c r="O37" s="2603" t="s">
        <v>10</v>
      </c>
      <c r="P37" s="2603" t="s">
        <v>10</v>
      </c>
      <c r="Q37" s="2603" t="s">
        <v>10</v>
      </c>
      <c r="R37" s="2603" t="s">
        <v>10</v>
      </c>
      <c r="S37" s="2603" t="s">
        <v>10</v>
      </c>
      <c r="T37" s="2603" t="s">
        <v>10</v>
      </c>
      <c r="U37" s="2603" t="s">
        <v>10</v>
      </c>
      <c r="V37" s="2603" t="s">
        <v>10</v>
      </c>
      <c r="W37" s="2603" t="s">
        <v>10</v>
      </c>
      <c r="X37" s="2603" t="s">
        <v>10</v>
      </c>
      <c r="Y37" s="2603" t="s">
        <v>10</v>
      </c>
      <c r="Z37" s="2603" t="s">
        <v>10</v>
      </c>
      <c r="AA37" s="2603" t="s">
        <v>10</v>
      </c>
      <c r="AB37" s="2565" t="s">
        <v>10</v>
      </c>
      <c r="AC37" s="2565" t="s">
        <v>10</v>
      </c>
      <c r="AD37" s="81">
        <v>23.899000000000001</v>
      </c>
      <c r="AE37" s="2640" t="s">
        <v>10</v>
      </c>
      <c r="AF37" s="2565" t="s">
        <v>10</v>
      </c>
      <c r="AG37" s="2565" t="s">
        <v>10</v>
      </c>
      <c r="AH37" s="2565" t="s">
        <v>10</v>
      </c>
      <c r="AI37" s="2565" t="s">
        <v>10</v>
      </c>
      <c r="AJ37" s="2565" t="s">
        <v>10</v>
      </c>
      <c r="AK37" s="2565" t="s">
        <v>10</v>
      </c>
      <c r="AL37" s="2565" t="s">
        <v>10</v>
      </c>
      <c r="AM37" s="321" t="s">
        <v>10</v>
      </c>
      <c r="AN37" s="2565" t="s">
        <v>10</v>
      </c>
      <c r="AO37" s="2634" t="s">
        <v>10</v>
      </c>
    </row>
    <row r="38" spans="1:41" ht="15.5" x14ac:dyDescent="0.35">
      <c r="A38" s="2752"/>
      <c r="B38" s="2786" t="s">
        <v>763</v>
      </c>
      <c r="C38" s="2607" t="s">
        <v>10</v>
      </c>
      <c r="D38" s="2607" t="s">
        <v>10</v>
      </c>
      <c r="E38" s="2607" t="s">
        <v>10</v>
      </c>
      <c r="F38" s="2607" t="s">
        <v>10</v>
      </c>
      <c r="G38" s="2607" t="s">
        <v>10</v>
      </c>
      <c r="H38" s="2607" t="s">
        <v>10</v>
      </c>
      <c r="I38" s="2607" t="s">
        <v>10</v>
      </c>
      <c r="J38" s="2607" t="s">
        <v>10</v>
      </c>
      <c r="K38" s="2607" t="s">
        <v>10</v>
      </c>
      <c r="L38" s="2607" t="s">
        <v>10</v>
      </c>
      <c r="M38" s="2607" t="s">
        <v>10</v>
      </c>
      <c r="N38" s="2607" t="s">
        <v>10</v>
      </c>
      <c r="O38" s="2607" t="s">
        <v>10</v>
      </c>
      <c r="P38" s="2607" t="s">
        <v>10</v>
      </c>
      <c r="Q38" s="2607" t="s">
        <v>10</v>
      </c>
      <c r="R38" s="2607" t="s">
        <v>10</v>
      </c>
      <c r="S38" s="2607" t="s">
        <v>10</v>
      </c>
      <c r="T38" s="2607" t="s">
        <v>10</v>
      </c>
      <c r="U38" s="2607" t="s">
        <v>10</v>
      </c>
      <c r="V38" s="2607" t="s">
        <v>10</v>
      </c>
      <c r="W38" s="2607" t="s">
        <v>10</v>
      </c>
      <c r="X38" s="2607" t="s">
        <v>10</v>
      </c>
      <c r="Y38" s="2607" t="s">
        <v>10</v>
      </c>
      <c r="Z38" s="2607" t="s">
        <v>10</v>
      </c>
      <c r="AA38" s="2607" t="s">
        <v>10</v>
      </c>
      <c r="AB38" s="2607" t="s">
        <v>10</v>
      </c>
      <c r="AC38" s="2607" t="s">
        <v>10</v>
      </c>
      <c r="AD38" s="81">
        <v>9.39</v>
      </c>
      <c r="AE38" s="2817" t="s">
        <v>10</v>
      </c>
      <c r="AF38" s="2607" t="s">
        <v>10</v>
      </c>
      <c r="AG38" s="2607" t="s">
        <v>10</v>
      </c>
      <c r="AH38" s="2607" t="s">
        <v>10</v>
      </c>
      <c r="AI38" s="2607" t="s">
        <v>10</v>
      </c>
      <c r="AJ38" s="2607" t="s">
        <v>10</v>
      </c>
      <c r="AK38" s="2607" t="s">
        <v>10</v>
      </c>
      <c r="AL38" s="2636" t="s">
        <v>10</v>
      </c>
      <c r="AM38" s="322" t="s">
        <v>10</v>
      </c>
      <c r="AN38" s="2636" t="s">
        <v>10</v>
      </c>
      <c r="AO38" s="2637" t="s">
        <v>10</v>
      </c>
    </row>
    <row r="39" spans="1:41" ht="15.5" hidden="1" x14ac:dyDescent="0.35">
      <c r="A39" s="2752"/>
      <c r="B39" s="2752"/>
      <c r="C39" s="2752"/>
      <c r="D39" s="2752"/>
      <c r="E39" s="2752"/>
      <c r="F39" s="2752"/>
      <c r="G39" s="2752"/>
      <c r="H39" s="2775"/>
      <c r="I39" s="2757"/>
      <c r="J39" s="2776"/>
      <c r="K39" s="2777"/>
      <c r="L39" s="2778"/>
      <c r="M39" s="2779"/>
      <c r="N39" s="2780"/>
      <c r="O39" s="2781"/>
      <c r="P39" s="2782"/>
      <c r="Q39" s="2783"/>
      <c r="R39" s="2757"/>
      <c r="S39" s="2753"/>
      <c r="T39" s="2754"/>
      <c r="U39" s="2755"/>
      <c r="V39" s="2756"/>
      <c r="W39" s="2756"/>
      <c r="X39" s="2756"/>
      <c r="Y39" s="2752"/>
      <c r="Z39" s="2559"/>
      <c r="AA39" s="2559"/>
      <c r="AB39" s="2752"/>
      <c r="AC39" s="2752"/>
      <c r="AD39" s="2752"/>
      <c r="AE39" s="2752"/>
      <c r="AF39" s="2752"/>
      <c r="AG39" s="2752"/>
      <c r="AH39" s="2752"/>
      <c r="AI39" s="2911"/>
      <c r="AJ39" s="2928"/>
      <c r="AK39" s="2928"/>
      <c r="AL39" s="2929"/>
      <c r="AM39" s="2929"/>
      <c r="AN39" s="2930"/>
      <c r="AO39" s="2929"/>
    </row>
    <row r="40" spans="1:41" ht="15.5" x14ac:dyDescent="0.35">
      <c r="A40" s="2752"/>
      <c r="B40" s="3335" t="s">
        <v>744</v>
      </c>
      <c r="C40" s="3332"/>
      <c r="D40" s="3332"/>
      <c r="E40" s="3332"/>
      <c r="F40" s="3332"/>
      <c r="G40" s="3332"/>
      <c r="H40" s="3332"/>
      <c r="I40" s="3332"/>
      <c r="J40" s="3332"/>
      <c r="K40" s="3332"/>
      <c r="L40" s="3332"/>
      <c r="M40" s="3332"/>
      <c r="N40" s="3332"/>
      <c r="O40" s="3332"/>
      <c r="P40" s="3332"/>
      <c r="Q40" s="3332"/>
      <c r="R40" s="3332"/>
      <c r="S40" s="2753"/>
      <c r="T40" s="2754"/>
      <c r="U40" s="2755"/>
      <c r="V40" s="2756"/>
      <c r="W40" s="2756"/>
      <c r="X40" s="2756"/>
      <c r="Y40" s="2752"/>
      <c r="Z40" s="2559"/>
      <c r="AA40" s="2559"/>
      <c r="AB40" s="2752"/>
      <c r="AC40" s="2752"/>
      <c r="AD40" s="2752"/>
      <c r="AE40" s="2752"/>
      <c r="AF40" s="2752"/>
      <c r="AG40" s="2939"/>
      <c r="AH40" s="2752"/>
      <c r="AI40" s="2911"/>
      <c r="AJ40" s="2928"/>
      <c r="AK40" s="2928"/>
      <c r="AL40" s="2929"/>
      <c r="AM40" s="2929"/>
      <c r="AN40" s="2930"/>
      <c r="AO40" s="2929"/>
    </row>
    <row r="41" spans="1:41" ht="15.5" x14ac:dyDescent="0.35">
      <c r="A41" s="2752"/>
      <c r="B41" s="2752"/>
      <c r="C41" s="2752"/>
      <c r="D41" s="2752"/>
      <c r="E41" s="2752"/>
      <c r="F41" s="2752"/>
      <c r="G41" s="2752"/>
      <c r="H41" s="2775"/>
      <c r="I41" s="2757"/>
      <c r="J41" s="2776"/>
      <c r="K41" s="2777"/>
      <c r="L41" s="2778"/>
      <c r="M41" s="2779"/>
      <c r="N41" s="2780"/>
      <c r="O41" s="2781"/>
      <c r="P41" s="2782"/>
      <c r="Q41" s="2783"/>
      <c r="R41" s="2757"/>
      <c r="S41" s="2753"/>
      <c r="T41" s="2754"/>
      <c r="U41" s="2755"/>
      <c r="V41" s="2756"/>
      <c r="W41" s="2756"/>
      <c r="X41" s="2756"/>
      <c r="Y41" s="2752"/>
      <c r="Z41" s="2559"/>
      <c r="AA41" s="2559"/>
      <c r="AB41" s="2762"/>
      <c r="AC41" s="2762"/>
      <c r="AD41" s="2762"/>
      <c r="AE41" s="2762"/>
      <c r="AF41" s="2762"/>
      <c r="AG41" s="2762"/>
      <c r="AH41" s="2752"/>
      <c r="AI41" s="2911"/>
      <c r="AJ41" s="2928"/>
      <c r="AK41" s="2928"/>
      <c r="AL41" s="2929"/>
      <c r="AM41" s="2929"/>
      <c r="AN41" s="2930"/>
      <c r="AO41" s="2929"/>
    </row>
    <row r="42" spans="1:41" s="2654" customFormat="1" ht="63" customHeight="1" x14ac:dyDescent="0.35">
      <c r="A42" s="2649" t="s">
        <v>942</v>
      </c>
      <c r="B42" s="3333" t="s">
        <v>753</v>
      </c>
      <c r="C42" s="3334"/>
      <c r="D42" s="3334"/>
      <c r="E42" s="3334"/>
      <c r="F42" s="3334"/>
      <c r="G42" s="3334"/>
      <c r="H42" s="3334"/>
      <c r="I42" s="3334"/>
      <c r="J42" s="3334"/>
      <c r="K42" s="3334"/>
      <c r="L42" s="3334"/>
      <c r="M42" s="3334"/>
      <c r="N42" s="3334"/>
      <c r="O42" s="3334"/>
      <c r="P42" s="3334"/>
      <c r="Q42" s="3334"/>
      <c r="R42" s="3334"/>
      <c r="S42" s="3334"/>
      <c r="T42" s="3334"/>
      <c r="U42" s="3334"/>
      <c r="V42" s="3334"/>
      <c r="W42" s="3334"/>
      <c r="X42" s="3334"/>
      <c r="Y42" s="3334"/>
      <c r="Z42" s="3334"/>
      <c r="AA42" s="3334"/>
      <c r="AB42" s="2650"/>
      <c r="AC42" s="2650"/>
      <c r="AD42" s="2650"/>
      <c r="AE42" s="2650"/>
      <c r="AF42" s="2650"/>
      <c r="AG42" s="2653"/>
      <c r="AH42" s="2650"/>
      <c r="AI42" s="2650"/>
      <c r="AJ42" s="2650"/>
      <c r="AK42" s="2652"/>
      <c r="AL42" s="2621"/>
      <c r="AM42" s="2621"/>
      <c r="AN42" s="523"/>
      <c r="AO42" s="2644"/>
    </row>
    <row r="43" spans="1:41" ht="46.5" x14ac:dyDescent="0.35">
      <c r="A43" s="2559"/>
      <c r="B43" s="2569" t="s">
        <v>54</v>
      </c>
      <c r="C43" s="2570" t="s">
        <v>6</v>
      </c>
      <c r="D43" s="2571" t="s">
        <v>7</v>
      </c>
      <c r="E43" s="2572" t="s">
        <v>8</v>
      </c>
      <c r="F43" s="2573" t="s">
        <v>123</v>
      </c>
      <c r="G43" s="2574" t="s">
        <v>160</v>
      </c>
      <c r="H43" s="2575" t="s">
        <v>194</v>
      </c>
      <c r="I43" s="2576" t="s">
        <v>202</v>
      </c>
      <c r="J43" s="2577" t="s">
        <v>241</v>
      </c>
      <c r="K43" s="2578" t="s">
        <v>273</v>
      </c>
      <c r="L43" s="2579" t="s">
        <v>284</v>
      </c>
      <c r="M43" s="2580" t="s">
        <v>322</v>
      </c>
      <c r="N43" s="2581" t="s">
        <v>342</v>
      </c>
      <c r="O43" s="2582" t="s">
        <v>356</v>
      </c>
      <c r="P43" s="2583" t="s">
        <v>384</v>
      </c>
      <c r="Q43" s="2584" t="s">
        <v>493</v>
      </c>
      <c r="R43" s="2585" t="s">
        <v>535</v>
      </c>
      <c r="S43" s="2590" t="s">
        <v>541</v>
      </c>
      <c r="T43" s="2587" t="s">
        <v>545</v>
      </c>
      <c r="U43" s="2588" t="s">
        <v>578</v>
      </c>
      <c r="V43" s="2589" t="s">
        <v>586</v>
      </c>
      <c r="W43" s="2589" t="s">
        <v>633</v>
      </c>
      <c r="X43" s="2589" t="s">
        <v>646</v>
      </c>
      <c r="Y43" s="2589" t="s">
        <v>647</v>
      </c>
      <c r="Z43" s="2589" t="s">
        <v>668</v>
      </c>
      <c r="AA43" s="2590" t="s">
        <v>671</v>
      </c>
      <c r="AB43" s="2590" t="s">
        <v>688</v>
      </c>
      <c r="AC43" s="2590" t="s">
        <v>689</v>
      </c>
      <c r="AD43" s="2590" t="s">
        <v>735</v>
      </c>
      <c r="AE43" s="2590" t="s">
        <v>776</v>
      </c>
      <c r="AF43" s="2590" t="s">
        <v>811</v>
      </c>
      <c r="AG43" s="2590" t="s">
        <v>1055</v>
      </c>
      <c r="AH43" s="2590" t="s">
        <v>1072</v>
      </c>
      <c r="AI43" s="2590" t="s">
        <v>1075</v>
      </c>
      <c r="AJ43" s="2590" t="s">
        <v>1117</v>
      </c>
      <c r="AK43" s="2591" t="s">
        <v>1162</v>
      </c>
      <c r="AL43" s="248" t="s">
        <v>1176</v>
      </c>
      <c r="AM43" s="2933" t="s">
        <v>1211</v>
      </c>
      <c r="AN43" s="3053" t="s">
        <v>1297</v>
      </c>
      <c r="AO43" s="3089" t="s">
        <v>1328</v>
      </c>
    </row>
    <row r="44" spans="1:41" ht="15.5" x14ac:dyDescent="0.35">
      <c r="A44" s="2755"/>
      <c r="B44" s="2631" t="s">
        <v>751</v>
      </c>
      <c r="C44" s="2632" t="s">
        <v>10</v>
      </c>
      <c r="D44" s="2632" t="s">
        <v>10</v>
      </c>
      <c r="E44" s="2632" t="s">
        <v>10</v>
      </c>
      <c r="F44" s="2632" t="s">
        <v>10</v>
      </c>
      <c r="G44" s="2632" t="s">
        <v>10</v>
      </c>
      <c r="H44" s="2632" t="s">
        <v>10</v>
      </c>
      <c r="I44" s="2632" t="s">
        <v>10</v>
      </c>
      <c r="J44" s="2632" t="s">
        <v>10</v>
      </c>
      <c r="K44" s="2632" t="s">
        <v>10</v>
      </c>
      <c r="L44" s="2632" t="s">
        <v>10</v>
      </c>
      <c r="M44" s="2632" t="s">
        <v>10</v>
      </c>
      <c r="N44" s="2632" t="s">
        <v>10</v>
      </c>
      <c r="O44" s="2632" t="s">
        <v>10</v>
      </c>
      <c r="P44" s="2632" t="s">
        <v>10</v>
      </c>
      <c r="Q44" s="2632" t="s">
        <v>10</v>
      </c>
      <c r="R44" s="2632" t="s">
        <v>10</v>
      </c>
      <c r="S44" s="2632" t="s">
        <v>10</v>
      </c>
      <c r="T44" s="2632" t="s">
        <v>10</v>
      </c>
      <c r="U44" s="2632" t="s">
        <v>10</v>
      </c>
      <c r="V44" s="2632" t="s">
        <v>10</v>
      </c>
      <c r="W44" s="2632" t="s">
        <v>10</v>
      </c>
      <c r="X44" s="2632" t="s">
        <v>10</v>
      </c>
      <c r="Y44" s="2632" t="s">
        <v>10</v>
      </c>
      <c r="Z44" s="2632" t="s">
        <v>10</v>
      </c>
      <c r="AA44" s="2632" t="s">
        <v>10</v>
      </c>
      <c r="AB44" s="2632" t="s">
        <v>10</v>
      </c>
      <c r="AC44" s="2632" t="s">
        <v>10</v>
      </c>
      <c r="AD44" s="81">
        <v>48.534999999999997</v>
      </c>
      <c r="AE44" s="2632" t="s">
        <v>10</v>
      </c>
      <c r="AF44" s="2632" t="s">
        <v>10</v>
      </c>
      <c r="AG44" s="2632" t="s">
        <v>10</v>
      </c>
      <c r="AH44" s="2632" t="s">
        <v>10</v>
      </c>
      <c r="AI44" s="2632" t="s">
        <v>10</v>
      </c>
      <c r="AJ44" s="2934" t="s">
        <v>10</v>
      </c>
      <c r="AK44" s="2599" t="s">
        <v>10</v>
      </c>
      <c r="AL44" s="2935" t="s">
        <v>10</v>
      </c>
      <c r="AM44" s="321" t="s">
        <v>10</v>
      </c>
      <c r="AN44" s="2565" t="s">
        <v>10</v>
      </c>
      <c r="AO44" s="2634" t="s">
        <v>10</v>
      </c>
    </row>
    <row r="45" spans="1:41" ht="15.5" x14ac:dyDescent="0.35">
      <c r="A45" s="2756"/>
      <c r="B45" s="2602" t="s">
        <v>752</v>
      </c>
      <c r="C45" s="2937" t="s">
        <v>10</v>
      </c>
      <c r="D45" s="2603" t="s">
        <v>10</v>
      </c>
      <c r="E45" s="2603" t="s">
        <v>10</v>
      </c>
      <c r="F45" s="2603" t="s">
        <v>10</v>
      </c>
      <c r="G45" s="2603" t="s">
        <v>10</v>
      </c>
      <c r="H45" s="2603" t="s">
        <v>10</v>
      </c>
      <c r="I45" s="2603" t="s">
        <v>10</v>
      </c>
      <c r="J45" s="2603" t="s">
        <v>10</v>
      </c>
      <c r="K45" s="2603" t="s">
        <v>10</v>
      </c>
      <c r="L45" s="2603" t="s">
        <v>10</v>
      </c>
      <c r="M45" s="2603" t="s">
        <v>10</v>
      </c>
      <c r="N45" s="2603" t="s">
        <v>10</v>
      </c>
      <c r="O45" s="2603" t="s">
        <v>10</v>
      </c>
      <c r="P45" s="2603" t="s">
        <v>10</v>
      </c>
      <c r="Q45" s="2603" t="s">
        <v>10</v>
      </c>
      <c r="R45" s="2603" t="s">
        <v>10</v>
      </c>
      <c r="S45" s="2603" t="s">
        <v>10</v>
      </c>
      <c r="T45" s="2603" t="s">
        <v>10</v>
      </c>
      <c r="U45" s="2603" t="s">
        <v>10</v>
      </c>
      <c r="V45" s="2603" t="s">
        <v>10</v>
      </c>
      <c r="W45" s="2603" t="s">
        <v>10</v>
      </c>
      <c r="X45" s="2603" t="s">
        <v>10</v>
      </c>
      <c r="Y45" s="2603" t="s">
        <v>10</v>
      </c>
      <c r="Z45" s="2603" t="s">
        <v>10</v>
      </c>
      <c r="AA45" s="2603" t="s">
        <v>10</v>
      </c>
      <c r="AB45" s="2565" t="s">
        <v>10</v>
      </c>
      <c r="AC45" s="2565" t="s">
        <v>10</v>
      </c>
      <c r="AD45" s="81">
        <v>17.483000000000001</v>
      </c>
      <c r="AE45" s="2565" t="s">
        <v>10</v>
      </c>
      <c r="AF45" s="2565" t="s">
        <v>10</v>
      </c>
      <c r="AG45" s="2565" t="s">
        <v>10</v>
      </c>
      <c r="AH45" s="2565" t="s">
        <v>10</v>
      </c>
      <c r="AI45" s="2565" t="s">
        <v>10</v>
      </c>
      <c r="AJ45" s="2565" t="s">
        <v>10</v>
      </c>
      <c r="AK45" s="2565" t="s">
        <v>10</v>
      </c>
      <c r="AL45" s="321" t="s">
        <v>10</v>
      </c>
      <c r="AM45" s="321" t="s">
        <v>10</v>
      </c>
      <c r="AN45" s="2565" t="s">
        <v>10</v>
      </c>
      <c r="AO45" s="2634" t="s">
        <v>10</v>
      </c>
    </row>
    <row r="46" spans="1:41" ht="15.5" x14ac:dyDescent="0.35">
      <c r="A46" s="2559"/>
      <c r="B46" s="2602" t="s">
        <v>742</v>
      </c>
      <c r="C46" s="2937" t="s">
        <v>10</v>
      </c>
      <c r="D46" s="2603" t="s">
        <v>10</v>
      </c>
      <c r="E46" s="2603" t="s">
        <v>10</v>
      </c>
      <c r="F46" s="2603" t="s">
        <v>10</v>
      </c>
      <c r="G46" s="2603" t="s">
        <v>10</v>
      </c>
      <c r="H46" s="2603" t="s">
        <v>10</v>
      </c>
      <c r="I46" s="2603" t="s">
        <v>10</v>
      </c>
      <c r="J46" s="2603" t="s">
        <v>10</v>
      </c>
      <c r="K46" s="2603" t="s">
        <v>10</v>
      </c>
      <c r="L46" s="2603" t="s">
        <v>10</v>
      </c>
      <c r="M46" s="2603" t="s">
        <v>10</v>
      </c>
      <c r="N46" s="2603" t="s">
        <v>10</v>
      </c>
      <c r="O46" s="2603" t="s">
        <v>10</v>
      </c>
      <c r="P46" s="2603" t="s">
        <v>10</v>
      </c>
      <c r="Q46" s="2603" t="s">
        <v>10</v>
      </c>
      <c r="R46" s="2603" t="s">
        <v>10</v>
      </c>
      <c r="S46" s="2603" t="s">
        <v>10</v>
      </c>
      <c r="T46" s="2603" t="s">
        <v>10</v>
      </c>
      <c r="U46" s="2603" t="s">
        <v>10</v>
      </c>
      <c r="V46" s="2603" t="s">
        <v>10</v>
      </c>
      <c r="W46" s="2603" t="s">
        <v>10</v>
      </c>
      <c r="X46" s="2603" t="s">
        <v>10</v>
      </c>
      <c r="Y46" s="2603" t="s">
        <v>10</v>
      </c>
      <c r="Z46" s="2603" t="s">
        <v>10</v>
      </c>
      <c r="AA46" s="2603" t="s">
        <v>10</v>
      </c>
      <c r="AB46" s="2565" t="s">
        <v>10</v>
      </c>
      <c r="AC46" s="2565" t="s">
        <v>10</v>
      </c>
      <c r="AD46" s="81">
        <v>4.93</v>
      </c>
      <c r="AE46" s="2565" t="s">
        <v>10</v>
      </c>
      <c r="AF46" s="2565" t="s">
        <v>10</v>
      </c>
      <c r="AG46" s="2565" t="s">
        <v>10</v>
      </c>
      <c r="AH46" s="2565" t="s">
        <v>10</v>
      </c>
      <c r="AI46" s="2565" t="s">
        <v>10</v>
      </c>
      <c r="AJ46" s="2565" t="s">
        <v>10</v>
      </c>
      <c r="AK46" s="2565" t="s">
        <v>10</v>
      </c>
      <c r="AL46" s="321" t="s">
        <v>10</v>
      </c>
      <c r="AM46" s="321" t="s">
        <v>10</v>
      </c>
      <c r="AN46" s="2565" t="s">
        <v>10</v>
      </c>
      <c r="AO46" s="2634" t="s">
        <v>10</v>
      </c>
    </row>
    <row r="47" spans="1:41" ht="15.5" x14ac:dyDescent="0.35">
      <c r="A47" s="2752"/>
      <c r="B47" s="2786" t="s">
        <v>743</v>
      </c>
      <c r="C47" s="2607" t="s">
        <v>10</v>
      </c>
      <c r="D47" s="2607" t="s">
        <v>10</v>
      </c>
      <c r="E47" s="2607" t="s">
        <v>10</v>
      </c>
      <c r="F47" s="2607" t="s">
        <v>10</v>
      </c>
      <c r="G47" s="2607" t="s">
        <v>10</v>
      </c>
      <c r="H47" s="2607" t="s">
        <v>10</v>
      </c>
      <c r="I47" s="2607" t="s">
        <v>10</v>
      </c>
      <c r="J47" s="2607" t="s">
        <v>10</v>
      </c>
      <c r="K47" s="2607" t="s">
        <v>10</v>
      </c>
      <c r="L47" s="2607" t="s">
        <v>10</v>
      </c>
      <c r="M47" s="2607" t="s">
        <v>10</v>
      </c>
      <c r="N47" s="2607" t="s">
        <v>10</v>
      </c>
      <c r="O47" s="2607" t="s">
        <v>10</v>
      </c>
      <c r="P47" s="2607" t="s">
        <v>10</v>
      </c>
      <c r="Q47" s="2607" t="s">
        <v>10</v>
      </c>
      <c r="R47" s="2607" t="s">
        <v>10</v>
      </c>
      <c r="S47" s="2607" t="s">
        <v>10</v>
      </c>
      <c r="T47" s="2607" t="s">
        <v>10</v>
      </c>
      <c r="U47" s="2607" t="s">
        <v>10</v>
      </c>
      <c r="V47" s="2607" t="s">
        <v>10</v>
      </c>
      <c r="W47" s="2607" t="s">
        <v>10</v>
      </c>
      <c r="X47" s="2607" t="s">
        <v>10</v>
      </c>
      <c r="Y47" s="2607" t="s">
        <v>10</v>
      </c>
      <c r="Z47" s="2607" t="s">
        <v>10</v>
      </c>
      <c r="AA47" s="2607" t="s">
        <v>10</v>
      </c>
      <c r="AB47" s="2607" t="s">
        <v>10</v>
      </c>
      <c r="AC47" s="2607" t="s">
        <v>10</v>
      </c>
      <c r="AD47" s="81">
        <v>29.050999999999998</v>
      </c>
      <c r="AE47" s="2607" t="s">
        <v>10</v>
      </c>
      <c r="AF47" s="2607" t="s">
        <v>10</v>
      </c>
      <c r="AG47" s="2565" t="s">
        <v>10</v>
      </c>
      <c r="AH47" s="2817" t="s">
        <v>10</v>
      </c>
      <c r="AI47" s="2817" t="s">
        <v>10</v>
      </c>
      <c r="AJ47" s="2817" t="s">
        <v>10</v>
      </c>
      <c r="AK47" s="2817" t="s">
        <v>10</v>
      </c>
      <c r="AL47" s="322" t="s">
        <v>10</v>
      </c>
      <c r="AM47" s="322" t="s">
        <v>10</v>
      </c>
      <c r="AN47" s="2636" t="s">
        <v>10</v>
      </c>
      <c r="AO47" s="2637" t="s">
        <v>10</v>
      </c>
    </row>
    <row r="48" spans="1:41" ht="15.5" hidden="1" x14ac:dyDescent="0.35">
      <c r="A48" s="2752"/>
      <c r="B48" s="2752"/>
      <c r="C48" s="2752"/>
      <c r="D48" s="2752"/>
      <c r="E48" s="2752"/>
      <c r="F48" s="2752"/>
      <c r="G48" s="2752"/>
      <c r="H48" s="2775"/>
      <c r="I48" s="2757"/>
      <c r="J48" s="2776"/>
      <c r="K48" s="2777"/>
      <c r="L48" s="2778"/>
      <c r="M48" s="2779"/>
      <c r="N48" s="2780"/>
      <c r="O48" s="2781"/>
      <c r="P48" s="2782"/>
      <c r="Q48" s="2783"/>
      <c r="R48" s="2757"/>
      <c r="S48" s="2753"/>
      <c r="T48" s="2754"/>
      <c r="U48" s="2755"/>
      <c r="V48" s="2756"/>
      <c r="W48" s="2756"/>
      <c r="X48" s="2756"/>
      <c r="Y48" s="2752"/>
      <c r="Z48" s="2559"/>
      <c r="AA48" s="2559"/>
      <c r="AB48" s="2752"/>
      <c r="AC48" s="2752"/>
      <c r="AD48" s="2752"/>
      <c r="AE48" s="2752"/>
      <c r="AF48" s="2752"/>
      <c r="AG48" s="2752"/>
      <c r="AH48" s="2752"/>
      <c r="AI48" s="2911"/>
      <c r="AJ48" s="2928"/>
      <c r="AK48" s="2928"/>
      <c r="AL48" s="2929"/>
      <c r="AM48" s="2929"/>
      <c r="AN48" s="2930"/>
      <c r="AO48" s="2929"/>
    </row>
    <row r="49" spans="1:41" ht="15.5" x14ac:dyDescent="0.35">
      <c r="A49" s="2752"/>
      <c r="B49" s="3335" t="s">
        <v>773</v>
      </c>
      <c r="C49" s="3336"/>
      <c r="D49" s="3336"/>
      <c r="E49" s="3336"/>
      <c r="F49" s="3336"/>
      <c r="G49" s="3336"/>
      <c r="H49" s="3336"/>
      <c r="I49" s="3336"/>
      <c r="J49" s="3336"/>
      <c r="K49" s="3336"/>
      <c r="L49" s="3336"/>
      <c r="M49" s="3336"/>
      <c r="N49" s="3336"/>
      <c r="O49" s="3336"/>
      <c r="P49" s="3336"/>
      <c r="Q49" s="3336"/>
      <c r="R49" s="3336"/>
      <c r="S49" s="2753"/>
      <c r="T49" s="2754"/>
      <c r="U49" s="2755"/>
      <c r="V49" s="2756"/>
      <c r="W49" s="2756"/>
      <c r="X49" s="2756"/>
      <c r="Y49" s="2752"/>
      <c r="Z49" s="2559"/>
      <c r="AA49" s="2559"/>
      <c r="AB49" s="2752"/>
      <c r="AC49" s="2752"/>
      <c r="AD49" s="2752"/>
      <c r="AE49" s="2752"/>
      <c r="AF49" s="2752"/>
      <c r="AG49" s="2939"/>
      <c r="AH49" s="2752"/>
      <c r="AI49" s="2911"/>
      <c r="AJ49" s="2928"/>
      <c r="AK49" s="2928"/>
      <c r="AL49" s="2929"/>
      <c r="AM49" s="2929"/>
      <c r="AN49" s="2930"/>
      <c r="AO49" s="2929"/>
    </row>
    <row r="50" spans="1:41" ht="15.5" x14ac:dyDescent="0.35">
      <c r="A50" s="2752"/>
      <c r="B50" s="2752"/>
      <c r="C50" s="2752"/>
      <c r="D50" s="2752"/>
      <c r="E50" s="2752"/>
      <c r="F50" s="2752"/>
      <c r="G50" s="2752"/>
      <c r="H50" s="2775"/>
      <c r="I50" s="2757"/>
      <c r="J50" s="2776"/>
      <c r="K50" s="2777"/>
      <c r="L50" s="2778"/>
      <c r="M50" s="2779"/>
      <c r="N50" s="2780"/>
      <c r="O50" s="2781"/>
      <c r="P50" s="2782"/>
      <c r="Q50" s="2783"/>
      <c r="R50" s="2757"/>
      <c r="S50" s="2753"/>
      <c r="T50" s="2754"/>
      <c r="U50" s="2755"/>
      <c r="V50" s="2756"/>
      <c r="W50" s="2756"/>
      <c r="X50" s="2756"/>
      <c r="Y50" s="2752"/>
      <c r="Z50" s="2559"/>
      <c r="AA50" s="2559"/>
      <c r="AB50" s="2762"/>
      <c r="AC50" s="2762"/>
      <c r="AD50" s="2762"/>
      <c r="AE50" s="2762"/>
      <c r="AF50" s="2762"/>
      <c r="AG50" s="2762"/>
      <c r="AH50" s="2752"/>
      <c r="AI50" s="2911"/>
      <c r="AJ50" s="2928"/>
      <c r="AK50" s="2928"/>
      <c r="AL50" s="2929"/>
      <c r="AM50" s="2929"/>
      <c r="AN50" s="2930"/>
      <c r="AO50" s="2929"/>
    </row>
    <row r="51" spans="1:41" s="2654" customFormat="1" ht="63" customHeight="1" x14ac:dyDescent="0.35">
      <c r="A51" s="2649" t="s">
        <v>943</v>
      </c>
      <c r="B51" s="3333" t="s">
        <v>750</v>
      </c>
      <c r="C51" s="3334"/>
      <c r="D51" s="3334"/>
      <c r="E51" s="3334"/>
      <c r="F51" s="3334"/>
      <c r="G51" s="3334"/>
      <c r="H51" s="3334"/>
      <c r="I51" s="3334"/>
      <c r="J51" s="3334"/>
      <c r="K51" s="3334"/>
      <c r="L51" s="3334"/>
      <c r="M51" s="3334"/>
      <c r="N51" s="3334"/>
      <c r="O51" s="3334"/>
      <c r="P51" s="3334"/>
      <c r="Q51" s="3334"/>
      <c r="R51" s="3334"/>
      <c r="S51" s="3334"/>
      <c r="T51" s="3334"/>
      <c r="U51" s="3334"/>
      <c r="V51" s="3334"/>
      <c r="W51" s="3334"/>
      <c r="X51" s="3334"/>
      <c r="Y51" s="3334"/>
      <c r="Z51" s="3334"/>
      <c r="AA51" s="3334"/>
      <c r="AB51" s="2650"/>
      <c r="AC51" s="2650"/>
      <c r="AD51" s="2650"/>
      <c r="AE51" s="2650"/>
      <c r="AF51" s="2650"/>
      <c r="AG51" s="2653"/>
      <c r="AH51" s="2650"/>
      <c r="AI51" s="2650"/>
      <c r="AJ51" s="2650"/>
      <c r="AK51" s="2652"/>
      <c r="AL51" s="2621"/>
      <c r="AM51" s="2621"/>
      <c r="AN51" s="523"/>
      <c r="AO51" s="2644"/>
    </row>
    <row r="52" spans="1:41" ht="46.5" x14ac:dyDescent="0.35">
      <c r="A52" s="2559"/>
      <c r="B52" s="2569" t="s">
        <v>54</v>
      </c>
      <c r="C52" s="2570" t="s">
        <v>6</v>
      </c>
      <c r="D52" s="2571" t="s">
        <v>7</v>
      </c>
      <c r="E52" s="2572" t="s">
        <v>8</v>
      </c>
      <c r="F52" s="2573" t="s">
        <v>123</v>
      </c>
      <c r="G52" s="2574" t="s">
        <v>160</v>
      </c>
      <c r="H52" s="2575" t="s">
        <v>194</v>
      </c>
      <c r="I52" s="2576" t="s">
        <v>202</v>
      </c>
      <c r="J52" s="2577" t="s">
        <v>241</v>
      </c>
      <c r="K52" s="2578" t="s">
        <v>273</v>
      </c>
      <c r="L52" s="2579" t="s">
        <v>284</v>
      </c>
      <c r="M52" s="2580" t="s">
        <v>322</v>
      </c>
      <c r="N52" s="2581" t="s">
        <v>342</v>
      </c>
      <c r="O52" s="2582" t="s">
        <v>356</v>
      </c>
      <c r="P52" s="2583" t="s">
        <v>384</v>
      </c>
      <c r="Q52" s="2584" t="s">
        <v>493</v>
      </c>
      <c r="R52" s="2585" t="s">
        <v>535</v>
      </c>
      <c r="S52" s="2590" t="s">
        <v>541</v>
      </c>
      <c r="T52" s="2587" t="s">
        <v>545</v>
      </c>
      <c r="U52" s="2588" t="s">
        <v>578</v>
      </c>
      <c r="V52" s="2589" t="s">
        <v>586</v>
      </c>
      <c r="W52" s="2589" t="s">
        <v>633</v>
      </c>
      <c r="X52" s="2589" t="s">
        <v>646</v>
      </c>
      <c r="Y52" s="2589" t="s">
        <v>647</v>
      </c>
      <c r="Z52" s="2589" t="s">
        <v>668</v>
      </c>
      <c r="AA52" s="2590" t="s">
        <v>671</v>
      </c>
      <c r="AB52" s="2590" t="s">
        <v>688</v>
      </c>
      <c r="AC52" s="2590" t="s">
        <v>689</v>
      </c>
      <c r="AD52" s="2590" t="s">
        <v>735</v>
      </c>
      <c r="AE52" s="2590" t="s">
        <v>776</v>
      </c>
      <c r="AF52" s="2590" t="s">
        <v>811</v>
      </c>
      <c r="AG52" s="2590" t="s">
        <v>1055</v>
      </c>
      <c r="AH52" s="2590" t="s">
        <v>1072</v>
      </c>
      <c r="AI52" s="2590" t="s">
        <v>1075</v>
      </c>
      <c r="AJ52" s="2590" t="s">
        <v>1117</v>
      </c>
      <c r="AK52" s="2591" t="s">
        <v>1162</v>
      </c>
      <c r="AL52" s="248" t="s">
        <v>1176</v>
      </c>
      <c r="AM52" s="2933" t="s">
        <v>1211</v>
      </c>
      <c r="AN52" s="3053" t="s">
        <v>1297</v>
      </c>
      <c r="AO52" s="3089" t="s">
        <v>1328</v>
      </c>
    </row>
    <row r="53" spans="1:41" ht="15.5" x14ac:dyDescent="0.35">
      <c r="A53" s="2755"/>
      <c r="B53" s="2631" t="s">
        <v>745</v>
      </c>
      <c r="C53" s="2632" t="s">
        <v>10</v>
      </c>
      <c r="D53" s="2632" t="s">
        <v>10</v>
      </c>
      <c r="E53" s="2632" t="s">
        <v>10</v>
      </c>
      <c r="F53" s="2632" t="s">
        <v>10</v>
      </c>
      <c r="G53" s="2632" t="s">
        <v>10</v>
      </c>
      <c r="H53" s="2632" t="s">
        <v>10</v>
      </c>
      <c r="I53" s="2632" t="s">
        <v>10</v>
      </c>
      <c r="J53" s="2632" t="s">
        <v>10</v>
      </c>
      <c r="K53" s="2632" t="s">
        <v>10</v>
      </c>
      <c r="L53" s="2632" t="s">
        <v>10</v>
      </c>
      <c r="M53" s="2632" t="s">
        <v>10</v>
      </c>
      <c r="N53" s="2632" t="s">
        <v>10</v>
      </c>
      <c r="O53" s="2632" t="s">
        <v>10</v>
      </c>
      <c r="P53" s="2632" t="s">
        <v>10</v>
      </c>
      <c r="Q53" s="2632" t="s">
        <v>10</v>
      </c>
      <c r="R53" s="2632" t="s">
        <v>10</v>
      </c>
      <c r="S53" s="2632" t="s">
        <v>10</v>
      </c>
      <c r="T53" s="2632" t="s">
        <v>10</v>
      </c>
      <c r="U53" s="2632" t="s">
        <v>10</v>
      </c>
      <c r="V53" s="2632" t="s">
        <v>10</v>
      </c>
      <c r="W53" s="2632" t="s">
        <v>10</v>
      </c>
      <c r="X53" s="2632" t="s">
        <v>10</v>
      </c>
      <c r="Y53" s="2632" t="s">
        <v>10</v>
      </c>
      <c r="Z53" s="2632" t="s">
        <v>10</v>
      </c>
      <c r="AA53" s="2632" t="s">
        <v>10</v>
      </c>
      <c r="AB53" s="2632" t="s">
        <v>10</v>
      </c>
      <c r="AC53" s="2632" t="s">
        <v>10</v>
      </c>
      <c r="AD53" s="81">
        <v>73.801000000000002</v>
      </c>
      <c r="AE53" s="2632" t="s">
        <v>10</v>
      </c>
      <c r="AF53" s="2632" t="s">
        <v>10</v>
      </c>
      <c r="AG53" s="2632" t="s">
        <v>10</v>
      </c>
      <c r="AH53" s="2632" t="s">
        <v>10</v>
      </c>
      <c r="AI53" s="2632" t="s">
        <v>10</v>
      </c>
      <c r="AJ53" s="2934" t="s">
        <v>10</v>
      </c>
      <c r="AK53" s="2599" t="s">
        <v>10</v>
      </c>
      <c r="AL53" s="2935" t="s">
        <v>10</v>
      </c>
      <c r="AM53" s="321" t="s">
        <v>10</v>
      </c>
      <c r="AN53" s="2565" t="s">
        <v>10</v>
      </c>
      <c r="AO53" s="2634" t="s">
        <v>10</v>
      </c>
    </row>
    <row r="54" spans="1:41" ht="15.5" x14ac:dyDescent="0.35">
      <c r="A54" s="2751"/>
      <c r="B54" s="2602" t="s">
        <v>746</v>
      </c>
      <c r="C54" s="2937" t="s">
        <v>10</v>
      </c>
      <c r="D54" s="2603" t="s">
        <v>10</v>
      </c>
      <c r="E54" s="2603" t="s">
        <v>10</v>
      </c>
      <c r="F54" s="2603" t="s">
        <v>10</v>
      </c>
      <c r="G54" s="2603" t="s">
        <v>10</v>
      </c>
      <c r="H54" s="2603" t="s">
        <v>10</v>
      </c>
      <c r="I54" s="2603" t="s">
        <v>10</v>
      </c>
      <c r="J54" s="2603" t="s">
        <v>10</v>
      </c>
      <c r="K54" s="2603" t="s">
        <v>10</v>
      </c>
      <c r="L54" s="2603" t="s">
        <v>10</v>
      </c>
      <c r="M54" s="2603" t="s">
        <v>10</v>
      </c>
      <c r="N54" s="2603" t="s">
        <v>10</v>
      </c>
      <c r="O54" s="2603" t="s">
        <v>10</v>
      </c>
      <c r="P54" s="2603" t="s">
        <v>10</v>
      </c>
      <c r="Q54" s="2603" t="s">
        <v>10</v>
      </c>
      <c r="R54" s="2603" t="s">
        <v>10</v>
      </c>
      <c r="S54" s="2603" t="s">
        <v>10</v>
      </c>
      <c r="T54" s="2603" t="s">
        <v>10</v>
      </c>
      <c r="U54" s="2603" t="s">
        <v>10</v>
      </c>
      <c r="V54" s="2603" t="s">
        <v>10</v>
      </c>
      <c r="W54" s="2603" t="s">
        <v>10</v>
      </c>
      <c r="X54" s="2603" t="s">
        <v>10</v>
      </c>
      <c r="Y54" s="2603" t="s">
        <v>10</v>
      </c>
      <c r="Z54" s="2603" t="s">
        <v>10</v>
      </c>
      <c r="AA54" s="2603" t="s">
        <v>10</v>
      </c>
      <c r="AB54" s="2565" t="s">
        <v>10</v>
      </c>
      <c r="AC54" s="2565" t="s">
        <v>10</v>
      </c>
      <c r="AD54" s="81">
        <v>81.275000000000006</v>
      </c>
      <c r="AE54" s="2565" t="s">
        <v>10</v>
      </c>
      <c r="AF54" s="2565" t="s">
        <v>10</v>
      </c>
      <c r="AG54" s="2565" t="s">
        <v>10</v>
      </c>
      <c r="AH54" s="2565" t="s">
        <v>10</v>
      </c>
      <c r="AI54" s="2565" t="s">
        <v>10</v>
      </c>
      <c r="AJ54" s="2565" t="s">
        <v>10</v>
      </c>
      <c r="AK54" s="2565" t="s">
        <v>10</v>
      </c>
      <c r="AL54" s="321" t="s">
        <v>10</v>
      </c>
      <c r="AM54" s="321" t="s">
        <v>10</v>
      </c>
      <c r="AN54" s="2565" t="s">
        <v>10</v>
      </c>
      <c r="AO54" s="2634" t="s">
        <v>10</v>
      </c>
    </row>
    <row r="55" spans="1:41" ht="15.5" x14ac:dyDescent="0.35">
      <c r="A55" s="2756"/>
      <c r="B55" s="2602" t="s">
        <v>748</v>
      </c>
      <c r="C55" s="2937" t="s">
        <v>10</v>
      </c>
      <c r="D55" s="2603" t="s">
        <v>10</v>
      </c>
      <c r="E55" s="2603" t="s">
        <v>10</v>
      </c>
      <c r="F55" s="2603" t="s">
        <v>10</v>
      </c>
      <c r="G55" s="2603" t="s">
        <v>10</v>
      </c>
      <c r="H55" s="2603" t="s">
        <v>10</v>
      </c>
      <c r="I55" s="2603" t="s">
        <v>10</v>
      </c>
      <c r="J55" s="2603" t="s">
        <v>10</v>
      </c>
      <c r="K55" s="2603" t="s">
        <v>10</v>
      </c>
      <c r="L55" s="2603" t="s">
        <v>10</v>
      </c>
      <c r="M55" s="2603" t="s">
        <v>10</v>
      </c>
      <c r="N55" s="2603" t="s">
        <v>10</v>
      </c>
      <c r="O55" s="2603" t="s">
        <v>10</v>
      </c>
      <c r="P55" s="2603" t="s">
        <v>10</v>
      </c>
      <c r="Q55" s="2603" t="s">
        <v>10</v>
      </c>
      <c r="R55" s="2603" t="s">
        <v>10</v>
      </c>
      <c r="S55" s="2603" t="s">
        <v>10</v>
      </c>
      <c r="T55" s="2603" t="s">
        <v>10</v>
      </c>
      <c r="U55" s="2603" t="s">
        <v>10</v>
      </c>
      <c r="V55" s="2603" t="s">
        <v>10</v>
      </c>
      <c r="W55" s="2603" t="s">
        <v>10</v>
      </c>
      <c r="X55" s="2603" t="s">
        <v>10</v>
      </c>
      <c r="Y55" s="2603" t="s">
        <v>10</v>
      </c>
      <c r="Z55" s="2603" t="s">
        <v>10</v>
      </c>
      <c r="AA55" s="2603" t="s">
        <v>10</v>
      </c>
      <c r="AB55" s="2565" t="s">
        <v>10</v>
      </c>
      <c r="AC55" s="2565" t="s">
        <v>10</v>
      </c>
      <c r="AD55" s="81">
        <v>14.362</v>
      </c>
      <c r="AE55" s="2565" t="s">
        <v>10</v>
      </c>
      <c r="AF55" s="2565" t="s">
        <v>10</v>
      </c>
      <c r="AG55" s="2565" t="s">
        <v>10</v>
      </c>
      <c r="AH55" s="2565" t="s">
        <v>10</v>
      </c>
      <c r="AI55" s="2565" t="s">
        <v>10</v>
      </c>
      <c r="AJ55" s="2565" t="s">
        <v>10</v>
      </c>
      <c r="AK55" s="2565" t="s">
        <v>10</v>
      </c>
      <c r="AL55" s="321" t="s">
        <v>10</v>
      </c>
      <c r="AM55" s="321" t="s">
        <v>10</v>
      </c>
      <c r="AN55" s="2565" t="s">
        <v>10</v>
      </c>
      <c r="AO55" s="2634" t="s">
        <v>10</v>
      </c>
    </row>
    <row r="56" spans="1:41" ht="15.5" x14ac:dyDescent="0.35">
      <c r="A56" s="2751"/>
      <c r="B56" s="2602" t="s">
        <v>600</v>
      </c>
      <c r="C56" s="2937" t="s">
        <v>10</v>
      </c>
      <c r="D56" s="2603" t="s">
        <v>10</v>
      </c>
      <c r="E56" s="2603" t="s">
        <v>10</v>
      </c>
      <c r="F56" s="2603" t="s">
        <v>10</v>
      </c>
      <c r="G56" s="2603" t="s">
        <v>10</v>
      </c>
      <c r="H56" s="2603" t="s">
        <v>10</v>
      </c>
      <c r="I56" s="2603" t="s">
        <v>10</v>
      </c>
      <c r="J56" s="2603" t="s">
        <v>10</v>
      </c>
      <c r="K56" s="2603" t="s">
        <v>10</v>
      </c>
      <c r="L56" s="2603" t="s">
        <v>10</v>
      </c>
      <c r="M56" s="2603" t="s">
        <v>10</v>
      </c>
      <c r="N56" s="2603" t="s">
        <v>10</v>
      </c>
      <c r="O56" s="2603" t="s">
        <v>10</v>
      </c>
      <c r="P56" s="2603" t="s">
        <v>10</v>
      </c>
      <c r="Q56" s="2603" t="s">
        <v>10</v>
      </c>
      <c r="R56" s="2603" t="s">
        <v>10</v>
      </c>
      <c r="S56" s="2603" t="s">
        <v>10</v>
      </c>
      <c r="T56" s="2603" t="s">
        <v>10</v>
      </c>
      <c r="U56" s="2603" t="s">
        <v>10</v>
      </c>
      <c r="V56" s="2603" t="s">
        <v>10</v>
      </c>
      <c r="W56" s="2603" t="s">
        <v>10</v>
      </c>
      <c r="X56" s="2603" t="s">
        <v>10</v>
      </c>
      <c r="Y56" s="2603" t="s">
        <v>10</v>
      </c>
      <c r="Z56" s="2603" t="s">
        <v>10</v>
      </c>
      <c r="AA56" s="2603" t="s">
        <v>10</v>
      </c>
      <c r="AB56" s="2565" t="s">
        <v>10</v>
      </c>
      <c r="AC56" s="2565" t="s">
        <v>10</v>
      </c>
      <c r="AD56" s="81">
        <v>23.898</v>
      </c>
      <c r="AE56" s="2565" t="s">
        <v>10</v>
      </c>
      <c r="AF56" s="2565" t="s">
        <v>10</v>
      </c>
      <c r="AG56" s="2565" t="s">
        <v>10</v>
      </c>
      <c r="AH56" s="2565" t="s">
        <v>10</v>
      </c>
      <c r="AI56" s="2565" t="s">
        <v>10</v>
      </c>
      <c r="AJ56" s="2565" t="s">
        <v>10</v>
      </c>
      <c r="AK56" s="2565" t="s">
        <v>10</v>
      </c>
      <c r="AL56" s="321" t="s">
        <v>10</v>
      </c>
      <c r="AM56" s="321" t="s">
        <v>10</v>
      </c>
      <c r="AN56" s="2565" t="s">
        <v>10</v>
      </c>
      <c r="AO56" s="2634" t="s">
        <v>10</v>
      </c>
    </row>
    <row r="57" spans="1:41" ht="15.5" x14ac:dyDescent="0.35">
      <c r="A57" s="2559"/>
      <c r="B57" s="2602" t="s">
        <v>749</v>
      </c>
      <c r="C57" s="2937" t="s">
        <v>10</v>
      </c>
      <c r="D57" s="2603" t="s">
        <v>10</v>
      </c>
      <c r="E57" s="2603" t="s">
        <v>10</v>
      </c>
      <c r="F57" s="2603" t="s">
        <v>10</v>
      </c>
      <c r="G57" s="2603" t="s">
        <v>10</v>
      </c>
      <c r="H57" s="2603" t="s">
        <v>10</v>
      </c>
      <c r="I57" s="2603" t="s">
        <v>10</v>
      </c>
      <c r="J57" s="2603" t="s">
        <v>10</v>
      </c>
      <c r="K57" s="2603" t="s">
        <v>10</v>
      </c>
      <c r="L57" s="2603" t="s">
        <v>10</v>
      </c>
      <c r="M57" s="2603" t="s">
        <v>10</v>
      </c>
      <c r="N57" s="2603" t="s">
        <v>10</v>
      </c>
      <c r="O57" s="2603" t="s">
        <v>10</v>
      </c>
      <c r="P57" s="2603" t="s">
        <v>10</v>
      </c>
      <c r="Q57" s="2603" t="s">
        <v>10</v>
      </c>
      <c r="R57" s="2603" t="s">
        <v>10</v>
      </c>
      <c r="S57" s="2603" t="s">
        <v>10</v>
      </c>
      <c r="T57" s="2603" t="s">
        <v>10</v>
      </c>
      <c r="U57" s="2603" t="s">
        <v>10</v>
      </c>
      <c r="V57" s="2603" t="s">
        <v>10</v>
      </c>
      <c r="W57" s="2603" t="s">
        <v>10</v>
      </c>
      <c r="X57" s="2603" t="s">
        <v>10</v>
      </c>
      <c r="Y57" s="2603" t="s">
        <v>10</v>
      </c>
      <c r="Z57" s="2603" t="s">
        <v>10</v>
      </c>
      <c r="AA57" s="2603" t="s">
        <v>10</v>
      </c>
      <c r="AB57" s="2565" t="s">
        <v>10</v>
      </c>
      <c r="AC57" s="2565" t="s">
        <v>10</v>
      </c>
      <c r="AD57" s="81">
        <v>23.11</v>
      </c>
      <c r="AE57" s="2565" t="s">
        <v>10</v>
      </c>
      <c r="AF57" s="2565" t="s">
        <v>10</v>
      </c>
      <c r="AG57" s="2565" t="s">
        <v>10</v>
      </c>
      <c r="AH57" s="2565" t="s">
        <v>10</v>
      </c>
      <c r="AI57" s="2565" t="s">
        <v>10</v>
      </c>
      <c r="AJ57" s="2565" t="s">
        <v>10</v>
      </c>
      <c r="AK57" s="2565" t="s">
        <v>10</v>
      </c>
      <c r="AL57" s="321" t="s">
        <v>10</v>
      </c>
      <c r="AM57" s="321" t="s">
        <v>10</v>
      </c>
      <c r="AN57" s="2565" t="s">
        <v>10</v>
      </c>
      <c r="AO57" s="2634" t="s">
        <v>10</v>
      </c>
    </row>
    <row r="58" spans="1:41" ht="15.5" x14ac:dyDescent="0.35">
      <c r="A58" s="2752"/>
      <c r="B58" s="2786" t="s">
        <v>747</v>
      </c>
      <c r="C58" s="2607" t="s">
        <v>10</v>
      </c>
      <c r="D58" s="2607" t="s">
        <v>10</v>
      </c>
      <c r="E58" s="2607" t="s">
        <v>10</v>
      </c>
      <c r="F58" s="2607" t="s">
        <v>10</v>
      </c>
      <c r="G58" s="2607" t="s">
        <v>10</v>
      </c>
      <c r="H58" s="2607" t="s">
        <v>10</v>
      </c>
      <c r="I58" s="2607" t="s">
        <v>10</v>
      </c>
      <c r="J58" s="2607" t="s">
        <v>10</v>
      </c>
      <c r="K58" s="2607" t="s">
        <v>10</v>
      </c>
      <c r="L58" s="2607" t="s">
        <v>10</v>
      </c>
      <c r="M58" s="2607" t="s">
        <v>10</v>
      </c>
      <c r="N58" s="2607" t="s">
        <v>10</v>
      </c>
      <c r="O58" s="2607" t="s">
        <v>10</v>
      </c>
      <c r="P58" s="2607" t="s">
        <v>10</v>
      </c>
      <c r="Q58" s="2607" t="s">
        <v>10</v>
      </c>
      <c r="R58" s="2607" t="s">
        <v>10</v>
      </c>
      <c r="S58" s="2607" t="s">
        <v>10</v>
      </c>
      <c r="T58" s="2607" t="s">
        <v>10</v>
      </c>
      <c r="U58" s="2607" t="s">
        <v>10</v>
      </c>
      <c r="V58" s="2607" t="s">
        <v>10</v>
      </c>
      <c r="W58" s="2607" t="s">
        <v>10</v>
      </c>
      <c r="X58" s="2607" t="s">
        <v>10</v>
      </c>
      <c r="Y58" s="2607" t="s">
        <v>10</v>
      </c>
      <c r="Z58" s="2607" t="s">
        <v>10</v>
      </c>
      <c r="AA58" s="2607" t="s">
        <v>10</v>
      </c>
      <c r="AB58" s="2607" t="s">
        <v>10</v>
      </c>
      <c r="AC58" s="2607" t="s">
        <v>10</v>
      </c>
      <c r="AD58" s="81">
        <v>6.3280000000000003</v>
      </c>
      <c r="AE58" s="2607" t="s">
        <v>10</v>
      </c>
      <c r="AF58" s="2607" t="s">
        <v>10</v>
      </c>
      <c r="AG58" s="2607" t="s">
        <v>10</v>
      </c>
      <c r="AH58" s="2607" t="s">
        <v>10</v>
      </c>
      <c r="AI58" s="2607" t="s">
        <v>10</v>
      </c>
      <c r="AJ58" s="2607" t="s">
        <v>10</v>
      </c>
      <c r="AK58" s="2607" t="s">
        <v>10</v>
      </c>
      <c r="AL58" s="322" t="s">
        <v>10</v>
      </c>
      <c r="AM58" s="322" t="s">
        <v>10</v>
      </c>
      <c r="AN58" s="2636" t="s">
        <v>10</v>
      </c>
      <c r="AO58" s="2637" t="s">
        <v>10</v>
      </c>
    </row>
    <row r="59" spans="1:41" ht="15.5" hidden="1" x14ac:dyDescent="0.35">
      <c r="A59" s="2752"/>
      <c r="B59" s="2752"/>
      <c r="C59" s="2752"/>
      <c r="D59" s="2752"/>
      <c r="E59" s="2752"/>
      <c r="F59" s="2752"/>
      <c r="G59" s="2752"/>
      <c r="H59" s="2775"/>
      <c r="I59" s="2757"/>
      <c r="J59" s="2776"/>
      <c r="K59" s="2777"/>
      <c r="L59" s="2778"/>
      <c r="M59" s="2779"/>
      <c r="N59" s="2780"/>
      <c r="O59" s="2781"/>
      <c r="P59" s="2782"/>
      <c r="Q59" s="2783"/>
      <c r="R59" s="2757"/>
      <c r="S59" s="2753"/>
      <c r="T59" s="2754"/>
      <c r="U59" s="2755"/>
      <c r="V59" s="2756"/>
      <c r="W59" s="2756"/>
      <c r="X59" s="2756"/>
      <c r="Y59" s="2752"/>
      <c r="Z59" s="2559"/>
      <c r="AA59" s="2559"/>
      <c r="AB59" s="2752"/>
      <c r="AC59" s="2752"/>
      <c r="AD59" s="2752"/>
      <c r="AE59" s="2752"/>
      <c r="AF59" s="2752"/>
      <c r="AG59" s="2752"/>
      <c r="AH59" s="2752"/>
      <c r="AI59" s="2911"/>
      <c r="AJ59" s="2928"/>
      <c r="AK59" s="2928"/>
      <c r="AL59" s="2929"/>
      <c r="AM59" s="2929"/>
      <c r="AN59" s="2930"/>
      <c r="AO59" s="2929"/>
    </row>
    <row r="60" spans="1:41" ht="15.5" x14ac:dyDescent="0.35">
      <c r="A60" s="2752"/>
      <c r="B60" s="3335" t="s">
        <v>765</v>
      </c>
      <c r="C60" s="3336"/>
      <c r="D60" s="3336"/>
      <c r="E60" s="3336"/>
      <c r="F60" s="3336"/>
      <c r="G60" s="3336"/>
      <c r="H60" s="3336"/>
      <c r="I60" s="3336"/>
      <c r="J60" s="3336"/>
      <c r="K60" s="3336"/>
      <c r="L60" s="3336"/>
      <c r="M60" s="3336"/>
      <c r="N60" s="3336"/>
      <c r="O60" s="3336"/>
      <c r="P60" s="3336"/>
      <c r="Q60" s="3336"/>
      <c r="R60" s="3336"/>
      <c r="S60" s="2753"/>
      <c r="T60" s="2754"/>
      <c r="U60" s="2755"/>
      <c r="V60" s="2756"/>
      <c r="W60" s="2756"/>
      <c r="X60" s="2756"/>
      <c r="Y60" s="2752"/>
      <c r="Z60" s="2559"/>
      <c r="AA60" s="2559"/>
      <c r="AB60" s="2752"/>
      <c r="AC60" s="2752"/>
      <c r="AD60" s="2752"/>
      <c r="AE60" s="2752"/>
      <c r="AF60" s="2752"/>
      <c r="AG60" s="2939"/>
      <c r="AH60" s="2752"/>
      <c r="AI60" s="2911"/>
      <c r="AJ60" s="2928"/>
      <c r="AK60" s="2928"/>
      <c r="AL60" s="2929"/>
      <c r="AM60" s="2929"/>
      <c r="AN60" s="2930"/>
      <c r="AO60" s="2929"/>
    </row>
    <row r="61" spans="1:41" ht="15.5" x14ac:dyDescent="0.35">
      <c r="A61" s="2752"/>
      <c r="B61" s="2752"/>
      <c r="C61" s="2752"/>
      <c r="D61" s="2752"/>
      <c r="E61" s="2752"/>
      <c r="F61" s="2752"/>
      <c r="G61" s="2752"/>
      <c r="H61" s="2775"/>
      <c r="I61" s="2757"/>
      <c r="J61" s="2776"/>
      <c r="K61" s="2777"/>
      <c r="L61" s="2778"/>
      <c r="M61" s="2779"/>
      <c r="N61" s="2780"/>
      <c r="O61" s="2781"/>
      <c r="P61" s="2782"/>
      <c r="Q61" s="2783"/>
      <c r="R61" s="2757"/>
      <c r="S61" s="2753"/>
      <c r="T61" s="2754"/>
      <c r="U61" s="2755"/>
      <c r="V61" s="2756"/>
      <c r="W61" s="2756"/>
      <c r="X61" s="2756"/>
      <c r="Y61" s="2752"/>
      <c r="Z61" s="2559"/>
      <c r="AA61" s="2559"/>
      <c r="AB61" s="2762"/>
      <c r="AC61" s="2762"/>
      <c r="AD61" s="2762"/>
      <c r="AE61" s="2762"/>
      <c r="AF61" s="2762"/>
      <c r="AG61" s="2762"/>
      <c r="AH61" s="2752"/>
      <c r="AI61" s="2911"/>
      <c r="AJ61" s="2928"/>
      <c r="AK61" s="2928"/>
      <c r="AL61" s="2929"/>
      <c r="AM61" s="2929"/>
      <c r="AN61" s="2930"/>
      <c r="AO61" s="2929"/>
    </row>
    <row r="62" spans="1:41" s="2654" customFormat="1" ht="63" customHeight="1" x14ac:dyDescent="0.35">
      <c r="A62" s="2649" t="s">
        <v>944</v>
      </c>
      <c r="B62" s="3333" t="s">
        <v>758</v>
      </c>
      <c r="C62" s="3334"/>
      <c r="D62" s="3334"/>
      <c r="E62" s="3334"/>
      <c r="F62" s="3334"/>
      <c r="G62" s="3334"/>
      <c r="H62" s="3334"/>
      <c r="I62" s="3334"/>
      <c r="J62" s="3334"/>
      <c r="K62" s="3334"/>
      <c r="L62" s="3334"/>
      <c r="M62" s="3334"/>
      <c r="N62" s="3334"/>
      <c r="O62" s="3334"/>
      <c r="P62" s="3334"/>
      <c r="Q62" s="3334"/>
      <c r="R62" s="3334"/>
      <c r="S62" s="3334"/>
      <c r="T62" s="3334"/>
      <c r="U62" s="3334"/>
      <c r="V62" s="3334"/>
      <c r="W62" s="3334"/>
      <c r="X62" s="3334"/>
      <c r="Y62" s="3334"/>
      <c r="Z62" s="3334"/>
      <c r="AA62" s="3334"/>
      <c r="AB62" s="2650"/>
      <c r="AC62" s="2650"/>
      <c r="AD62" s="2650"/>
      <c r="AE62" s="2650"/>
      <c r="AF62" s="2650"/>
      <c r="AG62" s="2653"/>
      <c r="AH62" s="2650"/>
      <c r="AI62" s="2650"/>
      <c r="AJ62" s="2650"/>
      <c r="AK62" s="2652"/>
      <c r="AL62" s="2621"/>
      <c r="AM62" s="2621"/>
      <c r="AN62" s="523"/>
      <c r="AO62" s="2644"/>
    </row>
    <row r="63" spans="1:41" ht="46.5" x14ac:dyDescent="0.35">
      <c r="A63" s="2559"/>
      <c r="B63" s="2569" t="s">
        <v>54</v>
      </c>
      <c r="C63" s="2570" t="s">
        <v>6</v>
      </c>
      <c r="D63" s="2571" t="s">
        <v>7</v>
      </c>
      <c r="E63" s="2572" t="s">
        <v>8</v>
      </c>
      <c r="F63" s="2573" t="s">
        <v>123</v>
      </c>
      <c r="G63" s="2574" t="s">
        <v>160</v>
      </c>
      <c r="H63" s="2575" t="s">
        <v>194</v>
      </c>
      <c r="I63" s="2576" t="s">
        <v>202</v>
      </c>
      <c r="J63" s="2577" t="s">
        <v>241</v>
      </c>
      <c r="K63" s="2578" t="s">
        <v>273</v>
      </c>
      <c r="L63" s="2579" t="s">
        <v>284</v>
      </c>
      <c r="M63" s="2580" t="s">
        <v>322</v>
      </c>
      <c r="N63" s="2581" t="s">
        <v>342</v>
      </c>
      <c r="O63" s="2582" t="s">
        <v>356</v>
      </c>
      <c r="P63" s="2583" t="s">
        <v>384</v>
      </c>
      <c r="Q63" s="2584" t="s">
        <v>493</v>
      </c>
      <c r="R63" s="2585" t="s">
        <v>535</v>
      </c>
      <c r="S63" s="2590" t="s">
        <v>541</v>
      </c>
      <c r="T63" s="2587" t="s">
        <v>545</v>
      </c>
      <c r="U63" s="2588" t="s">
        <v>578</v>
      </c>
      <c r="V63" s="2589" t="s">
        <v>586</v>
      </c>
      <c r="W63" s="2589" t="s">
        <v>633</v>
      </c>
      <c r="X63" s="2589" t="s">
        <v>646</v>
      </c>
      <c r="Y63" s="2589" t="s">
        <v>647</v>
      </c>
      <c r="Z63" s="2589" t="s">
        <v>668</v>
      </c>
      <c r="AA63" s="2590" t="s">
        <v>671</v>
      </c>
      <c r="AB63" s="2590" t="s">
        <v>688</v>
      </c>
      <c r="AC63" s="2590" t="s">
        <v>689</v>
      </c>
      <c r="AD63" s="2590" t="s">
        <v>735</v>
      </c>
      <c r="AE63" s="2590" t="s">
        <v>776</v>
      </c>
      <c r="AF63" s="2590" t="s">
        <v>811</v>
      </c>
      <c r="AG63" s="2590" t="s">
        <v>1055</v>
      </c>
      <c r="AH63" s="2590" t="s">
        <v>1072</v>
      </c>
      <c r="AI63" s="2590" t="s">
        <v>1075</v>
      </c>
      <c r="AJ63" s="2590" t="s">
        <v>1117</v>
      </c>
      <c r="AK63" s="2591" t="s">
        <v>1162</v>
      </c>
      <c r="AL63" s="248" t="s">
        <v>1176</v>
      </c>
      <c r="AM63" s="2933" t="s">
        <v>1211</v>
      </c>
      <c r="AN63" s="3053" t="s">
        <v>1297</v>
      </c>
      <c r="AO63" s="3089" t="s">
        <v>1328</v>
      </c>
    </row>
    <row r="64" spans="1:41" ht="15.5" x14ac:dyDescent="0.35">
      <c r="A64" s="2755"/>
      <c r="B64" s="2631" t="s">
        <v>755</v>
      </c>
      <c r="C64" s="2632" t="s">
        <v>10</v>
      </c>
      <c r="D64" s="2632" t="s">
        <v>10</v>
      </c>
      <c r="E64" s="2632" t="s">
        <v>10</v>
      </c>
      <c r="F64" s="2632" t="s">
        <v>10</v>
      </c>
      <c r="G64" s="2632" t="s">
        <v>10</v>
      </c>
      <c r="H64" s="2632" t="s">
        <v>10</v>
      </c>
      <c r="I64" s="2632" t="s">
        <v>10</v>
      </c>
      <c r="J64" s="2632" t="s">
        <v>10</v>
      </c>
      <c r="K64" s="2632" t="s">
        <v>10</v>
      </c>
      <c r="L64" s="2632" t="s">
        <v>10</v>
      </c>
      <c r="M64" s="2632" t="s">
        <v>10</v>
      </c>
      <c r="N64" s="2632" t="s">
        <v>10</v>
      </c>
      <c r="O64" s="2632" t="s">
        <v>10</v>
      </c>
      <c r="P64" s="2632" t="s">
        <v>10</v>
      </c>
      <c r="Q64" s="2632" t="s">
        <v>10</v>
      </c>
      <c r="R64" s="2632" t="s">
        <v>10</v>
      </c>
      <c r="S64" s="2632" t="s">
        <v>10</v>
      </c>
      <c r="T64" s="2632" t="s">
        <v>10</v>
      </c>
      <c r="U64" s="2632" t="s">
        <v>10</v>
      </c>
      <c r="V64" s="2632" t="s">
        <v>10</v>
      </c>
      <c r="W64" s="2632" t="s">
        <v>10</v>
      </c>
      <c r="X64" s="2632" t="s">
        <v>10</v>
      </c>
      <c r="Y64" s="2632" t="s">
        <v>10</v>
      </c>
      <c r="Z64" s="2632" t="s">
        <v>10</v>
      </c>
      <c r="AA64" s="2632" t="s">
        <v>10</v>
      </c>
      <c r="AB64" s="2632" t="s">
        <v>10</v>
      </c>
      <c r="AC64" s="2632" t="s">
        <v>10</v>
      </c>
      <c r="AD64" s="81">
        <v>86.975999999999999</v>
      </c>
      <c r="AE64" s="2632" t="s">
        <v>10</v>
      </c>
      <c r="AF64" s="2632" t="s">
        <v>10</v>
      </c>
      <c r="AG64" s="2632" t="s">
        <v>10</v>
      </c>
      <c r="AH64" s="2632" t="s">
        <v>10</v>
      </c>
      <c r="AI64" s="2632" t="s">
        <v>10</v>
      </c>
      <c r="AJ64" s="2934" t="s">
        <v>10</v>
      </c>
      <c r="AK64" s="2599" t="s">
        <v>10</v>
      </c>
      <c r="AL64" s="2935" t="s">
        <v>10</v>
      </c>
      <c r="AM64" s="321" t="s">
        <v>10</v>
      </c>
      <c r="AN64" s="2565" t="s">
        <v>10</v>
      </c>
      <c r="AO64" s="2634" t="s">
        <v>10</v>
      </c>
    </row>
    <row r="65" spans="1:41" ht="15.5" x14ac:dyDescent="0.35">
      <c r="A65" s="2751"/>
      <c r="B65" s="2602" t="s">
        <v>756</v>
      </c>
      <c r="C65" s="2937" t="s">
        <v>10</v>
      </c>
      <c r="D65" s="2603" t="s">
        <v>10</v>
      </c>
      <c r="E65" s="2603" t="s">
        <v>10</v>
      </c>
      <c r="F65" s="2603" t="s">
        <v>10</v>
      </c>
      <c r="G65" s="2603" t="s">
        <v>10</v>
      </c>
      <c r="H65" s="2603" t="s">
        <v>10</v>
      </c>
      <c r="I65" s="2603" t="s">
        <v>10</v>
      </c>
      <c r="J65" s="2603" t="s">
        <v>10</v>
      </c>
      <c r="K65" s="2603" t="s">
        <v>10</v>
      </c>
      <c r="L65" s="2603" t="s">
        <v>10</v>
      </c>
      <c r="M65" s="2603" t="s">
        <v>10</v>
      </c>
      <c r="N65" s="2603" t="s">
        <v>10</v>
      </c>
      <c r="O65" s="2603" t="s">
        <v>10</v>
      </c>
      <c r="P65" s="2603" t="s">
        <v>10</v>
      </c>
      <c r="Q65" s="2603" t="s">
        <v>10</v>
      </c>
      <c r="R65" s="2603" t="s">
        <v>10</v>
      </c>
      <c r="S65" s="2603" t="s">
        <v>10</v>
      </c>
      <c r="T65" s="2603" t="s">
        <v>10</v>
      </c>
      <c r="U65" s="2603" t="s">
        <v>10</v>
      </c>
      <c r="V65" s="2603" t="s">
        <v>10</v>
      </c>
      <c r="W65" s="2603" t="s">
        <v>10</v>
      </c>
      <c r="X65" s="2603" t="s">
        <v>10</v>
      </c>
      <c r="Y65" s="2603" t="s">
        <v>10</v>
      </c>
      <c r="Z65" s="2603" t="s">
        <v>10</v>
      </c>
      <c r="AA65" s="2603" t="s">
        <v>10</v>
      </c>
      <c r="AB65" s="2565" t="s">
        <v>10</v>
      </c>
      <c r="AC65" s="2565" t="s">
        <v>10</v>
      </c>
      <c r="AD65" s="81">
        <v>26.670999999999999</v>
      </c>
      <c r="AE65" s="2565" t="s">
        <v>10</v>
      </c>
      <c r="AF65" s="2565" t="s">
        <v>10</v>
      </c>
      <c r="AG65" s="2565" t="s">
        <v>10</v>
      </c>
      <c r="AH65" s="2565" t="s">
        <v>10</v>
      </c>
      <c r="AI65" s="2565" t="s">
        <v>10</v>
      </c>
      <c r="AJ65" s="2565" t="s">
        <v>10</v>
      </c>
      <c r="AK65" s="2565" t="s">
        <v>10</v>
      </c>
      <c r="AL65" s="321" t="s">
        <v>10</v>
      </c>
      <c r="AM65" s="321" t="s">
        <v>10</v>
      </c>
      <c r="AN65" s="2565" t="s">
        <v>10</v>
      </c>
      <c r="AO65" s="2634" t="s">
        <v>10</v>
      </c>
    </row>
    <row r="66" spans="1:41" ht="15.5" x14ac:dyDescent="0.35">
      <c r="A66" s="2751"/>
      <c r="B66" s="2602" t="s">
        <v>757</v>
      </c>
      <c r="C66" s="2937" t="s">
        <v>10</v>
      </c>
      <c r="D66" s="2603" t="s">
        <v>10</v>
      </c>
      <c r="E66" s="2603" t="s">
        <v>10</v>
      </c>
      <c r="F66" s="2603" t="s">
        <v>10</v>
      </c>
      <c r="G66" s="2603" t="s">
        <v>10</v>
      </c>
      <c r="H66" s="2603" t="s">
        <v>10</v>
      </c>
      <c r="I66" s="2603" t="s">
        <v>10</v>
      </c>
      <c r="J66" s="2603" t="s">
        <v>10</v>
      </c>
      <c r="K66" s="2603" t="s">
        <v>10</v>
      </c>
      <c r="L66" s="2603" t="s">
        <v>10</v>
      </c>
      <c r="M66" s="2603" t="s">
        <v>10</v>
      </c>
      <c r="N66" s="2603" t="s">
        <v>10</v>
      </c>
      <c r="O66" s="2603" t="s">
        <v>10</v>
      </c>
      <c r="P66" s="2603" t="s">
        <v>10</v>
      </c>
      <c r="Q66" s="2603" t="s">
        <v>10</v>
      </c>
      <c r="R66" s="2603" t="s">
        <v>10</v>
      </c>
      <c r="S66" s="2603" t="s">
        <v>10</v>
      </c>
      <c r="T66" s="2603" t="s">
        <v>10</v>
      </c>
      <c r="U66" s="2603" t="s">
        <v>10</v>
      </c>
      <c r="V66" s="2603" t="s">
        <v>10</v>
      </c>
      <c r="W66" s="2603" t="s">
        <v>10</v>
      </c>
      <c r="X66" s="2603" t="s">
        <v>10</v>
      </c>
      <c r="Y66" s="2603" t="s">
        <v>10</v>
      </c>
      <c r="Z66" s="2603" t="s">
        <v>10</v>
      </c>
      <c r="AA66" s="2603" t="s">
        <v>10</v>
      </c>
      <c r="AB66" s="2565" t="s">
        <v>10</v>
      </c>
      <c r="AC66" s="2565" t="s">
        <v>10</v>
      </c>
      <c r="AD66" s="81">
        <v>2.379</v>
      </c>
      <c r="AE66" s="2565" t="s">
        <v>10</v>
      </c>
      <c r="AF66" s="2565" t="s">
        <v>10</v>
      </c>
      <c r="AG66" s="2565" t="s">
        <v>10</v>
      </c>
      <c r="AH66" s="2565" t="s">
        <v>10</v>
      </c>
      <c r="AI66" s="2565" t="s">
        <v>10</v>
      </c>
      <c r="AJ66" s="2565" t="s">
        <v>10</v>
      </c>
      <c r="AK66" s="2565" t="s">
        <v>10</v>
      </c>
      <c r="AL66" s="321" t="s">
        <v>10</v>
      </c>
      <c r="AM66" s="321" t="s">
        <v>10</v>
      </c>
      <c r="AN66" s="2565" t="s">
        <v>10</v>
      </c>
      <c r="AO66" s="2634" t="s">
        <v>10</v>
      </c>
    </row>
    <row r="67" spans="1:41" ht="15.5" x14ac:dyDescent="0.35">
      <c r="A67" s="2756"/>
      <c r="B67" s="2786" t="s">
        <v>747</v>
      </c>
      <c r="C67" s="2607" t="s">
        <v>10</v>
      </c>
      <c r="D67" s="2607" t="s">
        <v>10</v>
      </c>
      <c r="E67" s="2607" t="s">
        <v>10</v>
      </c>
      <c r="F67" s="2607" t="s">
        <v>10</v>
      </c>
      <c r="G67" s="2607" t="s">
        <v>10</v>
      </c>
      <c r="H67" s="2607" t="s">
        <v>10</v>
      </c>
      <c r="I67" s="2607" t="s">
        <v>10</v>
      </c>
      <c r="J67" s="2607" t="s">
        <v>10</v>
      </c>
      <c r="K67" s="2607" t="s">
        <v>10</v>
      </c>
      <c r="L67" s="2607" t="s">
        <v>10</v>
      </c>
      <c r="M67" s="2607" t="s">
        <v>10</v>
      </c>
      <c r="N67" s="2607" t="s">
        <v>10</v>
      </c>
      <c r="O67" s="2607" t="s">
        <v>10</v>
      </c>
      <c r="P67" s="2607" t="s">
        <v>10</v>
      </c>
      <c r="Q67" s="2607" t="s">
        <v>10</v>
      </c>
      <c r="R67" s="2607" t="s">
        <v>10</v>
      </c>
      <c r="S67" s="2607" t="s">
        <v>10</v>
      </c>
      <c r="T67" s="2607" t="s">
        <v>10</v>
      </c>
      <c r="U67" s="2607" t="s">
        <v>10</v>
      </c>
      <c r="V67" s="2607" t="s">
        <v>10</v>
      </c>
      <c r="W67" s="2607" t="s">
        <v>10</v>
      </c>
      <c r="X67" s="2607" t="s">
        <v>10</v>
      </c>
      <c r="Y67" s="2607" t="s">
        <v>10</v>
      </c>
      <c r="Z67" s="2607" t="s">
        <v>10</v>
      </c>
      <c r="AA67" s="2607" t="s">
        <v>10</v>
      </c>
      <c r="AB67" s="2607" t="s">
        <v>10</v>
      </c>
      <c r="AC67" s="2607" t="s">
        <v>10</v>
      </c>
      <c r="AD67" s="81">
        <v>5.6020000000000003</v>
      </c>
      <c r="AE67" s="2607" t="s">
        <v>10</v>
      </c>
      <c r="AF67" s="2607" t="s">
        <v>10</v>
      </c>
      <c r="AG67" s="2817" t="s">
        <v>10</v>
      </c>
      <c r="AH67" s="2817" t="s">
        <v>10</v>
      </c>
      <c r="AI67" s="2817" t="s">
        <v>10</v>
      </c>
      <c r="AJ67" s="2817" t="s">
        <v>10</v>
      </c>
      <c r="AK67" s="2817" t="s">
        <v>10</v>
      </c>
      <c r="AL67" s="322" t="s">
        <v>10</v>
      </c>
      <c r="AM67" s="322" t="s">
        <v>10</v>
      </c>
      <c r="AN67" s="2636" t="s">
        <v>10</v>
      </c>
      <c r="AO67" s="2637" t="s">
        <v>10</v>
      </c>
    </row>
    <row r="68" spans="1:41" ht="15.5" hidden="1" x14ac:dyDescent="0.35">
      <c r="A68" s="2751"/>
      <c r="B68" s="2752"/>
      <c r="C68" s="2752"/>
      <c r="D68" s="2752"/>
      <c r="E68" s="2752"/>
      <c r="F68" s="2752"/>
      <c r="G68" s="2752"/>
      <c r="H68" s="2775"/>
      <c r="I68" s="2757"/>
      <c r="J68" s="2776"/>
      <c r="K68" s="2777"/>
      <c r="L68" s="2778"/>
      <c r="M68" s="2779"/>
      <c r="N68" s="2780"/>
      <c r="O68" s="2781"/>
      <c r="P68" s="2782"/>
      <c r="Q68" s="2783"/>
      <c r="R68" s="2757"/>
      <c r="S68" s="2753"/>
      <c r="T68" s="2754"/>
      <c r="U68" s="2755"/>
      <c r="V68" s="2756"/>
      <c r="W68" s="2756"/>
      <c r="X68" s="2756"/>
      <c r="Y68" s="2752"/>
      <c r="Z68" s="2559"/>
      <c r="AA68" s="2559"/>
      <c r="AB68" s="2752"/>
      <c r="AC68" s="2752"/>
      <c r="AD68" s="2752"/>
      <c r="AE68" s="2752"/>
      <c r="AF68" s="2752"/>
      <c r="AG68" s="2752"/>
      <c r="AH68" s="2752"/>
      <c r="AI68" s="2911"/>
      <c r="AJ68" s="2928"/>
      <c r="AK68" s="2928"/>
      <c r="AL68" s="2929"/>
      <c r="AM68" s="2929"/>
      <c r="AN68" s="2930"/>
      <c r="AO68" s="2929"/>
    </row>
    <row r="69" spans="1:41" ht="15.5" x14ac:dyDescent="0.35">
      <c r="A69" s="2559"/>
      <c r="B69" s="3335" t="s">
        <v>774</v>
      </c>
      <c r="C69" s="3336"/>
      <c r="D69" s="3336"/>
      <c r="E69" s="3336"/>
      <c r="F69" s="3336"/>
      <c r="G69" s="3336"/>
      <c r="H69" s="3336"/>
      <c r="I69" s="3336"/>
      <c r="J69" s="3336"/>
      <c r="K69" s="3336"/>
      <c r="L69" s="3336"/>
      <c r="M69" s="3336"/>
      <c r="N69" s="3336"/>
      <c r="O69" s="3336"/>
      <c r="P69" s="3336"/>
      <c r="Q69" s="3336"/>
      <c r="R69" s="3336"/>
      <c r="S69" s="2753"/>
      <c r="T69" s="2754"/>
      <c r="U69" s="2755"/>
      <c r="V69" s="2756"/>
      <c r="W69" s="2756"/>
      <c r="X69" s="2756"/>
      <c r="Y69" s="2752"/>
      <c r="Z69" s="2559"/>
      <c r="AA69" s="2559"/>
      <c r="AB69" s="2752"/>
      <c r="AC69" s="2752"/>
      <c r="AD69" s="2752"/>
      <c r="AE69" s="2752"/>
      <c r="AF69" s="2752"/>
      <c r="AG69" s="2752"/>
      <c r="AH69" s="2752"/>
      <c r="AI69" s="2911"/>
      <c r="AJ69" s="2928"/>
      <c r="AK69" s="2928"/>
      <c r="AL69" s="2929"/>
      <c r="AM69" s="2929"/>
      <c r="AN69" s="2930"/>
      <c r="AO69" s="2929"/>
    </row>
    <row r="70" spans="1:41" ht="15.5" x14ac:dyDescent="0.35">
      <c r="A70" s="2752"/>
      <c r="B70" s="2752"/>
      <c r="C70" s="2752"/>
      <c r="D70" s="2752"/>
      <c r="E70" s="2752"/>
      <c r="F70" s="2752"/>
      <c r="G70" s="2752"/>
      <c r="H70" s="2775"/>
      <c r="I70" s="2757"/>
      <c r="J70" s="2776"/>
      <c r="K70" s="2777"/>
      <c r="L70" s="2778"/>
      <c r="M70" s="2779"/>
      <c r="N70" s="2780"/>
      <c r="O70" s="2781"/>
      <c r="P70" s="2782"/>
      <c r="Q70" s="2783"/>
      <c r="R70" s="2757"/>
      <c r="S70" s="2753"/>
      <c r="T70" s="2754"/>
      <c r="U70" s="2755"/>
      <c r="V70" s="2756"/>
      <c r="W70" s="2756"/>
      <c r="X70" s="2756"/>
      <c r="Y70" s="2752"/>
      <c r="Z70" s="2559"/>
      <c r="AA70" s="2559"/>
      <c r="AB70" s="2751"/>
      <c r="AC70" s="2751"/>
      <c r="AD70" s="2751"/>
      <c r="AE70" s="2751"/>
      <c r="AF70" s="2751"/>
      <c r="AG70" s="2752"/>
      <c r="AH70" s="2752"/>
      <c r="AI70" s="2911"/>
      <c r="AJ70" s="2928"/>
      <c r="AK70" s="2928"/>
      <c r="AL70" s="2929"/>
      <c r="AM70" s="2929"/>
      <c r="AN70" s="2930"/>
      <c r="AO70" s="2929"/>
    </row>
  </sheetData>
  <mergeCells count="14">
    <mergeCell ref="B42:AA42"/>
    <mergeCell ref="B13:AA13"/>
    <mergeCell ref="B3:AA3"/>
    <mergeCell ref="B11:R11"/>
    <mergeCell ref="B20:R20"/>
    <mergeCell ref="B22:AA22"/>
    <mergeCell ref="B30:R30"/>
    <mergeCell ref="B32:AA32"/>
    <mergeCell ref="B40:R40"/>
    <mergeCell ref="B49:R49"/>
    <mergeCell ref="B51:AA51"/>
    <mergeCell ref="B60:R60"/>
    <mergeCell ref="B62:AA62"/>
    <mergeCell ref="B69:R69"/>
  </mergeCells>
  <phoneticPr fontId="1328" type="noConversion"/>
  <conditionalFormatting sqref="A3">
    <cfRule type="expression" dxfId="1368" priority="31">
      <formula>LOWER(A3)="n/a"</formula>
    </cfRule>
    <cfRule type="expression" dxfId="1367" priority="32">
      <formula>OR(ISNUMBER(A3),IFERROR(ISNUMBER(VALUE(A3)),FALSE))</formula>
    </cfRule>
    <cfRule type="expression" dxfId="1366" priority="34">
      <formula>OR(ISNUMBER(A3),IFERROR(ISNUMBER(VALUE(A3)),FALSE))</formula>
    </cfRule>
  </conditionalFormatting>
  <conditionalFormatting sqref="A13">
    <cfRule type="expression" dxfId="1365" priority="26">
      <formula>LOWER(A13)="n/a"</formula>
    </cfRule>
    <cfRule type="expression" dxfId="1364" priority="27">
      <formula>OR(ISNUMBER(A13),IFERROR(ISNUMBER(VALUE(A13)),FALSE))</formula>
    </cfRule>
    <cfRule type="expression" dxfId="1363" priority="29">
      <formula>OR(ISNUMBER(A13),IFERROR(ISNUMBER(VALUE(A13)),FALSE))</formula>
    </cfRule>
  </conditionalFormatting>
  <conditionalFormatting sqref="A22">
    <cfRule type="expression" dxfId="1362" priority="21">
      <formula>LOWER(A22)="n/a"</formula>
    </cfRule>
    <cfRule type="expression" dxfId="1361" priority="22">
      <formula>OR(ISNUMBER(A22),IFERROR(ISNUMBER(VALUE(A22)),FALSE))</formula>
    </cfRule>
    <cfRule type="expression" dxfId="1360" priority="24">
      <formula>OR(ISNUMBER(A22),IFERROR(ISNUMBER(VALUE(A22)),FALSE))</formula>
    </cfRule>
  </conditionalFormatting>
  <conditionalFormatting sqref="A32">
    <cfRule type="expression" dxfId="1359" priority="17">
      <formula>OR(ISNUMBER(A32),IFERROR(ISNUMBER(VALUE(A32)),FALSE))</formula>
    </cfRule>
    <cfRule type="expression" dxfId="1358" priority="16">
      <formula>LOWER(A32)="n/a"</formula>
    </cfRule>
    <cfRule type="expression" dxfId="1357" priority="19">
      <formula>OR(ISNUMBER(A32),IFERROR(ISNUMBER(VALUE(A32)),FALSE))</formula>
    </cfRule>
  </conditionalFormatting>
  <conditionalFormatting sqref="A42">
    <cfRule type="expression" dxfId="1356" priority="11">
      <formula>LOWER(A42)="n/a"</formula>
    </cfRule>
    <cfRule type="expression" dxfId="1355" priority="12">
      <formula>OR(ISNUMBER(A42),IFERROR(ISNUMBER(VALUE(A42)),FALSE))</formula>
    </cfRule>
    <cfRule type="expression" dxfId="1354" priority="14">
      <formula>OR(ISNUMBER(A42),IFERROR(ISNUMBER(VALUE(A42)),FALSE))</formula>
    </cfRule>
  </conditionalFormatting>
  <conditionalFormatting sqref="A51">
    <cfRule type="expression" dxfId="1353" priority="6">
      <formula>LOWER(A51)="n/a"</formula>
    </cfRule>
    <cfRule type="expression" dxfId="1352" priority="7">
      <formula>OR(ISNUMBER(A51),IFERROR(ISNUMBER(VALUE(A51)),FALSE))</formula>
    </cfRule>
    <cfRule type="expression" dxfId="1351" priority="9">
      <formula>OR(ISNUMBER(A51),IFERROR(ISNUMBER(VALUE(A51)),FALSE))</formula>
    </cfRule>
  </conditionalFormatting>
  <conditionalFormatting sqref="A62">
    <cfRule type="expression" dxfId="1350" priority="2">
      <formula>OR(ISNUMBER(A62),IFERROR(ISNUMBER(VALUE(A62)),FALSE))</formula>
    </cfRule>
    <cfRule type="expression" dxfId="1349" priority="4">
      <formula>OR(ISNUMBER(A62),IFERROR(ISNUMBER(VALUE(A62)),FALSE))</formula>
    </cfRule>
    <cfRule type="expression" dxfId="1348" priority="1">
      <formula>LOWER(A62)="n/a"</formula>
    </cfRule>
  </conditionalFormatting>
  <conditionalFormatting sqref="A2:AO2 B3:AO3 A4:AO12 B13:AO13 A14:AO21 B22:AO22 A23:AO31 B32:AO32 A33:AO41 B42:AO42 A43:AO50 B51:AO51 A52:AO61 B62:AO62 A63:AO70">
    <cfRule type="expression" dxfId="1347" priority="118">
      <formula>LOWER(A2)="n/a"</formula>
    </cfRule>
    <cfRule type="expression" dxfId="1346" priority="73">
      <formula>OR(ISNUMBER(A2),IFERROR(ISNUMBER(VALUE(A2)),FALSE))</formula>
    </cfRule>
  </conditionalFormatting>
  <conditionalFormatting sqref="A2:AO12">
    <cfRule type="expression" dxfId="1345" priority="35">
      <formula>LOWER(A2)="n/a"</formula>
    </cfRule>
  </conditionalFormatting>
  <conditionalFormatting sqref="A13:AO21">
    <cfRule type="expression" dxfId="1344" priority="30">
      <formula>LOWER(A13)="n/a"</formula>
    </cfRule>
  </conditionalFormatting>
  <conditionalFormatting sqref="A22:AO31">
    <cfRule type="expression" dxfId="1343" priority="25">
      <formula>LOWER(A22)="n/a"</formula>
    </cfRule>
  </conditionalFormatting>
  <conditionalFormatting sqref="A32:AO41">
    <cfRule type="expression" dxfId="1342" priority="20">
      <formula>LOWER(A32)="n/a"</formula>
    </cfRule>
  </conditionalFormatting>
  <conditionalFormatting sqref="A42:AO50">
    <cfRule type="expression" dxfId="1341" priority="15">
      <formula>LOWER(A42)="n/a"</formula>
    </cfRule>
  </conditionalFormatting>
  <conditionalFormatting sqref="A51:AO61">
    <cfRule type="expression" dxfId="1340" priority="10">
      <formula>LOWER(A51)="n/a"</formula>
    </cfRule>
  </conditionalFormatting>
  <conditionalFormatting sqref="A62:AO70">
    <cfRule type="expression" dxfId="1339" priority="5">
      <formula>LOWER(A62)="n/a"</formula>
    </cfRule>
  </conditionalFormatting>
  <conditionalFormatting sqref="A1:XFD12">
    <cfRule type="containsText" dxfId="1338" priority="33" operator="containsText" text="n/a">
      <formula>NOT(ISERROR(SEARCH("n/a",A1)))</formula>
    </cfRule>
  </conditionalFormatting>
  <conditionalFormatting sqref="A9:XFD9 A18:XFD18 A28:XFD28 A38:XFD38 A47:XFD47 A58:XFD58 A67:XFD67">
    <cfRule type="notContainsBlanks" dxfId="1337" priority="116">
      <formula>LEN(TRIM(A9))&gt;0</formula>
    </cfRule>
  </conditionalFormatting>
  <conditionalFormatting sqref="A13:XFD21">
    <cfRule type="containsText" dxfId="1336" priority="28" operator="containsText" text="n/a">
      <formula>NOT(ISERROR(SEARCH("n/a",A13)))</formula>
    </cfRule>
  </conditionalFormatting>
  <conditionalFormatting sqref="A22:XFD31">
    <cfRule type="containsText" dxfId="1335" priority="23" operator="containsText" text="n/a">
      <formula>NOT(ISERROR(SEARCH("n/a",A22)))</formula>
    </cfRule>
  </conditionalFormatting>
  <conditionalFormatting sqref="A32:XFD41">
    <cfRule type="containsText" dxfId="1334" priority="18" operator="containsText" text="n/a">
      <formula>NOT(ISERROR(SEARCH("n/a",A32)))</formula>
    </cfRule>
  </conditionalFormatting>
  <conditionalFormatting sqref="A42:XFD50">
    <cfRule type="containsText" dxfId="1333" priority="13" operator="containsText" text="n/a">
      <formula>NOT(ISERROR(SEARCH("n/a",A42)))</formula>
    </cfRule>
  </conditionalFormatting>
  <conditionalFormatting sqref="A51:XFD61">
    <cfRule type="containsText" dxfId="1332" priority="8" operator="containsText" text="n/a">
      <formula>NOT(ISERROR(SEARCH("n/a",A51)))</formula>
    </cfRule>
  </conditionalFormatting>
  <conditionalFormatting sqref="A62:XFD1048576">
    <cfRule type="containsText" dxfId="1331" priority="3" operator="containsText" text="n/a">
      <formula>NOT(ISERROR(SEARCH("n/a",A62)))</formula>
    </cfRule>
  </conditionalFormatting>
  <conditionalFormatting sqref="AD3:BY3 AD4:AK4 AN4:BY4 AD5:BY5">
    <cfRule type="expression" dxfId="1330" priority="115">
      <formula>ISBLANK(AD$5)=FALSE</formula>
    </cfRule>
  </conditionalFormatting>
  <conditionalFormatting sqref="AD13:BY13 AD14:AK14 AN14:BY14 AD15:BY15">
    <cfRule type="expression" dxfId="1329" priority="114">
      <formula>ISBLANK(AD$15)=FALSE</formula>
    </cfRule>
  </conditionalFormatting>
  <conditionalFormatting sqref="AD22:BY22 AD23:AK23 AN23:BY23 AD24:BY24">
    <cfRule type="expression" dxfId="1328" priority="113">
      <formula>ISBLANK(AD$24)=FALSE</formula>
    </cfRule>
  </conditionalFormatting>
  <conditionalFormatting sqref="AD32:BY32 AD33:AK33 AN33:BY33 AD34:BY34">
    <cfRule type="expression" dxfId="1327" priority="112">
      <formula>ISBLANK(AD$34)=FALSE</formula>
    </cfRule>
  </conditionalFormatting>
  <conditionalFormatting sqref="AD42:BY42 AD43:AK43 AN43:BY43 AD44:BY44">
    <cfRule type="expression" dxfId="1326" priority="111">
      <formula>ISBLANK(AD$44)=FALSE</formula>
    </cfRule>
  </conditionalFormatting>
  <conditionalFormatting sqref="AD51:BY51 AD52:AK52 AN52:BY52 AD53:BY53">
    <cfRule type="expression" dxfId="1325" priority="110">
      <formula>ISBLANK(AD$53)=FALSE</formula>
    </cfRule>
  </conditionalFormatting>
  <conditionalFormatting sqref="AD62:BY62 AD63:AK63 AN63:BY63 AD64:BY64">
    <cfRule type="expression" dxfId="1324" priority="109">
      <formula>ISBLANK(AD$64)=FALSE</formula>
    </cfRule>
  </conditionalFormatting>
  <conditionalFormatting sqref="AL4">
    <cfRule type="expression" dxfId="1323" priority="108">
      <formula>ISBLANK(AL$239)=FALSE</formula>
    </cfRule>
  </conditionalFormatting>
  <conditionalFormatting sqref="AL14">
    <cfRule type="expression" dxfId="1322" priority="107">
      <formula>ISBLANK(AL$239)=FALSE</formula>
    </cfRule>
  </conditionalFormatting>
  <conditionalFormatting sqref="AL23">
    <cfRule type="expression" dxfId="1321" priority="106">
      <formula>ISBLANK(AL$239)=FALSE</formula>
    </cfRule>
  </conditionalFormatting>
  <conditionalFormatting sqref="AL33">
    <cfRule type="expression" dxfId="1320" priority="105">
      <formula>ISBLANK(AL$239)=FALSE</formula>
    </cfRule>
  </conditionalFormatting>
  <conditionalFormatting sqref="AL43">
    <cfRule type="expression" dxfId="1319" priority="104">
      <formula>ISBLANK(AL$239)=FALSE</formula>
    </cfRule>
  </conditionalFormatting>
  <conditionalFormatting sqref="AL52">
    <cfRule type="expression" dxfId="1318" priority="103">
      <formula>ISBLANK(AL$239)=FALSE</formula>
    </cfRule>
  </conditionalFormatting>
  <conditionalFormatting sqref="AL63">
    <cfRule type="expression" dxfId="1317" priority="102">
      <formula>ISBLANK(AL$239)=FALSE</formula>
    </cfRule>
  </conditionalFormatting>
  <conditionalFormatting sqref="AM4">
    <cfRule type="expression" dxfId="1316" priority="98">
      <formula>ISBLANK(AM$75)=FALSE</formula>
    </cfRule>
    <cfRule type="expression" dxfId="1315" priority="100">
      <formula>ISBLANK(AM$240)=FALSE</formula>
    </cfRule>
  </conditionalFormatting>
  <conditionalFormatting sqref="AM14">
    <cfRule type="expression" dxfId="1314" priority="94">
      <formula>ISBLANK(AM$75)=FALSE</formula>
    </cfRule>
    <cfRule type="expression" dxfId="1313" priority="96">
      <formula>ISBLANK(AM$240)=FALSE</formula>
    </cfRule>
  </conditionalFormatting>
  <conditionalFormatting sqref="AM23">
    <cfRule type="expression" dxfId="1312" priority="90">
      <formula>ISBLANK(AM$75)=FALSE</formula>
    </cfRule>
    <cfRule type="expression" dxfId="1311" priority="92">
      <formula>ISBLANK(AM$240)=FALSE</formula>
    </cfRule>
  </conditionalFormatting>
  <conditionalFormatting sqref="AM33">
    <cfRule type="expression" dxfId="1310" priority="86">
      <formula>ISBLANK(AM$75)=FALSE</formula>
    </cfRule>
    <cfRule type="expression" dxfId="1309" priority="88">
      <formula>ISBLANK(AM$240)=FALSE</formula>
    </cfRule>
  </conditionalFormatting>
  <conditionalFormatting sqref="AM43">
    <cfRule type="expression" dxfId="1308" priority="82">
      <formula>ISBLANK(AM$75)=FALSE</formula>
    </cfRule>
    <cfRule type="expression" dxfId="1307" priority="84">
      <formula>ISBLANK(AM$240)=FALSE</formula>
    </cfRule>
  </conditionalFormatting>
  <conditionalFormatting sqref="AM52 AM63">
    <cfRule type="expression" dxfId="1306" priority="74">
      <formula>ISBLANK(AM$75)=FALSE</formula>
    </cfRule>
    <cfRule type="expression" dxfId="1305" priority="76">
      <formula>ISBLANK(AM$240)=FALSE</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criptIds xmlns="http://schemas.microsoft.com/office/extensibility/maker/v1.0" id="script-ids-node-id">
  <scriptId id="ms-officescript%3A%2F%2Fonedrive_business_itemlink%2F01AHXWM6EIW4P5E3SXCNCY5A23RIXB5QX2:ms-officescript%3A%2F%2Fonedrive_business_sharinglink%2Fu!aHR0cHM6Ly9iYW5rb2ZlbmdsYW5kY291ay1teS5zaGFyZXBvaW50LmNvbS86dTovZy9wZXJzb25hbC9rcmlzaGFuX3NoYWhfYmFua29mZW5nbGFuZF9jb191ay9JUUNJdHhfU2JsY1RSWTZEVzRvdUhzTDZBZVVMQnk1elZZcmFTRENxTjZ2S2Z6TQ"/>
</scriptIds>
</file>

<file path=customXml/itemProps1.xml><?xml version="1.0" encoding="utf-8"?>
<ds:datastoreItem xmlns:ds="http://schemas.openxmlformats.org/officeDocument/2006/customXml" ds:itemID="{C552103C-96CB-4EB9-8E7B-EB13DDE1A59B}">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All Questions</vt:lpstr>
      <vt:lpstr>Sales and Prices</vt:lpstr>
      <vt:lpstr>Employment Wages and Costs</vt:lpstr>
      <vt:lpstr>Investment</vt:lpstr>
      <vt:lpstr>Main Uncertainty Qs</vt:lpstr>
      <vt:lpstr>Special Qs - CPI Inflation</vt:lpstr>
      <vt:lpstr>Special Qs - Borrowing Rates</vt:lpstr>
      <vt:lpstr>Special Qs - Climate Change</vt:lpstr>
      <vt:lpstr>Special Qs - Energy</vt:lpstr>
      <vt:lpstr>Special Qs - AI</vt:lpstr>
      <vt:lpstr>Special Qs - US Tariffs</vt:lpstr>
      <vt:lpstr>Other Special Questions</vt:lpstr>
      <vt:lpstr>Special Qs - Brexit</vt:lpstr>
      <vt:lpstr>Special Qs - COVID-19 &amp; Work</vt:lpstr>
    </vt:vector>
  </TitlesOfParts>
  <Company>Bank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Harshi Singh</dc:creator>
  <cp:lastModifiedBy>Singh, Harshi</cp:lastModifiedBy>
  <cp:lastPrinted>2017-09-19T07:26:00Z</cp:lastPrinted>
  <dcterms:created xsi:type="dcterms:W3CDTF">2017-08-21T16:05:07Z</dcterms:created>
  <dcterms:modified xsi:type="dcterms:W3CDTF">2026-07-22T13:38:01Z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-1682650918</vt:i4>
  </property>
  <property fmtid="{D5CDD505-2E9C-101B-9397-08002B2CF9AE}" pid="3" name="_NewReviewCycle">
    <vt:lpwstr/>
  </property>
  <property fmtid="{D5CDD505-2E9C-101B-9397-08002B2CF9AE}" pid="4" name="_EmailSubject">
    <vt:lpwstr>DMP July 2026 - Press Release, Monthly and Quarterly tables </vt:lpwstr>
  </property>
  <property fmtid="{D5CDD505-2E9C-101B-9397-08002B2CF9AE}" pid="5" name="_AuthorEmail">
    <vt:lpwstr>Harshi.Singh@bankofengland.co.uk</vt:lpwstr>
  </property>
  <property fmtid="{D5CDD505-2E9C-101B-9397-08002B2CF9AE}" pid="6" name="_AuthorEmailDisplayName">
    <vt:lpwstr>Singh, Harshi</vt:lpwstr>
  </property>
  <property fmtid="{D5CDD505-2E9C-101B-9397-08002B2CF9AE}" pid="7" name="_PreviousAdHocReviewCycleID">
    <vt:i4>1167859548</vt:i4>
  </property>
  <property fmtid="{D5CDD505-2E9C-101B-9397-08002B2CF9AE}" pid="8" name="{A44787D4-0540-4523-9961-78E4036D8C6D}">
    <vt:lpwstr>{8CCE6ACE-F009-4C5E-B7FC-99371AF5B7CB}</vt:lpwstr>
  </property>
</Properties>
</file>